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dzou\Desktop\2025-03\SCTASK0688747\"/>
    </mc:Choice>
  </mc:AlternateContent>
  <xr:revisionPtr revIDLastSave="0" documentId="13_ncr:1_{E183E7AD-05F3-4437-BBD1-1C54EB0CADF5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abv fnd pcts" sheetId="1" r:id="rId1"/>
    <sheet name="rates - 25Q3" sheetId="2" r:id="rId2"/>
    <sheet name="rates" sheetId="3" r:id="rId3"/>
    <sheet name="demographics" sheetId="4" r:id="rId4"/>
    <sheet name="tuition" sheetId="6" r:id="rId5"/>
  </sheets>
  <externalReferences>
    <externalReference r:id="rId6"/>
    <externalReference r:id="rId7"/>
  </externalReferences>
  <definedNames>
    <definedName name="abvfndpcts" localSheetId="0">'abv fnd pcts'!$A$10:$R$448</definedName>
    <definedName name="abvfndpcts">'[1]above fnd pcts'!$A$10:$Q$449</definedName>
    <definedName name="code436">[2]codes!$A$10:$D$448</definedName>
    <definedName name="codeCHA">[2]codes!$F$10:$H$77</definedName>
    <definedName name="distinfo">[2]distinfo!$A$10:$AA$448</definedName>
    <definedName name="found24">[1]found24!$B$10:$Y$1067</definedName>
    <definedName name="found25">[1]found25!$B$10:$AB$1066</definedName>
    <definedName name="ratesQ2">[1]tuition!$B$10:$AF$1067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1068" i="6" l="1"/>
  <c r="AE1068" i="6"/>
  <c r="AD1068" i="6"/>
  <c r="AC1068" i="6"/>
  <c r="AB1068" i="6"/>
  <c r="V1068" i="6"/>
  <c r="U1068" i="6"/>
  <c r="T1068" i="6"/>
  <c r="S1068" i="6"/>
  <c r="R1068" i="6"/>
  <c r="Q1068" i="6"/>
  <c r="P1068" i="6"/>
  <c r="O1068" i="6"/>
  <c r="L1069" i="3"/>
  <c r="K1069" i="3"/>
  <c r="J1069" i="3"/>
  <c r="I1069" i="3"/>
  <c r="H1069" i="3"/>
  <c r="O1067" i="3"/>
  <c r="N1067" i="3"/>
  <c r="O1066" i="3"/>
  <c r="N1066" i="3"/>
  <c r="O1065" i="3"/>
  <c r="N1065" i="3"/>
  <c r="O1064" i="3"/>
  <c r="N1064" i="3"/>
  <c r="O1063" i="3"/>
  <c r="N1063" i="3"/>
  <c r="O1062" i="3"/>
  <c r="N1062" i="3"/>
  <c r="O1061" i="3"/>
  <c r="N1061" i="3"/>
  <c r="O1060" i="3"/>
  <c r="N1060" i="3"/>
  <c r="O1059" i="3"/>
  <c r="N1059" i="3"/>
  <c r="O1058" i="3"/>
  <c r="N1058" i="3"/>
  <c r="O1057" i="3"/>
  <c r="N1057" i="3"/>
  <c r="O1056" i="3"/>
  <c r="N1056" i="3"/>
  <c r="O1055" i="3"/>
  <c r="N1055" i="3"/>
  <c r="O1054" i="3"/>
  <c r="N1054" i="3"/>
  <c r="O1053" i="3"/>
  <c r="N1053" i="3"/>
  <c r="O1052" i="3"/>
  <c r="N1052" i="3"/>
  <c r="O1051" i="3"/>
  <c r="N1051" i="3"/>
  <c r="O1050" i="3"/>
  <c r="N1050" i="3"/>
  <c r="O1049" i="3"/>
  <c r="N1049" i="3"/>
  <c r="O1048" i="3"/>
  <c r="N1048" i="3"/>
  <c r="O1047" i="3"/>
  <c r="N1047" i="3"/>
  <c r="O1046" i="3"/>
  <c r="N1046" i="3"/>
  <c r="O1045" i="3"/>
  <c r="N1045" i="3"/>
  <c r="O1044" i="3"/>
  <c r="N1044" i="3"/>
  <c r="O1043" i="3"/>
  <c r="N1043" i="3"/>
  <c r="O1042" i="3"/>
  <c r="N1042" i="3"/>
  <c r="O1041" i="3"/>
  <c r="N1041" i="3"/>
  <c r="O1040" i="3"/>
  <c r="N1040" i="3"/>
  <c r="O1039" i="3"/>
  <c r="N1039" i="3"/>
  <c r="O1038" i="3"/>
  <c r="N1038" i="3"/>
  <c r="O1037" i="3"/>
  <c r="N1037" i="3"/>
  <c r="O1036" i="3"/>
  <c r="N1036" i="3"/>
  <c r="O1035" i="3"/>
  <c r="N1035" i="3"/>
  <c r="O1034" i="3"/>
  <c r="N1034" i="3"/>
  <c r="O1033" i="3"/>
  <c r="N1033" i="3"/>
  <c r="O1032" i="3"/>
  <c r="N1032" i="3"/>
  <c r="O1031" i="3"/>
  <c r="N1031" i="3"/>
  <c r="O1030" i="3"/>
  <c r="N1030" i="3"/>
  <c r="O1029" i="3"/>
  <c r="N1029" i="3"/>
  <c r="O1028" i="3"/>
  <c r="N1028" i="3"/>
  <c r="O1027" i="3"/>
  <c r="N1027" i="3"/>
  <c r="O1026" i="3"/>
  <c r="N1026" i="3"/>
  <c r="O1025" i="3"/>
  <c r="N1025" i="3"/>
  <c r="O1024" i="3"/>
  <c r="N1024" i="3"/>
  <c r="O1023" i="3"/>
  <c r="N1023" i="3"/>
  <c r="O1022" i="3"/>
  <c r="N1022" i="3"/>
  <c r="O1021" i="3"/>
  <c r="N1021" i="3"/>
  <c r="O1020" i="3"/>
  <c r="N1020" i="3"/>
  <c r="O1019" i="3"/>
  <c r="N1019" i="3"/>
  <c r="O1018" i="3"/>
  <c r="N1018" i="3"/>
  <c r="O1017" i="3"/>
  <c r="N1017" i="3"/>
  <c r="O1016" i="3"/>
  <c r="N1016" i="3"/>
  <c r="O1015" i="3"/>
  <c r="N1015" i="3"/>
  <c r="O1014" i="3"/>
  <c r="N1014" i="3"/>
  <c r="O1013" i="3"/>
  <c r="N1013" i="3"/>
  <c r="O1012" i="3"/>
  <c r="N1012" i="3"/>
  <c r="O1011" i="3"/>
  <c r="N1011" i="3"/>
  <c r="O1010" i="3"/>
  <c r="N1010" i="3"/>
  <c r="O1009" i="3"/>
  <c r="N1009" i="3"/>
  <c r="O1008" i="3"/>
  <c r="N1008" i="3"/>
  <c r="O1007" i="3"/>
  <c r="N1007" i="3"/>
  <c r="O1006" i="3"/>
  <c r="N1006" i="3"/>
  <c r="O1005" i="3"/>
  <c r="N1005" i="3"/>
  <c r="O1004" i="3"/>
  <c r="N1004" i="3"/>
  <c r="O1003" i="3"/>
  <c r="N1003" i="3"/>
  <c r="O1002" i="3"/>
  <c r="N1002" i="3"/>
  <c r="O1001" i="3"/>
  <c r="N1001" i="3"/>
  <c r="O1000" i="3"/>
  <c r="N1000" i="3"/>
  <c r="O999" i="3"/>
  <c r="N999" i="3"/>
  <c r="O998" i="3"/>
  <c r="N998" i="3"/>
  <c r="O997" i="3"/>
  <c r="N997" i="3"/>
  <c r="O996" i="3"/>
  <c r="N996" i="3"/>
  <c r="O995" i="3"/>
  <c r="N995" i="3"/>
  <c r="O994" i="3"/>
  <c r="N994" i="3"/>
  <c r="O993" i="3"/>
  <c r="N993" i="3"/>
  <c r="O992" i="3"/>
  <c r="N992" i="3"/>
  <c r="O991" i="3"/>
  <c r="N991" i="3"/>
  <c r="O990" i="3"/>
  <c r="N990" i="3"/>
  <c r="O989" i="3"/>
  <c r="N989" i="3"/>
  <c r="O988" i="3"/>
  <c r="N988" i="3"/>
  <c r="O987" i="3"/>
  <c r="N987" i="3"/>
  <c r="O986" i="3"/>
  <c r="N986" i="3"/>
  <c r="O985" i="3"/>
  <c r="N985" i="3"/>
  <c r="O984" i="3"/>
  <c r="N984" i="3"/>
  <c r="O983" i="3"/>
  <c r="N983" i="3"/>
  <c r="O982" i="3"/>
  <c r="N982" i="3"/>
  <c r="O981" i="3"/>
  <c r="N981" i="3"/>
  <c r="O980" i="3"/>
  <c r="N980" i="3"/>
  <c r="O979" i="3"/>
  <c r="N979" i="3"/>
  <c r="O978" i="3"/>
  <c r="N978" i="3"/>
  <c r="O977" i="3"/>
  <c r="N977" i="3"/>
  <c r="O976" i="3"/>
  <c r="N976" i="3"/>
  <c r="O975" i="3"/>
  <c r="N975" i="3"/>
  <c r="O974" i="3"/>
  <c r="N974" i="3"/>
  <c r="O973" i="3"/>
  <c r="N973" i="3"/>
  <c r="O972" i="3"/>
  <c r="N972" i="3"/>
  <c r="O971" i="3"/>
  <c r="N971" i="3"/>
  <c r="O970" i="3"/>
  <c r="N970" i="3"/>
  <c r="O969" i="3"/>
  <c r="N969" i="3"/>
  <c r="O968" i="3"/>
  <c r="N968" i="3"/>
  <c r="O967" i="3"/>
  <c r="N967" i="3"/>
  <c r="O966" i="3"/>
  <c r="N966" i="3"/>
  <c r="O965" i="3"/>
  <c r="N965" i="3"/>
  <c r="O964" i="3"/>
  <c r="N964" i="3"/>
  <c r="O963" i="3"/>
  <c r="N963" i="3"/>
  <c r="O962" i="3"/>
  <c r="N962" i="3"/>
  <c r="O961" i="3"/>
  <c r="N961" i="3"/>
  <c r="O960" i="3"/>
  <c r="N960" i="3"/>
  <c r="O959" i="3"/>
  <c r="N959" i="3"/>
  <c r="O958" i="3"/>
  <c r="N958" i="3"/>
  <c r="O957" i="3"/>
  <c r="N957" i="3"/>
  <c r="O956" i="3"/>
  <c r="N956" i="3"/>
  <c r="O955" i="3"/>
  <c r="N955" i="3"/>
  <c r="O954" i="3"/>
  <c r="N954" i="3"/>
  <c r="O953" i="3"/>
  <c r="N953" i="3"/>
  <c r="O952" i="3"/>
  <c r="N952" i="3"/>
  <c r="O951" i="3"/>
  <c r="N951" i="3"/>
  <c r="O950" i="3"/>
  <c r="N950" i="3"/>
  <c r="O949" i="3"/>
  <c r="N949" i="3"/>
  <c r="O948" i="3"/>
  <c r="N948" i="3"/>
  <c r="O947" i="3"/>
  <c r="N947" i="3"/>
  <c r="O946" i="3"/>
  <c r="N946" i="3"/>
  <c r="O945" i="3"/>
  <c r="N945" i="3"/>
  <c r="O944" i="3"/>
  <c r="N944" i="3"/>
  <c r="O943" i="3"/>
  <c r="N943" i="3"/>
  <c r="O942" i="3"/>
  <c r="N942" i="3"/>
  <c r="O941" i="3"/>
  <c r="N941" i="3"/>
  <c r="O940" i="3"/>
  <c r="N940" i="3"/>
  <c r="O939" i="3"/>
  <c r="N939" i="3"/>
  <c r="O938" i="3"/>
  <c r="N938" i="3"/>
  <c r="O937" i="3"/>
  <c r="N937" i="3"/>
  <c r="O936" i="3"/>
  <c r="N936" i="3"/>
  <c r="O935" i="3"/>
  <c r="N935" i="3"/>
  <c r="O934" i="3"/>
  <c r="N934" i="3"/>
  <c r="O933" i="3"/>
  <c r="N933" i="3"/>
  <c r="O932" i="3"/>
  <c r="N932" i="3"/>
  <c r="O931" i="3"/>
  <c r="N931" i="3"/>
  <c r="O930" i="3"/>
  <c r="N930" i="3"/>
  <c r="O929" i="3"/>
  <c r="N929" i="3"/>
  <c r="O928" i="3"/>
  <c r="N928" i="3"/>
  <c r="O927" i="3"/>
  <c r="N927" i="3"/>
  <c r="O926" i="3"/>
  <c r="N926" i="3"/>
  <c r="O925" i="3"/>
  <c r="N925" i="3"/>
  <c r="O924" i="3"/>
  <c r="N924" i="3"/>
  <c r="O923" i="3"/>
  <c r="N923" i="3"/>
  <c r="O922" i="3"/>
  <c r="N922" i="3"/>
  <c r="O921" i="3"/>
  <c r="N921" i="3"/>
  <c r="O920" i="3"/>
  <c r="N920" i="3"/>
  <c r="O919" i="3"/>
  <c r="N919" i="3"/>
  <c r="O918" i="3"/>
  <c r="N918" i="3"/>
  <c r="O917" i="3"/>
  <c r="N917" i="3"/>
  <c r="O916" i="3"/>
  <c r="N916" i="3"/>
  <c r="O915" i="3"/>
  <c r="N915" i="3"/>
  <c r="O914" i="3"/>
  <c r="N914" i="3"/>
  <c r="O913" i="3"/>
  <c r="N913" i="3"/>
  <c r="O912" i="3"/>
  <c r="N912" i="3"/>
  <c r="O911" i="3"/>
  <c r="N911" i="3"/>
  <c r="O910" i="3"/>
  <c r="N910" i="3"/>
  <c r="O909" i="3"/>
  <c r="N909" i="3"/>
  <c r="O908" i="3"/>
  <c r="N908" i="3"/>
  <c r="O907" i="3"/>
  <c r="N907" i="3"/>
  <c r="O906" i="3"/>
  <c r="N906" i="3"/>
  <c r="O905" i="3"/>
  <c r="N905" i="3"/>
  <c r="O904" i="3"/>
  <c r="N904" i="3"/>
  <c r="O903" i="3"/>
  <c r="N903" i="3"/>
  <c r="O902" i="3"/>
  <c r="N902" i="3"/>
  <c r="O901" i="3"/>
  <c r="N901" i="3"/>
  <c r="O900" i="3"/>
  <c r="N900" i="3"/>
  <c r="O899" i="3"/>
  <c r="N899" i="3"/>
  <c r="O898" i="3"/>
  <c r="N898" i="3"/>
  <c r="O897" i="3"/>
  <c r="N897" i="3"/>
  <c r="O896" i="3"/>
  <c r="N896" i="3"/>
  <c r="O895" i="3"/>
  <c r="N895" i="3"/>
  <c r="O894" i="3"/>
  <c r="N894" i="3"/>
  <c r="O893" i="3"/>
  <c r="N893" i="3"/>
  <c r="O892" i="3"/>
  <c r="N892" i="3"/>
  <c r="O891" i="3"/>
  <c r="N891" i="3"/>
  <c r="O890" i="3"/>
  <c r="N890" i="3"/>
  <c r="O889" i="3"/>
  <c r="N889" i="3"/>
  <c r="O888" i="3"/>
  <c r="N888" i="3"/>
  <c r="O887" i="3"/>
  <c r="N887" i="3"/>
  <c r="O886" i="3"/>
  <c r="N886" i="3"/>
  <c r="O885" i="3"/>
  <c r="N885" i="3"/>
  <c r="O884" i="3"/>
  <c r="N884" i="3"/>
  <c r="O883" i="3"/>
  <c r="N883" i="3"/>
  <c r="O882" i="3"/>
  <c r="N882" i="3"/>
  <c r="O881" i="3"/>
  <c r="N881" i="3"/>
  <c r="O880" i="3"/>
  <c r="N880" i="3"/>
  <c r="O879" i="3"/>
  <c r="N879" i="3"/>
  <c r="O878" i="3"/>
  <c r="N878" i="3"/>
  <c r="O877" i="3"/>
  <c r="N877" i="3"/>
  <c r="O876" i="3"/>
  <c r="N876" i="3"/>
  <c r="O875" i="3"/>
  <c r="N875" i="3"/>
  <c r="O874" i="3"/>
  <c r="N874" i="3"/>
  <c r="O873" i="3"/>
  <c r="N873" i="3"/>
  <c r="O872" i="3"/>
  <c r="N872" i="3"/>
  <c r="O871" i="3"/>
  <c r="N871" i="3"/>
  <c r="O870" i="3"/>
  <c r="N870" i="3"/>
  <c r="O869" i="3"/>
  <c r="N869" i="3"/>
  <c r="O868" i="3"/>
  <c r="N868" i="3"/>
  <c r="O867" i="3"/>
  <c r="N867" i="3"/>
  <c r="O866" i="3"/>
  <c r="N866" i="3"/>
  <c r="O865" i="3"/>
  <c r="N865" i="3"/>
  <c r="O864" i="3"/>
  <c r="N864" i="3"/>
  <c r="O863" i="3"/>
  <c r="N863" i="3"/>
  <c r="O862" i="3"/>
  <c r="N862" i="3"/>
  <c r="O861" i="3"/>
  <c r="N861" i="3"/>
  <c r="O860" i="3"/>
  <c r="N860" i="3"/>
  <c r="O859" i="3"/>
  <c r="N859" i="3"/>
  <c r="O858" i="3"/>
  <c r="N858" i="3"/>
  <c r="O857" i="3"/>
  <c r="N857" i="3"/>
  <c r="O856" i="3"/>
  <c r="N856" i="3"/>
  <c r="O855" i="3"/>
  <c r="N855" i="3"/>
  <c r="O854" i="3"/>
  <c r="N854" i="3"/>
  <c r="O853" i="3"/>
  <c r="N853" i="3"/>
  <c r="O852" i="3"/>
  <c r="N852" i="3"/>
  <c r="O851" i="3"/>
  <c r="N851" i="3"/>
  <c r="O850" i="3"/>
  <c r="N850" i="3"/>
  <c r="O849" i="3"/>
  <c r="N849" i="3"/>
  <c r="O848" i="3"/>
  <c r="N848" i="3"/>
  <c r="O847" i="3"/>
  <c r="N847" i="3"/>
  <c r="O846" i="3"/>
  <c r="N846" i="3"/>
  <c r="O845" i="3"/>
  <c r="N845" i="3"/>
  <c r="O844" i="3"/>
  <c r="N844" i="3"/>
  <c r="O843" i="3"/>
  <c r="N843" i="3"/>
  <c r="O842" i="3"/>
  <c r="N842" i="3"/>
  <c r="O841" i="3"/>
  <c r="N841" i="3"/>
  <c r="O840" i="3"/>
  <c r="N840" i="3"/>
  <c r="O839" i="3"/>
  <c r="N839" i="3"/>
  <c r="O838" i="3"/>
  <c r="N838" i="3"/>
  <c r="O837" i="3"/>
  <c r="N837" i="3"/>
  <c r="O836" i="3"/>
  <c r="N836" i="3"/>
  <c r="O835" i="3"/>
  <c r="N835" i="3"/>
  <c r="O834" i="3"/>
  <c r="N834" i="3"/>
  <c r="O833" i="3"/>
  <c r="N833" i="3"/>
  <c r="O832" i="3"/>
  <c r="N832" i="3"/>
  <c r="O831" i="3"/>
  <c r="N831" i="3"/>
  <c r="O830" i="3"/>
  <c r="N830" i="3"/>
  <c r="O829" i="3"/>
  <c r="N829" i="3"/>
  <c r="O828" i="3"/>
  <c r="N828" i="3"/>
  <c r="O827" i="3"/>
  <c r="N827" i="3"/>
  <c r="O826" i="3"/>
  <c r="N826" i="3"/>
  <c r="O825" i="3"/>
  <c r="N825" i="3"/>
  <c r="O824" i="3"/>
  <c r="N824" i="3"/>
  <c r="O823" i="3"/>
  <c r="N823" i="3"/>
  <c r="O822" i="3"/>
  <c r="N822" i="3"/>
  <c r="O821" i="3"/>
  <c r="N821" i="3"/>
  <c r="O820" i="3"/>
  <c r="N820" i="3"/>
  <c r="O819" i="3"/>
  <c r="N819" i="3"/>
  <c r="O818" i="3"/>
  <c r="N818" i="3"/>
  <c r="O817" i="3"/>
  <c r="N817" i="3"/>
  <c r="O816" i="3"/>
  <c r="N816" i="3"/>
  <c r="O815" i="3"/>
  <c r="N815" i="3"/>
  <c r="O814" i="3"/>
  <c r="N814" i="3"/>
  <c r="O813" i="3"/>
  <c r="N813" i="3"/>
  <c r="O812" i="3"/>
  <c r="N812" i="3"/>
  <c r="O811" i="3"/>
  <c r="N811" i="3"/>
  <c r="O810" i="3"/>
  <c r="N810" i="3"/>
  <c r="O809" i="3"/>
  <c r="N809" i="3"/>
  <c r="O808" i="3"/>
  <c r="N808" i="3"/>
  <c r="O807" i="3"/>
  <c r="N807" i="3"/>
  <c r="O806" i="3"/>
  <c r="N806" i="3"/>
  <c r="O805" i="3"/>
  <c r="N805" i="3"/>
  <c r="O804" i="3"/>
  <c r="N804" i="3"/>
  <c r="O803" i="3"/>
  <c r="N803" i="3"/>
  <c r="O802" i="3"/>
  <c r="N802" i="3"/>
  <c r="O801" i="3"/>
  <c r="N801" i="3"/>
  <c r="O800" i="3"/>
  <c r="N800" i="3"/>
  <c r="O799" i="3"/>
  <c r="N799" i="3"/>
  <c r="O798" i="3"/>
  <c r="N798" i="3"/>
  <c r="O797" i="3"/>
  <c r="N797" i="3"/>
  <c r="O796" i="3"/>
  <c r="N796" i="3"/>
  <c r="O795" i="3"/>
  <c r="N795" i="3"/>
  <c r="O794" i="3"/>
  <c r="N794" i="3"/>
  <c r="O793" i="3"/>
  <c r="N793" i="3"/>
  <c r="O792" i="3"/>
  <c r="N792" i="3"/>
  <c r="O791" i="3"/>
  <c r="N791" i="3"/>
  <c r="O790" i="3"/>
  <c r="N790" i="3"/>
  <c r="O789" i="3"/>
  <c r="N789" i="3"/>
  <c r="O788" i="3"/>
  <c r="N788" i="3"/>
  <c r="O787" i="3"/>
  <c r="N787" i="3"/>
  <c r="O786" i="3"/>
  <c r="N786" i="3"/>
  <c r="O785" i="3"/>
  <c r="N785" i="3"/>
  <c r="O784" i="3"/>
  <c r="N784" i="3"/>
  <c r="O783" i="3"/>
  <c r="N783" i="3"/>
  <c r="O782" i="3"/>
  <c r="N782" i="3"/>
  <c r="O781" i="3"/>
  <c r="N781" i="3"/>
  <c r="O780" i="3"/>
  <c r="N780" i="3"/>
  <c r="O779" i="3"/>
  <c r="N779" i="3"/>
  <c r="O778" i="3"/>
  <c r="N778" i="3"/>
  <c r="O777" i="3"/>
  <c r="N777" i="3"/>
  <c r="O776" i="3"/>
  <c r="N776" i="3"/>
  <c r="O775" i="3"/>
  <c r="N775" i="3"/>
  <c r="O774" i="3"/>
  <c r="N774" i="3"/>
  <c r="O773" i="3"/>
  <c r="N773" i="3"/>
  <c r="O772" i="3"/>
  <c r="N772" i="3"/>
  <c r="O771" i="3"/>
  <c r="N771" i="3"/>
  <c r="O770" i="3"/>
  <c r="N770" i="3"/>
  <c r="O769" i="3"/>
  <c r="N769" i="3"/>
  <c r="O768" i="3"/>
  <c r="N768" i="3"/>
  <c r="O767" i="3"/>
  <c r="N767" i="3"/>
  <c r="O766" i="3"/>
  <c r="N766" i="3"/>
  <c r="O765" i="3"/>
  <c r="N765" i="3"/>
  <c r="O764" i="3"/>
  <c r="N764" i="3"/>
  <c r="O763" i="3"/>
  <c r="N763" i="3"/>
  <c r="O762" i="3"/>
  <c r="N762" i="3"/>
  <c r="O761" i="3"/>
  <c r="N761" i="3"/>
  <c r="O760" i="3"/>
  <c r="N760" i="3"/>
  <c r="O759" i="3"/>
  <c r="N759" i="3"/>
  <c r="O758" i="3"/>
  <c r="N758" i="3"/>
  <c r="O757" i="3"/>
  <c r="N757" i="3"/>
  <c r="O756" i="3"/>
  <c r="N756" i="3"/>
  <c r="O755" i="3"/>
  <c r="N755" i="3"/>
  <c r="O754" i="3"/>
  <c r="N754" i="3"/>
  <c r="O753" i="3"/>
  <c r="N753" i="3"/>
  <c r="O752" i="3"/>
  <c r="N752" i="3"/>
  <c r="O751" i="3"/>
  <c r="N751" i="3"/>
  <c r="O750" i="3"/>
  <c r="N750" i="3"/>
  <c r="O749" i="3"/>
  <c r="N749" i="3"/>
  <c r="O748" i="3"/>
  <c r="N748" i="3"/>
  <c r="O747" i="3"/>
  <c r="N747" i="3"/>
  <c r="O746" i="3"/>
  <c r="N746" i="3"/>
  <c r="O745" i="3"/>
  <c r="N745" i="3"/>
  <c r="O744" i="3"/>
  <c r="N744" i="3"/>
  <c r="O743" i="3"/>
  <c r="N743" i="3"/>
  <c r="O742" i="3"/>
  <c r="N742" i="3"/>
  <c r="O741" i="3"/>
  <c r="N741" i="3"/>
  <c r="O740" i="3"/>
  <c r="N740" i="3"/>
  <c r="O739" i="3"/>
  <c r="N739" i="3"/>
  <c r="O738" i="3"/>
  <c r="N738" i="3"/>
  <c r="O737" i="3"/>
  <c r="N737" i="3"/>
  <c r="O736" i="3"/>
  <c r="N736" i="3"/>
  <c r="O735" i="3"/>
  <c r="N735" i="3"/>
  <c r="O734" i="3"/>
  <c r="N734" i="3"/>
  <c r="O733" i="3"/>
  <c r="N733" i="3"/>
  <c r="O732" i="3"/>
  <c r="N732" i="3"/>
  <c r="O731" i="3"/>
  <c r="N731" i="3"/>
  <c r="O730" i="3"/>
  <c r="N730" i="3"/>
  <c r="O729" i="3"/>
  <c r="N729" i="3"/>
  <c r="O728" i="3"/>
  <c r="N728" i="3"/>
  <c r="O727" i="3"/>
  <c r="N727" i="3"/>
  <c r="O726" i="3"/>
  <c r="N726" i="3"/>
  <c r="O725" i="3"/>
  <c r="N725" i="3"/>
  <c r="O724" i="3"/>
  <c r="N724" i="3"/>
  <c r="O723" i="3"/>
  <c r="N723" i="3"/>
  <c r="O722" i="3"/>
  <c r="N722" i="3"/>
  <c r="O721" i="3"/>
  <c r="N721" i="3"/>
  <c r="O720" i="3"/>
  <c r="N720" i="3"/>
  <c r="O719" i="3"/>
  <c r="N719" i="3"/>
  <c r="O718" i="3"/>
  <c r="N718" i="3"/>
  <c r="O717" i="3"/>
  <c r="N717" i="3"/>
  <c r="O716" i="3"/>
  <c r="N716" i="3"/>
  <c r="O715" i="3"/>
  <c r="N715" i="3"/>
  <c r="O714" i="3"/>
  <c r="N714" i="3"/>
  <c r="O713" i="3"/>
  <c r="N713" i="3"/>
  <c r="O712" i="3"/>
  <c r="N712" i="3"/>
  <c r="O711" i="3"/>
  <c r="N711" i="3"/>
  <c r="O710" i="3"/>
  <c r="N710" i="3"/>
  <c r="O709" i="3"/>
  <c r="N709" i="3"/>
  <c r="O708" i="3"/>
  <c r="N708" i="3"/>
  <c r="O707" i="3"/>
  <c r="N707" i="3"/>
  <c r="O706" i="3"/>
  <c r="N706" i="3"/>
  <c r="O705" i="3"/>
  <c r="N705" i="3"/>
  <c r="O704" i="3"/>
  <c r="N704" i="3"/>
  <c r="O703" i="3"/>
  <c r="N703" i="3"/>
  <c r="O702" i="3"/>
  <c r="N702" i="3"/>
  <c r="O701" i="3"/>
  <c r="N701" i="3"/>
  <c r="O700" i="3"/>
  <c r="N700" i="3"/>
  <c r="O699" i="3"/>
  <c r="N699" i="3"/>
  <c r="O698" i="3"/>
  <c r="N698" i="3"/>
  <c r="O697" i="3"/>
  <c r="N697" i="3"/>
  <c r="O696" i="3"/>
  <c r="N696" i="3"/>
  <c r="O695" i="3"/>
  <c r="N695" i="3"/>
  <c r="O694" i="3"/>
  <c r="N694" i="3"/>
  <c r="O693" i="3"/>
  <c r="N693" i="3"/>
  <c r="O692" i="3"/>
  <c r="N692" i="3"/>
  <c r="O691" i="3"/>
  <c r="N691" i="3"/>
  <c r="O690" i="3"/>
  <c r="N690" i="3"/>
  <c r="O689" i="3"/>
  <c r="N689" i="3"/>
  <c r="O688" i="3"/>
  <c r="N688" i="3"/>
  <c r="O687" i="3"/>
  <c r="N687" i="3"/>
  <c r="O686" i="3"/>
  <c r="N686" i="3"/>
  <c r="O685" i="3"/>
  <c r="N685" i="3"/>
  <c r="O684" i="3"/>
  <c r="N684" i="3"/>
  <c r="O683" i="3"/>
  <c r="N683" i="3"/>
  <c r="O682" i="3"/>
  <c r="N682" i="3"/>
  <c r="O681" i="3"/>
  <c r="N681" i="3"/>
  <c r="O680" i="3"/>
  <c r="N680" i="3"/>
  <c r="O679" i="3"/>
  <c r="N679" i="3"/>
  <c r="O678" i="3"/>
  <c r="N678" i="3"/>
  <c r="O677" i="3"/>
  <c r="N677" i="3"/>
  <c r="O676" i="3"/>
  <c r="N676" i="3"/>
  <c r="O675" i="3"/>
  <c r="N675" i="3"/>
  <c r="O674" i="3"/>
  <c r="N674" i="3"/>
  <c r="O673" i="3"/>
  <c r="N673" i="3"/>
  <c r="O672" i="3"/>
  <c r="N672" i="3"/>
  <c r="O671" i="3"/>
  <c r="N671" i="3"/>
  <c r="O670" i="3"/>
  <c r="N670" i="3"/>
  <c r="O669" i="3"/>
  <c r="N669" i="3"/>
  <c r="O668" i="3"/>
  <c r="N668" i="3"/>
  <c r="O667" i="3"/>
  <c r="N667" i="3"/>
  <c r="O666" i="3"/>
  <c r="N666" i="3"/>
  <c r="O665" i="3"/>
  <c r="N665" i="3"/>
  <c r="O664" i="3"/>
  <c r="N664" i="3"/>
  <c r="O663" i="3"/>
  <c r="N663" i="3"/>
  <c r="O662" i="3"/>
  <c r="N662" i="3"/>
  <c r="O661" i="3"/>
  <c r="N661" i="3"/>
  <c r="O660" i="3"/>
  <c r="N660" i="3"/>
  <c r="O659" i="3"/>
  <c r="N659" i="3"/>
  <c r="O658" i="3"/>
  <c r="N658" i="3"/>
  <c r="O657" i="3"/>
  <c r="N657" i="3"/>
  <c r="O656" i="3"/>
  <c r="N656" i="3"/>
  <c r="O655" i="3"/>
  <c r="N655" i="3"/>
  <c r="O654" i="3"/>
  <c r="N654" i="3"/>
  <c r="O653" i="3"/>
  <c r="N653" i="3"/>
  <c r="O652" i="3"/>
  <c r="N652" i="3"/>
  <c r="O651" i="3"/>
  <c r="N651" i="3"/>
  <c r="O650" i="3"/>
  <c r="N650" i="3"/>
  <c r="O649" i="3"/>
  <c r="N649" i="3"/>
  <c r="O648" i="3"/>
  <c r="N648" i="3"/>
  <c r="O647" i="3"/>
  <c r="N647" i="3"/>
  <c r="O646" i="3"/>
  <c r="N646" i="3"/>
  <c r="O645" i="3"/>
  <c r="N645" i="3"/>
  <c r="O644" i="3"/>
  <c r="N644" i="3"/>
  <c r="O643" i="3"/>
  <c r="N643" i="3"/>
  <c r="O642" i="3"/>
  <c r="N642" i="3"/>
  <c r="O641" i="3"/>
  <c r="N641" i="3"/>
  <c r="O640" i="3"/>
  <c r="N640" i="3"/>
  <c r="O639" i="3"/>
  <c r="N639" i="3"/>
  <c r="O638" i="3"/>
  <c r="N638" i="3"/>
  <c r="O637" i="3"/>
  <c r="N637" i="3"/>
  <c r="O636" i="3"/>
  <c r="N636" i="3"/>
  <c r="O635" i="3"/>
  <c r="N635" i="3"/>
  <c r="O634" i="3"/>
  <c r="N634" i="3"/>
  <c r="O633" i="3"/>
  <c r="N633" i="3"/>
  <c r="O632" i="3"/>
  <c r="N632" i="3"/>
  <c r="O631" i="3"/>
  <c r="N631" i="3"/>
  <c r="O630" i="3"/>
  <c r="N630" i="3"/>
  <c r="O629" i="3"/>
  <c r="N629" i="3"/>
  <c r="O628" i="3"/>
  <c r="N628" i="3"/>
  <c r="O627" i="3"/>
  <c r="N627" i="3"/>
  <c r="O626" i="3"/>
  <c r="N626" i="3"/>
  <c r="O625" i="3"/>
  <c r="N625" i="3"/>
  <c r="O624" i="3"/>
  <c r="N624" i="3"/>
  <c r="O623" i="3"/>
  <c r="N623" i="3"/>
  <c r="O622" i="3"/>
  <c r="N622" i="3"/>
  <c r="O621" i="3"/>
  <c r="N621" i="3"/>
  <c r="O620" i="3"/>
  <c r="N620" i="3"/>
  <c r="O619" i="3"/>
  <c r="N619" i="3"/>
  <c r="O618" i="3"/>
  <c r="N618" i="3"/>
  <c r="O617" i="3"/>
  <c r="N617" i="3"/>
  <c r="O616" i="3"/>
  <c r="N616" i="3"/>
  <c r="O615" i="3"/>
  <c r="N615" i="3"/>
  <c r="O614" i="3"/>
  <c r="N614" i="3"/>
  <c r="O613" i="3"/>
  <c r="N613" i="3"/>
  <c r="O612" i="3"/>
  <c r="N612" i="3"/>
  <c r="O611" i="3"/>
  <c r="N611" i="3"/>
  <c r="O610" i="3"/>
  <c r="N610" i="3"/>
  <c r="O609" i="3"/>
  <c r="N609" i="3"/>
  <c r="O608" i="3"/>
  <c r="N608" i="3"/>
  <c r="O607" i="3"/>
  <c r="N607" i="3"/>
  <c r="O606" i="3"/>
  <c r="N606" i="3"/>
  <c r="O605" i="3"/>
  <c r="N605" i="3"/>
  <c r="O604" i="3"/>
  <c r="N604" i="3"/>
  <c r="O603" i="3"/>
  <c r="N603" i="3"/>
  <c r="O602" i="3"/>
  <c r="N602" i="3"/>
  <c r="O601" i="3"/>
  <c r="N601" i="3"/>
  <c r="O600" i="3"/>
  <c r="N600" i="3"/>
  <c r="O599" i="3"/>
  <c r="N599" i="3"/>
  <c r="O598" i="3"/>
  <c r="N598" i="3"/>
  <c r="O597" i="3"/>
  <c r="N597" i="3"/>
  <c r="O596" i="3"/>
  <c r="N596" i="3"/>
  <c r="O595" i="3"/>
  <c r="N595" i="3"/>
  <c r="O594" i="3"/>
  <c r="N594" i="3"/>
  <c r="O593" i="3"/>
  <c r="N593" i="3"/>
  <c r="O592" i="3"/>
  <c r="N592" i="3"/>
  <c r="O591" i="3"/>
  <c r="N591" i="3"/>
  <c r="O590" i="3"/>
  <c r="N590" i="3"/>
  <c r="O589" i="3"/>
  <c r="N589" i="3"/>
  <c r="O588" i="3"/>
  <c r="N588" i="3"/>
  <c r="O587" i="3"/>
  <c r="N587" i="3"/>
  <c r="O586" i="3"/>
  <c r="N586" i="3"/>
  <c r="O585" i="3"/>
  <c r="N585" i="3"/>
  <c r="O584" i="3"/>
  <c r="N584" i="3"/>
  <c r="O583" i="3"/>
  <c r="N583" i="3"/>
  <c r="O582" i="3"/>
  <c r="N582" i="3"/>
  <c r="O581" i="3"/>
  <c r="N581" i="3"/>
  <c r="O580" i="3"/>
  <c r="N580" i="3"/>
  <c r="O579" i="3"/>
  <c r="N579" i="3"/>
  <c r="O578" i="3"/>
  <c r="N578" i="3"/>
  <c r="O577" i="3"/>
  <c r="N577" i="3"/>
  <c r="O576" i="3"/>
  <c r="N576" i="3"/>
  <c r="O575" i="3"/>
  <c r="N575" i="3"/>
  <c r="O574" i="3"/>
  <c r="N574" i="3"/>
  <c r="O573" i="3"/>
  <c r="N573" i="3"/>
  <c r="O572" i="3"/>
  <c r="N572" i="3"/>
  <c r="O571" i="3"/>
  <c r="N571" i="3"/>
  <c r="O570" i="3"/>
  <c r="N570" i="3"/>
  <c r="O569" i="3"/>
  <c r="N569" i="3"/>
  <c r="O568" i="3"/>
  <c r="N568" i="3"/>
  <c r="O567" i="3"/>
  <c r="N567" i="3"/>
  <c r="O566" i="3"/>
  <c r="N566" i="3"/>
  <c r="O565" i="3"/>
  <c r="N565" i="3"/>
  <c r="O564" i="3"/>
  <c r="N564" i="3"/>
  <c r="O563" i="3"/>
  <c r="N563" i="3"/>
  <c r="O562" i="3"/>
  <c r="N562" i="3"/>
  <c r="O561" i="3"/>
  <c r="N561" i="3"/>
  <c r="O560" i="3"/>
  <c r="N560" i="3"/>
  <c r="O559" i="3"/>
  <c r="N559" i="3"/>
  <c r="O558" i="3"/>
  <c r="N558" i="3"/>
  <c r="O557" i="3"/>
  <c r="N557" i="3"/>
  <c r="O556" i="3"/>
  <c r="N556" i="3"/>
  <c r="O555" i="3"/>
  <c r="N555" i="3"/>
  <c r="O554" i="3"/>
  <c r="N554" i="3"/>
  <c r="O553" i="3"/>
  <c r="N553" i="3"/>
  <c r="O552" i="3"/>
  <c r="N552" i="3"/>
  <c r="O551" i="3"/>
  <c r="N551" i="3"/>
  <c r="O550" i="3"/>
  <c r="N550" i="3"/>
  <c r="O549" i="3"/>
  <c r="N549" i="3"/>
  <c r="O548" i="3"/>
  <c r="N548" i="3"/>
  <c r="O547" i="3"/>
  <c r="N547" i="3"/>
  <c r="O546" i="3"/>
  <c r="N546" i="3"/>
  <c r="O545" i="3"/>
  <c r="N545" i="3"/>
  <c r="O544" i="3"/>
  <c r="N544" i="3"/>
  <c r="O543" i="3"/>
  <c r="N543" i="3"/>
  <c r="O542" i="3"/>
  <c r="N542" i="3"/>
  <c r="O541" i="3"/>
  <c r="N541" i="3"/>
  <c r="O540" i="3"/>
  <c r="N540" i="3"/>
  <c r="O539" i="3"/>
  <c r="N539" i="3"/>
  <c r="O538" i="3"/>
  <c r="N538" i="3"/>
  <c r="O537" i="3"/>
  <c r="N537" i="3"/>
  <c r="O536" i="3"/>
  <c r="N536" i="3"/>
  <c r="O535" i="3"/>
  <c r="N535" i="3"/>
  <c r="O534" i="3"/>
  <c r="N534" i="3"/>
  <c r="O533" i="3"/>
  <c r="N533" i="3"/>
  <c r="O532" i="3"/>
  <c r="N532" i="3"/>
  <c r="O531" i="3"/>
  <c r="N531" i="3"/>
  <c r="O530" i="3"/>
  <c r="N530" i="3"/>
  <c r="O529" i="3"/>
  <c r="N529" i="3"/>
  <c r="O528" i="3"/>
  <c r="N528" i="3"/>
  <c r="O527" i="3"/>
  <c r="N527" i="3"/>
  <c r="O526" i="3"/>
  <c r="N526" i="3"/>
  <c r="O525" i="3"/>
  <c r="N525" i="3"/>
  <c r="O524" i="3"/>
  <c r="N524" i="3"/>
  <c r="O523" i="3"/>
  <c r="N523" i="3"/>
  <c r="O522" i="3"/>
  <c r="N522" i="3"/>
  <c r="O521" i="3"/>
  <c r="N521" i="3"/>
  <c r="O520" i="3"/>
  <c r="N520" i="3"/>
  <c r="O519" i="3"/>
  <c r="N519" i="3"/>
  <c r="O518" i="3"/>
  <c r="N518" i="3"/>
  <c r="O517" i="3"/>
  <c r="N517" i="3"/>
  <c r="O516" i="3"/>
  <c r="N516" i="3"/>
  <c r="O515" i="3"/>
  <c r="N515" i="3"/>
  <c r="O514" i="3"/>
  <c r="N514" i="3"/>
  <c r="O513" i="3"/>
  <c r="N513" i="3"/>
  <c r="O512" i="3"/>
  <c r="N512" i="3"/>
  <c r="O511" i="3"/>
  <c r="N511" i="3"/>
  <c r="O510" i="3"/>
  <c r="N510" i="3"/>
  <c r="O509" i="3"/>
  <c r="N509" i="3"/>
  <c r="O508" i="3"/>
  <c r="N508" i="3"/>
  <c r="O507" i="3"/>
  <c r="N507" i="3"/>
  <c r="O506" i="3"/>
  <c r="N506" i="3"/>
  <c r="O505" i="3"/>
  <c r="N505" i="3"/>
  <c r="O504" i="3"/>
  <c r="N504" i="3"/>
  <c r="O503" i="3"/>
  <c r="N503" i="3"/>
  <c r="O502" i="3"/>
  <c r="N502" i="3"/>
  <c r="O501" i="3"/>
  <c r="N501" i="3"/>
  <c r="O500" i="3"/>
  <c r="N500" i="3"/>
  <c r="O499" i="3"/>
  <c r="N499" i="3"/>
  <c r="O498" i="3"/>
  <c r="N498" i="3"/>
  <c r="O497" i="3"/>
  <c r="N497" i="3"/>
  <c r="O496" i="3"/>
  <c r="N496" i="3"/>
  <c r="O495" i="3"/>
  <c r="N495" i="3"/>
  <c r="O494" i="3"/>
  <c r="N494" i="3"/>
  <c r="O493" i="3"/>
  <c r="N493" i="3"/>
  <c r="O492" i="3"/>
  <c r="N492" i="3"/>
  <c r="O491" i="3"/>
  <c r="N491" i="3"/>
  <c r="O490" i="3"/>
  <c r="N490" i="3"/>
  <c r="O489" i="3"/>
  <c r="N489" i="3"/>
  <c r="O488" i="3"/>
  <c r="N488" i="3"/>
  <c r="O487" i="3"/>
  <c r="N487" i="3"/>
  <c r="O486" i="3"/>
  <c r="N486" i="3"/>
  <c r="O485" i="3"/>
  <c r="N485" i="3"/>
  <c r="O484" i="3"/>
  <c r="N484" i="3"/>
  <c r="O483" i="3"/>
  <c r="N483" i="3"/>
  <c r="O482" i="3"/>
  <c r="N482" i="3"/>
  <c r="O481" i="3"/>
  <c r="N481" i="3"/>
  <c r="O480" i="3"/>
  <c r="N480" i="3"/>
  <c r="O479" i="3"/>
  <c r="N479" i="3"/>
  <c r="O478" i="3"/>
  <c r="N478" i="3"/>
  <c r="O477" i="3"/>
  <c r="N477" i="3"/>
  <c r="O476" i="3"/>
  <c r="N476" i="3"/>
  <c r="O475" i="3"/>
  <c r="N475" i="3"/>
  <c r="O474" i="3"/>
  <c r="N474" i="3"/>
  <c r="O473" i="3"/>
  <c r="N473" i="3"/>
  <c r="O472" i="3"/>
  <c r="N472" i="3"/>
  <c r="O471" i="3"/>
  <c r="N471" i="3"/>
  <c r="O470" i="3"/>
  <c r="N470" i="3"/>
  <c r="O469" i="3"/>
  <c r="N469" i="3"/>
  <c r="O468" i="3"/>
  <c r="N468" i="3"/>
  <c r="O467" i="3"/>
  <c r="N467" i="3"/>
  <c r="O466" i="3"/>
  <c r="N466" i="3"/>
  <c r="O465" i="3"/>
  <c r="N465" i="3"/>
  <c r="O464" i="3"/>
  <c r="N464" i="3"/>
  <c r="O463" i="3"/>
  <c r="N463" i="3"/>
  <c r="O462" i="3"/>
  <c r="N462" i="3"/>
  <c r="O461" i="3"/>
  <c r="N461" i="3"/>
  <c r="O460" i="3"/>
  <c r="N460" i="3"/>
  <c r="O459" i="3"/>
  <c r="N459" i="3"/>
  <c r="O458" i="3"/>
  <c r="N458" i="3"/>
  <c r="O457" i="3"/>
  <c r="N457" i="3"/>
  <c r="O456" i="3"/>
  <c r="N456" i="3"/>
  <c r="O455" i="3"/>
  <c r="N455" i="3"/>
  <c r="O454" i="3"/>
  <c r="N454" i="3"/>
  <c r="O453" i="3"/>
  <c r="N453" i="3"/>
  <c r="O452" i="3"/>
  <c r="N452" i="3"/>
  <c r="O451" i="3"/>
  <c r="N451" i="3"/>
  <c r="O450" i="3"/>
  <c r="N450" i="3"/>
  <c r="O449" i="3"/>
  <c r="N449" i="3"/>
  <c r="O448" i="3"/>
  <c r="N448" i="3"/>
  <c r="O447" i="3"/>
  <c r="N447" i="3"/>
  <c r="O446" i="3"/>
  <c r="N446" i="3"/>
  <c r="O445" i="3"/>
  <c r="N445" i="3"/>
  <c r="O444" i="3"/>
  <c r="N444" i="3"/>
  <c r="O443" i="3"/>
  <c r="N443" i="3"/>
  <c r="O442" i="3"/>
  <c r="N442" i="3"/>
  <c r="O441" i="3"/>
  <c r="N441" i="3"/>
  <c r="O440" i="3"/>
  <c r="N440" i="3"/>
  <c r="O439" i="3"/>
  <c r="N439" i="3"/>
  <c r="O438" i="3"/>
  <c r="N438" i="3"/>
  <c r="O437" i="3"/>
  <c r="N437" i="3"/>
  <c r="O436" i="3"/>
  <c r="N436" i="3"/>
  <c r="O435" i="3"/>
  <c r="N435" i="3"/>
  <c r="O434" i="3"/>
  <c r="N434" i="3"/>
  <c r="O433" i="3"/>
  <c r="N433" i="3"/>
  <c r="O432" i="3"/>
  <c r="N432" i="3"/>
  <c r="O431" i="3"/>
  <c r="N431" i="3"/>
  <c r="O430" i="3"/>
  <c r="N430" i="3"/>
  <c r="O429" i="3"/>
  <c r="N429" i="3"/>
  <c r="O428" i="3"/>
  <c r="N428" i="3"/>
  <c r="O427" i="3"/>
  <c r="N427" i="3"/>
  <c r="O426" i="3"/>
  <c r="N426" i="3"/>
  <c r="O425" i="3"/>
  <c r="N425" i="3"/>
  <c r="O424" i="3"/>
  <c r="N424" i="3"/>
  <c r="O423" i="3"/>
  <c r="N423" i="3"/>
  <c r="O422" i="3"/>
  <c r="N422" i="3"/>
  <c r="O421" i="3"/>
  <c r="N421" i="3"/>
  <c r="O420" i="3"/>
  <c r="N420" i="3"/>
  <c r="O419" i="3"/>
  <c r="N419" i="3"/>
  <c r="O418" i="3"/>
  <c r="N418" i="3"/>
  <c r="O417" i="3"/>
  <c r="N417" i="3"/>
  <c r="O416" i="3"/>
  <c r="N416" i="3"/>
  <c r="O415" i="3"/>
  <c r="N415" i="3"/>
  <c r="O414" i="3"/>
  <c r="N414" i="3"/>
  <c r="O413" i="3"/>
  <c r="N413" i="3"/>
  <c r="O412" i="3"/>
  <c r="N412" i="3"/>
  <c r="O411" i="3"/>
  <c r="N411" i="3"/>
  <c r="O410" i="3"/>
  <c r="N410" i="3"/>
  <c r="O409" i="3"/>
  <c r="N409" i="3"/>
  <c r="O408" i="3"/>
  <c r="N408" i="3"/>
  <c r="O407" i="3"/>
  <c r="N407" i="3"/>
  <c r="O406" i="3"/>
  <c r="N406" i="3"/>
  <c r="O405" i="3"/>
  <c r="N405" i="3"/>
  <c r="O404" i="3"/>
  <c r="N404" i="3"/>
  <c r="O403" i="3"/>
  <c r="N403" i="3"/>
  <c r="O402" i="3"/>
  <c r="N402" i="3"/>
  <c r="O401" i="3"/>
  <c r="N401" i="3"/>
  <c r="O400" i="3"/>
  <c r="N400" i="3"/>
  <c r="O399" i="3"/>
  <c r="N399" i="3"/>
  <c r="O398" i="3"/>
  <c r="N398" i="3"/>
  <c r="O397" i="3"/>
  <c r="N397" i="3"/>
  <c r="O396" i="3"/>
  <c r="N396" i="3"/>
  <c r="O395" i="3"/>
  <c r="N395" i="3"/>
  <c r="O394" i="3"/>
  <c r="N394" i="3"/>
  <c r="O393" i="3"/>
  <c r="N393" i="3"/>
  <c r="O392" i="3"/>
  <c r="N392" i="3"/>
  <c r="O391" i="3"/>
  <c r="N391" i="3"/>
  <c r="O390" i="3"/>
  <c r="N390" i="3"/>
  <c r="O389" i="3"/>
  <c r="N389" i="3"/>
  <c r="O388" i="3"/>
  <c r="N388" i="3"/>
  <c r="O387" i="3"/>
  <c r="N387" i="3"/>
  <c r="O386" i="3"/>
  <c r="N386" i="3"/>
  <c r="O385" i="3"/>
  <c r="N385" i="3"/>
  <c r="O384" i="3"/>
  <c r="N384" i="3"/>
  <c r="O383" i="3"/>
  <c r="N383" i="3"/>
  <c r="O382" i="3"/>
  <c r="N382" i="3"/>
  <c r="O381" i="3"/>
  <c r="N381" i="3"/>
  <c r="O380" i="3"/>
  <c r="N380" i="3"/>
  <c r="O379" i="3"/>
  <c r="N379" i="3"/>
  <c r="O378" i="3"/>
  <c r="N378" i="3"/>
  <c r="O377" i="3"/>
  <c r="N377" i="3"/>
  <c r="O376" i="3"/>
  <c r="N376" i="3"/>
  <c r="O375" i="3"/>
  <c r="N375" i="3"/>
  <c r="O374" i="3"/>
  <c r="N374" i="3"/>
  <c r="O373" i="3"/>
  <c r="N373" i="3"/>
  <c r="O372" i="3"/>
  <c r="N372" i="3"/>
  <c r="O371" i="3"/>
  <c r="N371" i="3"/>
  <c r="O370" i="3"/>
  <c r="N370" i="3"/>
  <c r="O369" i="3"/>
  <c r="N369" i="3"/>
  <c r="O368" i="3"/>
  <c r="N368" i="3"/>
  <c r="O367" i="3"/>
  <c r="N367" i="3"/>
  <c r="O366" i="3"/>
  <c r="N366" i="3"/>
  <c r="O365" i="3"/>
  <c r="N365" i="3"/>
  <c r="O364" i="3"/>
  <c r="N364" i="3"/>
  <c r="O363" i="3"/>
  <c r="N363" i="3"/>
  <c r="O362" i="3"/>
  <c r="N362" i="3"/>
  <c r="O361" i="3"/>
  <c r="N361" i="3"/>
  <c r="O360" i="3"/>
  <c r="N360" i="3"/>
  <c r="O359" i="3"/>
  <c r="N359" i="3"/>
  <c r="O358" i="3"/>
  <c r="N358" i="3"/>
  <c r="O357" i="3"/>
  <c r="N357" i="3"/>
  <c r="O356" i="3"/>
  <c r="N356" i="3"/>
  <c r="O355" i="3"/>
  <c r="N355" i="3"/>
  <c r="O354" i="3"/>
  <c r="N354" i="3"/>
  <c r="O353" i="3"/>
  <c r="N353" i="3"/>
  <c r="O352" i="3"/>
  <c r="N352" i="3"/>
  <c r="O351" i="3"/>
  <c r="N351" i="3"/>
  <c r="O350" i="3"/>
  <c r="N350" i="3"/>
  <c r="O349" i="3"/>
  <c r="N349" i="3"/>
  <c r="O348" i="3"/>
  <c r="N348" i="3"/>
  <c r="O347" i="3"/>
  <c r="N347" i="3"/>
  <c r="O346" i="3"/>
  <c r="N346" i="3"/>
  <c r="O345" i="3"/>
  <c r="N345" i="3"/>
  <c r="O344" i="3"/>
  <c r="N344" i="3"/>
  <c r="O343" i="3"/>
  <c r="N343" i="3"/>
  <c r="O342" i="3"/>
  <c r="N342" i="3"/>
  <c r="O341" i="3"/>
  <c r="N341" i="3"/>
  <c r="O340" i="3"/>
  <c r="N340" i="3"/>
  <c r="O339" i="3"/>
  <c r="N339" i="3"/>
  <c r="O338" i="3"/>
  <c r="N338" i="3"/>
  <c r="O337" i="3"/>
  <c r="N337" i="3"/>
  <c r="O336" i="3"/>
  <c r="N336" i="3"/>
  <c r="O335" i="3"/>
  <c r="N335" i="3"/>
  <c r="O334" i="3"/>
  <c r="N334" i="3"/>
  <c r="O333" i="3"/>
  <c r="N333" i="3"/>
  <c r="O332" i="3"/>
  <c r="N332" i="3"/>
  <c r="O331" i="3"/>
  <c r="N331" i="3"/>
  <c r="O330" i="3"/>
  <c r="N330" i="3"/>
  <c r="O329" i="3"/>
  <c r="N329" i="3"/>
  <c r="O328" i="3"/>
  <c r="N328" i="3"/>
  <c r="O327" i="3"/>
  <c r="N327" i="3"/>
  <c r="O326" i="3"/>
  <c r="N326" i="3"/>
  <c r="O325" i="3"/>
  <c r="N325" i="3"/>
  <c r="O324" i="3"/>
  <c r="N324" i="3"/>
  <c r="O323" i="3"/>
  <c r="N323" i="3"/>
  <c r="O322" i="3"/>
  <c r="N322" i="3"/>
  <c r="O321" i="3"/>
  <c r="N321" i="3"/>
  <c r="O320" i="3"/>
  <c r="N320" i="3"/>
  <c r="O319" i="3"/>
  <c r="N319" i="3"/>
  <c r="O318" i="3"/>
  <c r="N318" i="3"/>
  <c r="O317" i="3"/>
  <c r="N317" i="3"/>
  <c r="O316" i="3"/>
  <c r="N316" i="3"/>
  <c r="O315" i="3"/>
  <c r="N315" i="3"/>
  <c r="O314" i="3"/>
  <c r="N314" i="3"/>
  <c r="O313" i="3"/>
  <c r="N313" i="3"/>
  <c r="O312" i="3"/>
  <c r="N312" i="3"/>
  <c r="O311" i="3"/>
  <c r="N311" i="3"/>
  <c r="O310" i="3"/>
  <c r="N310" i="3"/>
  <c r="O309" i="3"/>
  <c r="N309" i="3"/>
  <c r="O308" i="3"/>
  <c r="N308" i="3"/>
  <c r="O307" i="3"/>
  <c r="N307" i="3"/>
  <c r="O306" i="3"/>
  <c r="N306" i="3"/>
  <c r="O305" i="3"/>
  <c r="N305" i="3"/>
  <c r="O304" i="3"/>
  <c r="N304" i="3"/>
  <c r="O303" i="3"/>
  <c r="N303" i="3"/>
  <c r="O302" i="3"/>
  <c r="N302" i="3"/>
  <c r="O301" i="3"/>
  <c r="N301" i="3"/>
  <c r="O300" i="3"/>
  <c r="N300" i="3"/>
  <c r="O299" i="3"/>
  <c r="N299" i="3"/>
  <c r="O298" i="3"/>
  <c r="N298" i="3"/>
  <c r="O297" i="3"/>
  <c r="N297" i="3"/>
  <c r="O296" i="3"/>
  <c r="N296" i="3"/>
  <c r="O295" i="3"/>
  <c r="N295" i="3"/>
  <c r="O294" i="3"/>
  <c r="N294" i="3"/>
  <c r="O293" i="3"/>
  <c r="N293" i="3"/>
  <c r="O292" i="3"/>
  <c r="N292" i="3"/>
  <c r="O291" i="3"/>
  <c r="N291" i="3"/>
  <c r="O290" i="3"/>
  <c r="N290" i="3"/>
  <c r="O289" i="3"/>
  <c r="N289" i="3"/>
  <c r="O288" i="3"/>
  <c r="N288" i="3"/>
  <c r="O287" i="3"/>
  <c r="N287" i="3"/>
  <c r="O286" i="3"/>
  <c r="N286" i="3"/>
  <c r="O285" i="3"/>
  <c r="N285" i="3"/>
  <c r="O284" i="3"/>
  <c r="N284" i="3"/>
  <c r="O283" i="3"/>
  <c r="N283" i="3"/>
  <c r="O282" i="3"/>
  <c r="N282" i="3"/>
  <c r="O281" i="3"/>
  <c r="N281" i="3"/>
  <c r="O280" i="3"/>
  <c r="N280" i="3"/>
  <c r="O279" i="3"/>
  <c r="N279" i="3"/>
  <c r="O278" i="3"/>
  <c r="N278" i="3"/>
  <c r="O277" i="3"/>
  <c r="N277" i="3"/>
  <c r="O276" i="3"/>
  <c r="N276" i="3"/>
  <c r="O275" i="3"/>
  <c r="N275" i="3"/>
  <c r="O274" i="3"/>
  <c r="N274" i="3"/>
  <c r="O273" i="3"/>
  <c r="N273" i="3"/>
  <c r="O272" i="3"/>
  <c r="N272" i="3"/>
  <c r="O271" i="3"/>
  <c r="N271" i="3"/>
  <c r="O270" i="3"/>
  <c r="N270" i="3"/>
  <c r="O269" i="3"/>
  <c r="N269" i="3"/>
  <c r="O268" i="3"/>
  <c r="N268" i="3"/>
  <c r="O267" i="3"/>
  <c r="N267" i="3"/>
  <c r="O266" i="3"/>
  <c r="N266" i="3"/>
  <c r="O265" i="3"/>
  <c r="N265" i="3"/>
  <c r="O264" i="3"/>
  <c r="N264" i="3"/>
  <c r="O263" i="3"/>
  <c r="N263" i="3"/>
  <c r="O262" i="3"/>
  <c r="N262" i="3"/>
  <c r="O261" i="3"/>
  <c r="N261" i="3"/>
  <c r="O260" i="3"/>
  <c r="N260" i="3"/>
  <c r="O259" i="3"/>
  <c r="N259" i="3"/>
  <c r="O258" i="3"/>
  <c r="N258" i="3"/>
  <c r="O257" i="3"/>
  <c r="N257" i="3"/>
  <c r="O256" i="3"/>
  <c r="N256" i="3"/>
  <c r="O255" i="3"/>
  <c r="N255" i="3"/>
  <c r="O254" i="3"/>
  <c r="N254" i="3"/>
  <c r="O253" i="3"/>
  <c r="N253" i="3"/>
  <c r="O252" i="3"/>
  <c r="N252" i="3"/>
  <c r="O251" i="3"/>
  <c r="N251" i="3"/>
  <c r="O250" i="3"/>
  <c r="N250" i="3"/>
  <c r="O249" i="3"/>
  <c r="N249" i="3"/>
  <c r="O248" i="3"/>
  <c r="N248" i="3"/>
  <c r="O247" i="3"/>
  <c r="N247" i="3"/>
  <c r="O246" i="3"/>
  <c r="N246" i="3"/>
  <c r="O245" i="3"/>
  <c r="N245" i="3"/>
  <c r="O244" i="3"/>
  <c r="N244" i="3"/>
  <c r="O243" i="3"/>
  <c r="N243" i="3"/>
  <c r="O242" i="3"/>
  <c r="N242" i="3"/>
  <c r="O241" i="3"/>
  <c r="N241" i="3"/>
  <c r="O240" i="3"/>
  <c r="N240" i="3"/>
  <c r="O239" i="3"/>
  <c r="N239" i="3"/>
  <c r="O238" i="3"/>
  <c r="N238" i="3"/>
  <c r="O237" i="3"/>
  <c r="N237" i="3"/>
  <c r="O236" i="3"/>
  <c r="N236" i="3"/>
  <c r="O235" i="3"/>
  <c r="N235" i="3"/>
  <c r="O234" i="3"/>
  <c r="N234" i="3"/>
  <c r="O233" i="3"/>
  <c r="N233" i="3"/>
  <c r="O232" i="3"/>
  <c r="N232" i="3"/>
  <c r="O231" i="3"/>
  <c r="N231" i="3"/>
  <c r="O230" i="3"/>
  <c r="N230" i="3"/>
  <c r="O229" i="3"/>
  <c r="N229" i="3"/>
  <c r="O228" i="3"/>
  <c r="N228" i="3"/>
  <c r="O227" i="3"/>
  <c r="N227" i="3"/>
  <c r="O226" i="3"/>
  <c r="N226" i="3"/>
  <c r="O225" i="3"/>
  <c r="N225" i="3"/>
  <c r="O224" i="3"/>
  <c r="N224" i="3"/>
  <c r="O223" i="3"/>
  <c r="N223" i="3"/>
  <c r="O222" i="3"/>
  <c r="N222" i="3"/>
  <c r="O221" i="3"/>
  <c r="N221" i="3"/>
  <c r="O220" i="3"/>
  <c r="N220" i="3"/>
  <c r="O219" i="3"/>
  <c r="N219" i="3"/>
  <c r="O218" i="3"/>
  <c r="N218" i="3"/>
  <c r="O217" i="3"/>
  <c r="N217" i="3"/>
  <c r="O216" i="3"/>
  <c r="N216" i="3"/>
  <c r="O215" i="3"/>
  <c r="N215" i="3"/>
  <c r="O214" i="3"/>
  <c r="N214" i="3"/>
  <c r="O213" i="3"/>
  <c r="N213" i="3"/>
  <c r="O212" i="3"/>
  <c r="N212" i="3"/>
  <c r="O211" i="3"/>
  <c r="N211" i="3"/>
  <c r="O210" i="3"/>
  <c r="N210" i="3"/>
  <c r="O209" i="3"/>
  <c r="N209" i="3"/>
  <c r="O208" i="3"/>
  <c r="N208" i="3"/>
  <c r="O207" i="3"/>
  <c r="N207" i="3"/>
  <c r="O206" i="3"/>
  <c r="N206" i="3"/>
  <c r="O205" i="3"/>
  <c r="N205" i="3"/>
  <c r="O204" i="3"/>
  <c r="N204" i="3"/>
  <c r="O203" i="3"/>
  <c r="N203" i="3"/>
  <c r="O202" i="3"/>
  <c r="N202" i="3"/>
  <c r="O201" i="3"/>
  <c r="N201" i="3"/>
  <c r="O200" i="3"/>
  <c r="N200" i="3"/>
  <c r="O199" i="3"/>
  <c r="N199" i="3"/>
  <c r="O198" i="3"/>
  <c r="N198" i="3"/>
  <c r="O197" i="3"/>
  <c r="N197" i="3"/>
  <c r="O196" i="3"/>
  <c r="N196" i="3"/>
  <c r="O195" i="3"/>
  <c r="N195" i="3"/>
  <c r="O194" i="3"/>
  <c r="N194" i="3"/>
  <c r="O193" i="3"/>
  <c r="N193" i="3"/>
  <c r="O192" i="3"/>
  <c r="N192" i="3"/>
  <c r="O191" i="3"/>
  <c r="N191" i="3"/>
  <c r="O190" i="3"/>
  <c r="N190" i="3"/>
  <c r="O189" i="3"/>
  <c r="N189" i="3"/>
  <c r="O188" i="3"/>
  <c r="N188" i="3"/>
  <c r="O187" i="3"/>
  <c r="N187" i="3"/>
  <c r="O186" i="3"/>
  <c r="N186" i="3"/>
  <c r="O185" i="3"/>
  <c r="N185" i="3"/>
  <c r="O184" i="3"/>
  <c r="N184" i="3"/>
  <c r="O183" i="3"/>
  <c r="N183" i="3"/>
  <c r="O182" i="3"/>
  <c r="N182" i="3"/>
  <c r="O181" i="3"/>
  <c r="N181" i="3"/>
  <c r="O180" i="3"/>
  <c r="N180" i="3"/>
  <c r="O179" i="3"/>
  <c r="N179" i="3"/>
  <c r="O178" i="3"/>
  <c r="N178" i="3"/>
  <c r="O177" i="3"/>
  <c r="N177" i="3"/>
  <c r="O176" i="3"/>
  <c r="N176" i="3"/>
  <c r="O175" i="3"/>
  <c r="N175" i="3"/>
  <c r="O174" i="3"/>
  <c r="N174" i="3"/>
  <c r="O173" i="3"/>
  <c r="N173" i="3"/>
  <c r="O172" i="3"/>
  <c r="N172" i="3"/>
  <c r="O171" i="3"/>
  <c r="N171" i="3"/>
  <c r="O170" i="3"/>
  <c r="N170" i="3"/>
  <c r="O169" i="3"/>
  <c r="N169" i="3"/>
  <c r="O168" i="3"/>
  <c r="N168" i="3"/>
  <c r="O167" i="3"/>
  <c r="N167" i="3"/>
  <c r="O166" i="3"/>
  <c r="N166" i="3"/>
  <c r="O165" i="3"/>
  <c r="N165" i="3"/>
  <c r="O164" i="3"/>
  <c r="N164" i="3"/>
  <c r="O163" i="3"/>
  <c r="N163" i="3"/>
  <c r="O162" i="3"/>
  <c r="N162" i="3"/>
  <c r="O161" i="3"/>
  <c r="N161" i="3"/>
  <c r="O160" i="3"/>
  <c r="N160" i="3"/>
  <c r="O159" i="3"/>
  <c r="N159" i="3"/>
  <c r="O158" i="3"/>
  <c r="N158" i="3"/>
  <c r="O157" i="3"/>
  <c r="N157" i="3"/>
  <c r="O156" i="3"/>
  <c r="N156" i="3"/>
  <c r="O155" i="3"/>
  <c r="N155" i="3"/>
  <c r="O154" i="3"/>
  <c r="N154" i="3"/>
  <c r="O153" i="3"/>
  <c r="N153" i="3"/>
  <c r="O152" i="3"/>
  <c r="N152" i="3"/>
  <c r="O151" i="3"/>
  <c r="N151" i="3"/>
  <c r="O150" i="3"/>
  <c r="N150" i="3"/>
  <c r="O149" i="3"/>
  <c r="N149" i="3"/>
  <c r="O148" i="3"/>
  <c r="N148" i="3"/>
  <c r="O147" i="3"/>
  <c r="N147" i="3"/>
  <c r="O146" i="3"/>
  <c r="N146" i="3"/>
  <c r="O145" i="3"/>
  <c r="N145" i="3"/>
  <c r="O144" i="3"/>
  <c r="N144" i="3"/>
  <c r="O143" i="3"/>
  <c r="N143" i="3"/>
  <c r="O142" i="3"/>
  <c r="N142" i="3"/>
  <c r="O141" i="3"/>
  <c r="N141" i="3"/>
  <c r="O140" i="3"/>
  <c r="N140" i="3"/>
  <c r="O139" i="3"/>
  <c r="N139" i="3"/>
  <c r="O138" i="3"/>
  <c r="N138" i="3"/>
  <c r="O137" i="3"/>
  <c r="N137" i="3"/>
  <c r="O136" i="3"/>
  <c r="N136" i="3"/>
  <c r="O135" i="3"/>
  <c r="N135" i="3"/>
  <c r="O134" i="3"/>
  <c r="N134" i="3"/>
  <c r="O133" i="3"/>
  <c r="N133" i="3"/>
  <c r="O132" i="3"/>
  <c r="N132" i="3"/>
  <c r="O131" i="3"/>
  <c r="N131" i="3"/>
  <c r="O130" i="3"/>
  <c r="N130" i="3"/>
  <c r="O129" i="3"/>
  <c r="N129" i="3"/>
  <c r="O128" i="3"/>
  <c r="N128" i="3"/>
  <c r="O127" i="3"/>
  <c r="N127" i="3"/>
  <c r="O126" i="3"/>
  <c r="N126" i="3"/>
  <c r="O125" i="3"/>
  <c r="N125" i="3"/>
  <c r="O124" i="3"/>
  <c r="N124" i="3"/>
  <c r="O123" i="3"/>
  <c r="N123" i="3"/>
  <c r="O122" i="3"/>
  <c r="N122" i="3"/>
  <c r="O121" i="3"/>
  <c r="N121" i="3"/>
  <c r="O120" i="3"/>
  <c r="N120" i="3"/>
  <c r="O119" i="3"/>
  <c r="N119" i="3"/>
  <c r="O118" i="3"/>
  <c r="N118" i="3"/>
  <c r="O117" i="3"/>
  <c r="N117" i="3"/>
  <c r="O116" i="3"/>
  <c r="N116" i="3"/>
  <c r="O115" i="3"/>
  <c r="N115" i="3"/>
  <c r="O114" i="3"/>
  <c r="N114" i="3"/>
  <c r="O113" i="3"/>
  <c r="N113" i="3"/>
  <c r="O112" i="3"/>
  <c r="N112" i="3"/>
  <c r="O111" i="3"/>
  <c r="N111" i="3"/>
  <c r="O110" i="3"/>
  <c r="N110" i="3"/>
  <c r="O109" i="3"/>
  <c r="N109" i="3"/>
  <c r="O108" i="3"/>
  <c r="N108" i="3"/>
  <c r="O107" i="3"/>
  <c r="N107" i="3"/>
  <c r="O106" i="3"/>
  <c r="N106" i="3"/>
  <c r="O105" i="3"/>
  <c r="N105" i="3"/>
  <c r="O104" i="3"/>
  <c r="N104" i="3"/>
  <c r="O103" i="3"/>
  <c r="N103" i="3"/>
  <c r="O102" i="3"/>
  <c r="N102" i="3"/>
  <c r="O101" i="3"/>
  <c r="N101" i="3"/>
  <c r="O100" i="3"/>
  <c r="N100" i="3"/>
  <c r="O99" i="3"/>
  <c r="N99" i="3"/>
  <c r="O98" i="3"/>
  <c r="N98" i="3"/>
  <c r="O97" i="3"/>
  <c r="N97" i="3"/>
  <c r="O96" i="3"/>
  <c r="N96" i="3"/>
  <c r="O95" i="3"/>
  <c r="N95" i="3"/>
  <c r="O94" i="3"/>
  <c r="N94" i="3"/>
  <c r="O93" i="3"/>
  <c r="N93" i="3"/>
  <c r="O92" i="3"/>
  <c r="N92" i="3"/>
  <c r="O91" i="3"/>
  <c r="N91" i="3"/>
  <c r="O90" i="3"/>
  <c r="N90" i="3"/>
  <c r="O89" i="3"/>
  <c r="N89" i="3"/>
  <c r="O88" i="3"/>
  <c r="N88" i="3"/>
  <c r="O87" i="3"/>
  <c r="N87" i="3"/>
  <c r="O86" i="3"/>
  <c r="N86" i="3"/>
  <c r="O85" i="3"/>
  <c r="N85" i="3"/>
  <c r="O84" i="3"/>
  <c r="N84" i="3"/>
  <c r="O83" i="3"/>
  <c r="N83" i="3"/>
  <c r="O82" i="3"/>
  <c r="N82" i="3"/>
  <c r="O81" i="3"/>
  <c r="N81" i="3"/>
  <c r="O80" i="3"/>
  <c r="N80" i="3"/>
  <c r="O79" i="3"/>
  <c r="N79" i="3"/>
  <c r="O78" i="3"/>
  <c r="N78" i="3"/>
  <c r="O77" i="3"/>
  <c r="N77" i="3"/>
  <c r="O76" i="3"/>
  <c r="N76" i="3"/>
  <c r="O75" i="3"/>
  <c r="N75" i="3"/>
  <c r="O74" i="3"/>
  <c r="N74" i="3"/>
  <c r="O73" i="3"/>
  <c r="N73" i="3"/>
  <c r="O72" i="3"/>
  <c r="N72" i="3"/>
  <c r="O71" i="3"/>
  <c r="N71" i="3"/>
  <c r="O70" i="3"/>
  <c r="N70" i="3"/>
  <c r="O69" i="3"/>
  <c r="N69" i="3"/>
  <c r="O68" i="3"/>
  <c r="N68" i="3"/>
  <c r="O67" i="3"/>
  <c r="N67" i="3"/>
  <c r="O66" i="3"/>
  <c r="N66" i="3"/>
  <c r="O65" i="3"/>
  <c r="N65" i="3"/>
  <c r="O64" i="3"/>
  <c r="N64" i="3"/>
  <c r="O63" i="3"/>
  <c r="N63" i="3"/>
  <c r="O62" i="3"/>
  <c r="N62" i="3"/>
  <c r="O61" i="3"/>
  <c r="N61" i="3"/>
  <c r="O60" i="3"/>
  <c r="N60" i="3"/>
  <c r="O59" i="3"/>
  <c r="N59" i="3"/>
  <c r="O58" i="3"/>
  <c r="N58" i="3"/>
  <c r="O57" i="3"/>
  <c r="N57" i="3"/>
  <c r="O56" i="3"/>
  <c r="N56" i="3"/>
  <c r="O55" i="3"/>
  <c r="N55" i="3"/>
  <c r="O54" i="3"/>
  <c r="N54" i="3"/>
  <c r="O53" i="3"/>
  <c r="N53" i="3"/>
  <c r="O52" i="3"/>
  <c r="N52" i="3"/>
  <c r="O51" i="3"/>
  <c r="N51" i="3"/>
  <c r="O50" i="3"/>
  <c r="N50" i="3"/>
  <c r="O49" i="3"/>
  <c r="N49" i="3"/>
  <c r="O48" i="3"/>
  <c r="N48" i="3"/>
  <c r="O47" i="3"/>
  <c r="N47" i="3"/>
  <c r="O46" i="3"/>
  <c r="N46" i="3"/>
  <c r="O45" i="3"/>
  <c r="N45" i="3"/>
  <c r="O44" i="3"/>
  <c r="N44" i="3"/>
  <c r="O43" i="3"/>
  <c r="N43" i="3"/>
  <c r="O42" i="3"/>
  <c r="N42" i="3"/>
  <c r="O41" i="3"/>
  <c r="N41" i="3"/>
  <c r="O40" i="3"/>
  <c r="N40" i="3"/>
  <c r="O39" i="3"/>
  <c r="N39" i="3"/>
  <c r="O38" i="3"/>
  <c r="N38" i="3"/>
  <c r="O37" i="3"/>
  <c r="N37" i="3"/>
  <c r="O36" i="3"/>
  <c r="N36" i="3"/>
  <c r="O35" i="3"/>
  <c r="N35" i="3"/>
  <c r="O34" i="3"/>
  <c r="N34" i="3"/>
  <c r="O33" i="3"/>
  <c r="N33" i="3"/>
  <c r="O32" i="3"/>
  <c r="N32" i="3"/>
  <c r="O31" i="3"/>
  <c r="N31" i="3"/>
  <c r="O30" i="3"/>
  <c r="N30" i="3"/>
  <c r="O29" i="3"/>
  <c r="N29" i="3"/>
  <c r="O28" i="3"/>
  <c r="N28" i="3"/>
  <c r="O27" i="3"/>
  <c r="N27" i="3"/>
  <c r="O26" i="3"/>
  <c r="N26" i="3"/>
  <c r="O25" i="3"/>
  <c r="N25" i="3"/>
  <c r="O24" i="3"/>
  <c r="N24" i="3"/>
  <c r="O23" i="3"/>
  <c r="N23" i="3"/>
  <c r="O22" i="3"/>
  <c r="N22" i="3"/>
  <c r="O21" i="3"/>
  <c r="N21" i="3"/>
  <c r="O20" i="3"/>
  <c r="N20" i="3"/>
  <c r="O19" i="3"/>
  <c r="N19" i="3"/>
  <c r="O18" i="3"/>
  <c r="N18" i="3"/>
  <c r="O17" i="3"/>
  <c r="N17" i="3"/>
  <c r="O16" i="3"/>
  <c r="N16" i="3"/>
  <c r="O15" i="3"/>
  <c r="N15" i="3"/>
  <c r="O14" i="3"/>
  <c r="N14" i="3"/>
  <c r="O13" i="3"/>
  <c r="N13" i="3"/>
  <c r="O12" i="3"/>
  <c r="N12" i="3"/>
  <c r="O11" i="3"/>
  <c r="N11" i="3"/>
  <c r="O10" i="3"/>
  <c r="N10" i="3"/>
  <c r="H1068" i="2"/>
  <c r="R450" i="1"/>
  <c r="P450" i="1"/>
  <c r="N450" i="1"/>
  <c r="Q450" i="1"/>
  <c r="O450" i="1"/>
  <c r="M450" i="1"/>
  <c r="L450" i="1"/>
  <c r="K450" i="1"/>
  <c r="J450" i="1"/>
  <c r="I450" i="1"/>
  <c r="H450" i="1"/>
  <c r="G450" i="1"/>
  <c r="F450" i="1"/>
  <c r="E450" i="1"/>
  <c r="D450" i="1"/>
  <c r="C450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R29" i="1"/>
  <c r="Q29" i="1"/>
  <c r="R28" i="1"/>
  <c r="Q28" i="1"/>
  <c r="R27" i="1"/>
  <c r="Q27" i="1"/>
  <c r="R26" i="1"/>
  <c r="Q26" i="1"/>
  <c r="R25" i="1"/>
  <c r="Q25" i="1"/>
  <c r="R24" i="1"/>
  <c r="Q24" i="1"/>
  <c r="R23" i="1"/>
  <c r="Q23" i="1"/>
  <c r="R22" i="1"/>
  <c r="Q22" i="1"/>
  <c r="R21" i="1"/>
  <c r="Q21" i="1"/>
  <c r="R20" i="1"/>
  <c r="Q20" i="1"/>
  <c r="R19" i="1"/>
  <c r="Q19" i="1"/>
  <c r="R18" i="1"/>
  <c r="Q18" i="1"/>
  <c r="R17" i="1"/>
  <c r="Q17" i="1"/>
  <c r="R16" i="1"/>
  <c r="Q16" i="1"/>
  <c r="R15" i="1"/>
  <c r="Q15" i="1"/>
  <c r="R14" i="1"/>
  <c r="Q14" i="1"/>
  <c r="R13" i="1"/>
  <c r="Q13" i="1"/>
  <c r="R12" i="1"/>
  <c r="Q12" i="1"/>
  <c r="R11" i="1"/>
  <c r="Q11" i="1"/>
  <c r="R10" i="1"/>
  <c r="Q10" i="1"/>
  <c r="O1069" i="3" l="1"/>
  <c r="N1069" i="3"/>
</calcChain>
</file>

<file path=xl/sharedStrings.xml><?xml version="1.0" encoding="utf-8"?>
<sst xmlns="http://schemas.openxmlformats.org/spreadsheetml/2006/main" count="14407" uniqueCount="607">
  <si>
    <t>Massachusetts Department of Elementary and Secondary Education</t>
  </si>
  <si>
    <t>Office of District and School Finance</t>
  </si>
  <si>
    <t>FY14</t>
  </si>
  <si>
    <t>FY15</t>
  </si>
  <si>
    <t>FY16</t>
  </si>
  <si>
    <t>FY17</t>
  </si>
  <si>
    <t>FY18</t>
  </si>
  <si>
    <t>FY19</t>
  </si>
  <si>
    <t>FY20</t>
  </si>
  <si>
    <t>FY21</t>
  </si>
  <si>
    <t>FY22</t>
  </si>
  <si>
    <t>FY23</t>
  </si>
  <si>
    <t>FY24</t>
  </si>
  <si>
    <t>FY25 Q1</t>
  </si>
  <si>
    <t>FY25 Q2</t>
  </si>
  <si>
    <t>eoy13</t>
  </si>
  <si>
    <t>eoy14</t>
  </si>
  <si>
    <t>eoy15</t>
  </si>
  <si>
    <t>eoy16</t>
  </si>
  <si>
    <t>eoy17</t>
  </si>
  <si>
    <t>eoy18</t>
  </si>
  <si>
    <t>eoy19</t>
  </si>
  <si>
    <t>eoy20</t>
  </si>
  <si>
    <t>eoy21</t>
  </si>
  <si>
    <t>eoy22</t>
  </si>
  <si>
    <t>eoy23</t>
  </si>
  <si>
    <t>eoy24</t>
  </si>
  <si>
    <t>LEA</t>
  </si>
  <si>
    <t>District</t>
  </si>
  <si>
    <t>sch 19</t>
  </si>
  <si>
    <t>sch19</t>
  </si>
  <si>
    <t>min</t>
  </si>
  <si>
    <t>max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</si>
  <si>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</si>
  <si>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</si>
  <si>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</si>
  <si>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</si>
  <si>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</si>
  <si>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</si>
  <si>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</si>
  <si>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</si>
  <si>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</si>
  <si>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</si>
  <si>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</si>
  <si>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</si>
  <si>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</si>
  <si>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</si>
  <si>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</si>
  <si>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</si>
  <si>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</si>
  <si>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</si>
  <si>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</si>
  <si>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BARNSTABLE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</si>
  <si>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</si>
  <si>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</si>
  <si>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</si>
  <si>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</si>
  <si>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</si>
  <si>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</si>
  <si>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</si>
  <si>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</si>
  <si>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</si>
  <si>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</si>
  <si>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</si>
  <si>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</si>
  <si>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</si>
  <si>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</si>
  <si>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</si>
  <si>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</si>
  <si>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</si>
  <si>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</si>
  <si>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</si>
  <si>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</si>
  <si>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</si>
  <si>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</si>
  <si>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</si>
  <si>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</si>
  <si>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</si>
  <si>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</si>
  <si>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</si>
  <si>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</si>
  <si>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</si>
  <si>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</si>
  <si>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</si>
  <si>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</si>
  <si>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</si>
  <si>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</si>
  <si>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</si>
  <si>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</si>
  <si>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</si>
  <si>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</si>
  <si>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</si>
  <si>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</si>
  <si>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</si>
  <si>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</si>
  <si>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</si>
  <si>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</si>
  <si>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</si>
  <si>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</si>
  <si>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</si>
  <si>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</si>
  <si>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</si>
  <si>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</si>
  <si>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</si>
  <si>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</si>
  <si>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</si>
  <si>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</si>
  <si>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</si>
  <si>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</si>
  <si>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</si>
  <si>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</si>
  <si>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</si>
  <si>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</si>
  <si>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</si>
  <si>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</si>
  <si>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</si>
  <si>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</si>
  <si>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EASTHAM</t>
  </si>
  <si>
    <t>EASTHAMPTON</t>
  </si>
  <si>
    <t>EAST LONGMEADOW</t>
  </si>
  <si>
    <t>EASTON</t>
  </si>
  <si>
    <t>EDGARTOWN</t>
  </si>
  <si>
    <t>EGREMONT</t>
  </si>
  <si>
    <t>ERVING</t>
  </si>
  <si>
    <t>ESSEX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</si>
  <si>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</si>
  <si>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</si>
  <si>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</si>
  <si>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</si>
  <si>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</si>
  <si>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</si>
  <si>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</si>
  <si>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</si>
  <si>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FRANKLIN</t>
  </si>
  <si>
    <t>FREETOWN</t>
  </si>
  <si>
    <t>GARDNER</t>
  </si>
  <si>
    <t>AQUINNAH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</si>
  <si>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</si>
  <si>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</si>
  <si>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</si>
  <si>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</si>
  <si>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</si>
  <si>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</si>
  <si>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</si>
  <si>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</si>
  <si>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</si>
  <si>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</si>
  <si>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</si>
  <si>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</si>
  <si>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</si>
  <si>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</si>
  <si>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</si>
  <si>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HAMPDEN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</si>
  <si>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</si>
  <si>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</si>
  <si>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</si>
  <si>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</si>
  <si>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</si>
  <si>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</si>
  <si>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</si>
  <si>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</si>
  <si>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</si>
  <si>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</si>
  <si>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</si>
  <si>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</si>
  <si>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</si>
  <si>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</si>
  <si>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</si>
  <si>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</si>
  <si>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</si>
  <si>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</si>
  <si>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</si>
  <si>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</si>
  <si>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</si>
  <si>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</si>
  <si>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</si>
  <si>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</si>
  <si>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</si>
  <si>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</si>
  <si>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</si>
  <si>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</si>
  <si>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</si>
  <si>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</si>
  <si>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</si>
  <si>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</si>
  <si>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</si>
  <si>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</si>
  <si>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</si>
  <si>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</si>
  <si>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</si>
  <si>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</si>
  <si>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</si>
  <si>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</si>
  <si>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</si>
  <si>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</si>
  <si>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</si>
  <si>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</si>
  <si>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</si>
  <si>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</si>
  <si>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</si>
  <si>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</si>
  <si>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</si>
  <si>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</si>
  <si>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</si>
  <si>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</si>
  <si>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</si>
  <si>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</si>
  <si>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</si>
  <si>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</si>
  <si>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</si>
  <si>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</si>
  <si>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</si>
  <si>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</si>
  <si>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</si>
  <si>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</si>
  <si>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</si>
  <si>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</si>
  <si>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</si>
  <si>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</si>
  <si>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</si>
  <si>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</si>
  <si>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</si>
  <si>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</si>
  <si>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</si>
  <si>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</si>
  <si>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</si>
  <si>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</si>
  <si>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</si>
  <si>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</si>
  <si>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NANTUCKET</t>
  </si>
  <si>
    <t>NATICK</t>
  </si>
  <si>
    <t>NEEDHAM</t>
  </si>
  <si>
    <t>NEW ASHFORD</t>
  </si>
  <si>
    <t>NEW BEDFORD</t>
  </si>
  <si>
    <t>NEW BRAINTREE</t>
  </si>
  <si>
    <t>NEWBURY</t>
  </si>
  <si>
    <t>NEWBURYPORT</t>
  </si>
  <si>
    <t>NEW MARLBOROUGH</t>
  </si>
  <si>
    <t>NEW SALEM</t>
  </si>
  <si>
    <t>NEWTON</t>
  </si>
  <si>
    <t>NORFOLK</t>
  </si>
  <si>
    <t>NORTH ADAMS</t>
  </si>
  <si>
    <t>NORTHAMPTON</t>
  </si>
  <si>
    <t>NORTH ANDOVER</t>
  </si>
  <si>
    <t>NORTH ATTLEBOROUGH</t>
  </si>
  <si>
    <t>NORTHBOROUGH</t>
  </si>
  <si>
    <t>NORTHBRIDGE</t>
  </si>
  <si>
    <t>NORTH BROOKFIELD</t>
  </si>
  <si>
    <t>NORTHFIELD</t>
  </si>
  <si>
    <t>NORTH READING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</si>
  <si>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</si>
  <si>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</si>
  <si>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</si>
  <si>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</si>
  <si>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</si>
  <si>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</si>
  <si>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</si>
  <si>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</si>
  <si>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</si>
  <si>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</si>
  <si>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</si>
  <si>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</si>
  <si>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</si>
  <si>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</si>
  <si>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</si>
  <si>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</si>
  <si>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</si>
  <si>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</si>
  <si>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</si>
  <si>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</si>
  <si>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</si>
  <si>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PLYMOUTH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</si>
  <si>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</si>
  <si>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</si>
  <si>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</si>
  <si>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</si>
  <si>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</si>
  <si>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</si>
  <si>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</si>
  <si>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</si>
  <si>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</si>
  <si>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</si>
  <si>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</si>
  <si>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</si>
  <si>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</si>
  <si>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</si>
  <si>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</si>
  <si>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</si>
  <si>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</si>
  <si>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</si>
  <si>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</si>
  <si>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</si>
  <si>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</si>
  <si>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</si>
  <si>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</si>
  <si>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</si>
  <si>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</si>
  <si>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</si>
  <si>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</si>
  <si>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</si>
  <si>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</si>
  <si>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</si>
  <si>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</si>
  <si>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</si>
  <si>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</si>
  <si>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</si>
  <si>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</si>
  <si>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SOUTHAMPTON</t>
  </si>
  <si>
    <t>SOUTHBOROUGH</t>
  </si>
  <si>
    <t>SOUTHBRIDGE</t>
  </si>
  <si>
    <t>SOUTH HADLEY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</si>
  <si>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</si>
  <si>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</si>
  <si>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</si>
  <si>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</si>
  <si>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</si>
  <si>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</si>
  <si>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</si>
  <si>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</si>
  <si>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</si>
  <si>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</si>
  <si>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</si>
  <si>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</si>
  <si>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</si>
  <si>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</si>
  <si>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</si>
  <si>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</si>
  <si>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</si>
  <si>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</si>
  <si>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</si>
  <si>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</si>
  <si>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</si>
  <si>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</si>
  <si>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</si>
  <si>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</si>
  <si>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</si>
  <si>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</si>
  <si>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</si>
  <si>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</si>
  <si>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</si>
  <si>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</si>
  <si>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</si>
  <si>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</si>
  <si>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</si>
  <si>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</si>
  <si>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</si>
  <si>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</si>
  <si>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</si>
  <si>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</si>
  <si>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</si>
  <si>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</si>
  <si>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</si>
  <si>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</si>
  <si>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WESTBOROUGH</t>
  </si>
  <si>
    <t>WEST BOYLSTON</t>
  </si>
  <si>
    <t>WEST BRIDGEWATER</t>
  </si>
  <si>
    <t>WEST BROOKFIELD</t>
  </si>
  <si>
    <t>WESTFIELD</t>
  </si>
  <si>
    <t>WESTFORD</t>
  </si>
  <si>
    <t>WESTHAMPTON</t>
  </si>
  <si>
    <t>WESTMINSTER</t>
  </si>
  <si>
    <t>WEST NEWBURY</t>
  </si>
  <si>
    <t>WESTON</t>
  </si>
  <si>
    <t>WESTPORT</t>
  </si>
  <si>
    <t>WEST SPRINGFIELD</t>
  </si>
  <si>
    <t>WEST STOCKBRIDGE</t>
  </si>
  <si>
    <t>WEST TISBURY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</si>
  <si>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</si>
  <si>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</si>
  <si>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</si>
  <si>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</si>
  <si>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</si>
  <si>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</si>
  <si>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</si>
  <si>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</si>
  <si>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</si>
  <si>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</si>
  <si>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</si>
  <si>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</si>
  <si>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</si>
  <si>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WORCESTER</t>
  </si>
  <si>
    <t>WORTHINGTON</t>
  </si>
  <si>
    <t>WRENTHAM</t>
  </si>
  <si>
    <t>YARMOUTH</t>
  </si>
  <si>
    <t>DEVENS</t>
  </si>
  <si>
    <t>NORTHAMPTON SMITH</t>
  </si>
  <si>
    <t>ACTON BOXBOROUGH</t>
  </si>
  <si>
    <t>ADAMS CHESHIRE</t>
  </si>
  <si>
    <t>AMHERST PELHAM</t>
  </si>
  <si>
    <t>ASHBURNHAM WESTMINSTER</t>
  </si>
  <si>
    <t>ATHOL ROYALSTON</t>
  </si>
  <si>
    <t>AYER SHIRLEY</t>
  </si>
  <si>
    <t>BERKSHIRE HILLS</t>
  </si>
  <si>
    <t>BERLIN BOYLSTON</t>
  </si>
  <si>
    <t>BLACKSTONE MILLVILLE</t>
  </si>
  <si>
    <t>BRIDGEWATER RAYNHAM</t>
  </si>
  <si>
    <t>CHESTERFIELD GOSHEN</t>
  </si>
  <si>
    <t>CENTRAL BERKSHIRE</t>
  </si>
  <si>
    <t>CONCORD CARLISLE</t>
  </si>
  <si>
    <t>DENNIS YARMOUTH</t>
  </si>
  <si>
    <t>DIGHTON REHOBOTH</t>
  </si>
  <si>
    <t>DOVER SHERBORN</t>
  </si>
  <si>
    <t>DUDLEY CHARLTON</t>
  </si>
  <si>
    <t>NAUSET</t>
  </si>
  <si>
    <t>FARMINGTON RIVER</t>
  </si>
  <si>
    <t>FREETOWN LAKEVILLE</t>
  </si>
  <si>
    <t>FRONTIER</t>
  </si>
  <si>
    <t>GATEWAY</t>
  </si>
  <si>
    <t>GROTON DUNSTABLE</t>
  </si>
  <si>
    <t>GILL MONTAGUE</t>
  </si>
  <si>
    <t>HAMILTON WENHAM</t>
  </si>
  <si>
    <t>HAMPDEN WILBRAHAM</t>
  </si>
  <si>
    <t>HAMPSHIRE</t>
  </si>
  <si>
    <t>HAWLEMONT</t>
  </si>
  <si>
    <t>KING PHILIP</t>
  </si>
  <si>
    <t>LINCOLN SUDBURY</t>
  </si>
  <si>
    <t>MANCHESTER ESSEX</t>
  </si>
  <si>
    <t>MARTHAS VINEYARD</t>
  </si>
  <si>
    <t>MASCONOMET</t>
  </si>
  <si>
    <t>MENDON UPTON</t>
  </si>
  <si>
    <t>MONOMOY</t>
  </si>
  <si>
    <t>MOUNT GREYLOCK</t>
  </si>
  <si>
    <t>MOHAWK TRAIL</t>
  </si>
  <si>
    <t>NARRAGANSETT</t>
  </si>
  <si>
    <t>NASHOBA</t>
  </si>
  <si>
    <t>NEW SALEM WENDELL</t>
  </si>
  <si>
    <t>NORTHBORO SOUTHBORO</t>
  </si>
  <si>
    <t>NORTH MIDDLESEX</t>
  </si>
  <si>
    <t>OLD ROCHESTER</t>
  </si>
  <si>
    <t>PENTUCKET</t>
  </si>
  <si>
    <t>PIONEER</t>
  </si>
  <si>
    <t>QUABBIN</t>
  </si>
  <si>
    <t>RALPH C MAHAR</t>
  </si>
  <si>
    <t>SILVER LAKE</t>
  </si>
  <si>
    <t>SOMERSET BERKLEY</t>
  </si>
  <si>
    <t>SOUTHERN BERKSHIRE</t>
  </si>
  <si>
    <t>SOUTHWICK TOLLAND GRANVILLE</t>
  </si>
  <si>
    <t>SPENCER EAST BROOKFIELD</t>
  </si>
  <si>
    <t>TANTASQUA</t>
  </si>
  <si>
    <t>TRITON</t>
  </si>
  <si>
    <t>UPISLAND</t>
  </si>
  <si>
    <t>WACHUSETT</t>
  </si>
  <si>
    <t>QUABOAG</t>
  </si>
  <si>
    <t>WHITMAN HANSON</t>
  </si>
  <si>
    <t>ASSABET VALLEY</t>
  </si>
  <si>
    <t>BLACKSTONE VALLEY</t>
  </si>
  <si>
    <t>BLUE HILLS</t>
  </si>
  <si>
    <t>BRISTOL PLYMOUTH</t>
  </si>
  <si>
    <t>CAPE COD</t>
  </si>
  <si>
    <t>ESSEX NORTH SHORE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</si>
  <si>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</si>
  <si>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</si>
  <si>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</si>
  <si>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</si>
  <si>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</si>
  <si>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</si>
  <si>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</si>
  <si>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</si>
  <si>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NORTHERN BERKSHIRE</t>
  </si>
  <si>
    <t>NASHOBA VALLEY</t>
  </si>
  <si>
    <t>NORTHEAST METROPOLITAN</t>
  </si>
  <si>
    <t>OLD COLONY</t>
  </si>
  <si>
    <t>PATHFINDER</t>
  </si>
  <si>
    <t>SHAWSHEEN VALLEY</t>
  </si>
  <si>
    <t>SOUTHEASTERN</t>
  </si>
  <si>
    <t>SOUTH SHORE</t>
  </si>
  <si>
    <t>SOUTHERN WORCESTER</t>
  </si>
  <si>
    <t>TRI COUNTY</t>
  </si>
  <si>
    <t>UPPER CAPE COD</t>
  </si>
  <si>
    <t>WHITTIER</t>
  </si>
  <si>
    <t>BRISTOL COUNTY</t>
  </si>
  <si>
    <t>NORFOLK COUNTY</t>
  </si>
  <si>
    <t>STATE TOTAL</t>
  </si>
  <si>
    <t>Historical Budgeted Above Foundation Spending Percentages (through FY25 Q3)</t>
  </si>
  <si>
    <t>FY25 Q3</t>
  </si>
  <si>
    <t xml:space="preserve"> Massachusetts Department of Elementary and Secondary Education</t>
  </si>
  <si>
    <t xml:space="preserve"> Office of District and School Finance</t>
  </si>
  <si>
    <t>a</t>
  </si>
  <si>
    <t>C H A R T E R    B Y    D I S T R I C T</t>
  </si>
  <si>
    <t>R A T E S</t>
  </si>
  <si>
    <t xml:space="preserve"> </t>
  </si>
  <si>
    <t>Cha Lea</t>
  </si>
  <si>
    <t>Chalocsend</t>
  </si>
  <si>
    <t>Charter School</t>
  </si>
  <si>
    <t>Campus Lea</t>
  </si>
  <si>
    <t>Campus Location</t>
  </si>
  <si>
    <t>Send Lea</t>
  </si>
  <si>
    <t>Sending District</t>
  </si>
  <si>
    <t>FTE</t>
  </si>
  <si>
    <t>Found-
ation
 Rate</t>
  </si>
  <si>
    <t>Above Found-ation
 Rate</t>
  </si>
  <si>
    <t>Trans-portion
Rate (Avg
per FTE)</t>
  </si>
  <si>
    <t>Facilities
Rate</t>
  </si>
  <si>
    <t>Total
Rate</t>
  </si>
  <si>
    <t>ALMA DEL MAR</t>
  </si>
  <si>
    <t>EXCEL ACADEMY</t>
  </si>
  <si>
    <t>ACADEMY OF THE PACIFIC RIM</t>
  </si>
  <si>
    <t>FOUR RIVERS</t>
  </si>
  <si>
    <t>BERKSHIRE ARTS AND TECHNOLOGY</t>
  </si>
  <si>
    <t>HOOSAC VALLEY</t>
  </si>
  <si>
    <t>BOSTON PREPARATORY</t>
  </si>
  <si>
    <t>BRIDGE BOSTON</t>
  </si>
  <si>
    <t>CHRISTA MCAULIFFE</t>
  </si>
  <si>
    <t>BENJAMIN BANNEKER</t>
  </si>
  <si>
    <t>BROOKE</t>
  </si>
  <si>
    <t>KIPP ACADEMY LYNN</t>
  </si>
  <si>
    <t>ADVANCED MATH AND SCIENCE ACADEMY</t>
  </si>
  <si>
    <t>CAPE COD LIGHTHOUSE</t>
  </si>
  <si>
    <t>INNOVATION ACADEMY</t>
  </si>
  <si>
    <t>COMMUNITY CS OF CAMBRIDGE</t>
  </si>
  <si>
    <t>CITY ON A HILL</t>
  </si>
  <si>
    <t>CODMAN ACADEMY</t>
  </si>
  <si>
    <t>CONSERVATORY LAB</t>
  </si>
  <si>
    <t>COMMUNITY DAY</t>
  </si>
  <si>
    <t>SPRINGFIELD INTERNATIONAL</t>
  </si>
  <si>
    <t>NEIGHBORHOOD HOUSE</t>
  </si>
  <si>
    <t>ABBY KELLEY FOSTER</t>
  </si>
  <si>
    <t>FOXBOROUGH REGIONAL</t>
  </si>
  <si>
    <t>BENJAMIN FRANKLIN CLASSICAL</t>
  </si>
  <si>
    <t>BOSTON COLLEGIATE</t>
  </si>
  <si>
    <t>HILLTOWN COOPERATIVE</t>
  </si>
  <si>
    <t>HOLYOKE COMMUNITY</t>
  </si>
  <si>
    <t>LAWRENCE FAMILY DEVELOPMENT</t>
  </si>
  <si>
    <t>HILL VIEW MONTESSORI</t>
  </si>
  <si>
    <t>LOWELL COMMUNITY</t>
  </si>
  <si>
    <t>LOWELL MIDDLESEX ACADEMY</t>
  </si>
  <si>
    <t>KIPP ACADEMY BOSTON</t>
  </si>
  <si>
    <t>MARBLEHEAD COMMUNITY</t>
  </si>
  <si>
    <t>MARTHA'S VINEYARD</t>
  </si>
  <si>
    <t>MATCH</t>
  </si>
  <si>
    <t>MYSTIC VALLEY REGIONAL</t>
  </si>
  <si>
    <t>SIZER SCHOOL, A NORTH CENTRAL CHARTER ESSENTIAL SCHOOL</t>
  </si>
  <si>
    <t>FRANCIS W. PARKER CHARTER ESSENTIAL</t>
  </si>
  <si>
    <t>PIONEER VALLEY PERFORMING ARTS</t>
  </si>
  <si>
    <t>BOSTON RENAISSANCE</t>
  </si>
  <si>
    <t>RIVER VALLEY</t>
  </si>
  <si>
    <t>RISING TIDE</t>
  </si>
  <si>
    <t>ROXBURY PREPARATORY</t>
  </si>
  <si>
    <t>SALEM ACADEMY</t>
  </si>
  <si>
    <t>LEARNING FIRST</t>
  </si>
  <si>
    <t>PROSPECT HILL ACADEMY</t>
  </si>
  <si>
    <t>STURGIS</t>
  </si>
  <si>
    <t>ATLANTIS</t>
  </si>
  <si>
    <t>MARTIN LUTHER KING JR CS OF EXCELLENCE</t>
  </si>
  <si>
    <t>PHOENIX ACADEMY CHELSEA</t>
  </si>
  <si>
    <t>PIONEER CS OF SCIENCE</t>
  </si>
  <si>
    <t>GLOBAL LEARNING</t>
  </si>
  <si>
    <t>PIONEER VALLEY CHINESE IMMERSION</t>
  </si>
  <si>
    <t>VERITAS PREPARATORY</t>
  </si>
  <si>
    <t xml:space="preserve">HAMPDEN CS OF SCIENCE </t>
  </si>
  <si>
    <t>BAYSTATE ACADEMY</t>
  </si>
  <si>
    <t>COLLEGIATE CS OF LOWELL</t>
  </si>
  <si>
    <t>PIONEER CS OF SCIENCE II</t>
  </si>
  <si>
    <t>PHOENIX ACADEMY SPRINGFIELD</t>
  </si>
  <si>
    <t>ARGOSY COLLEGIATE</t>
  </si>
  <si>
    <t>SPRINGFIELD PREPARATORY</t>
  </si>
  <si>
    <t>NEW HEIGHTS CS OF BROCKTON</t>
  </si>
  <si>
    <t>LIBERTAS ACADEMY</t>
  </si>
  <si>
    <t>OLD STURBRIDGE ACADEMY</t>
  </si>
  <si>
    <t>MAP ACADEMY</t>
  </si>
  <si>
    <t>PHOENIX ACADEMY LAWRENCE</t>
  </si>
  <si>
    <t>WORCESTER CULTURAL ACADEMY</t>
  </si>
  <si>
    <t>--</t>
  </si>
  <si>
    <t>Foundation rates are sourced from the FY25 Q1 (e).  Estimates for the Above Foundation Spending Rate are determined by the latest Above Foundation Percent</t>
  </si>
  <si>
    <t>presentation of this data.</t>
  </si>
  <si>
    <r>
      <t xml:space="preserve">Chalocsend
</t>
    </r>
    <r>
      <rPr>
        <sz val="7.5"/>
        <color rgb="FF595959"/>
        <rFont val="Calibri"/>
        <family val="2"/>
      </rPr>
      <t>(charter school,  district where school is located, sending district)</t>
    </r>
  </si>
  <si>
    <t>Send
Lea</t>
  </si>
  <si>
    <t>Found-ation
Rate</t>
  </si>
  <si>
    <t>Above Found Spend Rate</t>
  </si>
  <si>
    <t>Facilities Rate</t>
  </si>
  <si>
    <t>Ten-Year Low End Estimate for the Above Foundation Spending Rate</t>
  </si>
  <si>
    <t>Ten-Year High End Estimate for the Above Foundation Spending Rate</t>
  </si>
  <si>
    <t>S T A T E     T O T A L   O R   S T A T E    A V E R A G E</t>
  </si>
  <si>
    <t xml:space="preserve"> Projected FY25 Foundation Rates by Charter School and Sending District (Q3)</t>
  </si>
  <si>
    <r>
      <t xml:space="preserve">from FY25 Q3.    High and low estimates, from a ten (10) year period 2014 through 2025, are provided for informational purposes.  Actual above foundation percentages may come in lower or higher.   </t>
    </r>
    <r>
      <rPr>
        <b/>
        <sz val="9"/>
        <color rgb="FFC00000"/>
        <rFont val="Calibri"/>
        <family val="2"/>
      </rPr>
      <t xml:space="preserve">No guarantee is implied in the </t>
    </r>
  </si>
  <si>
    <t>F T E    &amp;    T U I T I O N</t>
  </si>
  <si>
    <t>C A P P I N G     &amp;    N S S</t>
  </si>
  <si>
    <t>S I B L I N G S    F T E    &amp;   T U I T I O N</t>
  </si>
  <si>
    <t>Foundation
&amp; Above
Foundation
Tuition</t>
  </si>
  <si>
    <t>Net School Spending (NSS)
Tuition Cap</t>
  </si>
  <si>
    <t>Trans-
por-
tation</t>
  </si>
  <si>
    <t>Facil-
ities</t>
  </si>
  <si>
    <t>Total
Tuition</t>
  </si>
  <si>
    <t>Pre Enro
FTE Cap</t>
  </si>
  <si>
    <t>District
NSS
Cap</t>
  </si>
  <si>
    <t>Total
District
Tuiton as a
Pct of NSS</t>
  </si>
  <si>
    <t>Per Pupil
NSS Cap</t>
  </si>
  <si>
    <t xml:space="preserve">
Claimed Siblings</t>
  </si>
  <si>
    <t>Sibling FTE
Paid by
State Aid</t>
  </si>
  <si>
    <t>Sibling
Tuition
Paid by
State Aid</t>
  </si>
  <si>
    <t>Priv/
Home Sch
 FTE Paid by State Aid</t>
  </si>
  <si>
    <t>Priv/
Home Sch
State Aid
Tuition</t>
  </si>
  <si>
    <t>Year to Year Comparison of Foundation Budget Demographics and Rates by Sending District at Each Receiving Charter School</t>
  </si>
  <si>
    <t>Chalocsend
(charter school,  district where school is located, sending district)</t>
  </si>
  <si>
    <t>Charter
School</t>
  </si>
  <si>
    <t>Sending
District</t>
  </si>
  <si>
    <t>FY25
Q2
FTE</t>
  </si>
  <si>
    <t>FY24 Foundation Rate</t>
  </si>
  <si>
    <t>ELL</t>
  </si>
  <si>
    <t>Low Inc</t>
  </si>
  <si>
    <t>FY25 Foundation Rate</t>
  </si>
  <si>
    <t>rate change</t>
  </si>
  <si>
    <t>HELEN Y. DAVIS LEADERSHIP ACADEMY</t>
  </si>
  <si>
    <t>HAMPDEN CS OF SCIENCE EAST</t>
  </si>
  <si>
    <t>HAMPDEN CS OF SCIENCE WEST</t>
  </si>
  <si>
    <t>S T A T E     T O T A L   O R   A V E R A G E</t>
  </si>
  <si>
    <t>FY25  Rates by Charter School and Sending District (Q3)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</si>
</sst>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#,##0.0_);\(#,##0.0\)"/>
    <numFmt numFmtId="165" formatCode="0_);[Red]\(0\)"/>
    <numFmt numFmtId="166" formatCode="#,##0.0"/>
    <numFmt numFmtId="167" formatCode="#,##0.0_);[Red]\(#,##0.0\)"/>
    <numFmt numFmtId="168" formatCode="0.0%"/>
    <numFmt numFmtId="169" formatCode="0_);\(0\)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b/>
      <sz val="16"/>
      <color rgb="FF262626"/>
      <name val="Century Gothic"/>
      <family val="2"/>
    </font>
    <font>
      <sz val="11"/>
      <name val="Calibri"/>
      <family val="2"/>
    </font>
    <font>
      <sz val="16"/>
      <name val="Calibri"/>
      <family val="2"/>
    </font>
    <font>
      <sz val="8"/>
      <name val="Calibri"/>
      <family val="2"/>
    </font>
    <font>
      <sz val="8"/>
      <name val="Arial"/>
      <family val="2"/>
    </font>
    <font>
      <sz val="12"/>
      <color rgb="FF404040"/>
      <name val="Century Gothic"/>
      <family val="2"/>
    </font>
    <font>
      <sz val="14"/>
      <color rgb="FF404040"/>
      <name val="Century Gothic"/>
      <family val="2"/>
    </font>
    <font>
      <sz val="6"/>
      <color rgb="FFBFBFBF"/>
      <name val="Calibri"/>
      <family val="2"/>
    </font>
    <font>
      <b/>
      <sz val="11"/>
      <color rgb="FFCCFFFF"/>
      <name val="Calibri"/>
      <family val="2"/>
    </font>
    <font>
      <b/>
      <sz val="11"/>
      <color rgb="FFD2E4E3"/>
      <name val="Calibri"/>
      <family val="2"/>
    </font>
    <font>
      <u/>
      <sz val="11"/>
      <color rgb="FF595959"/>
      <name val="Calibri"/>
      <family val="2"/>
    </font>
    <font>
      <sz val="11"/>
      <color rgb="FF595959"/>
      <name val="Calibri"/>
      <family val="2"/>
    </font>
    <font>
      <sz val="11"/>
      <color rgb="FFCCFFFF"/>
      <name val="Calibri"/>
      <family val="2"/>
    </font>
    <font>
      <sz val="9"/>
      <name val="Calibri"/>
      <family val="2"/>
    </font>
    <font>
      <sz val="9"/>
      <name val="Arial"/>
      <family val="2"/>
    </font>
    <font>
      <b/>
      <sz val="20"/>
      <name val="Century Gothic"/>
      <family val="2"/>
    </font>
    <font>
      <sz val="20"/>
      <name val="Calibri"/>
      <family val="2"/>
    </font>
    <font>
      <sz val="18"/>
      <name val="Century Gothic"/>
      <family val="2"/>
    </font>
    <font>
      <sz val="10"/>
      <name val="Century Gothic"/>
      <family val="2"/>
    </font>
    <font>
      <sz val="7"/>
      <color rgb="FFBFBFBF"/>
      <name val="Calibri"/>
      <family val="2"/>
    </font>
    <font>
      <sz val="10"/>
      <name val="Calibri"/>
      <family val="2"/>
    </font>
    <font>
      <sz val="9"/>
      <color rgb="FF000000"/>
      <name val="Calibri"/>
      <family val="2"/>
    </font>
    <font>
      <sz val="9"/>
      <color rgb="FFD2E4E3"/>
      <name val="Calibri"/>
      <family val="2"/>
    </font>
    <font>
      <sz val="12"/>
      <name val="Arial"/>
      <family val="2"/>
    </font>
    <font>
      <b/>
      <sz val="20"/>
      <name val="Calibri"/>
      <family val="2"/>
    </font>
    <font>
      <sz val="20"/>
      <name val="Century Gothic"/>
      <family val="2"/>
    </font>
    <font>
      <sz val="12"/>
      <name val="Calibri"/>
      <family val="2"/>
    </font>
    <font>
      <b/>
      <sz val="9"/>
      <color rgb="FFC00000"/>
      <name val="Calibri"/>
      <family val="2"/>
    </font>
    <font>
      <sz val="7.5"/>
      <color rgb="FF595959"/>
      <name val="Calibri"/>
      <family val="2"/>
    </font>
    <font>
      <sz val="8.5"/>
      <name val="Calibri"/>
      <family val="2"/>
    </font>
    <font>
      <sz val="10"/>
      <color rgb="FFF2F0C3"/>
      <name val="Calibri"/>
      <family val="2"/>
    </font>
    <font>
      <b/>
      <sz val="8"/>
      <color rgb="FFBFBFBF"/>
      <name val="Calibri"/>
      <family val="2"/>
    </font>
    <font>
      <sz val="9"/>
      <color theme="1"/>
      <name val="Calibri"/>
      <family val="2"/>
    </font>
    <font>
      <b/>
      <sz val="18"/>
      <name val="Calibri"/>
      <family val="2"/>
    </font>
    <font>
      <sz val="16"/>
      <name val="Arial"/>
      <family val="2"/>
    </font>
    <font>
      <sz val="16"/>
      <name val="Century Gothic"/>
      <family val="2"/>
    </font>
    <font>
      <sz val="10"/>
      <color rgb="FF262626"/>
      <name val="Arial"/>
      <family val="2"/>
    </font>
    <font>
      <sz val="7"/>
      <color rgb="FF262626"/>
      <name val="Arial"/>
      <family val="2"/>
    </font>
    <font>
      <sz val="9"/>
      <color rgb="FF000000"/>
      <name val="Arial"/>
      <family val="2"/>
    </font>
    <font>
      <sz val="10"/>
      <color rgb="FF262626"/>
      <name val="Calibri"/>
      <family val="2"/>
    </font>
    <font>
      <sz val="10"/>
      <color rgb="FF0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808000"/>
        <bgColor rgb="FF000000"/>
      </patternFill>
    </fill>
    <fill>
      <patternFill patternType="solid">
        <fgColor rgb="FFEEF4D8"/>
        <bgColor rgb="FF000000"/>
      </patternFill>
    </fill>
    <fill>
      <patternFill patternType="solid">
        <fgColor rgb="FFECE7AA"/>
        <bgColor rgb="FF000000"/>
      </patternFill>
    </fill>
    <fill>
      <patternFill patternType="solid">
        <fgColor rgb="FFD2E4E3"/>
        <bgColor rgb="FF000000"/>
      </patternFill>
    </fill>
    <fill>
      <patternFill patternType="solid">
        <fgColor rgb="FFF5E2D7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F2F2F2"/>
        <bgColor rgb="FF000000"/>
      </patternFill>
    </fill>
  </fills>
  <borders count="4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rgb="FFD0C530"/>
      </left>
      <right/>
      <top style="medium">
        <color rgb="FFD0C530"/>
      </top>
      <bottom/>
      <diagonal/>
    </border>
    <border>
      <left/>
      <right/>
      <top style="medium">
        <color rgb="FFD0C530"/>
      </top>
      <bottom/>
      <diagonal/>
    </border>
    <border>
      <left/>
      <right style="medium">
        <color rgb="FFD0C530"/>
      </right>
      <top style="medium">
        <color rgb="FFD0C530"/>
      </top>
      <bottom/>
      <diagonal/>
    </border>
    <border>
      <left style="medium">
        <color rgb="FFD0C530"/>
      </left>
      <right style="medium">
        <color rgb="FFD0C530"/>
      </right>
      <top/>
      <bottom/>
      <diagonal/>
    </border>
    <border>
      <left style="medium">
        <color rgb="FFD0C530"/>
      </left>
      <right/>
      <top/>
      <bottom/>
      <diagonal/>
    </border>
    <border>
      <left style="medium">
        <color rgb="FFD0C530"/>
      </left>
      <right/>
      <top/>
      <bottom style="medium">
        <color rgb="FFD0C530"/>
      </bottom>
      <diagonal/>
    </border>
    <border>
      <left/>
      <right/>
      <top/>
      <bottom style="medium">
        <color rgb="FFD0C530"/>
      </bottom>
      <diagonal/>
    </border>
    <border>
      <left/>
      <right style="medium">
        <color rgb="FFD0C530"/>
      </right>
      <top/>
      <bottom/>
      <diagonal/>
    </border>
    <border>
      <left/>
      <right style="thin">
        <color rgb="FFC0DAD9"/>
      </right>
      <top/>
      <bottom/>
      <diagonal/>
    </border>
    <border>
      <left style="thin">
        <color rgb="FFC0DAD9"/>
      </left>
      <right/>
      <top/>
      <bottom/>
      <diagonal/>
    </border>
    <border>
      <left style="thin">
        <color rgb="FFC0DAD9"/>
      </left>
      <right style="thin">
        <color rgb="FFC0DAD9"/>
      </right>
      <top/>
      <bottom/>
      <diagonal/>
    </border>
    <border>
      <left style="medium">
        <color rgb="FFC0DAD9"/>
      </left>
      <right/>
      <top/>
      <bottom/>
      <diagonal/>
    </border>
    <border>
      <left style="medium">
        <color rgb="FFBFBF09"/>
      </left>
      <right/>
      <top/>
      <bottom style="medium">
        <color rgb="FFBFBF09"/>
      </bottom>
      <diagonal/>
    </border>
    <border>
      <left/>
      <right/>
      <top/>
      <bottom style="medium">
        <color rgb="FFBFBF09"/>
      </bottom>
      <diagonal/>
    </border>
    <border>
      <left/>
      <right style="medium">
        <color rgb="FFBFBF09"/>
      </right>
      <top/>
      <bottom style="medium">
        <color rgb="FFBFBF09"/>
      </bottom>
      <diagonal/>
    </border>
    <border>
      <left style="medium">
        <color rgb="FFC0DAD9"/>
      </left>
      <right/>
      <top style="medium">
        <color rgb="FFC0DAD9"/>
      </top>
      <bottom/>
      <diagonal/>
    </border>
    <border>
      <left/>
      <right style="medium">
        <color rgb="FFC0DAD9"/>
      </right>
      <top style="medium">
        <color rgb="FFC0DAD9"/>
      </top>
      <bottom/>
      <diagonal/>
    </border>
    <border>
      <left/>
      <right style="medium">
        <color rgb="FFC0DAD9"/>
      </right>
      <top/>
      <bottom/>
      <diagonal/>
    </border>
    <border>
      <left style="medium">
        <color rgb="FFBFBF09"/>
      </left>
      <right/>
      <top style="medium">
        <color rgb="FFBFBF09"/>
      </top>
      <bottom style="medium">
        <color rgb="FFBFBF09"/>
      </bottom>
      <diagonal/>
    </border>
    <border>
      <left/>
      <right/>
      <top style="medium">
        <color rgb="FFBFBF09"/>
      </top>
      <bottom style="medium">
        <color rgb="FFBFBF09"/>
      </bottom>
      <diagonal/>
    </border>
    <border>
      <left/>
      <right style="medium">
        <color rgb="FFBFBF09"/>
      </right>
      <top style="medium">
        <color rgb="FFBFBF09"/>
      </top>
      <bottom style="medium">
        <color rgb="FFBFBF09"/>
      </bottom>
      <diagonal/>
    </border>
    <border>
      <left style="medium">
        <color rgb="FFC0DAD9"/>
      </left>
      <right/>
      <top style="medium">
        <color rgb="FFC0DAD9"/>
      </top>
      <bottom style="medium">
        <color rgb="FFC0DAD9"/>
      </bottom>
      <diagonal/>
    </border>
    <border>
      <left/>
      <right style="medium">
        <color rgb="FFC0DAD9"/>
      </right>
      <top style="medium">
        <color rgb="FFC0DAD9"/>
      </top>
      <bottom style="medium">
        <color rgb="FFC0DAD9"/>
      </bottom>
      <diagonal/>
    </border>
    <border>
      <left/>
      <right style="medium">
        <color rgb="FFD0C530"/>
      </right>
      <top/>
      <bottom style="medium">
        <color rgb="FFD0C530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5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6" fillId="0" borderId="0"/>
  </cellStyleXfs>
  <cellXfs count="223">
    <xf numFmtId="0" fontId="0" fillId="0" borderId="0" xfId="0"/>
    <xf numFmtId="0" fontId="4" fillId="0" borderId="0" xfId="3" applyFont="1" applyAlignment="1">
      <alignment horizontal="left" vertical="center" indent="1"/>
    </xf>
    <xf numFmtId="0" fontId="6" fillId="0" borderId="0" xfId="4" applyFont="1" applyAlignment="1">
      <alignment horizontal="left" wrapText="1"/>
    </xf>
    <xf numFmtId="0" fontId="7" fillId="0" borderId="0" xfId="4" applyFont="1" applyAlignment="1">
      <alignment horizontal="center" vertical="center"/>
    </xf>
    <xf numFmtId="0" fontId="5" fillId="0" borderId="0" xfId="4"/>
    <xf numFmtId="0" fontId="5" fillId="0" borderId="0" xfId="4" applyAlignment="1">
      <alignment horizontal="center"/>
    </xf>
    <xf numFmtId="0" fontId="9" fillId="0" borderId="0" xfId="3" applyFont="1" applyAlignment="1">
      <alignment horizontal="left" indent="1"/>
    </xf>
    <xf numFmtId="17" fontId="7" fillId="0" borderId="0" xfId="4" applyNumberFormat="1" applyFont="1" applyAlignment="1">
      <alignment horizontal="center" vertical="center"/>
    </xf>
    <xf numFmtId="0" fontId="10" fillId="0" borderId="0" xfId="6" applyFont="1" applyAlignment="1">
      <alignment horizontal="left" indent="1"/>
    </xf>
    <xf numFmtId="0" fontId="5" fillId="0" borderId="0" xfId="4" applyAlignment="1">
      <alignment horizontal="center" vertical="center"/>
    </xf>
    <xf numFmtId="0" fontId="11" fillId="0" borderId="0" xfId="4" applyFont="1" applyAlignment="1">
      <alignment horizontal="center" vertical="center"/>
    </xf>
    <xf numFmtId="0" fontId="12" fillId="2" borderId="1" xfId="4" applyFont="1" applyFill="1" applyBorder="1" applyAlignment="1">
      <alignment horizontal="center"/>
    </xf>
    <xf numFmtId="0" fontId="12" fillId="2" borderId="2" xfId="4" applyFont="1" applyFill="1" applyBorder="1" applyAlignment="1">
      <alignment horizontal="center"/>
    </xf>
    <xf numFmtId="0" fontId="13" fillId="2" borderId="3" xfId="4" applyFont="1" applyFill="1" applyBorder="1" applyAlignment="1">
      <alignment horizontal="center"/>
    </xf>
    <xf numFmtId="0" fontId="13" fillId="2" borderId="4" xfId="4" applyFont="1" applyFill="1" applyBorder="1" applyAlignment="1">
      <alignment horizontal="center"/>
    </xf>
    <xf numFmtId="0" fontId="13" fillId="2" borderId="5" xfId="4" applyFont="1" applyFill="1" applyBorder="1" applyAlignment="1">
      <alignment horizontal="center"/>
    </xf>
    <xf numFmtId="0" fontId="13" fillId="2" borderId="0" xfId="4" applyFont="1" applyFill="1" applyAlignment="1">
      <alignment horizontal="center"/>
    </xf>
    <xf numFmtId="0" fontId="12" fillId="2" borderId="6" xfId="4" applyFont="1" applyFill="1" applyBorder="1" applyAlignment="1">
      <alignment horizontal="center"/>
    </xf>
    <xf numFmtId="0" fontId="12" fillId="2" borderId="7" xfId="4" applyFont="1" applyFill="1" applyBorder="1" applyAlignment="1">
      <alignment horizontal="center"/>
    </xf>
    <xf numFmtId="0" fontId="14" fillId="3" borderId="6" xfId="7" applyFont="1" applyFill="1" applyBorder="1" applyAlignment="1">
      <alignment horizontal="center"/>
    </xf>
    <xf numFmtId="0" fontId="14" fillId="3" borderId="6" xfId="4" applyFont="1" applyFill="1" applyBorder="1" applyAlignment="1">
      <alignment horizontal="center"/>
    </xf>
    <xf numFmtId="0" fontId="14" fillId="3" borderId="8" xfId="7" applyFont="1" applyFill="1" applyBorder="1" applyAlignment="1">
      <alignment horizontal="center"/>
    </xf>
    <xf numFmtId="0" fontId="14" fillId="3" borderId="0" xfId="7" applyFont="1" applyFill="1" applyAlignment="1">
      <alignment horizontal="center"/>
    </xf>
    <xf numFmtId="0" fontId="5" fillId="3" borderId="1" xfId="4" applyFill="1" applyBorder="1" applyAlignment="1">
      <alignment horizontal="center"/>
    </xf>
    <xf numFmtId="0" fontId="5" fillId="3" borderId="2" xfId="4" applyFill="1" applyBorder="1" applyAlignment="1">
      <alignment horizontal="center"/>
    </xf>
    <xf numFmtId="0" fontId="13" fillId="2" borderId="9" xfId="4" applyFont="1" applyFill="1" applyBorder="1" applyAlignment="1">
      <alignment horizontal="center"/>
    </xf>
    <xf numFmtId="0" fontId="13" fillId="2" borderId="10" xfId="4" applyFont="1" applyFill="1" applyBorder="1" applyAlignment="1">
      <alignment horizontal="left"/>
    </xf>
    <xf numFmtId="0" fontId="15" fillId="3" borderId="6" xfId="7" applyFont="1" applyFill="1" applyBorder="1" applyAlignment="1">
      <alignment horizontal="center"/>
    </xf>
    <xf numFmtId="0" fontId="15" fillId="3" borderId="6" xfId="4" applyFont="1" applyFill="1" applyBorder="1" applyAlignment="1">
      <alignment horizontal="center"/>
    </xf>
    <xf numFmtId="0" fontId="15" fillId="3" borderId="8" xfId="4" applyFont="1" applyFill="1" applyBorder="1" applyAlignment="1">
      <alignment horizontal="center"/>
    </xf>
    <xf numFmtId="0" fontId="15" fillId="3" borderId="8" xfId="7" applyFont="1" applyFill="1" applyBorder="1" applyAlignment="1">
      <alignment horizontal="center"/>
    </xf>
    <xf numFmtId="0" fontId="15" fillId="3" borderId="11" xfId="7" applyFont="1" applyFill="1" applyBorder="1" applyAlignment="1">
      <alignment horizontal="center"/>
    </xf>
    <xf numFmtId="0" fontId="15" fillId="3" borderId="0" xfId="7" applyFont="1" applyFill="1" applyAlignment="1">
      <alignment horizontal="center"/>
    </xf>
    <xf numFmtId="0" fontId="5" fillId="3" borderId="6" xfId="4" applyFill="1" applyBorder="1" applyAlignment="1">
      <alignment horizontal="center"/>
    </xf>
    <xf numFmtId="0" fontId="5" fillId="3" borderId="7" xfId="4" applyFill="1" applyBorder="1" applyAlignment="1">
      <alignment horizontal="center"/>
    </xf>
    <xf numFmtId="0" fontId="12" fillId="2" borderId="12" xfId="4" applyFont="1" applyFill="1" applyBorder="1" applyAlignment="1">
      <alignment horizontal="center"/>
    </xf>
    <xf numFmtId="0" fontId="16" fillId="3" borderId="13" xfId="7" applyFont="1" applyFill="1" applyBorder="1" applyAlignment="1">
      <alignment horizontal="center" vertical="top"/>
    </xf>
    <xf numFmtId="0" fontId="5" fillId="3" borderId="13" xfId="4" applyFill="1" applyBorder="1" applyAlignment="1">
      <alignment horizontal="center"/>
    </xf>
    <xf numFmtId="0" fontId="5" fillId="3" borderId="14" xfId="4" applyFill="1" applyBorder="1" applyAlignment="1">
      <alignment horizontal="center"/>
    </xf>
    <xf numFmtId="0" fontId="16" fillId="3" borderId="14" xfId="7" applyFont="1" applyFill="1" applyBorder="1" applyAlignment="1">
      <alignment horizontal="center" vertical="top"/>
    </xf>
    <xf numFmtId="0" fontId="5" fillId="3" borderId="9" xfId="4" applyFill="1" applyBorder="1" applyAlignment="1">
      <alignment horizontal="center"/>
    </xf>
    <xf numFmtId="0" fontId="5" fillId="3" borderId="10" xfId="4" applyFill="1" applyBorder="1" applyAlignment="1">
      <alignment horizontal="center"/>
    </xf>
    <xf numFmtId="0" fontId="17" fillId="0" borderId="0" xfId="7" applyFont="1" applyAlignment="1">
      <alignment horizontal="center"/>
    </xf>
    <xf numFmtId="0" fontId="17" fillId="0" borderId="0" xfId="7" applyFont="1" applyAlignment="1">
      <alignment horizontal="left"/>
    </xf>
    <xf numFmtId="40" fontId="17" fillId="0" borderId="0" xfId="4" applyNumberFormat="1" applyFont="1" applyAlignment="1">
      <alignment horizontal="center"/>
    </xf>
    <xf numFmtId="2" fontId="17" fillId="0" borderId="0" xfId="2" applyNumberFormat="1" applyFont="1" applyFill="1" applyBorder="1" applyAlignment="1">
      <alignment horizontal="center"/>
    </xf>
    <xf numFmtId="2" fontId="5" fillId="0" borderId="0" xfId="2" applyNumberFormat="1" applyFont="1" applyFill="1" applyBorder="1" applyAlignment="1">
      <alignment horizontal="center"/>
    </xf>
    <xf numFmtId="0" fontId="17" fillId="0" borderId="0" xfId="8" applyFont="1" applyAlignment="1">
      <alignment horizontal="center"/>
    </xf>
    <xf numFmtId="0" fontId="17" fillId="0" borderId="0" xfId="8" applyFont="1" applyAlignment="1">
      <alignment horizontal="left"/>
    </xf>
    <xf numFmtId="0" fontId="17" fillId="0" borderId="0" xfId="4" applyFont="1"/>
    <xf numFmtId="0" fontId="5" fillId="0" borderId="0" xfId="7" applyFont="1" applyAlignment="1">
      <alignment horizontal="center"/>
    </xf>
    <xf numFmtId="0" fontId="5" fillId="0" borderId="0" xfId="7" applyFont="1" applyAlignment="1">
      <alignment horizontal="left"/>
    </xf>
    <xf numFmtId="40" fontId="5" fillId="0" borderId="0" xfId="4" applyNumberFormat="1" applyAlignment="1">
      <alignment horizontal="center"/>
    </xf>
    <xf numFmtId="40" fontId="8" fillId="0" borderId="0" xfId="5" applyNumberFormat="1" applyAlignment="1">
      <alignment horizontal="center"/>
    </xf>
    <xf numFmtId="0" fontId="13" fillId="2" borderId="13" xfId="7" applyFont="1" applyFill="1" applyBorder="1" applyAlignment="1">
      <alignment horizontal="center"/>
    </xf>
    <xf numFmtId="0" fontId="13" fillId="2" borderId="4" xfId="7" applyFont="1" applyFill="1" applyBorder="1" applyAlignment="1">
      <alignment horizontal="left"/>
    </xf>
    <xf numFmtId="40" fontId="13" fillId="2" borderId="14" xfId="7" applyNumberFormat="1" applyFont="1" applyFill="1" applyBorder="1" applyAlignment="1">
      <alignment horizontal="center"/>
    </xf>
    <xf numFmtId="40" fontId="5" fillId="3" borderId="14" xfId="4" applyNumberFormat="1" applyFill="1" applyBorder="1" applyAlignment="1">
      <alignment horizontal="center"/>
    </xf>
    <xf numFmtId="0" fontId="16" fillId="3" borderId="9" xfId="7" applyFont="1" applyFill="1" applyBorder="1" applyAlignment="1">
      <alignment horizontal="center" vertical="top"/>
    </xf>
    <xf numFmtId="0" fontId="14" fillId="3" borderId="5" xfId="7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40" fontId="17" fillId="0" borderId="0" xfId="0" applyNumberFormat="1" applyFont="1" applyAlignment="1">
      <alignment horizontal="center"/>
    </xf>
    <xf numFmtId="2" fontId="5" fillId="0" borderId="0" xfId="4" applyNumberFormat="1"/>
    <xf numFmtId="0" fontId="19" fillId="0" borderId="0" xfId="3" applyFont="1" applyAlignment="1">
      <alignment horizontal="left" vertical="center"/>
    </xf>
    <xf numFmtId="0" fontId="20" fillId="0" borderId="0" xfId="4" applyFont="1" applyAlignment="1">
      <alignment horizontal="center" vertical="center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/>
    </xf>
    <xf numFmtId="0" fontId="2" fillId="0" borderId="0" xfId="0" applyFont="1"/>
    <xf numFmtId="0" fontId="21" fillId="0" borderId="0" xfId="3" applyFont="1" applyAlignment="1">
      <alignment horizontal="left" vertical="center"/>
    </xf>
    <xf numFmtId="0" fontId="22" fillId="0" borderId="0" xfId="6" applyFont="1" applyAlignment="1">
      <alignment horizontal="left" vertical="top" indent="1"/>
    </xf>
    <xf numFmtId="0" fontId="2" fillId="0" borderId="0" xfId="0" applyFont="1" applyAlignment="1">
      <alignment vertical="top"/>
    </xf>
    <xf numFmtId="0" fontId="23" fillId="0" borderId="0" xfId="0" applyFont="1" applyAlignment="1">
      <alignment horizontal="center" vertical="center"/>
    </xf>
    <xf numFmtId="0" fontId="24" fillId="4" borderId="0" xfId="4" applyFont="1" applyFill="1" applyAlignment="1">
      <alignment horizontal="left" vertical="center"/>
    </xf>
    <xf numFmtId="0" fontId="24" fillId="4" borderId="0" xfId="4" applyFont="1" applyFill="1" applyAlignment="1">
      <alignment horizontal="center" vertical="center"/>
    </xf>
    <xf numFmtId="0" fontId="24" fillId="4" borderId="0" xfId="4" applyFont="1" applyFill="1" applyAlignment="1">
      <alignment vertical="center"/>
    </xf>
    <xf numFmtId="0" fontId="24" fillId="0" borderId="0" xfId="4" applyFont="1" applyAlignment="1">
      <alignment horizontal="center" vertical="center"/>
    </xf>
    <xf numFmtId="0" fontId="17" fillId="5" borderId="16" xfId="9" applyFont="1" applyFill="1" applyBorder="1" applyAlignment="1">
      <alignment horizontal="center" wrapText="1"/>
    </xf>
    <xf numFmtId="0" fontId="17" fillId="5" borderId="17" xfId="9" applyFont="1" applyFill="1" applyBorder="1" applyAlignment="1">
      <alignment horizontal="center" wrapText="1"/>
    </xf>
    <xf numFmtId="0" fontId="17" fillId="5" borderId="17" xfId="9" applyFont="1" applyFill="1" applyBorder="1" applyAlignment="1">
      <alignment horizontal="left" wrapText="1"/>
    </xf>
    <xf numFmtId="0" fontId="17" fillId="5" borderId="18" xfId="9" applyFont="1" applyFill="1" applyBorder="1" applyAlignment="1">
      <alignment horizontal="right" wrapText="1" indent="2"/>
    </xf>
    <xf numFmtId="0" fontId="25" fillId="0" borderId="19" xfId="0" applyFont="1" applyBorder="1"/>
    <xf numFmtId="0" fontId="25" fillId="0" borderId="20" xfId="0" applyFont="1" applyBorder="1"/>
    <xf numFmtId="0" fontId="26" fillId="5" borderId="21" xfId="9" applyFont="1" applyFill="1" applyBorder="1" applyAlignment="1">
      <alignment horizontal="center" wrapText="1"/>
    </xf>
    <xf numFmtId="0" fontId="26" fillId="5" borderId="22" xfId="9" applyFont="1" applyFill="1" applyBorder="1" applyAlignment="1">
      <alignment horizontal="center" wrapText="1"/>
    </xf>
    <xf numFmtId="0" fontId="17" fillId="0" borderId="6" xfId="0" applyFont="1" applyBorder="1" applyAlignment="1">
      <alignment horizontal="center"/>
    </xf>
    <xf numFmtId="0" fontId="17" fillId="0" borderId="0" xfId="0" applyFont="1" applyAlignment="1">
      <alignment horizontal="left"/>
    </xf>
    <xf numFmtId="0" fontId="17" fillId="0" borderId="24" xfId="4" applyFont="1" applyBorder="1"/>
    <xf numFmtId="38" fontId="17" fillId="0" borderId="0" xfId="0" applyNumberFormat="1" applyFont="1" applyAlignment="1">
      <alignment horizontal="right" indent="1"/>
    </xf>
    <xf numFmtId="38" fontId="25" fillId="0" borderId="7" xfId="0" applyNumberFormat="1" applyFont="1" applyBorder="1" applyAlignment="1">
      <alignment horizontal="right" indent="1"/>
    </xf>
    <xf numFmtId="0" fontId="17" fillId="0" borderId="25" xfId="4" applyFont="1" applyBorder="1"/>
    <xf numFmtId="37" fontId="25" fillId="0" borderId="0" xfId="0" applyNumberFormat="1" applyFont="1"/>
    <xf numFmtId="0" fontId="25" fillId="6" borderId="13" xfId="0" applyFont="1" applyFill="1" applyBorder="1" applyAlignment="1">
      <alignment horizontal="center"/>
    </xf>
    <xf numFmtId="38" fontId="25" fillId="6" borderId="3" xfId="0" quotePrefix="1" applyNumberFormat="1" applyFont="1" applyFill="1" applyBorder="1" applyAlignment="1">
      <alignment horizontal="center"/>
    </xf>
    <xf numFmtId="164" fontId="25" fillId="6" borderId="4" xfId="0" quotePrefix="1" applyNumberFormat="1" applyFont="1" applyFill="1" applyBorder="1" applyAlignment="1">
      <alignment horizontal="right" indent="1"/>
    </xf>
    <xf numFmtId="0" fontId="17" fillId="0" borderId="26" xfId="4" applyFont="1" applyBorder="1"/>
    <xf numFmtId="0" fontId="17" fillId="0" borderId="27" xfId="0" applyFont="1" applyBorder="1" applyAlignment="1">
      <alignment horizontal="center"/>
    </xf>
    <xf numFmtId="165" fontId="17" fillId="0" borderId="0" xfId="0" applyNumberFormat="1" applyFont="1" applyAlignment="1">
      <alignment horizontal="center"/>
    </xf>
    <xf numFmtId="166" fontId="17" fillId="0" borderId="24" xfId="0" applyNumberFormat="1" applyFont="1" applyBorder="1" applyAlignment="1">
      <alignment horizontal="center"/>
    </xf>
    <xf numFmtId="37" fontId="17" fillId="0" borderId="0" xfId="0" applyNumberFormat="1" applyFont="1" applyAlignment="1">
      <alignment horizontal="center"/>
    </xf>
    <xf numFmtId="0" fontId="17" fillId="0" borderId="24" xfId="0" applyFont="1" applyBorder="1" applyAlignment="1">
      <alignment horizontal="left"/>
    </xf>
    <xf numFmtId="1" fontId="17" fillId="5" borderId="28" xfId="9" quotePrefix="1" applyNumberFormat="1" applyFont="1" applyFill="1" applyBorder="1" applyAlignment="1">
      <alignment horizontal="center" vertical="center"/>
    </xf>
    <xf numFmtId="1" fontId="17" fillId="5" borderId="29" xfId="9" quotePrefix="1" applyNumberFormat="1" applyFont="1" applyFill="1" applyBorder="1" applyAlignment="1">
      <alignment horizontal="center" vertical="center"/>
    </xf>
    <xf numFmtId="3" fontId="17" fillId="5" borderId="29" xfId="9" quotePrefix="1" applyNumberFormat="1" applyFont="1" applyFill="1" applyBorder="1" applyAlignment="1">
      <alignment horizontal="left" vertical="center" indent="1"/>
    </xf>
    <xf numFmtId="3" fontId="17" fillId="5" borderId="29" xfId="9" quotePrefix="1" applyNumberFormat="1" applyFont="1" applyFill="1" applyBorder="1" applyAlignment="1">
      <alignment horizontal="center" vertical="center"/>
    </xf>
    <xf numFmtId="166" fontId="17" fillId="5" borderId="30" xfId="9" quotePrefix="1" applyNumberFormat="1" applyFont="1" applyFill="1" applyBorder="1" applyAlignment="1">
      <alignment horizontal="center" vertical="center"/>
    </xf>
    <xf numFmtId="37" fontId="17" fillId="5" borderId="28" xfId="9" quotePrefix="1" applyNumberFormat="1" applyFont="1" applyFill="1" applyBorder="1" applyAlignment="1">
      <alignment horizontal="center" vertical="center"/>
    </xf>
    <xf numFmtId="37" fontId="17" fillId="5" borderId="29" xfId="9" quotePrefix="1" applyNumberFormat="1" applyFont="1" applyFill="1" applyBorder="1" applyAlignment="1">
      <alignment horizontal="center" vertical="center"/>
    </xf>
    <xf numFmtId="0" fontId="27" fillId="0" borderId="0" xfId="10"/>
    <xf numFmtId="0" fontId="27" fillId="0" borderId="0" xfId="10" applyAlignment="1">
      <alignment horizontal="center"/>
    </xf>
    <xf numFmtId="0" fontId="17" fillId="0" borderId="7" xfId="0" applyFont="1" applyBorder="1" applyAlignment="1">
      <alignment horizontal="left"/>
    </xf>
    <xf numFmtId="164" fontId="17" fillId="0" borderId="6" xfId="0" applyNumberFormat="1" applyFont="1" applyBorder="1" applyAlignment="1">
      <alignment horizontal="right" indent="1"/>
    </xf>
    <xf numFmtId="164" fontId="17" fillId="0" borderId="0" xfId="0" applyNumberFormat="1" applyFont="1" applyAlignment="1">
      <alignment horizontal="right" indent="1"/>
    </xf>
    <xf numFmtId="38" fontId="25" fillId="6" borderId="4" xfId="0" quotePrefix="1" applyNumberFormat="1" applyFont="1" applyFill="1" applyBorder="1" applyAlignment="1">
      <alignment horizontal="center"/>
    </xf>
    <xf numFmtId="0" fontId="28" fillId="0" borderId="0" xfId="3" applyFont="1" applyAlignment="1">
      <alignment horizontal="left" vertical="center"/>
    </xf>
    <xf numFmtId="0" fontId="29" fillId="0" borderId="0" xfId="3" applyFont="1" applyAlignment="1">
      <alignment horizontal="left" vertical="center"/>
    </xf>
    <xf numFmtId="0" fontId="30" fillId="0" borderId="12" xfId="6" applyFont="1" applyBorder="1" applyAlignment="1">
      <alignment horizontal="left" vertical="center"/>
    </xf>
    <xf numFmtId="0" fontId="5" fillId="0" borderId="12" xfId="4" applyBorder="1" applyAlignment="1">
      <alignment horizontal="center"/>
    </xf>
    <xf numFmtId="0" fontId="5" fillId="0" borderId="12" xfId="4" applyBorder="1"/>
    <xf numFmtId="0" fontId="17" fillId="0" borderId="0" xfId="4" applyFont="1" applyAlignment="1">
      <alignment horizontal="left" indent="1"/>
    </xf>
    <xf numFmtId="0" fontId="31" fillId="0" borderId="0" xfId="4" applyFont="1" applyAlignment="1">
      <alignment horizontal="left" indent="1"/>
    </xf>
    <xf numFmtId="0" fontId="24" fillId="5" borderId="16" xfId="9" applyFont="1" applyFill="1" applyBorder="1" applyAlignment="1">
      <alignment horizontal="center" wrapText="1"/>
    </xf>
    <xf numFmtId="0" fontId="24" fillId="5" borderId="17" xfId="9" applyFont="1" applyFill="1" applyBorder="1" applyAlignment="1">
      <alignment horizontal="center" wrapText="1"/>
    </xf>
    <xf numFmtId="0" fontId="24" fillId="5" borderId="17" xfId="9" applyFont="1" applyFill="1" applyBorder="1" applyAlignment="1">
      <alignment horizontal="left" wrapText="1"/>
    </xf>
    <xf numFmtId="0" fontId="24" fillId="5" borderId="18" xfId="9" applyFont="1" applyFill="1" applyBorder="1" applyAlignment="1">
      <alignment horizontal="center" wrapText="1"/>
    </xf>
    <xf numFmtId="0" fontId="17" fillId="0" borderId="0" xfId="4" applyFont="1" applyAlignment="1">
      <alignment horizontal="center"/>
    </xf>
    <xf numFmtId="0" fontId="33" fillId="4" borderId="31" xfId="4" applyFont="1" applyFill="1" applyBorder="1" applyAlignment="1">
      <alignment horizontal="center" wrapText="1"/>
    </xf>
    <xf numFmtId="0" fontId="33" fillId="4" borderId="32" xfId="4" applyFont="1" applyFill="1" applyBorder="1" applyAlignment="1">
      <alignment horizontal="center" wrapText="1"/>
    </xf>
    <xf numFmtId="0" fontId="34" fillId="5" borderId="20" xfId="9" applyFont="1" applyFill="1" applyBorder="1" applyAlignment="1">
      <alignment horizontal="center" wrapText="1"/>
    </xf>
    <xf numFmtId="0" fontId="34" fillId="5" borderId="0" xfId="9" applyFont="1" applyFill="1" applyAlignment="1">
      <alignment horizontal="center" wrapText="1"/>
    </xf>
    <xf numFmtId="0" fontId="34" fillId="5" borderId="23" xfId="9" applyFont="1" applyFill="1" applyBorder="1" applyAlignment="1">
      <alignment horizontal="center" wrapText="1"/>
    </xf>
    <xf numFmtId="0" fontId="17" fillId="4" borderId="27" xfId="4" applyFont="1" applyFill="1" applyBorder="1" applyAlignment="1">
      <alignment horizontal="center" wrapText="1"/>
    </xf>
    <xf numFmtId="0" fontId="17" fillId="4" borderId="33" xfId="4" applyFont="1" applyFill="1" applyBorder="1" applyAlignment="1">
      <alignment horizontal="center" wrapText="1"/>
    </xf>
    <xf numFmtId="38" fontId="25" fillId="0" borderId="2" xfId="0" applyNumberFormat="1" applyFont="1" applyBorder="1" applyAlignment="1">
      <alignment horizontal="right" indent="1"/>
    </xf>
    <xf numFmtId="37" fontId="17" fillId="0" borderId="15" xfId="4" applyNumberFormat="1" applyFont="1" applyBorder="1" applyAlignment="1">
      <alignment horizontal="center"/>
    </xf>
    <xf numFmtId="37" fontId="17" fillId="0" borderId="2" xfId="4" applyNumberFormat="1" applyFont="1" applyBorder="1" applyAlignment="1">
      <alignment horizontal="center"/>
    </xf>
    <xf numFmtId="37" fontId="5" fillId="0" borderId="0" xfId="4" applyNumberFormat="1" applyAlignment="1">
      <alignment horizontal="center"/>
    </xf>
    <xf numFmtId="167" fontId="5" fillId="0" borderId="0" xfId="4" applyNumberFormat="1" applyAlignment="1">
      <alignment horizontal="center"/>
    </xf>
    <xf numFmtId="37" fontId="17" fillId="0" borderId="0" xfId="4" applyNumberFormat="1" applyFont="1" applyAlignment="1">
      <alignment horizontal="center"/>
    </xf>
    <xf numFmtId="37" fontId="17" fillId="0" borderId="7" xfId="4" applyNumberFormat="1" applyFont="1" applyBorder="1" applyAlignment="1">
      <alignment horizontal="center"/>
    </xf>
    <xf numFmtId="38" fontId="25" fillId="0" borderId="10" xfId="0" applyNumberFormat="1" applyFont="1" applyBorder="1" applyAlignment="1">
      <alignment horizontal="right" indent="1"/>
    </xf>
    <xf numFmtId="37" fontId="17" fillId="0" borderId="12" xfId="4" applyNumberFormat="1" applyFont="1" applyBorder="1" applyAlignment="1">
      <alignment horizontal="center"/>
    </xf>
    <xf numFmtId="37" fontId="17" fillId="0" borderId="10" xfId="4" applyNumberFormat="1" applyFont="1" applyBorder="1" applyAlignment="1">
      <alignment horizontal="center"/>
    </xf>
    <xf numFmtId="0" fontId="17" fillId="0" borderId="0" xfId="4" applyFont="1" applyAlignment="1">
      <alignment horizontal="left"/>
    </xf>
    <xf numFmtId="164" fontId="17" fillId="0" borderId="0" xfId="4" applyNumberFormat="1" applyFont="1" applyAlignment="1">
      <alignment horizontal="center"/>
    </xf>
    <xf numFmtId="1" fontId="17" fillId="5" borderId="34" xfId="9" quotePrefix="1" applyNumberFormat="1" applyFont="1" applyFill="1" applyBorder="1" applyAlignment="1">
      <alignment horizontal="center" vertical="center"/>
    </xf>
    <xf numFmtId="1" fontId="17" fillId="5" borderId="35" xfId="9" quotePrefix="1" applyNumberFormat="1" applyFont="1" applyFill="1" applyBorder="1" applyAlignment="1">
      <alignment horizontal="center" vertical="center"/>
    </xf>
    <xf numFmtId="3" fontId="17" fillId="5" borderId="35" xfId="9" quotePrefix="1" applyNumberFormat="1" applyFont="1" applyFill="1" applyBorder="1" applyAlignment="1">
      <alignment horizontal="left" vertical="center"/>
    </xf>
    <xf numFmtId="3" fontId="17" fillId="5" borderId="35" xfId="9" quotePrefix="1" applyNumberFormat="1" applyFont="1" applyFill="1" applyBorder="1" applyAlignment="1">
      <alignment horizontal="center" vertical="center"/>
    </xf>
    <xf numFmtId="166" fontId="17" fillId="5" borderId="35" xfId="9" quotePrefix="1" applyNumberFormat="1" applyFont="1" applyFill="1" applyBorder="1" applyAlignment="1">
      <alignment horizontal="center" vertical="center"/>
    </xf>
    <xf numFmtId="37" fontId="17" fillId="5" borderId="36" xfId="4" applyNumberFormat="1" applyFont="1" applyFill="1" applyBorder="1" applyAlignment="1">
      <alignment horizontal="center" wrapText="1"/>
    </xf>
    <xf numFmtId="37" fontId="17" fillId="4" borderId="37" xfId="4" applyNumberFormat="1" applyFont="1" applyFill="1" applyBorder="1" applyAlignment="1">
      <alignment horizontal="center" wrapText="1"/>
    </xf>
    <xf numFmtId="37" fontId="17" fillId="4" borderId="38" xfId="4" applyNumberFormat="1" applyFont="1" applyFill="1" applyBorder="1" applyAlignment="1">
      <alignment horizontal="center" wrapText="1"/>
    </xf>
    <xf numFmtId="0" fontId="35" fillId="0" borderId="0" xfId="4" applyFont="1" applyAlignment="1">
      <alignment horizontal="center"/>
    </xf>
    <xf numFmtId="0" fontId="4" fillId="0" borderId="0" xfId="3" applyFont="1" applyAlignment="1">
      <alignment horizontal="left" vertical="center"/>
    </xf>
    <xf numFmtId="0" fontId="9" fillId="0" borderId="0" xfId="3" applyFont="1" applyAlignment="1">
      <alignment horizontal="left"/>
    </xf>
    <xf numFmtId="0" fontId="10" fillId="0" borderId="0" xfId="6" applyFont="1" applyAlignment="1">
      <alignment horizontal="left"/>
    </xf>
    <xf numFmtId="0" fontId="23" fillId="0" borderId="0" xfId="11" applyFont="1" applyAlignment="1">
      <alignment horizontal="center"/>
    </xf>
    <xf numFmtId="0" fontId="25" fillId="0" borderId="0" xfId="11" applyFont="1"/>
    <xf numFmtId="0" fontId="17" fillId="5" borderId="18" xfId="9" applyFont="1" applyFill="1" applyBorder="1" applyAlignment="1">
      <alignment horizontal="left" wrapText="1"/>
    </xf>
    <xf numFmtId="0" fontId="25" fillId="0" borderId="19" xfId="11" applyFont="1" applyBorder="1"/>
    <xf numFmtId="0" fontId="25" fillId="0" borderId="19" xfId="11" applyFont="1" applyBorder="1" applyAlignment="1">
      <alignment horizontal="center"/>
    </xf>
    <xf numFmtId="0" fontId="25" fillId="0" borderId="20" xfId="11" applyFont="1" applyBorder="1" applyAlignment="1">
      <alignment horizontal="right"/>
    </xf>
    <xf numFmtId="0" fontId="26" fillId="5" borderId="39" xfId="9" applyFont="1" applyFill="1" applyBorder="1" applyAlignment="1">
      <alignment horizontal="center" wrapText="1"/>
    </xf>
    <xf numFmtId="0" fontId="25" fillId="0" borderId="7" xfId="0" applyFont="1" applyBorder="1"/>
    <xf numFmtId="37" fontId="17" fillId="0" borderId="0" xfId="0" applyNumberFormat="1" applyFont="1" applyAlignment="1">
      <alignment horizontal="right" indent="1"/>
    </xf>
    <xf numFmtId="37" fontId="17" fillId="0" borderId="7" xfId="0" applyNumberFormat="1" applyFont="1" applyBorder="1" applyAlignment="1">
      <alignment horizontal="right" indent="1"/>
    </xf>
    <xf numFmtId="0" fontId="25" fillId="0" borderId="0" xfId="0" applyFont="1"/>
    <xf numFmtId="40" fontId="17" fillId="0" borderId="6" xfId="0" applyNumberFormat="1" applyFont="1" applyBorder="1" applyAlignment="1">
      <alignment horizontal="center"/>
    </xf>
    <xf numFmtId="40" fontId="17" fillId="0" borderId="17" xfId="11" applyNumberFormat="1" applyFont="1" applyBorder="1" applyAlignment="1">
      <alignment horizontal="center"/>
    </xf>
    <xf numFmtId="168" fontId="17" fillId="0" borderId="0" xfId="2" applyNumberFormat="1" applyFont="1" applyFill="1" applyBorder="1" applyAlignment="1">
      <alignment horizontal="center"/>
    </xf>
    <xf numFmtId="38" fontId="17" fillId="0" borderId="7" xfId="0" applyNumberFormat="1" applyFont="1" applyBorder="1" applyAlignment="1">
      <alignment horizontal="center"/>
    </xf>
    <xf numFmtId="37" fontId="17" fillId="0" borderId="7" xfId="0" applyNumberFormat="1" applyFont="1" applyBorder="1" applyAlignment="1">
      <alignment horizontal="right" indent="2"/>
    </xf>
    <xf numFmtId="37" fontId="17" fillId="0" borderId="0" xfId="4" applyNumberFormat="1" applyFont="1" applyAlignment="1">
      <alignment horizontal="right"/>
    </xf>
    <xf numFmtId="40" fontId="17" fillId="0" borderId="0" xfId="11" applyNumberFormat="1" applyFont="1" applyAlignment="1">
      <alignment horizontal="center"/>
    </xf>
    <xf numFmtId="0" fontId="17" fillId="0" borderId="25" xfId="4" applyFont="1" applyBorder="1" applyAlignment="1">
      <alignment horizontal="right"/>
    </xf>
    <xf numFmtId="0" fontId="17" fillId="0" borderId="0" xfId="4" applyFont="1" applyAlignment="1">
      <alignment horizontal="right"/>
    </xf>
    <xf numFmtId="0" fontId="25" fillId="7" borderId="13" xfId="0" applyFont="1" applyFill="1" applyBorder="1" applyAlignment="1">
      <alignment horizontal="center"/>
    </xf>
    <xf numFmtId="38" fontId="25" fillId="7" borderId="3" xfId="0" quotePrefix="1" applyNumberFormat="1" applyFont="1" applyFill="1" applyBorder="1" applyAlignment="1">
      <alignment horizontal="center"/>
    </xf>
    <xf numFmtId="38" fontId="25" fillId="7" borderId="4" xfId="0" quotePrefix="1" applyNumberFormat="1" applyFont="1" applyFill="1" applyBorder="1" applyAlignment="1">
      <alignment horizontal="center"/>
    </xf>
    <xf numFmtId="38" fontId="25" fillId="7" borderId="4" xfId="0" applyNumberFormat="1" applyFont="1" applyFill="1" applyBorder="1" applyAlignment="1">
      <alignment horizontal="center"/>
    </xf>
    <xf numFmtId="164" fontId="17" fillId="7" borderId="13" xfId="0" applyNumberFormat="1" applyFont="1" applyFill="1" applyBorder="1" applyAlignment="1">
      <alignment horizontal="right" indent="1"/>
    </xf>
    <xf numFmtId="37" fontId="17" fillId="7" borderId="3" xfId="0" applyNumberFormat="1" applyFont="1" applyFill="1" applyBorder="1" applyAlignment="1">
      <alignment horizontal="right" indent="1"/>
    </xf>
    <xf numFmtId="164" fontId="17" fillId="7" borderId="3" xfId="0" applyNumberFormat="1" applyFont="1" applyFill="1" applyBorder="1" applyAlignment="1">
      <alignment horizontal="right" indent="1"/>
    </xf>
    <xf numFmtId="38" fontId="25" fillId="6" borderId="13" xfId="0" quotePrefix="1" applyNumberFormat="1" applyFont="1" applyFill="1" applyBorder="1" applyAlignment="1">
      <alignment horizontal="center"/>
    </xf>
    <xf numFmtId="37" fontId="17" fillId="7" borderId="13" xfId="0" applyNumberFormat="1" applyFont="1" applyFill="1" applyBorder="1" applyAlignment="1">
      <alignment horizontal="right" indent="1"/>
    </xf>
    <xf numFmtId="37" fontId="17" fillId="7" borderId="4" xfId="0" applyNumberFormat="1" applyFont="1" applyFill="1" applyBorder="1" applyAlignment="1">
      <alignment horizontal="right" indent="1"/>
    </xf>
    <xf numFmtId="0" fontId="37" fillId="0" borderId="0" xfId="0" applyFont="1" applyAlignment="1">
      <alignment horizontal="left" vertical="center"/>
    </xf>
    <xf numFmtId="0" fontId="2" fillId="0" borderId="0" xfId="0" applyFont="1" applyAlignment="1">
      <alignment horizontal="center"/>
    </xf>
    <xf numFmtId="0" fontId="38" fillId="0" borderId="0" xfId="9" applyFont="1" applyAlignment="1">
      <alignment horizontal="center"/>
    </xf>
    <xf numFmtId="0" fontId="38" fillId="0" borderId="0" xfId="9" applyFont="1"/>
    <xf numFmtId="0" fontId="39" fillId="0" borderId="0" xfId="3" applyFont="1" applyAlignment="1">
      <alignment horizontal="left" vertical="center"/>
    </xf>
    <xf numFmtId="0" fontId="2" fillId="0" borderId="0" xfId="0" applyFont="1" applyAlignment="1">
      <alignment wrapText="1"/>
    </xf>
    <xf numFmtId="0" fontId="30" fillId="0" borderId="0" xfId="6" applyFont="1" applyAlignment="1">
      <alignment horizontal="left" vertical="center"/>
    </xf>
    <xf numFmtId="0" fontId="3" fillId="0" borderId="0" xfId="9" applyAlignment="1">
      <alignment horizontal="center"/>
    </xf>
    <xf numFmtId="0" fontId="3" fillId="0" borderId="0" xfId="9"/>
    <xf numFmtId="0" fontId="40" fillId="8" borderId="0" xfId="9" applyFont="1" applyFill="1" applyAlignment="1">
      <alignment horizontal="center" wrapText="1"/>
    </xf>
    <xf numFmtId="0" fontId="41" fillId="8" borderId="0" xfId="9" applyFont="1" applyFill="1" applyAlignment="1">
      <alignment horizontal="center" wrapText="1"/>
    </xf>
    <xf numFmtId="0" fontId="40" fillId="8" borderId="0" xfId="9" applyFont="1" applyFill="1" applyAlignment="1">
      <alignment horizontal="left" wrapText="1" indent="1"/>
    </xf>
    <xf numFmtId="0" fontId="40" fillId="8" borderId="0" xfId="9" applyFont="1" applyFill="1" applyAlignment="1">
      <alignment horizontal="left" wrapText="1"/>
    </xf>
    <xf numFmtId="0" fontId="40" fillId="8" borderId="3" xfId="9" applyFont="1" applyFill="1" applyBorder="1" applyAlignment="1">
      <alignment horizontal="center" wrapText="1"/>
    </xf>
    <xf numFmtId="0" fontId="40" fillId="8" borderId="3" xfId="9" applyFont="1" applyFill="1" applyBorder="1" applyAlignment="1">
      <alignment horizontal="left" wrapText="1"/>
    </xf>
    <xf numFmtId="0" fontId="25" fillId="0" borderId="0" xfId="0" applyFont="1" applyAlignment="1">
      <alignment horizontal="center"/>
    </xf>
    <xf numFmtId="0" fontId="17" fillId="0" borderId="0" xfId="9" applyFont="1" applyAlignment="1">
      <alignment horizontal="center"/>
    </xf>
    <xf numFmtId="0" fontId="17" fillId="0" borderId="0" xfId="9" applyFont="1" applyAlignment="1">
      <alignment horizontal="left"/>
    </xf>
    <xf numFmtId="0" fontId="17" fillId="0" borderId="0" xfId="9" applyFont="1"/>
    <xf numFmtId="166" fontId="17" fillId="0" borderId="0" xfId="9" applyNumberFormat="1" applyFont="1" applyAlignment="1">
      <alignment horizontal="center"/>
    </xf>
    <xf numFmtId="37" fontId="25" fillId="0" borderId="0" xfId="0" applyNumberFormat="1" applyFont="1" applyAlignment="1">
      <alignment horizontal="center"/>
    </xf>
    <xf numFmtId="38" fontId="25" fillId="0" borderId="0" xfId="0" applyNumberFormat="1" applyFont="1" applyAlignment="1">
      <alignment horizontal="center"/>
    </xf>
    <xf numFmtId="0" fontId="18" fillId="0" borderId="0" xfId="9" applyFont="1" applyAlignment="1">
      <alignment horizontal="center"/>
    </xf>
    <xf numFmtId="0" fontId="18" fillId="0" borderId="0" xfId="9" applyFont="1" applyAlignment="1">
      <alignment horizontal="left"/>
    </xf>
    <xf numFmtId="37" fontId="42" fillId="0" borderId="0" xfId="0" applyNumberFormat="1" applyFont="1" applyAlignment="1">
      <alignment horizontal="center"/>
    </xf>
    <xf numFmtId="169" fontId="43" fillId="8" borderId="15" xfId="1" applyNumberFormat="1" applyFont="1" applyFill="1" applyBorder="1" applyAlignment="1">
      <alignment horizontal="center"/>
    </xf>
    <xf numFmtId="3" fontId="43" fillId="8" borderId="15" xfId="9" applyNumberFormat="1" applyFont="1" applyFill="1" applyBorder="1" applyAlignment="1">
      <alignment horizontal="left"/>
    </xf>
    <xf numFmtId="3" fontId="43" fillId="8" borderId="15" xfId="9" applyNumberFormat="1" applyFont="1" applyFill="1" applyBorder="1" applyAlignment="1">
      <alignment horizontal="center"/>
    </xf>
    <xf numFmtId="0" fontId="44" fillId="0" borderId="0" xfId="0" applyFont="1"/>
    <xf numFmtId="3" fontId="43" fillId="8" borderId="15" xfId="9" quotePrefix="1" applyNumberFormat="1" applyFont="1" applyFill="1" applyBorder="1" applyAlignment="1">
      <alignment horizontal="center"/>
    </xf>
    <xf numFmtId="0" fontId="18" fillId="0" borderId="0" xfId="9" applyFont="1"/>
    <xf numFmtId="166" fontId="2" fillId="0" borderId="0" xfId="0" applyNumberFormat="1" applyFont="1"/>
    <xf numFmtId="37" fontId="2" fillId="0" borderId="0" xfId="0" applyNumberFormat="1" applyFont="1"/>
    <xf numFmtId="37" fontId="2" fillId="0" borderId="0" xfId="0" applyNumberFormat="1" applyFont="1" applyAlignment="1">
      <alignment horizontal="center"/>
    </xf>
    <xf numFmtId="164" fontId="2" fillId="0" borderId="0" xfId="0" applyNumberFormat="1" applyFont="1"/>
    <xf numFmtId="168" fontId="2" fillId="0" borderId="0" xfId="2" applyNumberFormat="1" applyFont="1" applyFill="1" applyBorder="1"/>
    <xf numFmtId="168" fontId="2" fillId="0" borderId="0" xfId="0" applyNumberFormat="1" applyFont="1"/>
  </cellXfs>
  <cellStyles count="12">
    <cellStyle name="Comma" xfId="1" builtinId="3"/>
    <cellStyle name="Normal" xfId="0" builtinId="0"/>
    <cellStyle name="Normal 2" xfId="4" xr:uid="{A5F86EAC-A67C-473C-9DDF-4CFC38BEB86C}"/>
    <cellStyle name="Normal 2 2" xfId="5" xr:uid="{6F5F63B0-54A1-46D4-B01F-FA39D2FE477B}"/>
    <cellStyle name="Normal 3" xfId="10" xr:uid="{960D88E8-E11C-45F0-A0D3-DE32AE56599B}"/>
    <cellStyle name="Normal 4" xfId="9" xr:uid="{AD159665-599D-4900-B327-06FFB5B53C99}"/>
    <cellStyle name="Normal 8" xfId="11" xr:uid="{EDD0CF10-EEE7-4AED-BA69-79CF24EF7123}"/>
    <cellStyle name="Normal_03 - nss caps" xfId="3" xr:uid="{8F54143C-6E26-430E-9378-12623FD485A8}"/>
    <cellStyle name="Normal_05 - DEC_F  calc" xfId="7" xr:uid="{10308BE6-0A44-4481-9847-81269E98D037}"/>
    <cellStyle name="Normal_11 - Q2  summaries" xfId="6" xr:uid="{8C7D5A0B-7159-4E77-A407-838C3A4C7C97}"/>
    <cellStyle name="Normal_pctfoundapr7web" xfId="8" xr:uid="{6A175C42-AB24-4189-9427-8C7FB36C4342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FINANCE\SCHFIN\FY25data\charter25\Q2\Web\25%20-%20Q2%20ratesum.xlsx" TargetMode="External"/><Relationship Id="rId1" Type="http://schemas.openxmlformats.org/officeDocument/2006/relationships/externalLinkPath" Target="file:///H:\FINANCE\SCHFIN\FY25data\charter25\Q2\Web\25%20-%20Q2%20ratesum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FINANCE\SCHFIN\FY25data\charter25\Q3\25%20-%20Q3%20%20pre%20chasum.xlsx" TargetMode="External"/><Relationship Id="rId1" Type="http://schemas.openxmlformats.org/officeDocument/2006/relationships/externalLinkPath" Target="file:///H:\FINANCE\SCHFIN\FY25data\charter25\Q3\25%20-%20Q3%20%20pre%20chasu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bove fnd pcts"/>
      <sheetName val="transp"/>
      <sheetName val="found24"/>
      <sheetName val="found25"/>
      <sheetName val="rates - 25Q2"/>
      <sheetName val="rates"/>
      <sheetName val="demographics"/>
      <sheetName val="tuition"/>
    </sheetNames>
    <sheetDataSet>
      <sheetData sheetId="0">
        <row r="10">
          <cell r="A10">
            <v>1</v>
          </cell>
          <cell r="B10" t="str">
            <v>ABINGTON</v>
          </cell>
          <cell r="C10">
            <v>118.49442727384208</v>
          </cell>
          <cell r="D10">
            <v>125.37044837618738</v>
          </cell>
          <cell r="E10">
            <v>125.22578299097079</v>
          </cell>
          <cell r="F10">
            <v>125.4637276403226</v>
          </cell>
          <cell r="G10">
            <v>128.32500819493092</v>
          </cell>
          <cell r="H10">
            <v>123.41461241846159</v>
          </cell>
          <cell r="I10">
            <v>117.89890455538425</v>
          </cell>
          <cell r="J10">
            <v>117.68823772851866</v>
          </cell>
          <cell r="K10">
            <v>116.79997510832712</v>
          </cell>
          <cell r="L10">
            <v>110.02818998238313</v>
          </cell>
          <cell r="M10">
            <v>110.02818998238313</v>
          </cell>
          <cell r="N10">
            <v>111.52142211046746</v>
          </cell>
          <cell r="O10">
            <v>113.42195451385078</v>
          </cell>
          <cell r="P10">
            <v>110.02818998238313</v>
          </cell>
          <cell r="Q10">
            <v>128.32500819493092</v>
          </cell>
        </row>
        <row r="11">
          <cell r="A11">
            <v>2</v>
          </cell>
          <cell r="B11" t="str">
            <v>ACTON</v>
          </cell>
          <cell r="C11">
            <v>130.77916071359658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130.77916071359658</v>
          </cell>
        </row>
        <row r="12">
          <cell r="A12">
            <v>3</v>
          </cell>
          <cell r="B12" t="str">
            <v>ACUSHNET</v>
          </cell>
          <cell r="C12">
            <v>113.57169906695157</v>
          </cell>
          <cell r="D12">
            <v>112.69594936915112</v>
          </cell>
          <cell r="E12">
            <v>114.30492068093569</v>
          </cell>
          <cell r="F12">
            <v>114.31738116237746</v>
          </cell>
          <cell r="G12">
            <v>120.27484094098735</v>
          </cell>
          <cell r="H12">
            <v>116.75327684334704</v>
          </cell>
          <cell r="I12">
            <v>113.61900876133559</v>
          </cell>
          <cell r="J12">
            <v>110.68105717388038</v>
          </cell>
          <cell r="K12">
            <v>118.79432005535948</v>
          </cell>
          <cell r="L12">
            <v>113.5345143293151</v>
          </cell>
          <cell r="M12">
            <v>113.5345143293151</v>
          </cell>
          <cell r="N12">
            <v>105.85493714266119</v>
          </cell>
          <cell r="O12">
            <v>110.93636099021728</v>
          </cell>
          <cell r="P12">
            <v>105.85493714266119</v>
          </cell>
          <cell r="Q12">
            <v>120.27484094098735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>
            <v>5</v>
          </cell>
          <cell r="B14" t="str">
            <v>AGAWAM</v>
          </cell>
          <cell r="C14">
            <v>124.2993595350078</v>
          </cell>
          <cell r="D14">
            <v>127.20562142897151</v>
          </cell>
          <cell r="E14">
            <v>131.73313176205966</v>
          </cell>
          <cell r="F14">
            <v>139.11696300590734</v>
          </cell>
          <cell r="G14">
            <v>140.2431269597129</v>
          </cell>
          <cell r="H14">
            <v>142.84949764189855</v>
          </cell>
          <cell r="I14">
            <v>143.62176091309624</v>
          </cell>
          <cell r="J14">
            <v>146.70722053528942</v>
          </cell>
          <cell r="K14">
            <v>149.38869770715644</v>
          </cell>
          <cell r="L14">
            <v>142.70667584654427</v>
          </cell>
          <cell r="M14">
            <v>142.70667584654427</v>
          </cell>
          <cell r="N14">
            <v>142.70667584654427</v>
          </cell>
          <cell r="O14">
            <v>135.32129549575643</v>
          </cell>
          <cell r="P14">
            <v>124.2993595350078</v>
          </cell>
          <cell r="Q14">
            <v>149.38869770715644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7</v>
          </cell>
          <cell r="B16" t="str">
            <v>AMESBURY</v>
          </cell>
          <cell r="C16">
            <v>126.15755891816404</v>
          </cell>
          <cell r="D16">
            <v>124.61128576742828</v>
          </cell>
          <cell r="E16">
            <v>130.03394338135737</v>
          </cell>
          <cell r="F16">
            <v>132.88408250904644</v>
          </cell>
          <cell r="G16">
            <v>138.92866251610889</v>
          </cell>
          <cell r="H16">
            <v>139.55939039674564</v>
          </cell>
          <cell r="I16">
            <v>141.69766313119248</v>
          </cell>
          <cell r="J16">
            <v>146.74651343359218</v>
          </cell>
          <cell r="K16">
            <v>152.3833485618965</v>
          </cell>
          <cell r="L16">
            <v>150.49883497130256</v>
          </cell>
          <cell r="M16">
            <v>150.49883497130256</v>
          </cell>
          <cell r="N16">
            <v>149.40631636837281</v>
          </cell>
          <cell r="O16">
            <v>147.31813697796559</v>
          </cell>
          <cell r="P16">
            <v>124.61128576742828</v>
          </cell>
          <cell r="Q16">
            <v>152.3833485618965</v>
          </cell>
        </row>
        <row r="17">
          <cell r="A17">
            <v>8</v>
          </cell>
          <cell r="B17" t="str">
            <v>AMHERST</v>
          </cell>
          <cell r="C17">
            <v>182.61319879461948</v>
          </cell>
          <cell r="D17">
            <v>190.33263924064264</v>
          </cell>
          <cell r="E17">
            <v>190.08496301779047</v>
          </cell>
          <cell r="F17">
            <v>192.45193179307373</v>
          </cell>
          <cell r="G17">
            <v>201.73624130445754</v>
          </cell>
          <cell r="H17">
            <v>205.42824766797673</v>
          </cell>
          <cell r="I17">
            <v>198.77617935832708</v>
          </cell>
          <cell r="J17">
            <v>202.58317915474549</v>
          </cell>
          <cell r="K17">
            <v>203.45590273121778</v>
          </cell>
          <cell r="L17">
            <v>200.77581807213085</v>
          </cell>
          <cell r="M17">
            <v>200.77581807213085</v>
          </cell>
          <cell r="N17">
            <v>195.41280720571754</v>
          </cell>
          <cell r="O17">
            <v>215.54997760849389</v>
          </cell>
          <cell r="P17">
            <v>182.61319879461948</v>
          </cell>
          <cell r="Q17">
            <v>215.54997760849389</v>
          </cell>
        </row>
        <row r="18">
          <cell r="A18">
            <v>9</v>
          </cell>
          <cell r="B18" t="str">
            <v>ANDOVER</v>
          </cell>
          <cell r="C18">
            <v>139.01925354713811</v>
          </cell>
          <cell r="D18">
            <v>145.21889806696424</v>
          </cell>
          <cell r="E18">
            <v>148.41860045490372</v>
          </cell>
          <cell r="F18">
            <v>150.44174827921609</v>
          </cell>
          <cell r="G18">
            <v>156.64405646519796</v>
          </cell>
          <cell r="H18">
            <v>163.90234768441744</v>
          </cell>
          <cell r="I18">
            <v>162.51813111292645</v>
          </cell>
          <cell r="J18">
            <v>166.76720362457763</v>
          </cell>
          <cell r="K18">
            <v>172.77414521832074</v>
          </cell>
          <cell r="L18">
            <v>170.08913507570495</v>
          </cell>
          <cell r="M18">
            <v>170.08913507570495</v>
          </cell>
          <cell r="N18">
            <v>164.76625377828211</v>
          </cell>
          <cell r="O18">
            <v>169.58539076515964</v>
          </cell>
          <cell r="P18">
            <v>139.01925354713811</v>
          </cell>
          <cell r="Q18">
            <v>172.77414521832074</v>
          </cell>
        </row>
        <row r="19">
          <cell r="A19">
            <v>10</v>
          </cell>
          <cell r="B19" t="str">
            <v>ARLINGTON</v>
          </cell>
          <cell r="C19">
            <v>123.24479023426009</v>
          </cell>
          <cell r="D19">
            <v>127.11016954738561</v>
          </cell>
          <cell r="E19">
            <v>128.05472263848853</v>
          </cell>
          <cell r="F19">
            <v>129.90154052057613</v>
          </cell>
          <cell r="G19">
            <v>130.76041916071867</v>
          </cell>
          <cell r="H19">
            <v>132.99320927555306</v>
          </cell>
          <cell r="I19">
            <v>132.47404363812581</v>
          </cell>
          <cell r="J19">
            <v>137.4124868194879</v>
          </cell>
          <cell r="K19">
            <v>144.62687850389091</v>
          </cell>
          <cell r="L19">
            <v>143.22956672006308</v>
          </cell>
          <cell r="M19">
            <v>143.22956672006308</v>
          </cell>
          <cell r="N19">
            <v>141.97121052464098</v>
          </cell>
          <cell r="O19">
            <v>144.22969027434945</v>
          </cell>
          <cell r="P19">
            <v>123.24479023426009</v>
          </cell>
          <cell r="Q19">
            <v>144.62687850389091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>
            <v>14</v>
          </cell>
          <cell r="B23" t="str">
            <v>ASHLAND</v>
          </cell>
          <cell r="C23">
            <v>127.10942396017313</v>
          </cell>
          <cell r="D23">
            <v>129.37514168306851</v>
          </cell>
          <cell r="E23">
            <v>131.94802122135732</v>
          </cell>
          <cell r="F23">
            <v>128.16424629884077</v>
          </cell>
          <cell r="G23">
            <v>133.34056606923838</v>
          </cell>
          <cell r="H23">
            <v>131.22311504964216</v>
          </cell>
          <cell r="I23">
            <v>126.75902006788459</v>
          </cell>
          <cell r="J23">
            <v>129.38016830112676</v>
          </cell>
          <cell r="K23">
            <v>132.62571704513536</v>
          </cell>
          <cell r="L23">
            <v>124.42047703191473</v>
          </cell>
          <cell r="M23">
            <v>124.42047703191473</v>
          </cell>
          <cell r="N23">
            <v>122.97451815856968</v>
          </cell>
          <cell r="O23">
            <v>124.01354584950089</v>
          </cell>
          <cell r="P23">
            <v>122.97451815856968</v>
          </cell>
          <cell r="Q23">
            <v>133.34056606923838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16</v>
          </cell>
          <cell r="B25" t="str">
            <v>ATTLEBORO</v>
          </cell>
          <cell r="C25">
            <v>100.16700042757283</v>
          </cell>
          <cell r="D25">
            <v>101.23123699303558</v>
          </cell>
          <cell r="E25">
            <v>101.44976367290343</v>
          </cell>
          <cell r="F25">
            <v>103.84756223955138</v>
          </cell>
          <cell r="G25">
            <v>104.21860946146137</v>
          </cell>
          <cell r="H25">
            <v>104.14351640992452</v>
          </cell>
          <cell r="I25">
            <v>102.40765925668947</v>
          </cell>
          <cell r="J25">
            <v>104.79071446686457</v>
          </cell>
          <cell r="K25">
            <v>105.65325169287878</v>
          </cell>
          <cell r="L25">
            <v>102.14032139461695</v>
          </cell>
          <cell r="M25">
            <v>102.14032139461695</v>
          </cell>
          <cell r="N25">
            <v>101.08664557821081</v>
          </cell>
          <cell r="O25">
            <v>101.63857217031395</v>
          </cell>
          <cell r="P25">
            <v>100.16700042757283</v>
          </cell>
          <cell r="Q25">
            <v>105.65325169287878</v>
          </cell>
        </row>
        <row r="26">
          <cell r="A26">
            <v>17</v>
          </cell>
          <cell r="B26" t="str">
            <v>AUBURN</v>
          </cell>
          <cell r="C26">
            <v>123.95866707519325</v>
          </cell>
          <cell r="D26">
            <v>126.4353451002376</v>
          </cell>
          <cell r="E26">
            <v>127.26984305319422</v>
          </cell>
          <cell r="F26">
            <v>127.2321463058861</v>
          </cell>
          <cell r="G26">
            <v>128.79473601698882</v>
          </cell>
          <cell r="H26">
            <v>125.36330327687647</v>
          </cell>
          <cell r="I26">
            <v>126.36155666138012</v>
          </cell>
          <cell r="J26">
            <v>124.86068574591008</v>
          </cell>
          <cell r="K26">
            <v>129.36838452356</v>
          </cell>
          <cell r="L26">
            <v>122.19790966458241</v>
          </cell>
          <cell r="M26">
            <v>122.19790966458241</v>
          </cell>
          <cell r="N26">
            <v>118.3292762346598</v>
          </cell>
          <cell r="O26">
            <v>121.6485647112175</v>
          </cell>
          <cell r="P26">
            <v>118.3292762346598</v>
          </cell>
          <cell r="Q26">
            <v>129.36838452356</v>
          </cell>
        </row>
        <row r="27">
          <cell r="A27">
            <v>18</v>
          </cell>
          <cell r="B27" t="str">
            <v>AVON</v>
          </cell>
          <cell r="C27">
            <v>157.55295732613718</v>
          </cell>
          <cell r="D27">
            <v>161.93086371082376</v>
          </cell>
          <cell r="E27">
            <v>162.38689741392352</v>
          </cell>
          <cell r="F27">
            <v>165.70990391896345</v>
          </cell>
          <cell r="G27">
            <v>195.07122593297095</v>
          </cell>
          <cell r="H27">
            <v>169.18028587762669</v>
          </cell>
          <cell r="I27">
            <v>162.03517110959865</v>
          </cell>
          <cell r="J27">
            <v>161.60444432727726</v>
          </cell>
          <cell r="K27">
            <v>167.09889693849553</v>
          </cell>
          <cell r="L27">
            <v>148.41224465347256</v>
          </cell>
          <cell r="M27">
            <v>148.41224465347256</v>
          </cell>
          <cell r="N27">
            <v>132.91997106661984</v>
          </cell>
          <cell r="O27">
            <v>147.41922937364942</v>
          </cell>
          <cell r="P27">
            <v>132.91997106661984</v>
          </cell>
          <cell r="Q27">
            <v>195.07122593297095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20</v>
          </cell>
          <cell r="B29" t="str">
            <v>BARNSTABLE</v>
          </cell>
          <cell r="C29">
            <v>117.74560296503864</v>
          </cell>
          <cell r="D29">
            <v>124.88523781593652</v>
          </cell>
          <cell r="E29">
            <v>125.95590737417932</v>
          </cell>
          <cell r="F29">
            <v>125.9159252492119</v>
          </cell>
          <cell r="G29">
            <v>128.92053184473752</v>
          </cell>
          <cell r="H29">
            <v>125.43854669370502</v>
          </cell>
          <cell r="I29">
            <v>127.7600263714973</v>
          </cell>
          <cell r="J29">
            <v>127.97357540869265</v>
          </cell>
          <cell r="K29">
            <v>131.25292252630979</v>
          </cell>
          <cell r="L29">
            <v>123.06920609961938</v>
          </cell>
          <cell r="M29">
            <v>123.06920609961938</v>
          </cell>
          <cell r="N29">
            <v>116.50517332841252</v>
          </cell>
          <cell r="O29">
            <v>120.06518866095593</v>
          </cell>
          <cell r="P29">
            <v>116.50517332841252</v>
          </cell>
          <cell r="Q29">
            <v>131.25292252630979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23</v>
          </cell>
          <cell r="B32" t="str">
            <v>BEDFORD</v>
          </cell>
          <cell r="C32">
            <v>145.06913395549375</v>
          </cell>
          <cell r="D32">
            <v>148.89775592674292</v>
          </cell>
          <cell r="E32">
            <v>152.98276882392744</v>
          </cell>
          <cell r="F32">
            <v>158.14040112638094</v>
          </cell>
          <cell r="G32">
            <v>159.5628802686974</v>
          </cell>
          <cell r="H32">
            <v>163.47610143629061</v>
          </cell>
          <cell r="I32">
            <v>159.26069145809728</v>
          </cell>
          <cell r="J32">
            <v>155.44806475887546</v>
          </cell>
          <cell r="K32">
            <v>158.13824759953573</v>
          </cell>
          <cell r="L32">
            <v>156.73885788509776</v>
          </cell>
          <cell r="M32">
            <v>156.73885788509776</v>
          </cell>
          <cell r="N32">
            <v>157.85517980613542</v>
          </cell>
          <cell r="O32">
            <v>160.22950573578785</v>
          </cell>
          <cell r="P32">
            <v>145.06913395549375</v>
          </cell>
          <cell r="Q32">
            <v>163.47610143629061</v>
          </cell>
        </row>
        <row r="33">
          <cell r="A33">
            <v>24</v>
          </cell>
          <cell r="B33" t="str">
            <v>BELCHERTOWN</v>
          </cell>
          <cell r="C33">
            <v>109.7241057083105</v>
          </cell>
          <cell r="D33">
            <v>114.70523880996683</v>
          </cell>
          <cell r="E33">
            <v>119.5540749571703</v>
          </cell>
          <cell r="F33">
            <v>121.97740735797686</v>
          </cell>
          <cell r="G33">
            <v>122.21527927554826</v>
          </cell>
          <cell r="H33">
            <v>122.89253879924014</v>
          </cell>
          <cell r="I33">
            <v>119.9456270334876</v>
          </cell>
          <cell r="J33">
            <v>119.9456270334876</v>
          </cell>
          <cell r="K33">
            <v>126.36705538001101</v>
          </cell>
          <cell r="L33">
            <v>125.79105623870983</v>
          </cell>
          <cell r="M33">
            <v>125.79105623870983</v>
          </cell>
          <cell r="N33">
            <v>119.31363986991614</v>
          </cell>
          <cell r="O33">
            <v>121.62010881968892</v>
          </cell>
          <cell r="P33">
            <v>109.7241057083105</v>
          </cell>
          <cell r="Q33">
            <v>126.36705538001101</v>
          </cell>
        </row>
        <row r="34">
          <cell r="A34">
            <v>25</v>
          </cell>
          <cell r="B34" t="str">
            <v>BELLINGHAM</v>
          </cell>
          <cell r="C34">
            <v>114.50104993275461</v>
          </cell>
          <cell r="D34">
            <v>121.22435479107398</v>
          </cell>
          <cell r="E34">
            <v>121.34182543577371</v>
          </cell>
          <cell r="F34">
            <v>133.49656912828439</v>
          </cell>
          <cell r="G34">
            <v>134.62777226897308</v>
          </cell>
          <cell r="H34">
            <v>139.53619815667878</v>
          </cell>
          <cell r="I34">
            <v>139.1874600790232</v>
          </cell>
          <cell r="J34">
            <v>148.64041584411359</v>
          </cell>
          <cell r="K34">
            <v>146.01225877281024</v>
          </cell>
          <cell r="L34">
            <v>142.50936234948156</v>
          </cell>
          <cell r="M34">
            <v>142.50936234948156</v>
          </cell>
          <cell r="N34">
            <v>138.41836261547991</v>
          </cell>
          <cell r="O34">
            <v>142.51621257664382</v>
          </cell>
          <cell r="P34">
            <v>114.50104993275461</v>
          </cell>
          <cell r="Q34">
            <v>148.64041584411359</v>
          </cell>
        </row>
        <row r="35">
          <cell r="A35">
            <v>26</v>
          </cell>
          <cell r="B35" t="str">
            <v>BELMONT</v>
          </cell>
          <cell r="C35">
            <v>121.78755665261305</v>
          </cell>
          <cell r="D35">
            <v>121.7747066954541</v>
          </cell>
          <cell r="E35">
            <v>127.08865197875205</v>
          </cell>
          <cell r="F35">
            <v>127.42350651107995</v>
          </cell>
          <cell r="G35">
            <v>127.79589792661135</v>
          </cell>
          <cell r="H35">
            <v>130.14465312426898</v>
          </cell>
          <cell r="I35">
            <v>132.06361613160345</v>
          </cell>
          <cell r="J35">
            <v>132.65665460882687</v>
          </cell>
          <cell r="K35">
            <v>139.98122589553461</v>
          </cell>
          <cell r="L35">
            <v>135.61391654734086</v>
          </cell>
          <cell r="M35">
            <v>135.61391654734086</v>
          </cell>
          <cell r="N35">
            <v>132.16477985294077</v>
          </cell>
          <cell r="O35">
            <v>138.61513393754382</v>
          </cell>
          <cell r="P35">
            <v>121.7747066954541</v>
          </cell>
          <cell r="Q35">
            <v>139.98122589553461</v>
          </cell>
        </row>
        <row r="36">
          <cell r="A36">
            <v>27</v>
          </cell>
          <cell r="B36" t="str">
            <v>BERKLEY</v>
          </cell>
          <cell r="C36">
            <v>122.95306872088835</v>
          </cell>
          <cell r="D36">
            <v>129.06949622072153</v>
          </cell>
          <cell r="E36">
            <v>143.40147455003523</v>
          </cell>
          <cell r="F36">
            <v>138.75666786616426</v>
          </cell>
          <cell r="G36">
            <v>112.76319085768343</v>
          </cell>
          <cell r="H36">
            <v>114.86209245581935</v>
          </cell>
          <cell r="I36">
            <v>118.54555115354799</v>
          </cell>
          <cell r="J36">
            <v>116.55570527163735</v>
          </cell>
          <cell r="K36">
            <v>120.44601856785802</v>
          </cell>
          <cell r="L36">
            <v>116.75106529842967</v>
          </cell>
          <cell r="M36">
            <v>116.75106529842967</v>
          </cell>
          <cell r="N36">
            <v>113.83944082228956</v>
          </cell>
          <cell r="O36">
            <v>108.61832344765763</v>
          </cell>
          <cell r="P36">
            <v>108.61832344765763</v>
          </cell>
          <cell r="Q36">
            <v>143.40147455003523</v>
          </cell>
        </row>
        <row r="37">
          <cell r="A37">
            <v>28</v>
          </cell>
          <cell r="B37" t="str">
            <v>BERLIN</v>
          </cell>
          <cell r="C37">
            <v>185.97340849982621</v>
          </cell>
          <cell r="D37">
            <v>212.30480693260026</v>
          </cell>
          <cell r="E37">
            <v>230.54763370778488</v>
          </cell>
          <cell r="F37">
            <v>216.52735133216555</v>
          </cell>
          <cell r="G37">
            <v>208.50265887696096</v>
          </cell>
          <cell r="H37">
            <v>216.05559003040909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230.54763370778488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30</v>
          </cell>
          <cell r="B39" t="str">
            <v>BEVERLY</v>
          </cell>
          <cell r="C39">
            <v>117.63247389787898</v>
          </cell>
          <cell r="D39">
            <v>118.95708676083679</v>
          </cell>
          <cell r="E39">
            <v>117.89160229706823</v>
          </cell>
          <cell r="F39">
            <v>122.78819030196063</v>
          </cell>
          <cell r="G39">
            <v>124.48565611394558</v>
          </cell>
          <cell r="H39">
            <v>127.53457564683129</v>
          </cell>
          <cell r="I39">
            <v>126.62001033582729</v>
          </cell>
          <cell r="J39">
            <v>124.61633927998932</v>
          </cell>
          <cell r="K39">
            <v>124.91159309324364</v>
          </cell>
          <cell r="L39">
            <v>122.16772808436667</v>
          </cell>
          <cell r="M39">
            <v>122.16772808436667</v>
          </cell>
          <cell r="N39">
            <v>120.32888225888053</v>
          </cell>
          <cell r="O39">
            <v>129.02695357926061</v>
          </cell>
          <cell r="P39">
            <v>117.63247389787898</v>
          </cell>
          <cell r="Q39">
            <v>129.02695357926061</v>
          </cell>
        </row>
        <row r="40">
          <cell r="A40">
            <v>31</v>
          </cell>
          <cell r="B40" t="str">
            <v>BILLERICA</v>
          </cell>
          <cell r="C40">
            <v>131.90938847116024</v>
          </cell>
          <cell r="D40">
            <v>140.30612372646479</v>
          </cell>
          <cell r="E40">
            <v>142.72254666618801</v>
          </cell>
          <cell r="F40">
            <v>141.04409563345578</v>
          </cell>
          <cell r="G40">
            <v>146.39182720790828</v>
          </cell>
          <cell r="H40">
            <v>147.66545548220918</v>
          </cell>
          <cell r="I40">
            <v>147.04748110217747</v>
          </cell>
          <cell r="J40">
            <v>149.38310444397843</v>
          </cell>
          <cell r="K40">
            <v>153.47256175323801</v>
          </cell>
          <cell r="L40">
            <v>144.88459106998013</v>
          </cell>
          <cell r="M40">
            <v>144.88459106998013</v>
          </cell>
          <cell r="N40">
            <v>144.88459106998013</v>
          </cell>
          <cell r="O40">
            <v>143.64252362392196</v>
          </cell>
          <cell r="P40">
            <v>131.90938847116024</v>
          </cell>
          <cell r="Q40">
            <v>153.47256175323801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35</v>
          </cell>
          <cell r="B44" t="str">
            <v>BOSTON</v>
          </cell>
          <cell r="C44">
            <v>123.10591019724355</v>
          </cell>
          <cell r="D44">
            <v>124.1389741189393</v>
          </cell>
          <cell r="E44">
            <v>126.6937196967348</v>
          </cell>
          <cell r="F44">
            <v>129.55011335339123</v>
          </cell>
          <cell r="G44">
            <v>135.15501759350991</v>
          </cell>
          <cell r="H44">
            <v>134.48148296547956</v>
          </cell>
          <cell r="I44">
            <v>134.09528436868044</v>
          </cell>
          <cell r="J44">
            <v>141.97211905062392</v>
          </cell>
          <cell r="K44">
            <v>138.65213646170687</v>
          </cell>
          <cell r="L44">
            <v>141.50592343186904</v>
          </cell>
          <cell r="M44">
            <v>141.50592343186904</v>
          </cell>
          <cell r="N44">
            <v>137.86393690456481</v>
          </cell>
          <cell r="O44">
            <v>138.58217157248839</v>
          </cell>
          <cell r="P44">
            <v>123.10591019724355</v>
          </cell>
          <cell r="Q44">
            <v>141.97211905062392</v>
          </cell>
        </row>
        <row r="45">
          <cell r="A45">
            <v>36</v>
          </cell>
          <cell r="B45" t="str">
            <v>BOURNE</v>
          </cell>
          <cell r="C45">
            <v>129.80786321760007</v>
          </cell>
          <cell r="D45">
            <v>134.56402123083021</v>
          </cell>
          <cell r="E45">
            <v>138.7413951912354</v>
          </cell>
          <cell r="F45">
            <v>143.36175937428121</v>
          </cell>
          <cell r="G45">
            <v>144.03488372232661</v>
          </cell>
          <cell r="H45">
            <v>139.55488365437736</v>
          </cell>
          <cell r="I45">
            <v>132.69140482866931</v>
          </cell>
          <cell r="J45">
            <v>136.12168981549394</v>
          </cell>
          <cell r="K45">
            <v>149.70200697619134</v>
          </cell>
          <cell r="L45">
            <v>147.31640164887571</v>
          </cell>
          <cell r="M45">
            <v>147.31640164887571</v>
          </cell>
          <cell r="N45">
            <v>147.89031101298829</v>
          </cell>
          <cell r="O45">
            <v>146.32877003093685</v>
          </cell>
          <cell r="P45">
            <v>129.80786321760007</v>
          </cell>
          <cell r="Q45">
            <v>149.70200697619134</v>
          </cell>
        </row>
        <row r="46">
          <cell r="A46">
            <v>37</v>
          </cell>
          <cell r="B46" t="str">
            <v>BOXBOROUGH</v>
          </cell>
          <cell r="C46">
            <v>165.11404640327862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165.11404640327862</v>
          </cell>
        </row>
        <row r="47">
          <cell r="A47">
            <v>38</v>
          </cell>
          <cell r="B47" t="str">
            <v>BOXFORD</v>
          </cell>
          <cell r="C47">
            <v>156.26633459633371</v>
          </cell>
          <cell r="D47">
            <v>168.19829024934057</v>
          </cell>
          <cell r="E47">
            <v>175.48867085602282</v>
          </cell>
          <cell r="F47">
            <v>181.42780865878549</v>
          </cell>
          <cell r="G47">
            <v>179.01225531077819</v>
          </cell>
          <cell r="H47">
            <v>189.34134444601298</v>
          </cell>
          <cell r="I47">
            <v>181.60679955334683</v>
          </cell>
          <cell r="J47">
            <v>173.51743638312576</v>
          </cell>
          <cell r="K47">
            <v>185.41840546537506</v>
          </cell>
          <cell r="L47">
            <v>168.75321543435365</v>
          </cell>
          <cell r="M47">
            <v>168.75321543435365</v>
          </cell>
          <cell r="N47">
            <v>169.05559228657515</v>
          </cell>
          <cell r="O47">
            <v>173.37713765893648</v>
          </cell>
          <cell r="P47">
            <v>156.26633459633371</v>
          </cell>
          <cell r="Q47">
            <v>189.34134444601298</v>
          </cell>
        </row>
        <row r="48">
          <cell r="A48">
            <v>39</v>
          </cell>
          <cell r="B48" t="str">
            <v>BOYLSTON</v>
          </cell>
          <cell r="C48">
            <v>108.6177213622382</v>
          </cell>
          <cell r="D48">
            <v>133.85822816074983</v>
          </cell>
          <cell r="E48">
            <v>134.4655151276805</v>
          </cell>
          <cell r="F48">
            <v>138.02176341810525</v>
          </cell>
          <cell r="G48">
            <v>133.7434412796473</v>
          </cell>
          <cell r="H48">
            <v>134.77565293065317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138.02176341810525</v>
          </cell>
        </row>
        <row r="49">
          <cell r="A49">
            <v>40</v>
          </cell>
          <cell r="B49" t="str">
            <v>BRAINTREE</v>
          </cell>
          <cell r="C49">
            <v>119.06422208280149</v>
          </cell>
          <cell r="D49">
            <v>120.78886289376524</v>
          </cell>
          <cell r="E49">
            <v>121.99300769510064</v>
          </cell>
          <cell r="F49">
            <v>125.7284560863021</v>
          </cell>
          <cell r="G49">
            <v>126.59687867795802</v>
          </cell>
          <cell r="H49">
            <v>126.20301008041348</v>
          </cell>
          <cell r="I49">
            <v>125.94151343720628</v>
          </cell>
          <cell r="J49">
            <v>127.62378412902629</v>
          </cell>
          <cell r="K49">
            <v>128.33445492246344</v>
          </cell>
          <cell r="L49">
            <v>123.88641184404838</v>
          </cell>
          <cell r="M49">
            <v>123.88641184404838</v>
          </cell>
          <cell r="N49">
            <v>126.4407540383846</v>
          </cell>
          <cell r="O49">
            <v>132.57241043693486</v>
          </cell>
          <cell r="P49">
            <v>119.06422208280149</v>
          </cell>
          <cell r="Q49">
            <v>132.57241043693486</v>
          </cell>
        </row>
        <row r="50">
          <cell r="A50">
            <v>41</v>
          </cell>
          <cell r="B50" t="str">
            <v>BREWSTER</v>
          </cell>
          <cell r="C50">
            <v>191.65919981876138</v>
          </cell>
          <cell r="D50">
            <v>191.57126538934364</v>
          </cell>
          <cell r="E50">
            <v>198.07840728282835</v>
          </cell>
          <cell r="F50">
            <v>187.06792543289589</v>
          </cell>
          <cell r="G50">
            <v>178.60471067428506</v>
          </cell>
          <cell r="H50">
            <v>186.4449089919581</v>
          </cell>
          <cell r="I50">
            <v>183.77140427783459</v>
          </cell>
          <cell r="J50">
            <v>179.86373259288274</v>
          </cell>
          <cell r="K50">
            <v>194.60931705328511</v>
          </cell>
          <cell r="L50">
            <v>175.59113763812198</v>
          </cell>
          <cell r="M50">
            <v>175.59113763812198</v>
          </cell>
          <cell r="N50">
            <v>182.10868827558872</v>
          </cell>
          <cell r="O50">
            <v>193.40035045190842</v>
          </cell>
          <cell r="P50">
            <v>175.59113763812198</v>
          </cell>
          <cell r="Q50">
            <v>198.07840728282835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43</v>
          </cell>
          <cell r="B52" t="str">
            <v>BRIMFIELD</v>
          </cell>
          <cell r="C52">
            <v>135.23483254984242</v>
          </cell>
          <cell r="D52">
            <v>138.89051530835971</v>
          </cell>
          <cell r="E52">
            <v>142.04758870917584</v>
          </cell>
          <cell r="F52">
            <v>151.23464256727556</v>
          </cell>
          <cell r="G52">
            <v>153.22512074978573</v>
          </cell>
          <cell r="H52">
            <v>149.23016548543174</v>
          </cell>
          <cell r="I52">
            <v>147.819498337917</v>
          </cell>
          <cell r="J52">
            <v>133.70027747627682</v>
          </cell>
          <cell r="K52">
            <v>147.21217239650289</v>
          </cell>
          <cell r="L52">
            <v>140.87767422029228</v>
          </cell>
          <cell r="M52">
            <v>140.87767422029228</v>
          </cell>
          <cell r="N52">
            <v>129.09457932406065</v>
          </cell>
          <cell r="O52">
            <v>132.79311219505527</v>
          </cell>
          <cell r="P52">
            <v>129.09457932406065</v>
          </cell>
          <cell r="Q52">
            <v>153.22512074978573</v>
          </cell>
        </row>
        <row r="53">
          <cell r="A53">
            <v>44</v>
          </cell>
          <cell r="B53" t="str">
            <v>BROCKTON</v>
          </cell>
          <cell r="C53">
            <v>95.761936661623963</v>
          </cell>
          <cell r="D53">
            <v>98.83496912598001</v>
          </cell>
          <cell r="E53">
            <v>99.111761387592537</v>
          </cell>
          <cell r="F53">
            <v>106.58679921368484</v>
          </cell>
          <cell r="G53">
            <v>102.2905173036915</v>
          </cell>
          <cell r="H53">
            <v>102.01792937962</v>
          </cell>
          <cell r="I53">
            <v>99.748785341410141</v>
          </cell>
          <cell r="J53">
            <v>100.8968969066395</v>
          </cell>
          <cell r="K53">
            <v>102.92502320010595</v>
          </cell>
          <cell r="L53">
            <v>103.48764365547041</v>
          </cell>
          <cell r="M53">
            <v>103.48764365547041</v>
          </cell>
          <cell r="N53">
            <v>103.48764365547041</v>
          </cell>
          <cell r="O53">
            <v>97.511294287015076</v>
          </cell>
          <cell r="P53">
            <v>95.761936661623963</v>
          </cell>
          <cell r="Q53">
            <v>106.58679921368484</v>
          </cell>
        </row>
        <row r="54">
          <cell r="A54">
            <v>45</v>
          </cell>
          <cell r="B54" t="str">
            <v>BROOKFIELD</v>
          </cell>
          <cell r="C54">
            <v>132.59912941795389</v>
          </cell>
          <cell r="D54">
            <v>141.24727982058619</v>
          </cell>
          <cell r="E54">
            <v>126.90523565788003</v>
          </cell>
          <cell r="F54">
            <v>132.1764603321881</v>
          </cell>
          <cell r="G54">
            <v>135.2640751782088</v>
          </cell>
          <cell r="H54">
            <v>133.23751421846472</v>
          </cell>
          <cell r="I54">
            <v>128.58730253502057</v>
          </cell>
          <cell r="J54">
            <v>123.65331726111017</v>
          </cell>
          <cell r="K54">
            <v>133.91781386471374</v>
          </cell>
          <cell r="L54">
            <v>125.21223210788381</v>
          </cell>
          <cell r="M54">
            <v>125.21223210788381</v>
          </cell>
          <cell r="N54">
            <v>123.48075716959383</v>
          </cell>
          <cell r="O54">
            <v>135.19238085627973</v>
          </cell>
          <cell r="P54">
            <v>123.48075716959383</v>
          </cell>
          <cell r="Q54">
            <v>141.24727982058619</v>
          </cell>
        </row>
        <row r="55">
          <cell r="A55">
            <v>46</v>
          </cell>
          <cell r="B55" t="str">
            <v>BROOKLINE</v>
          </cell>
          <cell r="C55">
            <v>157.90822796323164</v>
          </cell>
          <cell r="D55">
            <v>155.10863026507326</v>
          </cell>
          <cell r="E55">
            <v>153.26349522840292</v>
          </cell>
          <cell r="F55">
            <v>173.33498803768933</v>
          </cell>
          <cell r="G55">
            <v>175.99817874626197</v>
          </cell>
          <cell r="H55">
            <v>179.53039565323056</v>
          </cell>
          <cell r="I55">
            <v>179.06250711173846</v>
          </cell>
          <cell r="J55">
            <v>180.56112270026475</v>
          </cell>
          <cell r="K55">
            <v>204.14643339235093</v>
          </cell>
          <cell r="L55">
            <v>202.41465845269008</v>
          </cell>
          <cell r="M55">
            <v>202.41465845269008</v>
          </cell>
          <cell r="N55">
            <v>192.26267577688142</v>
          </cell>
          <cell r="O55">
            <v>196.88404356857731</v>
          </cell>
          <cell r="P55">
            <v>153.26349522840292</v>
          </cell>
          <cell r="Q55">
            <v>204.14643339235093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48</v>
          </cell>
          <cell r="B57" t="str">
            <v>BURLINGTON</v>
          </cell>
          <cell r="C57">
            <v>154.56834251845183</v>
          </cell>
          <cell r="D57">
            <v>163.98156750796215</v>
          </cell>
          <cell r="E57">
            <v>170.97932269536673</v>
          </cell>
          <cell r="F57">
            <v>178.77090944425223</v>
          </cell>
          <cell r="G57">
            <v>179.47052571432869</v>
          </cell>
          <cell r="H57">
            <v>180.96797194100839</v>
          </cell>
          <cell r="I57">
            <v>180.36292450968321</v>
          </cell>
          <cell r="J57">
            <v>183.65240522247339</v>
          </cell>
          <cell r="K57">
            <v>189.45906560062278</v>
          </cell>
          <cell r="L57">
            <v>180.9243679505129</v>
          </cell>
          <cell r="M57">
            <v>180.9243679505129</v>
          </cell>
          <cell r="N57">
            <v>181.66796799309245</v>
          </cell>
          <cell r="O57">
            <v>178.59315488639501</v>
          </cell>
          <cell r="P57">
            <v>154.56834251845183</v>
          </cell>
          <cell r="Q57">
            <v>189.45906560062278</v>
          </cell>
        </row>
        <row r="58">
          <cell r="A58">
            <v>49</v>
          </cell>
          <cell r="B58" t="str">
            <v>CAMBRIDGE</v>
          </cell>
          <cell r="C58">
            <v>216.36826484172164</v>
          </cell>
          <cell r="D58">
            <v>218.25613975505226</v>
          </cell>
          <cell r="E58">
            <v>218.0664374965381</v>
          </cell>
          <cell r="F58">
            <v>223.70917515346287</v>
          </cell>
          <cell r="G58">
            <v>226.55430005172397</v>
          </cell>
          <cell r="H58">
            <v>225.98409025535702</v>
          </cell>
          <cell r="I58">
            <v>219.02795685561571</v>
          </cell>
          <cell r="J58">
            <v>226.12398741867014</v>
          </cell>
          <cell r="K58">
            <v>226.40452065457814</v>
          </cell>
          <cell r="L58">
            <v>226.33381903386584</v>
          </cell>
          <cell r="M58">
            <v>226.33381903386584</v>
          </cell>
          <cell r="N58">
            <v>225.21081237189242</v>
          </cell>
          <cell r="O58">
            <v>235.25399428855289</v>
          </cell>
          <cell r="P58">
            <v>216.36826484172164</v>
          </cell>
          <cell r="Q58">
            <v>235.25399428855289</v>
          </cell>
        </row>
        <row r="59">
          <cell r="A59">
            <v>50</v>
          </cell>
          <cell r="B59" t="str">
            <v>CANTON</v>
          </cell>
          <cell r="C59">
            <v>130.25572678564427</v>
          </cell>
          <cell r="D59">
            <v>135.89808902679727</v>
          </cell>
          <cell r="E59">
            <v>134.50926736746004</v>
          </cell>
          <cell r="F59">
            <v>142.5321312361948</v>
          </cell>
          <cell r="G59">
            <v>147.11065091538222</v>
          </cell>
          <cell r="H59">
            <v>142.53832496407597</v>
          </cell>
          <cell r="I59">
            <v>141.8484049065404</v>
          </cell>
          <cell r="J59">
            <v>144.49768293597847</v>
          </cell>
          <cell r="K59">
            <v>145.49668720388266</v>
          </cell>
          <cell r="L59">
            <v>145.60888917930052</v>
          </cell>
          <cell r="M59">
            <v>145.60888917930052</v>
          </cell>
          <cell r="N59">
            <v>142.15905653052616</v>
          </cell>
          <cell r="O59">
            <v>145.17683345286969</v>
          </cell>
          <cell r="P59">
            <v>130.25572678564427</v>
          </cell>
          <cell r="Q59">
            <v>147.11065091538222</v>
          </cell>
        </row>
        <row r="60">
          <cell r="A60">
            <v>51</v>
          </cell>
          <cell r="B60" t="str">
            <v>CARLISLE</v>
          </cell>
          <cell r="C60">
            <v>189.81978261974461</v>
          </cell>
          <cell r="D60">
            <v>195.2407519791231</v>
          </cell>
          <cell r="E60">
            <v>197.25395841071546</v>
          </cell>
          <cell r="F60">
            <v>209.94189191262228</v>
          </cell>
          <cell r="G60">
            <v>214.45532324123639</v>
          </cell>
          <cell r="H60">
            <v>206.91313886247588</v>
          </cell>
          <cell r="I60">
            <v>208.99004989429025</v>
          </cell>
          <cell r="J60">
            <v>203.43282290674094</v>
          </cell>
          <cell r="K60">
            <v>208.76822456503876</v>
          </cell>
          <cell r="L60">
            <v>198.84383857259121</v>
          </cell>
          <cell r="M60">
            <v>198.84383857259121</v>
          </cell>
          <cell r="N60">
            <v>200.96869310416054</v>
          </cell>
          <cell r="O60">
            <v>205.28805715338342</v>
          </cell>
          <cell r="P60">
            <v>189.81978261974461</v>
          </cell>
          <cell r="Q60">
            <v>214.45532324123639</v>
          </cell>
        </row>
        <row r="61">
          <cell r="A61">
            <v>52</v>
          </cell>
          <cell r="B61" t="str">
            <v>CARVER</v>
          </cell>
          <cell r="C61">
            <v>122.43567222594113</v>
          </cell>
          <cell r="D61">
            <v>124.16071706258853</v>
          </cell>
          <cell r="E61">
            <v>130.42941907805633</v>
          </cell>
          <cell r="F61">
            <v>130.59725136300077</v>
          </cell>
          <cell r="G61">
            <v>130.46726260279365</v>
          </cell>
          <cell r="H61">
            <v>132.40289376994292</v>
          </cell>
          <cell r="I61">
            <v>131.96274634604222</v>
          </cell>
          <cell r="J61">
            <v>129.65880271340285</v>
          </cell>
          <cell r="K61">
            <v>145.25169536335548</v>
          </cell>
          <cell r="L61">
            <v>139.78380954007878</v>
          </cell>
          <cell r="M61">
            <v>139.78380954007878</v>
          </cell>
          <cell r="N61">
            <v>136.36989909756699</v>
          </cell>
          <cell r="O61">
            <v>148.47238074677702</v>
          </cell>
          <cell r="P61">
            <v>122.43567222594113</v>
          </cell>
          <cell r="Q61">
            <v>148.47238074677702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A64">
            <v>55</v>
          </cell>
          <cell r="B64" t="str">
            <v>CHATHAM</v>
          </cell>
          <cell r="C64">
            <v>204.43833031662319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204.43833031662319</v>
          </cell>
        </row>
        <row r="65">
          <cell r="A65">
            <v>56</v>
          </cell>
          <cell r="B65" t="str">
            <v>CHELMSFORD</v>
          </cell>
          <cell r="C65">
            <v>120.09328665773704</v>
          </cell>
          <cell r="D65">
            <v>122.97099905965743</v>
          </cell>
          <cell r="E65">
            <v>130.67628329653505</v>
          </cell>
          <cell r="F65">
            <v>134.97052283472831</v>
          </cell>
          <cell r="G65">
            <v>138.84864594176196</v>
          </cell>
          <cell r="H65">
            <v>134.08401845870193</v>
          </cell>
          <cell r="I65">
            <v>133.81302879035803</v>
          </cell>
          <cell r="J65">
            <v>135.47614821273481</v>
          </cell>
          <cell r="K65">
            <v>138.09835726865009</v>
          </cell>
          <cell r="L65">
            <v>132.84259615531775</v>
          </cell>
          <cell r="M65">
            <v>132.84259615531775</v>
          </cell>
          <cell r="N65">
            <v>129.35074063800042</v>
          </cell>
          <cell r="O65">
            <v>129.71855069493554</v>
          </cell>
          <cell r="P65">
            <v>120.09328665773704</v>
          </cell>
          <cell r="Q65">
            <v>138.84864594176196</v>
          </cell>
        </row>
        <row r="66">
          <cell r="A66">
            <v>57</v>
          </cell>
          <cell r="B66" t="str">
            <v>CHELSEA</v>
          </cell>
          <cell r="C66">
            <v>101.85685550746477</v>
          </cell>
          <cell r="D66">
            <v>103.31688140482996</v>
          </cell>
          <cell r="E66">
            <v>101.5308280840668</v>
          </cell>
          <cell r="F66">
            <v>105.26866054059703</v>
          </cell>
          <cell r="G66">
            <v>105.08946058749589</v>
          </cell>
          <cell r="H66">
            <v>102.42578590312399</v>
          </cell>
          <cell r="I66">
            <v>102.67481336168454</v>
          </cell>
          <cell r="J66">
            <v>103.12769719870853</v>
          </cell>
          <cell r="K66">
            <v>102.89545574634327</v>
          </cell>
          <cell r="L66">
            <v>102.16752290744108</v>
          </cell>
          <cell r="M66">
            <v>102.16752290744108</v>
          </cell>
          <cell r="N66">
            <v>101.74052401989768</v>
          </cell>
          <cell r="O66">
            <v>102.265436902015</v>
          </cell>
          <cell r="P66">
            <v>101.5308280840668</v>
          </cell>
          <cell r="Q66">
            <v>105.26866054059703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>
            <v>61</v>
          </cell>
          <cell r="B70" t="str">
            <v>CHICOPEE</v>
          </cell>
          <cell r="C70">
            <v>101.70985923905795</v>
          </cell>
          <cell r="D70">
            <v>102.50707873994904</v>
          </cell>
          <cell r="E70">
            <v>102.3977456005365</v>
          </cell>
          <cell r="F70">
            <v>104.75531819121811</v>
          </cell>
          <cell r="G70">
            <v>104.17811902781213</v>
          </cell>
          <cell r="H70">
            <v>107.21637455785935</v>
          </cell>
          <cell r="I70">
            <v>104.5826645780448</v>
          </cell>
          <cell r="J70">
            <v>105.45990713078939</v>
          </cell>
          <cell r="K70">
            <v>106.16719227601084</v>
          </cell>
          <cell r="L70">
            <v>104.23697788290931</v>
          </cell>
          <cell r="M70">
            <v>104.23697788290931</v>
          </cell>
          <cell r="N70">
            <v>102.8475976765979</v>
          </cell>
          <cell r="O70">
            <v>108.56755428861521</v>
          </cell>
          <cell r="P70">
            <v>101.70985923905795</v>
          </cell>
          <cell r="Q70">
            <v>108.56755428861521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A72">
            <v>63</v>
          </cell>
          <cell r="B72" t="str">
            <v>CLARKSBURG</v>
          </cell>
          <cell r="C72">
            <v>123.73213338983926</v>
          </cell>
          <cell r="D72">
            <v>128.53056972525522</v>
          </cell>
          <cell r="E72">
            <v>138.84025447279288</v>
          </cell>
          <cell r="F72">
            <v>150.0322999339825</v>
          </cell>
          <cell r="G72">
            <v>140.33015280721278</v>
          </cell>
          <cell r="H72">
            <v>123.06515253722227</v>
          </cell>
          <cell r="I72">
            <v>117.87125282601451</v>
          </cell>
          <cell r="J72">
            <v>132.33356625735246</v>
          </cell>
          <cell r="K72">
            <v>132.33356625735246</v>
          </cell>
          <cell r="L72">
            <v>118.77112085758006</v>
          </cell>
          <cell r="M72">
            <v>118.77112085758006</v>
          </cell>
          <cell r="N72">
            <v>135.4567368832131</v>
          </cell>
          <cell r="O72">
            <v>126.12060329577952</v>
          </cell>
          <cell r="P72">
            <v>117.87125282601451</v>
          </cell>
          <cell r="Q72">
            <v>150.0322999339825</v>
          </cell>
        </row>
        <row r="73">
          <cell r="A73">
            <v>64</v>
          </cell>
          <cell r="B73" t="str">
            <v>CLINTON</v>
          </cell>
          <cell r="C73">
            <v>104.09860250119991</v>
          </cell>
          <cell r="D73">
            <v>105.41870162715445</v>
          </cell>
          <cell r="E73">
            <v>111.91758110277823</v>
          </cell>
          <cell r="F73">
            <v>112.9378991775847</v>
          </cell>
          <cell r="G73">
            <v>115.9568547376564</v>
          </cell>
          <cell r="H73">
            <v>116.57926566148711</v>
          </cell>
          <cell r="I73">
            <v>111.19859662574756</v>
          </cell>
          <cell r="J73">
            <v>112.42770067309891</v>
          </cell>
          <cell r="K73">
            <v>114.63107484554786</v>
          </cell>
          <cell r="L73">
            <v>109.54278179574158</v>
          </cell>
          <cell r="M73">
            <v>109.54278179574158</v>
          </cell>
          <cell r="N73">
            <v>109.98713642786014</v>
          </cell>
          <cell r="O73">
            <v>109.52756916513687</v>
          </cell>
          <cell r="P73">
            <v>104.09860250119991</v>
          </cell>
          <cell r="Q73">
            <v>116.57926566148711</v>
          </cell>
        </row>
        <row r="74">
          <cell r="A74">
            <v>65</v>
          </cell>
          <cell r="B74" t="str">
            <v>COHASSET</v>
          </cell>
          <cell r="C74">
            <v>131.63608973357231</v>
          </cell>
          <cell r="D74">
            <v>139.88421552968043</v>
          </cell>
          <cell r="E74">
            <v>142.91711378184442</v>
          </cell>
          <cell r="F74">
            <v>147.32786799939143</v>
          </cell>
          <cell r="G74">
            <v>158.20924992491746</v>
          </cell>
          <cell r="H74">
            <v>159.30387433224581</v>
          </cell>
          <cell r="I74">
            <v>157.16097366055217</v>
          </cell>
          <cell r="J74">
            <v>164.74382345847772</v>
          </cell>
          <cell r="K74">
            <v>172.23070988116007</v>
          </cell>
          <cell r="L74">
            <v>173.63072359999458</v>
          </cell>
          <cell r="M74">
            <v>173.63072359999458</v>
          </cell>
          <cell r="N74">
            <v>172.3297600132386</v>
          </cell>
          <cell r="O74">
            <v>170.86464975635997</v>
          </cell>
          <cell r="P74">
            <v>131.63608973357231</v>
          </cell>
          <cell r="Q74">
            <v>173.63072359999458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67</v>
          </cell>
          <cell r="B76" t="str">
            <v>CONCORD</v>
          </cell>
          <cell r="C76">
            <v>176.03132194449975</v>
          </cell>
          <cell r="D76">
            <v>177.91467594133394</v>
          </cell>
          <cell r="E76">
            <v>187.81420659088948</v>
          </cell>
          <cell r="F76">
            <v>196.43370506710266</v>
          </cell>
          <cell r="G76">
            <v>200.6216740678168</v>
          </cell>
          <cell r="H76">
            <v>200.14246457783469</v>
          </cell>
          <cell r="I76">
            <v>200.13016824977043</v>
          </cell>
          <cell r="J76">
            <v>198.52692595222086</v>
          </cell>
          <cell r="K76">
            <v>203.93483311146676</v>
          </cell>
          <cell r="L76">
            <v>203.26358614891925</v>
          </cell>
          <cell r="M76">
            <v>203.26358614891925</v>
          </cell>
          <cell r="N76">
            <v>205.9882329503036</v>
          </cell>
          <cell r="O76">
            <v>206.54299604115485</v>
          </cell>
          <cell r="P76">
            <v>176.03132194449975</v>
          </cell>
          <cell r="Q76">
            <v>206.54299604115485</v>
          </cell>
        </row>
        <row r="77">
          <cell r="A77">
            <v>68</v>
          </cell>
          <cell r="B77" t="str">
            <v>CONWAY</v>
          </cell>
          <cell r="C77">
            <v>146.78580777208188</v>
          </cell>
          <cell r="D77">
            <v>152.08069894175529</v>
          </cell>
          <cell r="E77">
            <v>151.07800052092989</v>
          </cell>
          <cell r="F77">
            <v>171.40438086693908</v>
          </cell>
          <cell r="G77">
            <v>201.26408370147865</v>
          </cell>
          <cell r="H77">
            <v>220.76214610323171</v>
          </cell>
          <cell r="I77">
            <v>261.77708534619592</v>
          </cell>
          <cell r="J77">
            <v>252.22159879585485</v>
          </cell>
          <cell r="K77">
            <v>240.05182068386696</v>
          </cell>
          <cell r="L77">
            <v>226.77122805890022</v>
          </cell>
          <cell r="M77">
            <v>226.77122805890022</v>
          </cell>
          <cell r="N77">
            <v>251.73347938240363</v>
          </cell>
          <cell r="O77">
            <v>282.67082421238706</v>
          </cell>
          <cell r="P77">
            <v>146.78580777208188</v>
          </cell>
          <cell r="Q77">
            <v>282.67082421238706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71</v>
          </cell>
          <cell r="B80" t="str">
            <v>DANVERS</v>
          </cell>
          <cell r="C80">
            <v>130.13445259126934</v>
          </cell>
          <cell r="D80">
            <v>132.73993312489804</v>
          </cell>
          <cell r="E80">
            <v>137.31888315372993</v>
          </cell>
          <cell r="F80">
            <v>139.70368061727513</v>
          </cell>
          <cell r="G80">
            <v>151.96319392888105</v>
          </cell>
          <cell r="H80">
            <v>148.17832634269098</v>
          </cell>
          <cell r="I80">
            <v>146.86962673945249</v>
          </cell>
          <cell r="J80">
            <v>148.23339989578022</v>
          </cell>
          <cell r="K80">
            <v>145.78955826494791</v>
          </cell>
          <cell r="L80">
            <v>143.60237402255331</v>
          </cell>
          <cell r="M80">
            <v>143.60237402255331</v>
          </cell>
          <cell r="N80">
            <v>141.52560522249428</v>
          </cell>
          <cell r="O80">
            <v>142.28459100790894</v>
          </cell>
          <cell r="P80">
            <v>130.13445259126934</v>
          </cell>
          <cell r="Q80">
            <v>151.96319392888105</v>
          </cell>
        </row>
        <row r="81">
          <cell r="A81">
            <v>72</v>
          </cell>
          <cell r="B81" t="str">
            <v>DARTMOUTH</v>
          </cell>
          <cell r="C81">
            <v>110.64565264642098</v>
          </cell>
          <cell r="D81">
            <v>114.15590173067341</v>
          </cell>
          <cell r="E81">
            <v>116.31564010048723</v>
          </cell>
          <cell r="F81">
            <v>120.34021705495557</v>
          </cell>
          <cell r="G81">
            <v>123.68120093264719</v>
          </cell>
          <cell r="H81">
            <v>122.35656651851315</v>
          </cell>
          <cell r="I81">
            <v>122.54308941162631</v>
          </cell>
          <cell r="J81">
            <v>126.17458145829605</v>
          </cell>
          <cell r="K81">
            <v>130.3523287418773</v>
          </cell>
          <cell r="L81">
            <v>124.4755516196409</v>
          </cell>
          <cell r="M81">
            <v>124.4755516196409</v>
          </cell>
          <cell r="N81">
            <v>125.23455873979307</v>
          </cell>
          <cell r="O81">
            <v>127.58613463162678</v>
          </cell>
          <cell r="P81">
            <v>110.64565264642098</v>
          </cell>
          <cell r="Q81">
            <v>130.3523287418773</v>
          </cell>
        </row>
        <row r="82">
          <cell r="A82">
            <v>73</v>
          </cell>
          <cell r="B82" t="str">
            <v>DEDHAM</v>
          </cell>
          <cell r="C82">
            <v>163.35004243178486</v>
          </cell>
          <cell r="D82">
            <v>153.09153359016872</v>
          </cell>
          <cell r="E82">
            <v>162.83348690030081</v>
          </cell>
          <cell r="F82">
            <v>170.75196029227888</v>
          </cell>
          <cell r="G82">
            <v>177.81218003460015</v>
          </cell>
          <cell r="H82">
            <v>169.66343836051186</v>
          </cell>
          <cell r="I82">
            <v>165.33077809634915</v>
          </cell>
          <cell r="J82">
            <v>169.06839668175905</v>
          </cell>
          <cell r="K82">
            <v>175.84856084939906</v>
          </cell>
          <cell r="L82">
            <v>173.46672061873906</v>
          </cell>
          <cell r="M82">
            <v>173.46672061873906</v>
          </cell>
          <cell r="N82">
            <v>176.13143339165876</v>
          </cell>
          <cell r="O82">
            <v>169.70817818062207</v>
          </cell>
          <cell r="P82">
            <v>153.09153359016872</v>
          </cell>
          <cell r="Q82">
            <v>177.81218003460015</v>
          </cell>
        </row>
        <row r="83">
          <cell r="A83">
            <v>74</v>
          </cell>
          <cell r="B83" t="str">
            <v>DEERFIELD</v>
          </cell>
          <cell r="C83">
            <v>153.50071008799046</v>
          </cell>
          <cell r="D83">
            <v>154.3240468915848</v>
          </cell>
          <cell r="E83">
            <v>149.19619694955065</v>
          </cell>
          <cell r="F83">
            <v>166.65706164896147</v>
          </cell>
          <cell r="G83">
            <v>164.95739427644392</v>
          </cell>
          <cell r="H83">
            <v>182.27599724248927</v>
          </cell>
          <cell r="I83">
            <v>176.42948473016381</v>
          </cell>
          <cell r="J83">
            <v>173.05806975254973</v>
          </cell>
          <cell r="K83">
            <v>191.69551251329673</v>
          </cell>
          <cell r="L83">
            <v>192.56567559638131</v>
          </cell>
          <cell r="M83">
            <v>192.56567559638131</v>
          </cell>
          <cell r="N83">
            <v>185.20556949549592</v>
          </cell>
          <cell r="O83">
            <v>194.48983062485073</v>
          </cell>
          <cell r="P83">
            <v>149.19619694955065</v>
          </cell>
          <cell r="Q83">
            <v>194.48983062485073</v>
          </cell>
        </row>
        <row r="84">
          <cell r="A84">
            <v>75</v>
          </cell>
          <cell r="B84" t="str">
            <v>DENNIS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76</v>
          </cell>
          <cell r="B85" t="str">
            <v>DIGHTON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77</v>
          </cell>
          <cell r="B86" t="str">
            <v>DOUGLAS</v>
          </cell>
          <cell r="C86">
            <v>104.71014641049712</v>
          </cell>
          <cell r="D86">
            <v>108.74650970312763</v>
          </cell>
          <cell r="E86">
            <v>112.28755310227407</v>
          </cell>
          <cell r="F86">
            <v>113.78483018408498</v>
          </cell>
          <cell r="G86">
            <v>121.25614969073388</v>
          </cell>
          <cell r="H86">
            <v>128.17310422469754</v>
          </cell>
          <cell r="I86">
            <v>129.32491027611428</v>
          </cell>
          <cell r="J86">
            <v>131.84218053562617</v>
          </cell>
          <cell r="K86">
            <v>139.93882764362772</v>
          </cell>
          <cell r="L86">
            <v>134.13460464325138</v>
          </cell>
          <cell r="M86">
            <v>134.13460464325138</v>
          </cell>
          <cell r="N86">
            <v>126.03704225833074</v>
          </cell>
          <cell r="O86">
            <v>133.89376987463658</v>
          </cell>
          <cell r="P86">
            <v>104.71014641049712</v>
          </cell>
          <cell r="Q86">
            <v>139.93882764362772</v>
          </cell>
        </row>
        <row r="87">
          <cell r="A87">
            <v>78</v>
          </cell>
          <cell r="B87" t="str">
            <v>DOVER</v>
          </cell>
          <cell r="C87">
            <v>189.04888132480653</v>
          </cell>
          <cell r="D87">
            <v>209.71560917372346</v>
          </cell>
          <cell r="E87">
            <v>218.86358848813882</v>
          </cell>
          <cell r="F87">
            <v>233.25371400005702</v>
          </cell>
          <cell r="G87">
            <v>235.67771037387826</v>
          </cell>
          <cell r="H87">
            <v>231.30627769366603</v>
          </cell>
          <cell r="I87">
            <v>212.15815797337649</v>
          </cell>
          <cell r="J87">
            <v>211.09912380761799</v>
          </cell>
          <cell r="K87">
            <v>210.78238259642893</v>
          </cell>
          <cell r="L87">
            <v>205.07364838976824</v>
          </cell>
          <cell r="M87">
            <v>205.07364838976824</v>
          </cell>
          <cell r="N87">
            <v>198.49663446991968</v>
          </cell>
          <cell r="O87">
            <v>224.15800357314413</v>
          </cell>
          <cell r="P87">
            <v>189.04888132480653</v>
          </cell>
          <cell r="Q87">
            <v>235.67771037387826</v>
          </cell>
        </row>
        <row r="88">
          <cell r="A88">
            <v>79</v>
          </cell>
          <cell r="B88" t="str">
            <v>DRACUT</v>
          </cell>
          <cell r="C88">
            <v>99.690544535849924</v>
          </cell>
          <cell r="D88">
            <v>101.66299485727608</v>
          </cell>
          <cell r="E88">
            <v>104.42421637314237</v>
          </cell>
          <cell r="F88">
            <v>106.41868082082884</v>
          </cell>
          <cell r="G88">
            <v>110.13079430637296</v>
          </cell>
          <cell r="H88">
            <v>106.22999858487339</v>
          </cell>
          <cell r="I88">
            <v>101.81903890618051</v>
          </cell>
          <cell r="J88">
            <v>100.5656227523055</v>
          </cell>
          <cell r="K88">
            <v>100.26510792144019</v>
          </cell>
          <cell r="L88">
            <v>101.50164390758005</v>
          </cell>
          <cell r="M88">
            <v>101.50164390758005</v>
          </cell>
          <cell r="N88">
            <v>101.02650068271204</v>
          </cell>
          <cell r="O88">
            <v>101.00009787473614</v>
          </cell>
          <cell r="P88">
            <v>99.690544535849924</v>
          </cell>
          <cell r="Q88">
            <v>110.13079430637296</v>
          </cell>
        </row>
        <row r="89">
          <cell r="A89">
            <v>80</v>
          </cell>
          <cell r="B89" t="str">
            <v>DUDLEY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81</v>
          </cell>
          <cell r="B90" t="str">
            <v>DUNSTABLE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82</v>
          </cell>
          <cell r="B91" t="str">
            <v>DUXBURY</v>
          </cell>
          <cell r="C91">
            <v>124.17313512060349</v>
          </cell>
          <cell r="D91">
            <v>121.56013517405997</v>
          </cell>
          <cell r="E91">
            <v>122.79712054454821</v>
          </cell>
          <cell r="F91">
            <v>125.7716456389489</v>
          </cell>
          <cell r="G91">
            <v>131.96995162032076</v>
          </cell>
          <cell r="H91">
            <v>136.45860270410807</v>
          </cell>
          <cell r="I91">
            <v>139.23878061694396</v>
          </cell>
          <cell r="J91">
            <v>142.0074937580078</v>
          </cell>
          <cell r="K91">
            <v>148.53302805914788</v>
          </cell>
          <cell r="L91">
            <v>145.89123297309666</v>
          </cell>
          <cell r="M91">
            <v>145.89123297309666</v>
          </cell>
          <cell r="N91">
            <v>144.90112010452637</v>
          </cell>
          <cell r="O91">
            <v>149.45150490130575</v>
          </cell>
          <cell r="P91">
            <v>121.56013517405997</v>
          </cell>
          <cell r="Q91">
            <v>149.45150490130575</v>
          </cell>
        </row>
        <row r="92">
          <cell r="A92">
            <v>83</v>
          </cell>
          <cell r="B92" t="str">
            <v>EAST BRIDGEWATER</v>
          </cell>
          <cell r="C92">
            <v>104.59020648383364</v>
          </cell>
          <cell r="D92">
            <v>103.55274955502875</v>
          </cell>
          <cell r="E92">
            <v>104.77665391742568</v>
          </cell>
          <cell r="F92">
            <v>114.34306838161228</v>
          </cell>
          <cell r="G92">
            <v>117.30053271248913</v>
          </cell>
          <cell r="H92">
            <v>116.78592990863004</v>
          </cell>
          <cell r="I92">
            <v>116.80451802157094</v>
          </cell>
          <cell r="J92">
            <v>117.52416441778647</v>
          </cell>
          <cell r="K92">
            <v>119.11156374640956</v>
          </cell>
          <cell r="L92">
            <v>116.17109491714541</v>
          </cell>
          <cell r="M92">
            <v>116.17109491714541</v>
          </cell>
          <cell r="N92">
            <v>109.59170408585103</v>
          </cell>
          <cell r="O92">
            <v>113.63035778687622</v>
          </cell>
          <cell r="P92">
            <v>103.55274955502875</v>
          </cell>
          <cell r="Q92">
            <v>119.11156374640956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85</v>
          </cell>
          <cell r="B94" t="str">
            <v>EASTHAM</v>
          </cell>
          <cell r="C94">
            <v>214.52252856525214</v>
          </cell>
          <cell r="D94">
            <v>230.70107884059729</v>
          </cell>
          <cell r="E94">
            <v>234.36361231940154</v>
          </cell>
          <cell r="F94">
            <v>230.97607111490274</v>
          </cell>
          <cell r="G94">
            <v>231.84991272745222</v>
          </cell>
          <cell r="H94">
            <v>242.48134294186988</v>
          </cell>
          <cell r="I94">
            <v>240.32671220644457</v>
          </cell>
          <cell r="J94">
            <v>211.74701869512299</v>
          </cell>
          <cell r="K94">
            <v>197.05026485948036</v>
          </cell>
          <cell r="L94">
            <v>170.02694519568604</v>
          </cell>
          <cell r="M94">
            <v>170.02694519568604</v>
          </cell>
          <cell r="N94">
            <v>171.79445289971105</v>
          </cell>
          <cell r="O94">
            <v>185.02851418504596</v>
          </cell>
          <cell r="P94">
            <v>170.02694519568604</v>
          </cell>
          <cell r="Q94">
            <v>242.48134294186988</v>
          </cell>
        </row>
        <row r="95">
          <cell r="A95">
            <v>86</v>
          </cell>
          <cell r="B95" t="str">
            <v>EASTHAMPTON</v>
          </cell>
          <cell r="C95">
            <v>107.59726185340459</v>
          </cell>
          <cell r="D95">
            <v>111.20657905736368</v>
          </cell>
          <cell r="E95">
            <v>111.13436762372442</v>
          </cell>
          <cell r="F95">
            <v>114.32377890604315</v>
          </cell>
          <cell r="G95">
            <v>115.50216770040866</v>
          </cell>
          <cell r="H95">
            <v>118.8808661069132</v>
          </cell>
          <cell r="I95">
            <v>116.60630572592147</v>
          </cell>
          <cell r="J95">
            <v>115.80026550198403</v>
          </cell>
          <cell r="K95">
            <v>114.52941829325154</v>
          </cell>
          <cell r="L95">
            <v>110.17880349249974</v>
          </cell>
          <cell r="M95">
            <v>110.17880349249974</v>
          </cell>
          <cell r="N95">
            <v>110.18528040910991</v>
          </cell>
          <cell r="O95">
            <v>115.54571487511393</v>
          </cell>
          <cell r="P95">
            <v>107.59726185340459</v>
          </cell>
          <cell r="Q95">
            <v>118.8808661069132</v>
          </cell>
        </row>
        <row r="96">
          <cell r="A96">
            <v>87</v>
          </cell>
          <cell r="B96" t="str">
            <v>EAST LONGMEADOW</v>
          </cell>
          <cell r="C96">
            <v>127.8331849101575</v>
          </cell>
          <cell r="D96">
            <v>125.2251991826232</v>
          </cell>
          <cell r="E96">
            <v>128.69764551703773</v>
          </cell>
          <cell r="F96">
            <v>137.0039329551212</v>
          </cell>
          <cell r="G96">
            <v>138.28909328068008</v>
          </cell>
          <cell r="H96">
            <v>134.97927017395216</v>
          </cell>
          <cell r="I96">
            <v>133.93425665770806</v>
          </cell>
          <cell r="J96">
            <v>135.96116693961676</v>
          </cell>
          <cell r="K96">
            <v>143.25024358796989</v>
          </cell>
          <cell r="L96">
            <v>138.41789910313292</v>
          </cell>
          <cell r="M96">
            <v>138.41789910313292</v>
          </cell>
          <cell r="N96">
            <v>133.24526739032098</v>
          </cell>
          <cell r="O96">
            <v>137.88295296642625</v>
          </cell>
          <cell r="P96">
            <v>125.2251991826232</v>
          </cell>
          <cell r="Q96">
            <v>143.25024358796989</v>
          </cell>
        </row>
        <row r="97">
          <cell r="A97">
            <v>88</v>
          </cell>
          <cell r="B97" t="str">
            <v>EASTON</v>
          </cell>
          <cell r="C97">
            <v>118.76115339902242</v>
          </cell>
          <cell r="D97">
            <v>121.62231095288556</v>
          </cell>
          <cell r="E97">
            <v>124.73294114191242</v>
          </cell>
          <cell r="F97">
            <v>128.57779319466835</v>
          </cell>
          <cell r="G97">
            <v>130.06900598359368</v>
          </cell>
          <cell r="H97">
            <v>130.30674320777152</v>
          </cell>
          <cell r="I97">
            <v>129.31169496857876</v>
          </cell>
          <cell r="J97">
            <v>129.29536210972398</v>
          </cell>
          <cell r="K97">
            <v>133.84590226873655</v>
          </cell>
          <cell r="L97">
            <v>132.28108588556685</v>
          </cell>
          <cell r="M97">
            <v>132.28108588556685</v>
          </cell>
          <cell r="N97">
            <v>132.28108588556685</v>
          </cell>
          <cell r="O97">
            <v>127.28065236324926</v>
          </cell>
          <cell r="P97">
            <v>118.76115339902242</v>
          </cell>
          <cell r="Q97">
            <v>133.84590226873655</v>
          </cell>
        </row>
        <row r="98">
          <cell r="A98">
            <v>89</v>
          </cell>
          <cell r="B98" t="str">
            <v>EDGARTOWN</v>
          </cell>
          <cell r="C98">
            <v>240.03423830150621</v>
          </cell>
          <cell r="D98">
            <v>246.57656425357524</v>
          </cell>
          <cell r="E98">
            <v>249.39617108560813</v>
          </cell>
          <cell r="F98">
            <v>251.025949521288</v>
          </cell>
          <cell r="G98">
            <v>260.91534219747746</v>
          </cell>
          <cell r="H98">
            <v>258.42941063478708</v>
          </cell>
          <cell r="I98">
            <v>236.10244393871213</v>
          </cell>
          <cell r="J98">
            <v>223.99072646248058</v>
          </cell>
          <cell r="K98">
            <v>230.96222557684717</v>
          </cell>
          <cell r="L98">
            <v>207.44700823217806</v>
          </cell>
          <cell r="M98">
            <v>207.44700823217806</v>
          </cell>
          <cell r="N98">
            <v>198.56242391317059</v>
          </cell>
          <cell r="O98">
            <v>212.89067607467217</v>
          </cell>
          <cell r="P98">
            <v>198.56242391317059</v>
          </cell>
          <cell r="Q98">
            <v>260.91534219747746</v>
          </cell>
        </row>
        <row r="99">
          <cell r="A99">
            <v>90</v>
          </cell>
          <cell r="B99" t="str">
            <v>EGREMONT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91</v>
          </cell>
          <cell r="B100" t="str">
            <v>ERVING</v>
          </cell>
          <cell r="C100">
            <v>161.51865584550339</v>
          </cell>
          <cell r="D100">
            <v>183.20830295336913</v>
          </cell>
          <cell r="E100">
            <v>179.6889219432789</v>
          </cell>
          <cell r="F100">
            <v>209.34237314490599</v>
          </cell>
          <cell r="G100">
            <v>225.947858916765</v>
          </cell>
          <cell r="H100">
            <v>228.51311360377525</v>
          </cell>
          <cell r="I100">
            <v>226.50881177449355</v>
          </cell>
          <cell r="J100">
            <v>238.71922106448017</v>
          </cell>
          <cell r="K100">
            <v>229.52125519100548</v>
          </cell>
          <cell r="L100">
            <v>186.35010931886836</v>
          </cell>
          <cell r="M100">
            <v>186.35010931886836</v>
          </cell>
          <cell r="N100">
            <v>213.2082213727426</v>
          </cell>
          <cell r="O100">
            <v>213.47655863302788</v>
          </cell>
          <cell r="P100">
            <v>161.51865584550339</v>
          </cell>
          <cell r="Q100">
            <v>238.71922106448017</v>
          </cell>
        </row>
        <row r="101">
          <cell r="A101">
            <v>92</v>
          </cell>
          <cell r="B101" t="str">
            <v>ESSEX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93</v>
          </cell>
          <cell r="B102" t="str">
            <v>EVERETT</v>
          </cell>
          <cell r="C102">
            <v>100.2110256865404</v>
          </cell>
          <cell r="D102">
            <v>100.78003186391591</v>
          </cell>
          <cell r="E102">
            <v>99.8381825198001</v>
          </cell>
          <cell r="F102">
            <v>103.01662429458867</v>
          </cell>
          <cell r="G102">
            <v>102.86320779598445</v>
          </cell>
          <cell r="H102">
            <v>104.96077692646675</v>
          </cell>
          <cell r="I102">
            <v>103.41256236856333</v>
          </cell>
          <cell r="J102">
            <v>100.56801434891638</v>
          </cell>
          <cell r="K102">
            <v>99.094122087687381</v>
          </cell>
          <cell r="L102">
            <v>101.28947429456781</v>
          </cell>
          <cell r="M102">
            <v>101.28947429456781</v>
          </cell>
          <cell r="N102">
            <v>100</v>
          </cell>
          <cell r="O102">
            <v>101.10921521724269</v>
          </cell>
          <cell r="P102">
            <v>99.094122087687381</v>
          </cell>
          <cell r="Q102">
            <v>104.96077692646675</v>
          </cell>
        </row>
        <row r="103">
          <cell r="A103">
            <v>94</v>
          </cell>
          <cell r="B103" t="str">
            <v>FAIRHAVEN</v>
          </cell>
          <cell r="C103">
            <v>106.26856490862747</v>
          </cell>
          <cell r="D103">
            <v>106.34518913467794</v>
          </cell>
          <cell r="E103">
            <v>107.46215499145877</v>
          </cell>
          <cell r="F103">
            <v>107.85758473949438</v>
          </cell>
          <cell r="G103">
            <v>105.14496860643989</v>
          </cell>
          <cell r="H103">
            <v>109.42954497155553</v>
          </cell>
          <cell r="I103">
            <v>107.01038026639395</v>
          </cell>
          <cell r="J103">
            <v>107.18269527996216</v>
          </cell>
          <cell r="K103">
            <v>112.61242610382031</v>
          </cell>
          <cell r="L103">
            <v>104.81663839509088</v>
          </cell>
          <cell r="M103">
            <v>104.81663839509088</v>
          </cell>
          <cell r="N103">
            <v>102.09395778776769</v>
          </cell>
          <cell r="O103">
            <v>110.72765369276168</v>
          </cell>
          <cell r="P103">
            <v>102.09395778776769</v>
          </cell>
          <cell r="Q103">
            <v>112.61242610382031</v>
          </cell>
        </row>
        <row r="104">
          <cell r="A104">
            <v>95</v>
          </cell>
          <cell r="B104" t="str">
            <v>FALL RIVER</v>
          </cell>
          <cell r="C104">
            <v>100.07191520232954</v>
          </cell>
          <cell r="D104">
            <v>100.26938375762539</v>
          </cell>
          <cell r="E104">
            <v>100.47486530138367</v>
          </cell>
          <cell r="F104">
            <v>101.24057005435874</v>
          </cell>
          <cell r="G104">
            <v>100.85507219967337</v>
          </cell>
          <cell r="H104">
            <v>99.541440014597001</v>
          </cell>
          <cell r="I104">
            <v>98.754377585256876</v>
          </cell>
          <cell r="J104">
            <v>100.73093878268512</v>
          </cell>
          <cell r="K104">
            <v>99.784288950080807</v>
          </cell>
          <cell r="L104">
            <v>100.27001010763144</v>
          </cell>
          <cell r="M104">
            <v>100.27001010763144</v>
          </cell>
          <cell r="N104">
            <v>100.95349482477822</v>
          </cell>
          <cell r="O104">
            <v>101.30781852593198</v>
          </cell>
          <cell r="P104">
            <v>98.754377585256876</v>
          </cell>
          <cell r="Q104">
            <v>101.30781852593198</v>
          </cell>
        </row>
        <row r="105">
          <cell r="A105">
            <v>96</v>
          </cell>
          <cell r="B105" t="str">
            <v>FALMOUTH</v>
          </cell>
          <cell r="C105">
            <v>145.8736594847648</v>
          </cell>
          <cell r="D105">
            <v>145.98887327587505</v>
          </cell>
          <cell r="E105">
            <v>139.62436396271596</v>
          </cell>
          <cell r="F105">
            <v>149.25497511177645</v>
          </cell>
          <cell r="G105">
            <v>154.06617459770459</v>
          </cell>
          <cell r="H105">
            <v>153.11796103142075</v>
          </cell>
          <cell r="I105">
            <v>154.43373561810523</v>
          </cell>
          <cell r="J105">
            <v>156.94990279964705</v>
          </cell>
          <cell r="K105">
            <v>167.82612585051754</v>
          </cell>
          <cell r="L105">
            <v>156.7364616373018</v>
          </cell>
          <cell r="M105">
            <v>156.7364616373018</v>
          </cell>
          <cell r="N105">
            <v>154.40795149796764</v>
          </cell>
          <cell r="O105">
            <v>161.92424367518564</v>
          </cell>
          <cell r="P105">
            <v>139.62436396271596</v>
          </cell>
          <cell r="Q105">
            <v>167.82612585051754</v>
          </cell>
        </row>
        <row r="106">
          <cell r="A106">
            <v>97</v>
          </cell>
          <cell r="B106" t="str">
            <v>FITCHBURG</v>
          </cell>
          <cell r="C106">
            <v>99.452387414126434</v>
          </cell>
          <cell r="D106">
            <v>100.13107272632769</v>
          </cell>
          <cell r="E106">
            <v>101.1783146427147</v>
          </cell>
          <cell r="F106">
            <v>100.70223080628018</v>
          </cell>
          <cell r="G106">
            <v>100.04237931962446</v>
          </cell>
          <cell r="H106">
            <v>99.312203668786054</v>
          </cell>
          <cell r="I106">
            <v>98.035638795578237</v>
          </cell>
          <cell r="J106">
            <v>100.04202124690258</v>
          </cell>
          <cell r="K106">
            <v>99.032106043103369</v>
          </cell>
          <cell r="L106">
            <v>100</v>
          </cell>
          <cell r="M106">
            <v>100</v>
          </cell>
          <cell r="N106">
            <v>100</v>
          </cell>
          <cell r="O106">
            <v>100.76154185332018</v>
          </cell>
          <cell r="P106">
            <v>98.035638795578237</v>
          </cell>
          <cell r="Q106">
            <v>101.1783146427147</v>
          </cell>
        </row>
        <row r="107">
          <cell r="A107">
            <v>98</v>
          </cell>
          <cell r="B107" t="str">
            <v>FLORIDA</v>
          </cell>
          <cell r="C107">
            <v>155.21731799097654</v>
          </cell>
          <cell r="D107">
            <v>158.94314607722094</v>
          </cell>
          <cell r="E107">
            <v>184.47841732252826</v>
          </cell>
          <cell r="F107">
            <v>185.79453355843506</v>
          </cell>
          <cell r="G107">
            <v>188.41831768478076</v>
          </cell>
          <cell r="H107">
            <v>253.74679121922136</v>
          </cell>
          <cell r="I107">
            <v>200.39497988974958</v>
          </cell>
          <cell r="J107">
            <v>241.43645034712739</v>
          </cell>
          <cell r="K107">
            <v>224.48980490010371</v>
          </cell>
          <cell r="L107">
            <v>159.2951848633453</v>
          </cell>
          <cell r="M107">
            <v>159.2951848633453</v>
          </cell>
          <cell r="N107">
            <v>171.33968969677983</v>
          </cell>
          <cell r="O107">
            <v>185.42806417675922</v>
          </cell>
          <cell r="P107">
            <v>155.21731799097654</v>
          </cell>
          <cell r="Q107">
            <v>253.74679121922136</v>
          </cell>
        </row>
        <row r="108">
          <cell r="A108">
            <v>99</v>
          </cell>
          <cell r="B108" t="str">
            <v>FOXBOROUGH</v>
          </cell>
          <cell r="C108">
            <v>134.02010967095694</v>
          </cell>
          <cell r="D108">
            <v>139.67496744414552</v>
          </cell>
          <cell r="E108">
            <v>144.77310078726688</v>
          </cell>
          <cell r="F108">
            <v>152.5673021090069</v>
          </cell>
          <cell r="G108">
            <v>157.65713110483173</v>
          </cell>
          <cell r="H108">
            <v>154.88149624301801</v>
          </cell>
          <cell r="I108">
            <v>153.55244026779684</v>
          </cell>
          <cell r="J108">
            <v>153.17100304915982</v>
          </cell>
          <cell r="K108">
            <v>157.71559055050969</v>
          </cell>
          <cell r="L108">
            <v>149.2902517174459</v>
          </cell>
          <cell r="M108">
            <v>149.2902517174459</v>
          </cell>
          <cell r="N108">
            <v>145.29273899955467</v>
          </cell>
          <cell r="O108">
            <v>144.35476802898094</v>
          </cell>
          <cell r="P108">
            <v>134.02010967095694</v>
          </cell>
          <cell r="Q108">
            <v>157.71559055050969</v>
          </cell>
        </row>
        <row r="109">
          <cell r="A109">
            <v>100</v>
          </cell>
          <cell r="B109" t="str">
            <v>FRAMINGHAM</v>
          </cell>
          <cell r="C109">
            <v>135.8250739810351</v>
          </cell>
          <cell r="D109">
            <v>137.48804050008036</v>
          </cell>
          <cell r="E109">
            <v>143.17151544944849</v>
          </cell>
          <cell r="F109">
            <v>149.43663935919429</v>
          </cell>
          <cell r="G109">
            <v>151.39112158360169</v>
          </cell>
          <cell r="H109">
            <v>145.31664650128386</v>
          </cell>
          <cell r="I109">
            <v>141.18335203790269</v>
          </cell>
          <cell r="J109">
            <v>137.01356944964905</v>
          </cell>
          <cell r="K109">
            <v>137.21086841143622</v>
          </cell>
          <cell r="L109">
            <v>133.04426818451088</v>
          </cell>
          <cell r="M109">
            <v>133.04426818451088</v>
          </cell>
          <cell r="N109">
            <v>125.24570096388284</v>
          </cell>
          <cell r="O109">
            <v>126.69582686533403</v>
          </cell>
          <cell r="P109">
            <v>125.24570096388284</v>
          </cell>
          <cell r="Q109">
            <v>151.39112158360169</v>
          </cell>
        </row>
        <row r="110">
          <cell r="A110">
            <v>101</v>
          </cell>
          <cell r="B110" t="str">
            <v>FRANKLIN</v>
          </cell>
          <cell r="C110">
            <v>108.34909052231376</v>
          </cell>
          <cell r="D110">
            <v>111.93311199466049</v>
          </cell>
          <cell r="E110">
            <v>115.50882976090291</v>
          </cell>
          <cell r="F110">
            <v>119.54814423594348</v>
          </cell>
          <cell r="G110">
            <v>122.88759501753377</v>
          </cell>
          <cell r="H110">
            <v>126.55254637600331</v>
          </cell>
          <cell r="I110">
            <v>125.76340656989026</v>
          </cell>
          <cell r="J110">
            <v>126.83466621906412</v>
          </cell>
          <cell r="K110">
            <v>132.08341989253177</v>
          </cell>
          <cell r="L110">
            <v>131.65247514434901</v>
          </cell>
          <cell r="M110">
            <v>131.65247514434901</v>
          </cell>
          <cell r="N110">
            <v>138.89241898876276</v>
          </cell>
          <cell r="O110">
            <v>136.84620062750378</v>
          </cell>
          <cell r="P110">
            <v>108.34909052231376</v>
          </cell>
          <cell r="Q110">
            <v>138.89241898876276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103</v>
          </cell>
          <cell r="B112" t="str">
            <v>GARDNER</v>
          </cell>
          <cell r="C112">
            <v>100.33679306534032</v>
          </cell>
          <cell r="D112">
            <v>103.20962547062409</v>
          </cell>
          <cell r="E112">
            <v>101.35412805170985</v>
          </cell>
          <cell r="F112">
            <v>101.69735397095339</v>
          </cell>
          <cell r="G112">
            <v>102.57072169699519</v>
          </cell>
          <cell r="H112">
            <v>104.05684581823891</v>
          </cell>
          <cell r="I112">
            <v>100.37720392127258</v>
          </cell>
          <cell r="J112">
            <v>101.94481501578751</v>
          </cell>
          <cell r="K112">
            <v>102.89780031040368</v>
          </cell>
          <cell r="L112">
            <v>100.8735953193229</v>
          </cell>
          <cell r="M112">
            <v>100.8735953193229</v>
          </cell>
          <cell r="N112">
            <v>100</v>
          </cell>
          <cell r="O112">
            <v>97.226069344961246</v>
          </cell>
          <cell r="P112">
            <v>97.226069344961246</v>
          </cell>
          <cell r="Q112">
            <v>104.05684581823891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105</v>
          </cell>
          <cell r="B114" t="str">
            <v>GEORGETOWN</v>
          </cell>
          <cell r="C114">
            <v>115.27157763298344</v>
          </cell>
          <cell r="D114">
            <v>117.78516315099859</v>
          </cell>
          <cell r="E114">
            <v>128.56983525506104</v>
          </cell>
          <cell r="F114">
            <v>133.29789658062415</v>
          </cell>
          <cell r="G114">
            <v>134.47904242622161</v>
          </cell>
          <cell r="H114">
            <v>137.34143185763742</v>
          </cell>
          <cell r="I114">
            <v>138.5414250549467</v>
          </cell>
          <cell r="J114">
            <v>140.12684725663576</v>
          </cell>
          <cell r="K114">
            <v>146.20584953156245</v>
          </cell>
          <cell r="L114">
            <v>141.34842261289668</v>
          </cell>
          <cell r="M114">
            <v>141.34842261289668</v>
          </cell>
          <cell r="N114">
            <v>148.20651068821397</v>
          </cell>
          <cell r="O114">
            <v>140.01192078209229</v>
          </cell>
          <cell r="P114">
            <v>115.27157763298344</v>
          </cell>
          <cell r="Q114">
            <v>148.20651068821397</v>
          </cell>
        </row>
        <row r="115">
          <cell r="A115">
            <v>106</v>
          </cell>
          <cell r="B115" t="str">
            <v>GILL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107</v>
          </cell>
          <cell r="B116" t="str">
            <v>GLOUCESTER</v>
          </cell>
          <cell r="C116">
            <v>122.10411644998014</v>
          </cell>
          <cell r="D116">
            <v>127.96218042554311</v>
          </cell>
          <cell r="E116">
            <v>133.84480636580878</v>
          </cell>
          <cell r="F116">
            <v>137.1195097831596</v>
          </cell>
          <cell r="G116">
            <v>137.12622531679233</v>
          </cell>
          <cell r="H116">
            <v>136.30397995654326</v>
          </cell>
          <cell r="I116">
            <v>134.65243240762678</v>
          </cell>
          <cell r="J116">
            <v>136.2840030339085</v>
          </cell>
          <cell r="K116">
            <v>137.44431467986698</v>
          </cell>
          <cell r="L116">
            <v>129.93995655277564</v>
          </cell>
          <cell r="M116">
            <v>129.93995655277564</v>
          </cell>
          <cell r="N116">
            <v>130.22939116769552</v>
          </cell>
          <cell r="O116">
            <v>131.53842699165358</v>
          </cell>
          <cell r="P116">
            <v>122.10411644998014</v>
          </cell>
          <cell r="Q116">
            <v>137.44431467986698</v>
          </cell>
        </row>
        <row r="117">
          <cell r="A117">
            <v>108</v>
          </cell>
          <cell r="B117" t="str">
            <v>GOSHEN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109</v>
          </cell>
          <cell r="B118" t="str">
            <v>GOSNOLD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110</v>
          </cell>
          <cell r="B119" t="str">
            <v>GRAFTON</v>
          </cell>
          <cell r="C119">
            <v>104.53975500705836</v>
          </cell>
          <cell r="D119">
            <v>109.77318149513624</v>
          </cell>
          <cell r="E119">
            <v>112.51952954211333</v>
          </cell>
          <cell r="F119">
            <v>114.78300235750744</v>
          </cell>
          <cell r="G119">
            <v>118.56462244815013</v>
          </cell>
          <cell r="H119">
            <v>120.29754597317502</v>
          </cell>
          <cell r="I119">
            <v>121.43616833393934</v>
          </cell>
          <cell r="J119">
            <v>124.35698497437826</v>
          </cell>
          <cell r="K119">
            <v>131.20094982474154</v>
          </cell>
          <cell r="L119">
            <v>131.28588492463552</v>
          </cell>
          <cell r="M119">
            <v>131.28588492463552</v>
          </cell>
          <cell r="N119">
            <v>132.37554684136182</v>
          </cell>
          <cell r="O119">
            <v>132.14519379637125</v>
          </cell>
          <cell r="P119">
            <v>104.53975500705836</v>
          </cell>
          <cell r="Q119">
            <v>132.37554684136182</v>
          </cell>
        </row>
        <row r="120">
          <cell r="A120">
            <v>111</v>
          </cell>
          <cell r="B120" t="str">
            <v>GRANBY</v>
          </cell>
          <cell r="C120">
            <v>111.51138759108153</v>
          </cell>
          <cell r="D120">
            <v>115.75086638968837</v>
          </cell>
          <cell r="E120">
            <v>142.15154177846901</v>
          </cell>
          <cell r="F120">
            <v>123.94595624018825</v>
          </cell>
          <cell r="G120">
            <v>129.43495224147398</v>
          </cell>
          <cell r="H120">
            <v>135.17035318000606</v>
          </cell>
          <cell r="I120">
            <v>127.64482344634635</v>
          </cell>
          <cell r="J120">
            <v>124.17619355570721</v>
          </cell>
          <cell r="K120">
            <v>123.24138041031472</v>
          </cell>
          <cell r="L120">
            <v>123.99707372132831</v>
          </cell>
          <cell r="M120">
            <v>123.99707372132831</v>
          </cell>
          <cell r="N120">
            <v>120.41699884830763</v>
          </cell>
          <cell r="O120">
            <v>134.50157975394902</v>
          </cell>
          <cell r="P120">
            <v>111.51138759108153</v>
          </cell>
          <cell r="Q120">
            <v>142.15154177846901</v>
          </cell>
        </row>
        <row r="121">
          <cell r="A121">
            <v>112</v>
          </cell>
          <cell r="B121" t="str">
            <v>GRANVILLE</v>
          </cell>
          <cell r="C121">
            <v>146.39721287500672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146.39721287500672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114</v>
          </cell>
          <cell r="B123" t="str">
            <v>GREENFIELD</v>
          </cell>
          <cell r="C123">
            <v>113.25818720959519</v>
          </cell>
          <cell r="D123">
            <v>116.55902919302994</v>
          </cell>
          <cell r="E123">
            <v>117.85636956941536</v>
          </cell>
          <cell r="F123">
            <v>125.19016324359013</v>
          </cell>
          <cell r="G123">
            <v>127.50484930608748</v>
          </cell>
          <cell r="H123">
            <v>120.65782240419681</v>
          </cell>
          <cell r="I123">
            <v>117.68429811139822</v>
          </cell>
          <cell r="J123">
            <v>124.71177837618785</v>
          </cell>
          <cell r="K123">
            <v>119.32688805257089</v>
          </cell>
          <cell r="L123">
            <v>116.31079092495452</v>
          </cell>
          <cell r="M123">
            <v>116.31079092495452</v>
          </cell>
          <cell r="N123">
            <v>120.17422458041722</v>
          </cell>
          <cell r="O123">
            <v>122.57728104565939</v>
          </cell>
          <cell r="P123">
            <v>113.25818720959519</v>
          </cell>
          <cell r="Q123">
            <v>127.50484930608748</v>
          </cell>
        </row>
        <row r="124">
          <cell r="A124">
            <v>115</v>
          </cell>
          <cell r="B124" t="str">
            <v>GROTON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117</v>
          </cell>
          <cell r="B126" t="str">
            <v>HADLEY</v>
          </cell>
          <cell r="C126">
            <v>119.73371306840717</v>
          </cell>
          <cell r="D126">
            <v>138.27191181527368</v>
          </cell>
          <cell r="E126">
            <v>143.61600300833132</v>
          </cell>
          <cell r="F126">
            <v>137.12379642357405</v>
          </cell>
          <cell r="G126">
            <v>146.73290418429687</v>
          </cell>
          <cell r="H126">
            <v>145.07768066595662</v>
          </cell>
          <cell r="I126">
            <v>140.97400672849417</v>
          </cell>
          <cell r="J126">
            <v>147.05779249016894</v>
          </cell>
          <cell r="K126">
            <v>148.54092402400161</v>
          </cell>
          <cell r="L126">
            <v>152.66004117601548</v>
          </cell>
          <cell r="M126">
            <v>152.66004117601548</v>
          </cell>
          <cell r="N126">
            <v>151.57732927495601</v>
          </cell>
          <cell r="O126">
            <v>160.87598629269289</v>
          </cell>
          <cell r="P126">
            <v>119.73371306840717</v>
          </cell>
          <cell r="Q126">
            <v>160.87598629269289</v>
          </cell>
        </row>
        <row r="127">
          <cell r="A127">
            <v>118</v>
          </cell>
          <cell r="B127" t="str">
            <v>HALIFAX</v>
          </cell>
          <cell r="C127">
            <v>123.24405368413261</v>
          </cell>
          <cell r="D127">
            <v>124.11104195885842</v>
          </cell>
          <cell r="E127">
            <v>127.1538050589474</v>
          </cell>
          <cell r="F127">
            <v>130.08878555537004</v>
          </cell>
          <cell r="G127">
            <v>123.25835743155824</v>
          </cell>
          <cell r="H127">
            <v>123.09813345374296</v>
          </cell>
          <cell r="I127">
            <v>120.93653832076434</v>
          </cell>
          <cell r="J127">
            <v>121.2055455894828</v>
          </cell>
          <cell r="K127">
            <v>123.02981737590576</v>
          </cell>
          <cell r="L127">
            <v>120.46668858974647</v>
          </cell>
          <cell r="M127">
            <v>120.46668858974647</v>
          </cell>
          <cell r="N127">
            <v>112.5061106255289</v>
          </cell>
          <cell r="O127">
            <v>124.53070381723262</v>
          </cell>
          <cell r="P127">
            <v>112.5061106255289</v>
          </cell>
          <cell r="Q127">
            <v>130.08878555537004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A129">
            <v>120</v>
          </cell>
          <cell r="B129" t="str">
            <v>HAMPDEN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A130">
            <v>121</v>
          </cell>
          <cell r="B130" t="str">
            <v>HANCOCK</v>
          </cell>
          <cell r="C130">
            <v>117.00454733885404</v>
          </cell>
          <cell r="D130">
            <v>129.87423157825251</v>
          </cell>
          <cell r="E130">
            <v>139.9341159798748</v>
          </cell>
          <cell r="F130">
            <v>183.64920974621785</v>
          </cell>
          <cell r="G130">
            <v>183.64920974621785</v>
          </cell>
          <cell r="H130">
            <v>218.27565447014982</v>
          </cell>
          <cell r="I130">
            <v>203.74417533588309</v>
          </cell>
          <cell r="J130">
            <v>203.74417533588309</v>
          </cell>
          <cell r="K130">
            <v>196.90848634196615</v>
          </cell>
          <cell r="L130">
            <v>190.96448290011494</v>
          </cell>
          <cell r="M130">
            <v>190.96448290011494</v>
          </cell>
          <cell r="N130">
            <v>171.24179795407684</v>
          </cell>
          <cell r="O130">
            <v>182.85595922508975</v>
          </cell>
          <cell r="P130">
            <v>117.00454733885404</v>
          </cell>
          <cell r="Q130">
            <v>218.27565447014982</v>
          </cell>
        </row>
        <row r="131">
          <cell r="A131">
            <v>122</v>
          </cell>
          <cell r="B131" t="str">
            <v>HANOVER</v>
          </cell>
          <cell r="C131">
            <v>113.22559428920631</v>
          </cell>
          <cell r="D131">
            <v>116.82186483303492</v>
          </cell>
          <cell r="E131">
            <v>125.15411167821571</v>
          </cell>
          <cell r="F131">
            <v>126.95777730670092</v>
          </cell>
          <cell r="G131">
            <v>132.36977559289181</v>
          </cell>
          <cell r="H131">
            <v>131.1138610644376</v>
          </cell>
          <cell r="I131">
            <v>133.4007911277277</v>
          </cell>
          <cell r="J131">
            <v>129.14617586498514</v>
          </cell>
          <cell r="K131">
            <v>132.65863031088099</v>
          </cell>
          <cell r="L131">
            <v>130.88068893140269</v>
          </cell>
          <cell r="M131">
            <v>130.88068893140269</v>
          </cell>
          <cell r="N131">
            <v>134.39008398709214</v>
          </cell>
          <cell r="O131">
            <v>126.27515496751265</v>
          </cell>
          <cell r="P131">
            <v>113.22559428920631</v>
          </cell>
          <cell r="Q131">
            <v>134.39008398709214</v>
          </cell>
        </row>
        <row r="132">
          <cell r="A132">
            <v>123</v>
          </cell>
          <cell r="B132" t="str">
            <v>HANSON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125</v>
          </cell>
          <cell r="B134" t="str">
            <v>HARVARD</v>
          </cell>
          <cell r="C134">
            <v>142.22077348466647</v>
          </cell>
          <cell r="D134">
            <v>148.21477334229726</v>
          </cell>
          <cell r="E134">
            <v>150.75289597312735</v>
          </cell>
          <cell r="F134">
            <v>148.43183154401359</v>
          </cell>
          <cell r="G134">
            <v>149.2121173530409</v>
          </cell>
          <cell r="H134">
            <v>154.90113065369511</v>
          </cell>
          <cell r="I134">
            <v>158.17045910853543</v>
          </cell>
          <cell r="J134">
            <v>162.17908501755633</v>
          </cell>
          <cell r="K134">
            <v>155.48744515629699</v>
          </cell>
          <cell r="L134">
            <v>153.13576456909803</v>
          </cell>
          <cell r="M134">
            <v>153.13576456909803</v>
          </cell>
          <cell r="N134">
            <v>147.18547185997332</v>
          </cell>
          <cell r="O134">
            <v>168.48237413857362</v>
          </cell>
          <cell r="P134">
            <v>142.22077348466647</v>
          </cell>
          <cell r="Q134">
            <v>168.48237413857362</v>
          </cell>
        </row>
        <row r="135">
          <cell r="A135">
            <v>126</v>
          </cell>
          <cell r="B135" t="str">
            <v>HARWICH</v>
          </cell>
          <cell r="C135">
            <v>154.38448692238168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154.38448692238168</v>
          </cell>
        </row>
        <row r="136">
          <cell r="A136">
            <v>127</v>
          </cell>
          <cell r="B136" t="str">
            <v>HATFIELD</v>
          </cell>
          <cell r="C136">
            <v>135.02711274400383</v>
          </cell>
          <cell r="D136">
            <v>134.74574440965733</v>
          </cell>
          <cell r="E136">
            <v>134.46390678783106</v>
          </cell>
          <cell r="F136">
            <v>148.14920057094022</v>
          </cell>
          <cell r="G136">
            <v>142.03459829286703</v>
          </cell>
          <cell r="H136">
            <v>147.35143810437003</v>
          </cell>
          <cell r="I136">
            <v>146.90256283592521</v>
          </cell>
          <cell r="J136">
            <v>144.62134384712579</v>
          </cell>
          <cell r="K136">
            <v>151.09042196671709</v>
          </cell>
          <cell r="L136">
            <v>152.27953297796435</v>
          </cell>
          <cell r="M136">
            <v>152.27953297796435</v>
          </cell>
          <cell r="N136">
            <v>197.53140376790708</v>
          </cell>
          <cell r="O136">
            <v>199.680741470453</v>
          </cell>
          <cell r="P136">
            <v>134.46390678783106</v>
          </cell>
          <cell r="Q136">
            <v>199.680741470453</v>
          </cell>
        </row>
        <row r="137">
          <cell r="A137">
            <v>128</v>
          </cell>
          <cell r="B137" t="str">
            <v>HAVERHILL</v>
          </cell>
          <cell r="C137">
            <v>100.5281198108609</v>
          </cell>
          <cell r="D137">
            <v>101.61529320388919</v>
          </cell>
          <cell r="E137">
            <v>102.14651737397895</v>
          </cell>
          <cell r="F137">
            <v>104.29387432669679</v>
          </cell>
          <cell r="G137">
            <v>105.08760718715354</v>
          </cell>
          <cell r="H137">
            <v>105.05368250755878</v>
          </cell>
          <cell r="I137">
            <v>107.13818544860972</v>
          </cell>
          <cell r="J137">
            <v>105.76651733906195</v>
          </cell>
          <cell r="K137">
            <v>108.99936677311585</v>
          </cell>
          <cell r="L137">
            <v>110.38697262617856</v>
          </cell>
          <cell r="M137">
            <v>110.38697262617856</v>
          </cell>
          <cell r="N137">
            <v>103.60715367772923</v>
          </cell>
          <cell r="O137">
            <v>105.78507974800162</v>
          </cell>
          <cell r="P137">
            <v>100.5281198108609</v>
          </cell>
          <cell r="Q137">
            <v>110.38697262617856</v>
          </cell>
        </row>
        <row r="138">
          <cell r="A138">
            <v>129</v>
          </cell>
          <cell r="B138" t="str">
            <v>HAWLEY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130</v>
          </cell>
          <cell r="B139" t="str">
            <v>HEATH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131</v>
          </cell>
          <cell r="B140" t="str">
            <v>HINGHAM</v>
          </cell>
          <cell r="C140">
            <v>117.12460261481326</v>
          </cell>
          <cell r="D140">
            <v>120.18854674291836</v>
          </cell>
          <cell r="E140">
            <v>121.41743949355224</v>
          </cell>
          <cell r="F140">
            <v>122.68530214489178</v>
          </cell>
          <cell r="G140">
            <v>124.67311001944172</v>
          </cell>
          <cell r="H140">
            <v>125.93569327897727</v>
          </cell>
          <cell r="I140">
            <v>128.51351766594289</v>
          </cell>
          <cell r="J140">
            <v>132.54214150883996</v>
          </cell>
          <cell r="K140">
            <v>149.32213312263198</v>
          </cell>
          <cell r="L140">
            <v>147.09566604075962</v>
          </cell>
          <cell r="M140">
            <v>147.09566604075962</v>
          </cell>
          <cell r="N140">
            <v>153.65004539471013</v>
          </cell>
          <cell r="O140">
            <v>164.58805562170579</v>
          </cell>
          <cell r="P140">
            <v>117.12460261481326</v>
          </cell>
          <cell r="Q140">
            <v>164.58805562170579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133</v>
          </cell>
          <cell r="B142" t="str">
            <v>HOLBROOK</v>
          </cell>
          <cell r="C142">
            <v>118.0186099209684</v>
          </cell>
          <cell r="D142">
            <v>119.07973863259113</v>
          </cell>
          <cell r="E142">
            <v>121.18191472093984</v>
          </cell>
          <cell r="F142">
            <v>126.6125980954231</v>
          </cell>
          <cell r="G142">
            <v>131.34051686962678</v>
          </cell>
          <cell r="H142">
            <v>124.90508975132595</v>
          </cell>
          <cell r="I142">
            <v>119.77351332522768</v>
          </cell>
          <cell r="J142">
            <v>117.41251061989459</v>
          </cell>
          <cell r="K142">
            <v>110.36970378817641</v>
          </cell>
          <cell r="L142">
            <v>113.34679933653671</v>
          </cell>
          <cell r="M142">
            <v>113.34679933653671</v>
          </cell>
          <cell r="N142">
            <v>104.31142256018728</v>
          </cell>
          <cell r="O142">
            <v>101.87997212148071</v>
          </cell>
          <cell r="P142">
            <v>101.87997212148071</v>
          </cell>
          <cell r="Q142">
            <v>131.34051686962678</v>
          </cell>
        </row>
        <row r="143">
          <cell r="A143">
            <v>134</v>
          </cell>
          <cell r="B143" t="str">
            <v>HOLDEN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135</v>
          </cell>
          <cell r="B144" t="str">
            <v>HOLLAND</v>
          </cell>
          <cell r="C144">
            <v>129.57439186427882</v>
          </cell>
          <cell r="D144">
            <v>141.23085963891359</v>
          </cell>
          <cell r="E144">
            <v>146.35236044039775</v>
          </cell>
          <cell r="F144">
            <v>160.79173285038183</v>
          </cell>
          <cell r="G144">
            <v>161.15130356065097</v>
          </cell>
          <cell r="H144">
            <v>154.28276318746401</v>
          </cell>
          <cell r="I144">
            <v>152.22695084855678</v>
          </cell>
          <cell r="J144">
            <v>156.59096034385331</v>
          </cell>
          <cell r="K144">
            <v>166.41916455609802</v>
          </cell>
          <cell r="L144">
            <v>130.26588355361616</v>
          </cell>
          <cell r="M144">
            <v>130.26588355361616</v>
          </cell>
          <cell r="N144">
            <v>127.90855759545039</v>
          </cell>
          <cell r="O144">
            <v>150.46128089611764</v>
          </cell>
          <cell r="P144">
            <v>127.90855759545039</v>
          </cell>
          <cell r="Q144">
            <v>166.41916455609802</v>
          </cell>
        </row>
        <row r="145">
          <cell r="A145">
            <v>136</v>
          </cell>
          <cell r="B145" t="str">
            <v>HOLLISTON</v>
          </cell>
          <cell r="C145">
            <v>133.7021126537453</v>
          </cell>
          <cell r="D145">
            <v>128.60831409574305</v>
          </cell>
          <cell r="E145">
            <v>130.1466327078505</v>
          </cell>
          <cell r="F145">
            <v>130.90183780008104</v>
          </cell>
          <cell r="G145">
            <v>132.80603287756807</v>
          </cell>
          <cell r="H145">
            <v>132.90588014232873</v>
          </cell>
          <cell r="I145">
            <v>131.77617768364854</v>
          </cell>
          <cell r="J145">
            <v>129.82373437638608</v>
          </cell>
          <cell r="K145">
            <v>138.84916120943572</v>
          </cell>
          <cell r="L145">
            <v>131.94955011057939</v>
          </cell>
          <cell r="M145">
            <v>131.94955011057939</v>
          </cell>
          <cell r="N145">
            <v>132.2922875457233</v>
          </cell>
          <cell r="O145">
            <v>135.64353431844208</v>
          </cell>
          <cell r="P145">
            <v>128.60831409574305</v>
          </cell>
          <cell r="Q145">
            <v>138.84916120943572</v>
          </cell>
        </row>
        <row r="146">
          <cell r="A146">
            <v>137</v>
          </cell>
          <cell r="B146" t="str">
            <v>HOLYOKE</v>
          </cell>
          <cell r="C146">
            <v>104.40873445991869</v>
          </cell>
          <cell r="D146">
            <v>102.10366200834295</v>
          </cell>
          <cell r="E146">
            <v>101.42697075949938</v>
          </cell>
          <cell r="F146">
            <v>101.840586627467</v>
          </cell>
          <cell r="G146">
            <v>100.16600999752472</v>
          </cell>
          <cell r="H146">
            <v>100.13010170084446</v>
          </cell>
          <cell r="I146">
            <v>99.277510489415846</v>
          </cell>
          <cell r="J146">
            <v>99.531184574752174</v>
          </cell>
          <cell r="K146">
            <v>99.586416643268535</v>
          </cell>
          <cell r="L146">
            <v>100</v>
          </cell>
          <cell r="M146">
            <v>100</v>
          </cell>
          <cell r="N146">
            <v>100.60080994745249</v>
          </cell>
          <cell r="O146">
            <v>101.69845638281485</v>
          </cell>
          <cell r="P146">
            <v>99.277510489415846</v>
          </cell>
          <cell r="Q146">
            <v>104.40873445991869</v>
          </cell>
        </row>
        <row r="147">
          <cell r="A147">
            <v>138</v>
          </cell>
          <cell r="B147" t="str">
            <v>HOPEDALE</v>
          </cell>
          <cell r="C147">
            <v>115.99930100755759</v>
          </cell>
          <cell r="D147">
            <v>119.28081279310227</v>
          </cell>
          <cell r="E147">
            <v>125.37629002083011</v>
          </cell>
          <cell r="F147">
            <v>133.39838178677118</v>
          </cell>
          <cell r="G147">
            <v>143.62745174044696</v>
          </cell>
          <cell r="H147">
            <v>141.46322346846969</v>
          </cell>
          <cell r="I147">
            <v>152.19708033265522</v>
          </cell>
          <cell r="J147">
            <v>153.71994633485789</v>
          </cell>
          <cell r="K147">
            <v>151.39829389031877</v>
          </cell>
          <cell r="L147">
            <v>147.67970350547154</v>
          </cell>
          <cell r="M147">
            <v>147.67970350547154</v>
          </cell>
          <cell r="N147">
            <v>148.64261486895896</v>
          </cell>
          <cell r="O147">
            <v>154.57093340496206</v>
          </cell>
          <cell r="P147">
            <v>115.99930100755759</v>
          </cell>
          <cell r="Q147">
            <v>154.57093340496206</v>
          </cell>
        </row>
        <row r="148">
          <cell r="A148">
            <v>139</v>
          </cell>
          <cell r="B148" t="str">
            <v>HOPKINTON</v>
          </cell>
          <cell r="C148">
            <v>126.02741163203265</v>
          </cell>
          <cell r="D148">
            <v>128.3681954868083</v>
          </cell>
          <cell r="E148">
            <v>128.60160609940451</v>
          </cell>
          <cell r="F148">
            <v>134.23499299152496</v>
          </cell>
          <cell r="G148">
            <v>139.88940341861357</v>
          </cell>
          <cell r="H148">
            <v>134.62360910158421</v>
          </cell>
          <cell r="I148">
            <v>133.14815170488166</v>
          </cell>
          <cell r="J148">
            <v>134.48724328395653</v>
          </cell>
          <cell r="K148">
            <v>136.52412617984947</v>
          </cell>
          <cell r="L148">
            <v>132.32812026277668</v>
          </cell>
          <cell r="M148">
            <v>132.32812026277668</v>
          </cell>
          <cell r="N148">
            <v>131.16707061718461</v>
          </cell>
          <cell r="O148">
            <v>131.53543942972058</v>
          </cell>
          <cell r="P148">
            <v>126.02741163203265</v>
          </cell>
          <cell r="Q148">
            <v>139.88940341861357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141</v>
          </cell>
          <cell r="B150" t="str">
            <v>HUDSON</v>
          </cell>
          <cell r="C150">
            <v>146.21566024128589</v>
          </cell>
          <cell r="D150">
            <v>144.61930946425002</v>
          </cell>
          <cell r="E150">
            <v>147.64039653735421</v>
          </cell>
          <cell r="F150">
            <v>157.27824581330233</v>
          </cell>
          <cell r="G150">
            <v>146.84604014260057</v>
          </cell>
          <cell r="H150">
            <v>144.55527753401753</v>
          </cell>
          <cell r="I150">
            <v>148.23863780698451</v>
          </cell>
          <cell r="J150">
            <v>144.85490966992225</v>
          </cell>
          <cell r="K150">
            <v>152.10796910915397</v>
          </cell>
          <cell r="L150">
            <v>149.10364905943348</v>
          </cell>
          <cell r="M150">
            <v>149.10364905943348</v>
          </cell>
          <cell r="N150">
            <v>155.08654617169265</v>
          </cell>
          <cell r="O150">
            <v>158.58749184462641</v>
          </cell>
          <cell r="P150">
            <v>144.55527753401753</v>
          </cell>
          <cell r="Q150">
            <v>158.58749184462641</v>
          </cell>
        </row>
        <row r="151">
          <cell r="A151">
            <v>142</v>
          </cell>
          <cell r="B151" t="str">
            <v>HULL</v>
          </cell>
          <cell r="C151">
            <v>148.89862973703322</v>
          </cell>
          <cell r="D151">
            <v>152.0708884423743</v>
          </cell>
          <cell r="E151">
            <v>155.15712290091903</v>
          </cell>
          <cell r="F151">
            <v>164.85949291587772</v>
          </cell>
          <cell r="G151">
            <v>173.14407916140172</v>
          </cell>
          <cell r="H151">
            <v>177.33878611237353</v>
          </cell>
          <cell r="I151">
            <v>173.56957341850872</v>
          </cell>
          <cell r="J151">
            <v>179.30664450318912</v>
          </cell>
          <cell r="K151">
            <v>186.86941274858177</v>
          </cell>
          <cell r="L151">
            <v>184.72724129284549</v>
          </cell>
          <cell r="M151">
            <v>184.72724129284549</v>
          </cell>
          <cell r="N151">
            <v>188.63867480121894</v>
          </cell>
          <cell r="O151">
            <v>193.43218540985802</v>
          </cell>
          <cell r="P151">
            <v>148.89862973703322</v>
          </cell>
          <cell r="Q151">
            <v>193.43218540985802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A153">
            <v>144</v>
          </cell>
          <cell r="B153" t="str">
            <v>IPSWICH</v>
          </cell>
          <cell r="C153">
            <v>118.50273149486483</v>
          </cell>
          <cell r="D153">
            <v>125.98673329918795</v>
          </cell>
          <cell r="E153">
            <v>141.37119626946532</v>
          </cell>
          <cell r="F153">
            <v>147.34407749699085</v>
          </cell>
          <cell r="G153">
            <v>150.6938890000124</v>
          </cell>
          <cell r="H153">
            <v>156.53122720611032</v>
          </cell>
          <cell r="I153">
            <v>157.99085317612494</v>
          </cell>
          <cell r="J153">
            <v>163.01452048892759</v>
          </cell>
          <cell r="K153">
            <v>171.51330406169959</v>
          </cell>
          <cell r="L153">
            <v>168.42368323317675</v>
          </cell>
          <cell r="M153">
            <v>168.42368323317675</v>
          </cell>
          <cell r="N153">
            <v>173.22002356710732</v>
          </cell>
          <cell r="O153">
            <v>178.31309003522347</v>
          </cell>
          <cell r="P153">
            <v>118.50273149486483</v>
          </cell>
          <cell r="Q153">
            <v>178.31309003522347</v>
          </cell>
        </row>
        <row r="154">
          <cell r="A154">
            <v>145</v>
          </cell>
          <cell r="B154" t="str">
            <v>KINGSTON</v>
          </cell>
          <cell r="C154">
            <v>111.61113904728599</v>
          </cell>
          <cell r="D154">
            <v>113.82246333141757</v>
          </cell>
          <cell r="E154">
            <v>126.08827673190719</v>
          </cell>
          <cell r="F154">
            <v>124.70144486677901</v>
          </cell>
          <cell r="G154">
            <v>130.32176112087845</v>
          </cell>
          <cell r="H154">
            <v>130.6249736277762</v>
          </cell>
          <cell r="I154">
            <v>126.43030425620852</v>
          </cell>
          <cell r="J154">
            <v>121.80688436702312</v>
          </cell>
          <cell r="K154">
            <v>121.73993168391009</v>
          </cell>
          <cell r="L154">
            <v>114.23891395282637</v>
          </cell>
          <cell r="M154">
            <v>114.23891395282637</v>
          </cell>
          <cell r="N154">
            <v>114.41316665308241</v>
          </cell>
          <cell r="O154">
            <v>116.96337552045462</v>
          </cell>
          <cell r="P154">
            <v>111.61113904728599</v>
          </cell>
          <cell r="Q154">
            <v>130.6249736277762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A157">
            <v>148</v>
          </cell>
          <cell r="B157" t="str">
            <v>LANESBOROUGH</v>
          </cell>
          <cell r="C157">
            <v>157.47343100147586</v>
          </cell>
          <cell r="D157">
            <v>188.24957728818617</v>
          </cell>
          <cell r="E157">
            <v>161.09283425987044</v>
          </cell>
          <cell r="F157">
            <v>182.66223227851975</v>
          </cell>
          <cell r="G157">
            <v>181.62861655693513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188.24957728818617</v>
          </cell>
        </row>
        <row r="158">
          <cell r="A158">
            <v>149</v>
          </cell>
          <cell r="B158" t="str">
            <v>LAWRENCE</v>
          </cell>
          <cell r="C158">
            <v>101.04148489849858</v>
          </cell>
          <cell r="D158">
            <v>100.34888433159736</v>
          </cell>
          <cell r="E158">
            <v>99.962637892032461</v>
          </cell>
          <cell r="F158">
            <v>100.57483478130105</v>
          </cell>
          <cell r="G158">
            <v>100.11937229101046</v>
          </cell>
          <cell r="H158">
            <v>101.48226867187498</v>
          </cell>
          <cell r="I158">
            <v>99.252247305814322</v>
          </cell>
          <cell r="J158">
            <v>103.69567011110649</v>
          </cell>
          <cell r="K158">
            <v>103.69567011110649</v>
          </cell>
          <cell r="L158">
            <v>100.74836826286403</v>
          </cell>
          <cell r="M158">
            <v>100.74836826286403</v>
          </cell>
          <cell r="N158">
            <v>101.93488611763102</v>
          </cell>
          <cell r="O158">
            <v>101.51950809190113</v>
          </cell>
          <cell r="P158">
            <v>99.252247305814322</v>
          </cell>
          <cell r="Q158">
            <v>103.69567011110649</v>
          </cell>
        </row>
        <row r="159">
          <cell r="A159">
            <v>150</v>
          </cell>
          <cell r="B159" t="str">
            <v>LEE</v>
          </cell>
          <cell r="C159">
            <v>151.79437099887295</v>
          </cell>
          <cell r="D159">
            <v>156.92435179737228</v>
          </cell>
          <cell r="E159">
            <v>171.69333610853442</v>
          </cell>
          <cell r="F159">
            <v>169.85618356284544</v>
          </cell>
          <cell r="G159">
            <v>165.67711645811903</v>
          </cell>
          <cell r="H159">
            <v>169.86969867131057</v>
          </cell>
          <cell r="I159">
            <v>160.80437040195838</v>
          </cell>
          <cell r="J159">
            <v>166.2180437903329</v>
          </cell>
          <cell r="K159">
            <v>179.28524943002785</v>
          </cell>
          <cell r="L159">
            <v>165.08600770756803</v>
          </cell>
          <cell r="M159">
            <v>165.08600770756803</v>
          </cell>
          <cell r="N159">
            <v>153.16276034593074</v>
          </cell>
          <cell r="O159">
            <v>158.96237437609261</v>
          </cell>
          <cell r="P159">
            <v>151.79437099887295</v>
          </cell>
          <cell r="Q159">
            <v>179.28524943002785</v>
          </cell>
        </row>
        <row r="160">
          <cell r="A160">
            <v>151</v>
          </cell>
          <cell r="B160" t="str">
            <v>LEICESTER</v>
          </cell>
          <cell r="C160">
            <v>104.47127613318688</v>
          </cell>
          <cell r="D160">
            <v>109.73101104825962</v>
          </cell>
          <cell r="E160">
            <v>112.31249484908076</v>
          </cell>
          <cell r="F160">
            <v>118.81803697824506</v>
          </cell>
          <cell r="G160">
            <v>121.38489941988317</v>
          </cell>
          <cell r="H160">
            <v>115.9778872697843</v>
          </cell>
          <cell r="I160">
            <v>115.23718273805612</v>
          </cell>
          <cell r="J160">
            <v>111.66906264155313</v>
          </cell>
          <cell r="K160">
            <v>116.4811133459753</v>
          </cell>
          <cell r="L160">
            <v>107.88530413557082</v>
          </cell>
          <cell r="M160">
            <v>107.88530413557082</v>
          </cell>
          <cell r="N160">
            <v>115.50504267382291</v>
          </cell>
          <cell r="O160">
            <v>111.62899980745978</v>
          </cell>
          <cell r="P160">
            <v>104.47127613318688</v>
          </cell>
          <cell r="Q160">
            <v>121.38489941988317</v>
          </cell>
        </row>
        <row r="161">
          <cell r="A161">
            <v>152</v>
          </cell>
          <cell r="B161" t="str">
            <v>LENOX</v>
          </cell>
          <cell r="C161">
            <v>196.92782476979494</v>
          </cell>
          <cell r="D161">
            <v>202.58152866473881</v>
          </cell>
          <cell r="E161">
            <v>228.51941439200112</v>
          </cell>
          <cell r="F161">
            <v>235.1729287494741</v>
          </cell>
          <cell r="G161">
            <v>236.88017439810443</v>
          </cell>
          <cell r="H161">
            <v>238.58922078525882</v>
          </cell>
          <cell r="I161">
            <v>243.30008321161526</v>
          </cell>
          <cell r="J161">
            <v>233.11545006763731</v>
          </cell>
          <cell r="K161">
            <v>229.58073095266425</v>
          </cell>
          <cell r="L161">
            <v>246.77471697235993</v>
          </cell>
          <cell r="M161">
            <v>246.77471697235993</v>
          </cell>
          <cell r="N161">
            <v>257.27579575996174</v>
          </cell>
          <cell r="O161">
            <v>240.97009724495183</v>
          </cell>
          <cell r="P161">
            <v>196.92782476979494</v>
          </cell>
          <cell r="Q161">
            <v>257.27579575996174</v>
          </cell>
        </row>
        <row r="162">
          <cell r="A162">
            <v>153</v>
          </cell>
          <cell r="B162" t="str">
            <v>LEOMINSTER</v>
          </cell>
          <cell r="C162">
            <v>101.2370537093116</v>
          </cell>
          <cell r="D162">
            <v>101.29105249131922</v>
          </cell>
          <cell r="E162">
            <v>101.56604884600449</v>
          </cell>
          <cell r="F162">
            <v>102.61070476227796</v>
          </cell>
          <cell r="G162">
            <v>105.29114346768542</v>
          </cell>
          <cell r="H162">
            <v>102.62168580227207</v>
          </cell>
          <cell r="I162">
            <v>100.77138685812719</v>
          </cell>
          <cell r="J162">
            <v>101.69112752109721</v>
          </cell>
          <cell r="K162">
            <v>100.25569336575823</v>
          </cell>
          <cell r="L162">
            <v>100.00003431689326</v>
          </cell>
          <cell r="M162">
            <v>100.00003431689326</v>
          </cell>
          <cell r="N162">
            <v>100.12945375745647</v>
          </cell>
          <cell r="O162">
            <v>100.34807349066375</v>
          </cell>
          <cell r="P162">
            <v>100.00003431689326</v>
          </cell>
          <cell r="Q162">
            <v>105.29114346768542</v>
          </cell>
        </row>
        <row r="163">
          <cell r="A163">
            <v>154</v>
          </cell>
          <cell r="B163" t="str">
            <v>LEVERETT</v>
          </cell>
          <cell r="C163">
            <v>197.14942830636068</v>
          </cell>
          <cell r="D163">
            <v>229.73765184594791</v>
          </cell>
          <cell r="E163">
            <v>230.21501260224602</v>
          </cell>
          <cell r="F163">
            <v>219.54358612541625</v>
          </cell>
          <cell r="G163">
            <v>200.75372120084984</v>
          </cell>
          <cell r="H163">
            <v>224.78442402435888</v>
          </cell>
          <cell r="I163">
            <v>229.50720584999863</v>
          </cell>
          <cell r="J163">
            <v>224.96460312750784</v>
          </cell>
          <cell r="K163">
            <v>241.39211315623311</v>
          </cell>
          <cell r="L163">
            <v>211.88848099406928</v>
          </cell>
          <cell r="M163">
            <v>211.88848099406928</v>
          </cell>
          <cell r="N163">
            <v>236.54797359087314</v>
          </cell>
          <cell r="O163">
            <v>222.56845501134325</v>
          </cell>
          <cell r="P163">
            <v>197.14942830636068</v>
          </cell>
          <cell r="Q163">
            <v>241.39211315623311</v>
          </cell>
        </row>
        <row r="164">
          <cell r="A164">
            <v>155</v>
          </cell>
          <cell r="B164" t="str">
            <v>LEXINGTON</v>
          </cell>
          <cell r="C164">
            <v>160.90584076517561</v>
          </cell>
          <cell r="D164">
            <v>166.15409199996117</v>
          </cell>
          <cell r="E164">
            <v>168.80811250120286</v>
          </cell>
          <cell r="F164">
            <v>169.84946107743957</v>
          </cell>
          <cell r="G164">
            <v>166.19129174547902</v>
          </cell>
          <cell r="H164">
            <v>169.97105182986812</v>
          </cell>
          <cell r="I164">
            <v>166.61641963869158</v>
          </cell>
          <cell r="J164">
            <v>169.95513955046582</v>
          </cell>
          <cell r="K164">
            <v>181.26042700895252</v>
          </cell>
          <cell r="L164">
            <v>179.73755354766377</v>
          </cell>
          <cell r="M164">
            <v>179.73755354766377</v>
          </cell>
          <cell r="N164">
            <v>179.73755354766377</v>
          </cell>
          <cell r="O164">
            <v>188.64065059858962</v>
          </cell>
          <cell r="P164">
            <v>160.90584076517561</v>
          </cell>
          <cell r="Q164">
            <v>188.64065059858962</v>
          </cell>
        </row>
        <row r="165">
          <cell r="A165">
            <v>156</v>
          </cell>
          <cell r="B165" t="str">
            <v>LEYDEN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>
            <v>157</v>
          </cell>
          <cell r="B166" t="str">
            <v>LINCOLN</v>
          </cell>
          <cell r="C166">
            <v>197.72892725962211</v>
          </cell>
          <cell r="D166">
            <v>213.6077993465567</v>
          </cell>
          <cell r="E166">
            <v>219.70508810170602</v>
          </cell>
          <cell r="F166">
            <v>211.18659437905288</v>
          </cell>
          <cell r="G166">
            <v>212.01086047352112</v>
          </cell>
          <cell r="H166">
            <v>219.05650389208503</v>
          </cell>
          <cell r="I166">
            <v>204.96954766399026</v>
          </cell>
          <cell r="J166">
            <v>221.25175268656454</v>
          </cell>
          <cell r="K166">
            <v>223.87403256612293</v>
          </cell>
          <cell r="L166">
            <v>210.09257589718237</v>
          </cell>
          <cell r="M166">
            <v>210.09257589718237</v>
          </cell>
          <cell r="N166">
            <v>195.73781736428521</v>
          </cell>
          <cell r="O166">
            <v>198.5580479879678</v>
          </cell>
          <cell r="P166">
            <v>195.73781736428521</v>
          </cell>
          <cell r="Q166">
            <v>223.87403256612293</v>
          </cell>
        </row>
        <row r="167">
          <cell r="A167">
            <v>158</v>
          </cell>
          <cell r="B167" t="str">
            <v>LITTLETON</v>
          </cell>
          <cell r="C167">
            <v>135.08157121971288</v>
          </cell>
          <cell r="D167">
            <v>134.86461279913047</v>
          </cell>
          <cell r="E167">
            <v>133.09470902549532</v>
          </cell>
          <cell r="F167">
            <v>142.9363344996961</v>
          </cell>
          <cell r="G167">
            <v>149.26833042028539</v>
          </cell>
          <cell r="H167">
            <v>150.90451458043992</v>
          </cell>
          <cell r="I167">
            <v>150.76571955598885</v>
          </cell>
          <cell r="J167">
            <v>152.26124543078464</v>
          </cell>
          <cell r="K167">
            <v>160.4951306668799</v>
          </cell>
          <cell r="L167">
            <v>150.63589975229203</v>
          </cell>
          <cell r="M167">
            <v>150.63589975229203</v>
          </cell>
          <cell r="N167">
            <v>146.33908657333416</v>
          </cell>
          <cell r="O167">
            <v>149.80312613671865</v>
          </cell>
          <cell r="P167">
            <v>133.09470902549532</v>
          </cell>
          <cell r="Q167">
            <v>160.4951306668799</v>
          </cell>
        </row>
        <row r="168">
          <cell r="A168">
            <v>159</v>
          </cell>
          <cell r="B168" t="str">
            <v>LONGMEADOW</v>
          </cell>
          <cell r="C168">
            <v>139.43551917734533</v>
          </cell>
          <cell r="D168">
            <v>144.23144478941174</v>
          </cell>
          <cell r="E168">
            <v>144.31688555246126</v>
          </cell>
          <cell r="F168">
            <v>147.45601373513847</v>
          </cell>
          <cell r="G168">
            <v>147.27049254316398</v>
          </cell>
          <cell r="H168">
            <v>145.64170086002756</v>
          </cell>
          <cell r="I168">
            <v>143.90119604572502</v>
          </cell>
          <cell r="J168">
            <v>146.32710079235807</v>
          </cell>
          <cell r="K168">
            <v>148.28531176378146</v>
          </cell>
          <cell r="L168">
            <v>142.28366228894515</v>
          </cell>
          <cell r="M168">
            <v>142.28366228894515</v>
          </cell>
          <cell r="N168">
            <v>141.62841912623253</v>
          </cell>
          <cell r="O168">
            <v>140.93481986957605</v>
          </cell>
          <cell r="P168">
            <v>139.43551917734533</v>
          </cell>
          <cell r="Q168">
            <v>148.28531176378146</v>
          </cell>
        </row>
        <row r="169">
          <cell r="A169">
            <v>160</v>
          </cell>
          <cell r="B169" t="str">
            <v>LOWELL</v>
          </cell>
          <cell r="C169">
            <v>99.522175056917732</v>
          </cell>
          <cell r="D169">
            <v>102.06207324977758</v>
          </cell>
          <cell r="E169">
            <v>103.47530667195085</v>
          </cell>
          <cell r="F169">
            <v>104.03230704353228</v>
          </cell>
          <cell r="G169">
            <v>102.93955979578713</v>
          </cell>
          <cell r="H169">
            <v>101.10315501375233</v>
          </cell>
          <cell r="I169">
            <v>100.240612657413</v>
          </cell>
          <cell r="J169">
            <v>101.16401401865069</v>
          </cell>
          <cell r="K169">
            <v>101.28956352297118</v>
          </cell>
          <cell r="L169">
            <v>100.20791083539432</v>
          </cell>
          <cell r="M169">
            <v>100.20791083539432</v>
          </cell>
          <cell r="N169">
            <v>101.5606881977328</v>
          </cell>
          <cell r="O169">
            <v>102.0393316648712</v>
          </cell>
          <cell r="P169">
            <v>99.522175056917732</v>
          </cell>
          <cell r="Q169">
            <v>104.03230704353228</v>
          </cell>
        </row>
        <row r="170">
          <cell r="A170">
            <v>161</v>
          </cell>
          <cell r="B170" t="str">
            <v>LUDLOW</v>
          </cell>
          <cell r="C170">
            <v>116.30245442150333</v>
          </cell>
          <cell r="D170">
            <v>123.34401994590149</v>
          </cell>
          <cell r="E170">
            <v>130.64474780642536</v>
          </cell>
          <cell r="F170">
            <v>137.62022654948331</v>
          </cell>
          <cell r="G170">
            <v>142.66109131154013</v>
          </cell>
          <cell r="H170">
            <v>141.70416410583206</v>
          </cell>
          <cell r="I170">
            <v>139.32831115606612</v>
          </cell>
          <cell r="J170">
            <v>141.95683636609425</v>
          </cell>
          <cell r="K170">
            <v>142.13856863129058</v>
          </cell>
          <cell r="L170">
            <v>142.13856863129058</v>
          </cell>
          <cell r="M170">
            <v>142.13856863129058</v>
          </cell>
          <cell r="N170">
            <v>134.90979262380284</v>
          </cell>
          <cell r="O170">
            <v>135.97200913516988</v>
          </cell>
          <cell r="P170">
            <v>116.30245442150333</v>
          </cell>
          <cell r="Q170">
            <v>142.66109131154013</v>
          </cell>
        </row>
        <row r="171">
          <cell r="A171">
            <v>162</v>
          </cell>
          <cell r="B171" t="str">
            <v>LUNENBURG</v>
          </cell>
          <cell r="C171">
            <v>118.81976390025903</v>
          </cell>
          <cell r="D171">
            <v>120.65942893622066</v>
          </cell>
          <cell r="E171">
            <v>120.99088192179126</v>
          </cell>
          <cell r="F171">
            <v>126.56576974524212</v>
          </cell>
          <cell r="G171">
            <v>126.44510088488019</v>
          </cell>
          <cell r="H171">
            <v>124.88103135244479</v>
          </cell>
          <cell r="I171">
            <v>123.81459780432291</v>
          </cell>
          <cell r="J171">
            <v>123.81459780432291</v>
          </cell>
          <cell r="K171">
            <v>125.81349266964195</v>
          </cell>
          <cell r="L171">
            <v>120.7516239748509</v>
          </cell>
          <cell r="M171">
            <v>120.7516239748509</v>
          </cell>
          <cell r="N171">
            <v>120.08853615795768</v>
          </cell>
          <cell r="O171">
            <v>111.93076999730482</v>
          </cell>
          <cell r="P171">
            <v>111.93076999730482</v>
          </cell>
          <cell r="Q171">
            <v>126.56576974524212</v>
          </cell>
        </row>
        <row r="172">
          <cell r="A172">
            <v>163</v>
          </cell>
          <cell r="B172" t="str">
            <v>LYNN</v>
          </cell>
          <cell r="C172">
            <v>97.142768377339678</v>
          </cell>
          <cell r="D172">
            <v>100.10335448245209</v>
          </cell>
          <cell r="E172">
            <v>100.01058642829062</v>
          </cell>
          <cell r="F172">
            <v>101.95106282746687</v>
          </cell>
          <cell r="G172">
            <v>104.22385689606564</v>
          </cell>
          <cell r="H172">
            <v>101.12164111623632</v>
          </cell>
          <cell r="I172">
            <v>99.700550543892902</v>
          </cell>
          <cell r="J172">
            <v>100.94965132774124</v>
          </cell>
          <cell r="K172">
            <v>98.104769977658833</v>
          </cell>
          <cell r="L172">
            <v>100.66191221021963</v>
          </cell>
          <cell r="M172">
            <v>100.66191221021963</v>
          </cell>
          <cell r="N172">
            <v>100</v>
          </cell>
          <cell r="O172">
            <v>99.971684608925443</v>
          </cell>
          <cell r="P172">
            <v>97.142768377339678</v>
          </cell>
          <cell r="Q172">
            <v>104.22385689606564</v>
          </cell>
        </row>
        <row r="173">
          <cell r="A173">
            <v>164</v>
          </cell>
          <cell r="B173" t="str">
            <v>LYNNFIELD</v>
          </cell>
          <cell r="C173">
            <v>131.11638405562175</v>
          </cell>
          <cell r="D173">
            <v>139.53751012585582</v>
          </cell>
          <cell r="E173">
            <v>144.98693419809481</v>
          </cell>
          <cell r="F173">
            <v>148.75019268099496</v>
          </cell>
          <cell r="G173">
            <v>147.62642220457292</v>
          </cell>
          <cell r="H173">
            <v>146.03580034990713</v>
          </cell>
          <cell r="I173">
            <v>145.81122409071148</v>
          </cell>
          <cell r="J173">
            <v>147.143438243947</v>
          </cell>
          <cell r="K173">
            <v>147.8390952775151</v>
          </cell>
          <cell r="L173">
            <v>144.12974582165708</v>
          </cell>
          <cell r="M173">
            <v>144.12974582165708</v>
          </cell>
          <cell r="N173">
            <v>141.52127919980691</v>
          </cell>
          <cell r="O173">
            <v>143.99997841190452</v>
          </cell>
          <cell r="P173">
            <v>131.11638405562175</v>
          </cell>
          <cell r="Q173">
            <v>148.75019268099496</v>
          </cell>
        </row>
        <row r="174">
          <cell r="A174">
            <v>165</v>
          </cell>
          <cell r="B174" t="str">
            <v>MALDEN</v>
          </cell>
          <cell r="C174">
            <v>101.88435892870049</v>
          </cell>
          <cell r="D174">
            <v>103.01849464644499</v>
          </cell>
          <cell r="E174">
            <v>103.08272157134002</v>
          </cell>
          <cell r="F174">
            <v>105.53508879757554</v>
          </cell>
          <cell r="G174">
            <v>105.45274261995819</v>
          </cell>
          <cell r="H174">
            <v>103.75362453635444</v>
          </cell>
          <cell r="I174">
            <v>101.81433397062125</v>
          </cell>
          <cell r="J174">
            <v>103.05346068347276</v>
          </cell>
          <cell r="K174">
            <v>102.29765559755873</v>
          </cell>
          <cell r="L174">
            <v>100</v>
          </cell>
          <cell r="M174">
            <v>100</v>
          </cell>
          <cell r="N174">
            <v>100</v>
          </cell>
          <cell r="O174">
            <v>99.591192448089856</v>
          </cell>
          <cell r="P174">
            <v>99.591192448089856</v>
          </cell>
          <cell r="Q174">
            <v>105.53508879757554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>
            <v>167</v>
          </cell>
          <cell r="B176" t="str">
            <v>MANSFIELD</v>
          </cell>
          <cell r="C176">
            <v>111.96028355439915</v>
          </cell>
          <cell r="D176">
            <v>117.85098693154796</v>
          </cell>
          <cell r="E176">
            <v>124.36701469168597</v>
          </cell>
          <cell r="F176">
            <v>133.24676721909137</v>
          </cell>
          <cell r="G176">
            <v>136.96516604398897</v>
          </cell>
          <cell r="H176">
            <v>138.526731265726</v>
          </cell>
          <cell r="I176">
            <v>140.32994320024204</v>
          </cell>
          <cell r="J176">
            <v>145.00459206651018</v>
          </cell>
          <cell r="K176">
            <v>150.54751477882914</v>
          </cell>
          <cell r="L176">
            <v>148.00875742147787</v>
          </cell>
          <cell r="M176">
            <v>148.00875742147787</v>
          </cell>
          <cell r="N176">
            <v>146.30421315481414</v>
          </cell>
          <cell r="O176">
            <v>151.49756540242413</v>
          </cell>
          <cell r="P176">
            <v>111.96028355439915</v>
          </cell>
          <cell r="Q176">
            <v>151.49756540242413</v>
          </cell>
        </row>
        <row r="177">
          <cell r="A177">
            <v>168</v>
          </cell>
          <cell r="B177" t="str">
            <v>MARBLEHEAD</v>
          </cell>
          <cell r="C177">
            <v>135.74472661814016</v>
          </cell>
          <cell r="D177">
            <v>134.16784194113046</v>
          </cell>
          <cell r="E177">
            <v>139.3555358037857</v>
          </cell>
          <cell r="F177">
            <v>147.00735017334301</v>
          </cell>
          <cell r="G177">
            <v>151.64972803674169</v>
          </cell>
          <cell r="H177">
            <v>153.94572926504674</v>
          </cell>
          <cell r="I177">
            <v>153.17855663332847</v>
          </cell>
          <cell r="J177">
            <v>158.25393342715967</v>
          </cell>
          <cell r="K177">
            <v>168.81466455290376</v>
          </cell>
          <cell r="L177">
            <v>172.97034125476529</v>
          </cell>
          <cell r="M177">
            <v>172.97034125476529</v>
          </cell>
          <cell r="N177">
            <v>165.55788543269111</v>
          </cell>
          <cell r="O177">
            <v>168.47223698803288</v>
          </cell>
          <cell r="P177">
            <v>134.16784194113046</v>
          </cell>
          <cell r="Q177">
            <v>172.97034125476529</v>
          </cell>
        </row>
        <row r="178">
          <cell r="A178">
            <v>169</v>
          </cell>
          <cell r="B178" t="str">
            <v>MARION</v>
          </cell>
          <cell r="C178">
            <v>157.05430532634566</v>
          </cell>
          <cell r="D178">
            <v>156.44692906731987</v>
          </cell>
          <cell r="E178">
            <v>157.09552083232597</v>
          </cell>
          <cell r="F178">
            <v>156.7755481040686</v>
          </cell>
          <cell r="G178">
            <v>150.79368128038826</v>
          </cell>
          <cell r="H178">
            <v>150.44705102882506</v>
          </cell>
          <cell r="I178">
            <v>147.02307109572598</v>
          </cell>
          <cell r="J178">
            <v>154.31447702266385</v>
          </cell>
          <cell r="K178">
            <v>163.49902337250825</v>
          </cell>
          <cell r="L178">
            <v>151.34144079127762</v>
          </cell>
          <cell r="M178">
            <v>151.34144079127762</v>
          </cell>
          <cell r="N178">
            <v>148.84719599620823</v>
          </cell>
          <cell r="O178">
            <v>154.71696481033615</v>
          </cell>
          <cell r="P178">
            <v>147.02307109572598</v>
          </cell>
          <cell r="Q178">
            <v>163.49902337250825</v>
          </cell>
        </row>
        <row r="179">
          <cell r="A179">
            <v>170</v>
          </cell>
          <cell r="B179" t="str">
            <v>MARLBOROUGH</v>
          </cell>
          <cell r="C179">
            <v>127.04460490990783</v>
          </cell>
          <cell r="D179">
            <v>133.84936804383935</v>
          </cell>
          <cell r="E179">
            <v>132.13190326917757</v>
          </cell>
          <cell r="F179">
            <v>136.80141240606659</v>
          </cell>
          <cell r="G179">
            <v>139.06360752361022</v>
          </cell>
          <cell r="H179">
            <v>133.87220607154268</v>
          </cell>
          <cell r="I179">
            <v>131.94657103126141</v>
          </cell>
          <cell r="J179">
            <v>126.36452002613281</v>
          </cell>
          <cell r="K179">
            <v>125.70028253071884</v>
          </cell>
          <cell r="L179">
            <v>115.01306359382239</v>
          </cell>
          <cell r="M179">
            <v>115.01306359382239</v>
          </cell>
          <cell r="N179">
            <v>105.53175847489531</v>
          </cell>
          <cell r="O179">
            <v>106.22982464405968</v>
          </cell>
          <cell r="P179">
            <v>105.53175847489531</v>
          </cell>
          <cell r="Q179">
            <v>139.06360752361022</v>
          </cell>
        </row>
        <row r="180">
          <cell r="A180">
            <v>171</v>
          </cell>
          <cell r="B180" t="str">
            <v>MARSHFIELD</v>
          </cell>
          <cell r="C180">
            <v>112.82885184806577</v>
          </cell>
          <cell r="D180">
            <v>113.43197302194503</v>
          </cell>
          <cell r="E180">
            <v>117.99124760453448</v>
          </cell>
          <cell r="F180">
            <v>121.08499649448999</v>
          </cell>
          <cell r="G180">
            <v>123.73669510574786</v>
          </cell>
          <cell r="H180">
            <v>124.47978954542968</v>
          </cell>
          <cell r="I180">
            <v>126.28924427988812</v>
          </cell>
          <cell r="J180">
            <v>129.5926932824656</v>
          </cell>
          <cell r="K180">
            <v>133.41771896876736</v>
          </cell>
          <cell r="L180">
            <v>127.70459475800939</v>
          </cell>
          <cell r="M180">
            <v>127.70459475800939</v>
          </cell>
          <cell r="N180">
            <v>125.23085294464681</v>
          </cell>
          <cell r="O180">
            <v>129.55328031221839</v>
          </cell>
          <cell r="P180">
            <v>112.82885184806577</v>
          </cell>
          <cell r="Q180">
            <v>133.41771896876736</v>
          </cell>
        </row>
        <row r="181">
          <cell r="A181">
            <v>172</v>
          </cell>
          <cell r="B181" t="str">
            <v>MASHPEE</v>
          </cell>
          <cell r="C181">
            <v>141.49978146263811</v>
          </cell>
          <cell r="D181">
            <v>147.82007408803725</v>
          </cell>
          <cell r="E181">
            <v>156.04535218080719</v>
          </cell>
          <cell r="F181">
            <v>157.97163123854486</v>
          </cell>
          <cell r="G181">
            <v>165.52156203448624</v>
          </cell>
          <cell r="H181">
            <v>158.67228036733869</v>
          </cell>
          <cell r="I181">
            <v>159.36118697291184</v>
          </cell>
          <cell r="J181">
            <v>167.36913527164995</v>
          </cell>
          <cell r="K181">
            <v>172.70926315361979</v>
          </cell>
          <cell r="L181">
            <v>184.8182838817367</v>
          </cell>
          <cell r="M181">
            <v>184.8182838817367</v>
          </cell>
          <cell r="N181">
            <v>165.43191225104837</v>
          </cell>
          <cell r="O181">
            <v>164.55138157352317</v>
          </cell>
          <cell r="P181">
            <v>141.49978146263811</v>
          </cell>
          <cell r="Q181">
            <v>184.8182838817367</v>
          </cell>
        </row>
        <row r="182">
          <cell r="A182">
            <v>173</v>
          </cell>
          <cell r="B182" t="str">
            <v>MATTAPOISETT</v>
          </cell>
          <cell r="C182">
            <v>168.32291429693339</v>
          </cell>
          <cell r="D182">
            <v>157.42773800518884</v>
          </cell>
          <cell r="E182">
            <v>158.16369788304439</v>
          </cell>
          <cell r="F182">
            <v>171.4972767735922</v>
          </cell>
          <cell r="G182">
            <v>190.6143761248664</v>
          </cell>
          <cell r="H182">
            <v>185.23897594415638</v>
          </cell>
          <cell r="I182">
            <v>189.26626623019737</v>
          </cell>
          <cell r="J182">
            <v>189.86005822903095</v>
          </cell>
          <cell r="K182">
            <v>204.273526904639</v>
          </cell>
          <cell r="L182">
            <v>183.6810112811568</v>
          </cell>
          <cell r="M182">
            <v>183.6810112811568</v>
          </cell>
          <cell r="N182">
            <v>178.83892716863073</v>
          </cell>
          <cell r="O182">
            <v>193.62675033341151</v>
          </cell>
          <cell r="P182">
            <v>157.42773800518884</v>
          </cell>
          <cell r="Q182">
            <v>204.273526904639</v>
          </cell>
        </row>
        <row r="183">
          <cell r="A183">
            <v>174</v>
          </cell>
          <cell r="B183" t="str">
            <v>MAYNARD</v>
          </cell>
          <cell r="C183">
            <v>135.89913563177851</v>
          </cell>
          <cell r="D183">
            <v>133.51075283776038</v>
          </cell>
          <cell r="E183">
            <v>136.02783637182719</v>
          </cell>
          <cell r="F183">
            <v>140.78668040702419</v>
          </cell>
          <cell r="G183">
            <v>139.67886828539596</v>
          </cell>
          <cell r="H183">
            <v>149.82386021555897</v>
          </cell>
          <cell r="I183">
            <v>151.7557932849802</v>
          </cell>
          <cell r="J183">
            <v>164.25055561515535</v>
          </cell>
          <cell r="K183">
            <v>171.62046684328209</v>
          </cell>
          <cell r="L183">
            <v>165.6352437150984</v>
          </cell>
          <cell r="M183">
            <v>165.6352437150984</v>
          </cell>
          <cell r="N183">
            <v>159.09834730402255</v>
          </cell>
          <cell r="O183">
            <v>158.37853203475757</v>
          </cell>
          <cell r="P183">
            <v>133.51075283776038</v>
          </cell>
          <cell r="Q183">
            <v>171.62046684328209</v>
          </cell>
        </row>
        <row r="184">
          <cell r="A184">
            <v>175</v>
          </cell>
          <cell r="B184" t="str">
            <v>MEDFIELD</v>
          </cell>
          <cell r="C184">
            <v>127.58217485421849</v>
          </cell>
          <cell r="D184">
            <v>135.39713622335344</v>
          </cell>
          <cell r="E184">
            <v>141.45706997044542</v>
          </cell>
          <cell r="F184">
            <v>147.14081772529875</v>
          </cell>
          <cell r="G184">
            <v>149.9565669155152</v>
          </cell>
          <cell r="H184">
            <v>153.46161650527441</v>
          </cell>
          <cell r="I184">
            <v>151.07545582516647</v>
          </cell>
          <cell r="J184">
            <v>151.23445608499918</v>
          </cell>
          <cell r="K184">
            <v>158.11129876213545</v>
          </cell>
          <cell r="L184">
            <v>155.59623685915264</v>
          </cell>
          <cell r="M184">
            <v>155.59623685915264</v>
          </cell>
          <cell r="N184">
            <v>153.75272742609053</v>
          </cell>
          <cell r="O184">
            <v>157.70957791037793</v>
          </cell>
          <cell r="P184">
            <v>127.58217485421849</v>
          </cell>
          <cell r="Q184">
            <v>158.11129876213545</v>
          </cell>
        </row>
        <row r="185">
          <cell r="A185">
            <v>176</v>
          </cell>
          <cell r="B185" t="str">
            <v>MEDFORD</v>
          </cell>
          <cell r="C185">
            <v>121.34567108409786</v>
          </cell>
          <cell r="D185">
            <v>124.68307328131323</v>
          </cell>
          <cell r="E185">
            <v>131.17339094987926</v>
          </cell>
          <cell r="F185">
            <v>132.5678703272084</v>
          </cell>
          <cell r="G185">
            <v>133.03185416053941</v>
          </cell>
          <cell r="H185">
            <v>135.81387631465586</v>
          </cell>
          <cell r="I185">
            <v>134.44186050017095</v>
          </cell>
          <cell r="J185">
            <v>149.7418380646148</v>
          </cell>
          <cell r="K185">
            <v>142.09030469434236</v>
          </cell>
          <cell r="L185">
            <v>134.00620858507176</v>
          </cell>
          <cell r="M185">
            <v>134.00620858507176</v>
          </cell>
          <cell r="N185">
            <v>125.11510690310676</v>
          </cell>
          <cell r="O185">
            <v>127.39077047031677</v>
          </cell>
          <cell r="P185">
            <v>121.34567108409786</v>
          </cell>
          <cell r="Q185">
            <v>149.7418380646148</v>
          </cell>
        </row>
        <row r="186">
          <cell r="A186">
            <v>177</v>
          </cell>
          <cell r="B186" t="str">
            <v>MEDWAY</v>
          </cell>
          <cell r="C186">
            <v>125.11291718133066</v>
          </cell>
          <cell r="D186">
            <v>132.17480585337341</v>
          </cell>
          <cell r="E186">
            <v>130.71631327264902</v>
          </cell>
          <cell r="F186">
            <v>134.12250614803494</v>
          </cell>
          <cell r="G186">
            <v>136.77725133401748</v>
          </cell>
          <cell r="H186">
            <v>141.98567043611629</v>
          </cell>
          <cell r="I186">
            <v>138.09453442577359</v>
          </cell>
          <cell r="J186">
            <v>142.45604361892609</v>
          </cell>
          <cell r="K186">
            <v>150.15914978742398</v>
          </cell>
          <cell r="L186">
            <v>143.43132670377187</v>
          </cell>
          <cell r="M186">
            <v>143.43132670377187</v>
          </cell>
          <cell r="N186">
            <v>137.96992674442876</v>
          </cell>
          <cell r="O186">
            <v>132.80300210087012</v>
          </cell>
          <cell r="P186">
            <v>125.11291718133066</v>
          </cell>
          <cell r="Q186">
            <v>150.15914978742398</v>
          </cell>
        </row>
        <row r="187">
          <cell r="A187">
            <v>178</v>
          </cell>
          <cell r="B187" t="str">
            <v>MELROSE</v>
          </cell>
          <cell r="C187">
            <v>105.77694260869212</v>
          </cell>
          <cell r="D187">
            <v>107.79546638110065</v>
          </cell>
          <cell r="E187">
            <v>108.11153669568733</v>
          </cell>
          <cell r="F187">
            <v>109.69164192595284</v>
          </cell>
          <cell r="G187">
            <v>110.42171456845485</v>
          </cell>
          <cell r="H187">
            <v>105.21838666210061</v>
          </cell>
          <cell r="I187">
            <v>112.03087235454272</v>
          </cell>
          <cell r="J187">
            <v>116.83137108712111</v>
          </cell>
          <cell r="K187">
            <v>121.4974209597504</v>
          </cell>
          <cell r="L187">
            <v>110.87211795217652</v>
          </cell>
          <cell r="M187">
            <v>110.87211795217652</v>
          </cell>
          <cell r="N187">
            <v>108.11306771093396</v>
          </cell>
          <cell r="O187">
            <v>109.66870804650917</v>
          </cell>
          <cell r="P187">
            <v>105.21838666210061</v>
          </cell>
          <cell r="Q187">
            <v>121.4974209597504</v>
          </cell>
        </row>
        <row r="188">
          <cell r="A188">
            <v>179</v>
          </cell>
          <cell r="B188" t="str">
            <v>MENDON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A190">
            <v>181</v>
          </cell>
          <cell r="B190" t="str">
            <v>METHUEN</v>
          </cell>
          <cell r="C190">
            <v>99.983379897841061</v>
          </cell>
          <cell r="D190">
            <v>101.51933275235901</v>
          </cell>
          <cell r="E190">
            <v>102.86180450522266</v>
          </cell>
          <cell r="F190">
            <v>106.11536313247443</v>
          </cell>
          <cell r="G190">
            <v>106.74449559766697</v>
          </cell>
          <cell r="H190">
            <v>106.45657075481911</v>
          </cell>
          <cell r="I190">
            <v>104.75446172916065</v>
          </cell>
          <cell r="J190">
            <v>101.83511774038838</v>
          </cell>
          <cell r="K190">
            <v>103.47352643682466</v>
          </cell>
          <cell r="L190">
            <v>101.41418881168643</v>
          </cell>
          <cell r="M190">
            <v>101.41418881168643</v>
          </cell>
          <cell r="N190">
            <v>100.85374199694317</v>
          </cell>
          <cell r="O190">
            <v>101.063643781598</v>
          </cell>
          <cell r="P190">
            <v>99.983379897841061</v>
          </cell>
          <cell r="Q190">
            <v>106.74449559766697</v>
          </cell>
        </row>
        <row r="191">
          <cell r="A191">
            <v>182</v>
          </cell>
          <cell r="B191" t="str">
            <v>MIDDLEBOROUGH</v>
          </cell>
          <cell r="C191">
            <v>108.89587782269285</v>
          </cell>
          <cell r="D191">
            <v>113.44113005468792</v>
          </cell>
          <cell r="E191">
            <v>116.03250779076764</v>
          </cell>
          <cell r="F191">
            <v>120.32276527213455</v>
          </cell>
          <cell r="G191">
            <v>130.65120424154105</v>
          </cell>
          <cell r="H191">
            <v>123.53541588570813</v>
          </cell>
          <cell r="I191">
            <v>120.37975419998632</v>
          </cell>
          <cell r="J191">
            <v>123.86319990418393</v>
          </cell>
          <cell r="K191">
            <v>123.98828030248946</v>
          </cell>
          <cell r="L191">
            <v>119.51204304515628</v>
          </cell>
          <cell r="M191">
            <v>119.51204304515628</v>
          </cell>
          <cell r="N191">
            <v>116.57078475555748</v>
          </cell>
          <cell r="O191">
            <v>118.65715454909549</v>
          </cell>
          <cell r="P191">
            <v>108.89587782269285</v>
          </cell>
          <cell r="Q191">
            <v>130.65120424154105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184</v>
          </cell>
          <cell r="B193" t="str">
            <v>MIDDLETON</v>
          </cell>
          <cell r="C193">
            <v>144.00578626158364</v>
          </cell>
          <cell r="D193">
            <v>156.38856242594332</v>
          </cell>
          <cell r="E193">
            <v>155.11081193207994</v>
          </cell>
          <cell r="F193">
            <v>167.3618432016695</v>
          </cell>
          <cell r="G193">
            <v>183.74554945209076</v>
          </cell>
          <cell r="H193">
            <v>184.51131459687375</v>
          </cell>
          <cell r="I193">
            <v>182.70527559444608</v>
          </cell>
          <cell r="J193">
            <v>179.08938939106872</v>
          </cell>
          <cell r="K193">
            <v>183.49032367545229</v>
          </cell>
          <cell r="L193">
            <v>182.067491328644</v>
          </cell>
          <cell r="M193">
            <v>182.067491328644</v>
          </cell>
          <cell r="N193">
            <v>173.3972428755126</v>
          </cell>
          <cell r="O193">
            <v>176.95541300500543</v>
          </cell>
          <cell r="P193">
            <v>144.00578626158364</v>
          </cell>
          <cell r="Q193">
            <v>184.51131459687375</v>
          </cell>
        </row>
        <row r="194">
          <cell r="A194">
            <v>185</v>
          </cell>
          <cell r="B194" t="str">
            <v>MILFORD</v>
          </cell>
          <cell r="C194">
            <v>108.48871120953871</v>
          </cell>
          <cell r="D194">
            <v>110.8312338164273</v>
          </cell>
          <cell r="E194">
            <v>113.63615343248547</v>
          </cell>
          <cell r="F194">
            <v>116.46463794675694</v>
          </cell>
          <cell r="G194">
            <v>118.73917133466134</v>
          </cell>
          <cell r="H194">
            <v>118.63452826662915</v>
          </cell>
          <cell r="I194">
            <v>116.27682178474711</v>
          </cell>
          <cell r="J194">
            <v>112.73561699026043</v>
          </cell>
          <cell r="K194">
            <v>115.79583337223916</v>
          </cell>
          <cell r="L194">
            <v>112.73241647428188</v>
          </cell>
          <cell r="M194">
            <v>112.73241647428188</v>
          </cell>
          <cell r="N194">
            <v>112.61932855375618</v>
          </cell>
          <cell r="O194">
            <v>115.70357003051951</v>
          </cell>
          <cell r="P194">
            <v>108.48871120953871</v>
          </cell>
          <cell r="Q194">
            <v>118.73917133466134</v>
          </cell>
        </row>
        <row r="195">
          <cell r="A195">
            <v>186</v>
          </cell>
          <cell r="B195" t="str">
            <v>MILLBURY</v>
          </cell>
          <cell r="C195">
            <v>129.57632159526611</v>
          </cell>
          <cell r="D195">
            <v>131.4081048543683</v>
          </cell>
          <cell r="E195">
            <v>134.00809327726307</v>
          </cell>
          <cell r="F195">
            <v>137.62492494491028</v>
          </cell>
          <cell r="G195">
            <v>143.69473104032178</v>
          </cell>
          <cell r="H195">
            <v>141.36827548200583</v>
          </cell>
          <cell r="I195">
            <v>139.40479773431406</v>
          </cell>
          <cell r="J195">
            <v>136.1055559800138</v>
          </cell>
          <cell r="K195">
            <v>139.9535428481704</v>
          </cell>
          <cell r="L195">
            <v>136.0534287779991</v>
          </cell>
          <cell r="M195">
            <v>136.0534287779991</v>
          </cell>
          <cell r="N195">
            <v>131.24666654593909</v>
          </cell>
          <cell r="O195">
            <v>132.3528606048653</v>
          </cell>
          <cell r="P195">
            <v>129.57632159526611</v>
          </cell>
          <cell r="Q195">
            <v>143.69473104032178</v>
          </cell>
        </row>
        <row r="196">
          <cell r="A196">
            <v>187</v>
          </cell>
          <cell r="B196" t="str">
            <v>MILLIS</v>
          </cell>
          <cell r="C196">
            <v>119.3322659202971</v>
          </cell>
          <cell r="D196">
            <v>125.19550335308203</v>
          </cell>
          <cell r="E196">
            <v>129.8884575937754</v>
          </cell>
          <cell r="F196">
            <v>138.5731238174711</v>
          </cell>
          <cell r="G196">
            <v>147.58222412671279</v>
          </cell>
          <cell r="H196">
            <v>145.44109321459518</v>
          </cell>
          <cell r="I196">
            <v>153.64470105746281</v>
          </cell>
          <cell r="J196">
            <v>161.94560374181199</v>
          </cell>
          <cell r="K196">
            <v>167.72004120035621</v>
          </cell>
          <cell r="L196">
            <v>164.17882110197769</v>
          </cell>
          <cell r="M196">
            <v>164.17882110197769</v>
          </cell>
          <cell r="N196">
            <v>155.56880524369333</v>
          </cell>
          <cell r="O196">
            <v>158.95285852936826</v>
          </cell>
          <cell r="P196">
            <v>119.3322659202971</v>
          </cell>
          <cell r="Q196">
            <v>167.72004120035621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189</v>
          </cell>
          <cell r="B198" t="str">
            <v>MILTON</v>
          </cell>
          <cell r="C198">
            <v>124.1414952500226</v>
          </cell>
          <cell r="D198">
            <v>130.92634220436565</v>
          </cell>
          <cell r="E198">
            <v>132.04660597863477</v>
          </cell>
          <cell r="F198">
            <v>136.8224601764216</v>
          </cell>
          <cell r="G198">
            <v>140.06581935816317</v>
          </cell>
          <cell r="H198">
            <v>138.44711462449649</v>
          </cell>
          <cell r="I198">
            <v>137.08671197035798</v>
          </cell>
          <cell r="J198">
            <v>133.69625577838289</v>
          </cell>
          <cell r="K198">
            <v>135.90523895183065</v>
          </cell>
          <cell r="L198">
            <v>134.51876817314573</v>
          </cell>
          <cell r="M198">
            <v>134.51876817314573</v>
          </cell>
          <cell r="N198">
            <v>134.15500678325202</v>
          </cell>
          <cell r="O198">
            <v>140.23256425909346</v>
          </cell>
          <cell r="P198">
            <v>124.1414952500226</v>
          </cell>
          <cell r="Q198">
            <v>140.23256425909346</v>
          </cell>
        </row>
        <row r="199">
          <cell r="A199">
            <v>190</v>
          </cell>
          <cell r="B199" t="str">
            <v>MONROE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>
            <v>191</v>
          </cell>
          <cell r="B200" t="str">
            <v>MONSON</v>
          </cell>
          <cell r="C200">
            <v>111.80759516333758</v>
          </cell>
          <cell r="D200">
            <v>115.94326773859689</v>
          </cell>
          <cell r="E200">
            <v>121.34083483062506</v>
          </cell>
          <cell r="F200">
            <v>130.10068537235821</v>
          </cell>
          <cell r="G200">
            <v>135.16822993331189</v>
          </cell>
          <cell r="H200">
            <v>138.18668236846696</v>
          </cell>
          <cell r="I200">
            <v>130.94108656434608</v>
          </cell>
          <cell r="J200">
            <v>130.24953885967597</v>
          </cell>
          <cell r="K200">
            <v>134.37438089794952</v>
          </cell>
          <cell r="L200">
            <v>128.86300283434048</v>
          </cell>
          <cell r="M200">
            <v>128.86300283434048</v>
          </cell>
          <cell r="N200">
            <v>128.97097032226912</v>
          </cell>
          <cell r="O200">
            <v>129.91721298519124</v>
          </cell>
          <cell r="P200">
            <v>111.80759516333758</v>
          </cell>
          <cell r="Q200">
            <v>138.18668236846696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A205">
            <v>196</v>
          </cell>
          <cell r="B205" t="str">
            <v>NAHANT</v>
          </cell>
          <cell r="C205">
            <v>126.41760289500421</v>
          </cell>
          <cell r="D205">
            <v>135.88856264925766</v>
          </cell>
          <cell r="E205">
            <v>145.29341280320585</v>
          </cell>
          <cell r="F205">
            <v>150.49793889510863</v>
          </cell>
          <cell r="G205">
            <v>150.97623780447501</v>
          </cell>
          <cell r="H205">
            <v>155.30797601046103</v>
          </cell>
          <cell r="I205">
            <v>157.70160639260953</v>
          </cell>
          <cell r="J205">
            <v>163.82157698309982</v>
          </cell>
          <cell r="K205">
            <v>158.7066733669341</v>
          </cell>
          <cell r="L205">
            <v>163.57784486712441</v>
          </cell>
          <cell r="M205">
            <v>163.57784486712441</v>
          </cell>
          <cell r="N205">
            <v>162.73337085115483</v>
          </cell>
          <cell r="O205">
            <v>175.44362718121636</v>
          </cell>
          <cell r="P205">
            <v>126.41760289500421</v>
          </cell>
          <cell r="Q205">
            <v>175.44362718121636</v>
          </cell>
        </row>
        <row r="206">
          <cell r="A206">
            <v>197</v>
          </cell>
          <cell r="B206" t="str">
            <v>NANTUCKET</v>
          </cell>
          <cell r="C206">
            <v>202.90132092848503</v>
          </cell>
          <cell r="D206">
            <v>201.40279175002206</v>
          </cell>
          <cell r="E206">
            <v>195.42959143683302</v>
          </cell>
          <cell r="F206">
            <v>197.5552187580457</v>
          </cell>
          <cell r="G206">
            <v>199.48419349482609</v>
          </cell>
          <cell r="H206">
            <v>192.89027735625709</v>
          </cell>
          <cell r="I206">
            <v>191.01077792771414</v>
          </cell>
          <cell r="J206">
            <v>195.86009996084681</v>
          </cell>
          <cell r="K206">
            <v>200.61018696183487</v>
          </cell>
          <cell r="L206">
            <v>190.0338443433703</v>
          </cell>
          <cell r="M206">
            <v>190.0338443433703</v>
          </cell>
          <cell r="N206">
            <v>183.48730030995975</v>
          </cell>
          <cell r="O206">
            <v>194.18924961299879</v>
          </cell>
          <cell r="P206">
            <v>183.48730030995975</v>
          </cell>
          <cell r="Q206">
            <v>202.90132092848503</v>
          </cell>
        </row>
        <row r="207">
          <cell r="A207">
            <v>198</v>
          </cell>
          <cell r="B207" t="str">
            <v>NATICK</v>
          </cell>
          <cell r="C207">
            <v>127.45320105432796</v>
          </cell>
          <cell r="D207">
            <v>127.17030610138957</v>
          </cell>
          <cell r="E207">
            <v>127.3231804029797</v>
          </cell>
          <cell r="F207">
            <v>130.64311298824109</v>
          </cell>
          <cell r="G207">
            <v>140.21108373791162</v>
          </cell>
          <cell r="H207">
            <v>141.44429367836108</v>
          </cell>
          <cell r="I207">
            <v>136.95023748723992</v>
          </cell>
          <cell r="J207">
            <v>141.03301098885865</v>
          </cell>
          <cell r="K207">
            <v>151.10388749669943</v>
          </cell>
          <cell r="L207">
            <v>151.90900346349602</v>
          </cell>
          <cell r="M207">
            <v>151.90900346349602</v>
          </cell>
          <cell r="N207">
            <v>152.14799442272499</v>
          </cell>
          <cell r="O207">
            <v>148.72517372165785</v>
          </cell>
          <cell r="P207">
            <v>127.17030610138957</v>
          </cell>
          <cell r="Q207">
            <v>152.14799442272499</v>
          </cell>
        </row>
        <row r="208">
          <cell r="A208">
            <v>199</v>
          </cell>
          <cell r="B208" t="str">
            <v>NEEDHAM</v>
          </cell>
          <cell r="C208">
            <v>139.85557824222613</v>
          </cell>
          <cell r="D208">
            <v>148.26631847153149</v>
          </cell>
          <cell r="E208">
            <v>153.73324233353281</v>
          </cell>
          <cell r="F208">
            <v>161.5716495419893</v>
          </cell>
          <cell r="G208">
            <v>164.1464684207713</v>
          </cell>
          <cell r="H208">
            <v>167.20649686398241</v>
          </cell>
          <cell r="I208">
            <v>167.51293210970741</v>
          </cell>
          <cell r="J208">
            <v>167.09468885935951</v>
          </cell>
          <cell r="K208">
            <v>173.72925288107623</v>
          </cell>
          <cell r="L208">
            <v>173.03511468968532</v>
          </cell>
          <cell r="M208">
            <v>173.03511468968532</v>
          </cell>
          <cell r="N208">
            <v>173.51873935361996</v>
          </cell>
          <cell r="O208">
            <v>178.94011472312633</v>
          </cell>
          <cell r="P208">
            <v>139.85557824222613</v>
          </cell>
          <cell r="Q208">
            <v>178.94011472312633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>
            <v>201</v>
          </cell>
          <cell r="B210" t="str">
            <v>NEW BEDFORD</v>
          </cell>
          <cell r="C210">
            <v>99.770581936006351</v>
          </cell>
          <cell r="D210">
            <v>100.52889420193823</v>
          </cell>
          <cell r="E210">
            <v>101.71049512531789</v>
          </cell>
          <cell r="F210">
            <v>101.41433582961012</v>
          </cell>
          <cell r="G210">
            <v>101.6700281712929</v>
          </cell>
          <cell r="H210">
            <v>101.56237654486631</v>
          </cell>
          <cell r="I210">
            <v>99.296998040832577</v>
          </cell>
          <cell r="J210">
            <v>103.50237892826819</v>
          </cell>
          <cell r="K210">
            <v>102.46061449787913</v>
          </cell>
          <cell r="L210">
            <v>100.48719005553819</v>
          </cell>
          <cell r="M210">
            <v>100.48719005553819</v>
          </cell>
          <cell r="N210">
            <v>100.52451737032956</v>
          </cell>
          <cell r="O210">
            <v>100.12537030530335</v>
          </cell>
          <cell r="P210">
            <v>99.296998040832577</v>
          </cell>
          <cell r="Q210">
            <v>103.50237892826819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2">
          <cell r="A212">
            <v>203</v>
          </cell>
          <cell r="B212" t="str">
            <v>NEWBURY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</row>
        <row r="213">
          <cell r="A213">
            <v>204</v>
          </cell>
          <cell r="B213" t="str">
            <v>NEWBURYPORT</v>
          </cell>
          <cell r="C213">
            <v>132.97107279631069</v>
          </cell>
          <cell r="D213">
            <v>140.052375791521</v>
          </cell>
          <cell r="E213">
            <v>142.42742202908769</v>
          </cell>
          <cell r="F213">
            <v>158.0224813161164</v>
          </cell>
          <cell r="G213">
            <v>159.00452885302977</v>
          </cell>
          <cell r="H213">
            <v>158.2158467421707</v>
          </cell>
          <cell r="I213">
            <v>158.11204143049466</v>
          </cell>
          <cell r="J213">
            <v>160.50972184212995</v>
          </cell>
          <cell r="K213">
            <v>165.25923183423214</v>
          </cell>
          <cell r="L213">
            <v>162.49337411797981</v>
          </cell>
          <cell r="M213">
            <v>162.49337411797981</v>
          </cell>
          <cell r="N213">
            <v>154.59110894321489</v>
          </cell>
          <cell r="O213">
            <v>162.39070494556961</v>
          </cell>
          <cell r="P213">
            <v>132.97107279631069</v>
          </cell>
          <cell r="Q213">
            <v>165.25923183423214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A216">
            <v>207</v>
          </cell>
          <cell r="B216" t="str">
            <v>NEWTON</v>
          </cell>
          <cell r="C216">
            <v>158.41695097451739</v>
          </cell>
          <cell r="D216">
            <v>158.72775477525397</v>
          </cell>
          <cell r="E216">
            <v>161.19367121393319</v>
          </cell>
          <cell r="F216">
            <v>167.12762544794612</v>
          </cell>
          <cell r="G216">
            <v>164.64323654419587</v>
          </cell>
          <cell r="H216">
            <v>163.57240284018781</v>
          </cell>
          <cell r="I216">
            <v>164.11083846955052</v>
          </cell>
          <cell r="J216">
            <v>167.90795107786823</v>
          </cell>
          <cell r="K216">
            <v>177.88724141505404</v>
          </cell>
          <cell r="L216">
            <v>175.05717564204178</v>
          </cell>
          <cell r="M216">
            <v>175.05717564204178</v>
          </cell>
          <cell r="N216">
            <v>172.35108915167942</v>
          </cell>
          <cell r="O216">
            <v>179.52357747459311</v>
          </cell>
          <cell r="P216">
            <v>158.41695097451739</v>
          </cell>
          <cell r="Q216">
            <v>179.52357747459311</v>
          </cell>
        </row>
        <row r="217">
          <cell r="A217">
            <v>208</v>
          </cell>
          <cell r="B217" t="str">
            <v>NORFOLK</v>
          </cell>
          <cell r="C217">
            <v>145.95136304706188</v>
          </cell>
          <cell r="D217">
            <v>157.13694225332486</v>
          </cell>
          <cell r="E217">
            <v>168.33222070725543</v>
          </cell>
          <cell r="F217">
            <v>160.35544220356425</v>
          </cell>
          <cell r="G217">
            <v>161.78797386916645</v>
          </cell>
          <cell r="H217">
            <v>158.71512829966824</v>
          </cell>
          <cell r="I217">
            <v>157.63633533760012</v>
          </cell>
          <cell r="J217">
            <v>157.46652248224663</v>
          </cell>
          <cell r="K217">
            <v>153.58524803169752</v>
          </cell>
          <cell r="L217">
            <v>143.98076150710634</v>
          </cell>
          <cell r="M217">
            <v>143.98076150710634</v>
          </cell>
          <cell r="N217">
            <v>144.1397486731978</v>
          </cell>
          <cell r="O217">
            <v>144.89614479174608</v>
          </cell>
          <cell r="P217">
            <v>143.98076150710634</v>
          </cell>
          <cell r="Q217">
            <v>168.33222070725543</v>
          </cell>
        </row>
        <row r="218">
          <cell r="A218">
            <v>209</v>
          </cell>
          <cell r="B218" t="str">
            <v>NORTH ADAMS</v>
          </cell>
          <cell r="C218">
            <v>116.07860290758501</v>
          </cell>
          <cell r="D218">
            <v>115.13881359213502</v>
          </cell>
          <cell r="E218">
            <v>116.47610132403507</v>
          </cell>
          <cell r="F218">
            <v>120.5335739318474</v>
          </cell>
          <cell r="G218">
            <v>119.27801877824361</v>
          </cell>
          <cell r="H218">
            <v>122.08177148324634</v>
          </cell>
          <cell r="I218">
            <v>122.43939715768579</v>
          </cell>
          <cell r="J218">
            <v>121.36841482638765</v>
          </cell>
          <cell r="K218">
            <v>126.31624020110847</v>
          </cell>
          <cell r="L218">
            <v>118.1955554684784</v>
          </cell>
          <cell r="M218">
            <v>118.1955554684784</v>
          </cell>
          <cell r="N218">
            <v>119.6783925837607</v>
          </cell>
          <cell r="O218">
            <v>118.20004105987623</v>
          </cell>
          <cell r="P218">
            <v>115.13881359213502</v>
          </cell>
          <cell r="Q218">
            <v>126.31624020110847</v>
          </cell>
        </row>
        <row r="219">
          <cell r="A219">
            <v>210</v>
          </cell>
          <cell r="B219" t="str">
            <v>NORTHAMPTON</v>
          </cell>
          <cell r="C219">
            <v>121.78797793091552</v>
          </cell>
          <cell r="D219">
            <v>122.28028219694336</v>
          </cell>
          <cell r="E219">
            <v>127.80902610757121</v>
          </cell>
          <cell r="F219">
            <v>132.11447528086714</v>
          </cell>
          <cell r="G219">
            <v>133.85024818950822</v>
          </cell>
          <cell r="H219">
            <v>132.05769603529208</v>
          </cell>
          <cell r="I219">
            <v>131.82946433483974</v>
          </cell>
          <cell r="J219">
            <v>131.71291368713307</v>
          </cell>
          <cell r="K219">
            <v>141.02466666583473</v>
          </cell>
          <cell r="L219">
            <v>133.14502305778481</v>
          </cell>
          <cell r="M219">
            <v>133.14502305778481</v>
          </cell>
          <cell r="N219">
            <v>131.16052118041216</v>
          </cell>
          <cell r="O219">
            <v>140.90684468499134</v>
          </cell>
          <cell r="P219">
            <v>121.78797793091552</v>
          </cell>
          <cell r="Q219">
            <v>141.02466666583473</v>
          </cell>
        </row>
        <row r="220">
          <cell r="A220">
            <v>211</v>
          </cell>
          <cell r="B220" t="str">
            <v>NORTH ANDOVER</v>
          </cell>
          <cell r="C220">
            <v>114.62093167454196</v>
          </cell>
          <cell r="D220">
            <v>112.85614306020022</v>
          </cell>
          <cell r="E220">
            <v>111.64263746543941</v>
          </cell>
          <cell r="F220">
            <v>118.14649127205683</v>
          </cell>
          <cell r="G220">
            <v>117.93552339841401</v>
          </cell>
          <cell r="H220">
            <v>116.97222746587659</v>
          </cell>
          <cell r="I220">
            <v>118.81611811181634</v>
          </cell>
          <cell r="J220">
            <v>122.72452722148228</v>
          </cell>
          <cell r="K220">
            <v>125.2339671204663</v>
          </cell>
          <cell r="L220">
            <v>124.6766512201486</v>
          </cell>
          <cell r="M220">
            <v>124.6766512201486</v>
          </cell>
          <cell r="N220">
            <v>123.89828949199</v>
          </cell>
          <cell r="O220">
            <v>128.59284078119614</v>
          </cell>
          <cell r="P220">
            <v>111.64263746543941</v>
          </cell>
          <cell r="Q220">
            <v>128.59284078119614</v>
          </cell>
        </row>
        <row r="221">
          <cell r="A221">
            <v>212</v>
          </cell>
          <cell r="B221" t="str">
            <v>NORTH ATTLEBOROUGH</v>
          </cell>
          <cell r="C221">
            <v>107.77203124890752</v>
          </cell>
          <cell r="D221">
            <v>109.47747560337137</v>
          </cell>
          <cell r="E221">
            <v>109.34486721339549</v>
          </cell>
          <cell r="F221">
            <v>113.98871307244087</v>
          </cell>
          <cell r="G221">
            <v>116.54481313367633</v>
          </cell>
          <cell r="H221">
            <v>122.60273571416811</v>
          </cell>
          <cell r="I221">
            <v>124.98534520437821</v>
          </cell>
          <cell r="J221">
            <v>123.55497784128724</v>
          </cell>
          <cell r="K221">
            <v>125.51403656975954</v>
          </cell>
          <cell r="L221">
            <v>123.76039454491159</v>
          </cell>
          <cell r="M221">
            <v>123.76039454491159</v>
          </cell>
          <cell r="N221">
            <v>117.15433979812786</v>
          </cell>
          <cell r="O221">
            <v>119.57671720965604</v>
          </cell>
          <cell r="P221">
            <v>107.77203124890752</v>
          </cell>
          <cell r="Q221">
            <v>125.51403656975954</v>
          </cell>
        </row>
        <row r="222">
          <cell r="A222">
            <v>213</v>
          </cell>
          <cell r="B222" t="str">
            <v>NORTHBOROUGH</v>
          </cell>
          <cell r="C222">
            <v>147.70333390277551</v>
          </cell>
          <cell r="D222">
            <v>156.58640592411197</v>
          </cell>
          <cell r="E222">
            <v>161.39049444432777</v>
          </cell>
          <cell r="F222">
            <v>169.7523875701942</v>
          </cell>
          <cell r="G222">
            <v>177.67755667876642</v>
          </cell>
          <cell r="H222">
            <v>181.28274344147127</v>
          </cell>
          <cell r="I222">
            <v>185.59133232348682</v>
          </cell>
          <cell r="J222">
            <v>183.59537079088631</v>
          </cell>
          <cell r="K222">
            <v>180.67884954658805</v>
          </cell>
          <cell r="L222">
            <v>171.69326204004861</v>
          </cell>
          <cell r="M222">
            <v>171.69326204004861</v>
          </cell>
          <cell r="N222">
            <v>170.68484618633852</v>
          </cell>
          <cell r="O222">
            <v>168.91817625479001</v>
          </cell>
          <cell r="P222">
            <v>147.70333390277551</v>
          </cell>
          <cell r="Q222">
            <v>185.59133232348682</v>
          </cell>
        </row>
        <row r="223">
          <cell r="A223">
            <v>214</v>
          </cell>
          <cell r="B223" t="str">
            <v>NORTHBRIDGE</v>
          </cell>
          <cell r="C223">
            <v>107.8821839767845</v>
          </cell>
          <cell r="D223">
            <v>104.18792573210685</v>
          </cell>
          <cell r="E223">
            <v>110.77654421803393</v>
          </cell>
          <cell r="F223">
            <v>115.41230807847451</v>
          </cell>
          <cell r="G223">
            <v>118.38822265275411</v>
          </cell>
          <cell r="H223">
            <v>119.10658068986208</v>
          </cell>
          <cell r="I223">
            <v>115.27627711234368</v>
          </cell>
          <cell r="J223">
            <v>120.07176420143549</v>
          </cell>
          <cell r="K223">
            <v>124.21891945693983</v>
          </cell>
          <cell r="L223">
            <v>116.10378026592269</v>
          </cell>
          <cell r="M223">
            <v>116.10378026592269</v>
          </cell>
          <cell r="N223">
            <v>109.18069283306266</v>
          </cell>
          <cell r="O223">
            <v>111.40042122159906</v>
          </cell>
          <cell r="P223">
            <v>104.18792573210685</v>
          </cell>
          <cell r="Q223">
            <v>124.21891945693983</v>
          </cell>
        </row>
        <row r="224">
          <cell r="A224">
            <v>215</v>
          </cell>
          <cell r="B224" t="str">
            <v>NORTH BROOKFIELD</v>
          </cell>
          <cell r="C224">
            <v>117.30045763300016</v>
          </cell>
          <cell r="D224">
            <v>120.82801440176654</v>
          </cell>
          <cell r="E224">
            <v>116.33002435453992</v>
          </cell>
          <cell r="F224">
            <v>122.66841182539778</v>
          </cell>
          <cell r="G224">
            <v>119.14209416074246</v>
          </cell>
          <cell r="H224">
            <v>119.52633492100455</v>
          </cell>
          <cell r="I224">
            <v>115.30684804513605</v>
          </cell>
          <cell r="J224">
            <v>117.81429111354996</v>
          </cell>
          <cell r="K224">
            <v>123.55663587372676</v>
          </cell>
          <cell r="L224">
            <v>107.50981448348978</v>
          </cell>
          <cell r="M224">
            <v>107.50981448348978</v>
          </cell>
          <cell r="N224">
            <v>110.33131276061106</v>
          </cell>
          <cell r="O224">
            <v>115.32119767712024</v>
          </cell>
          <cell r="P224">
            <v>107.50981448348978</v>
          </cell>
          <cell r="Q224">
            <v>123.55663587372676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</row>
        <row r="226">
          <cell r="A226">
            <v>217</v>
          </cell>
          <cell r="B226" t="str">
            <v>NORTH READING</v>
          </cell>
          <cell r="C226">
            <v>128.47979519995931</v>
          </cell>
          <cell r="D226">
            <v>124.07048635371322</v>
          </cell>
          <cell r="E226">
            <v>135.82656304254357</v>
          </cell>
          <cell r="F226">
            <v>141.48475570512008</v>
          </cell>
          <cell r="G226">
            <v>143.60975270003681</v>
          </cell>
          <cell r="H226">
            <v>144.03102374223636</v>
          </cell>
          <cell r="I226">
            <v>149.3284086650668</v>
          </cell>
          <cell r="J226">
            <v>151.85467972699257</v>
          </cell>
          <cell r="K226">
            <v>160.26451139114636</v>
          </cell>
          <cell r="L226">
            <v>156.81359301442009</v>
          </cell>
          <cell r="M226">
            <v>156.81359301442009</v>
          </cell>
          <cell r="N226">
            <v>154.0372695782963</v>
          </cell>
          <cell r="O226">
            <v>157.24466980669936</v>
          </cell>
          <cell r="P226">
            <v>124.07048635371322</v>
          </cell>
          <cell r="Q226">
            <v>160.26451139114636</v>
          </cell>
        </row>
        <row r="227">
          <cell r="A227">
            <v>218</v>
          </cell>
          <cell r="B227" t="str">
            <v>NORTON</v>
          </cell>
          <cell r="C227">
            <v>118.65978891208061</v>
          </cell>
          <cell r="D227">
            <v>117.57437342610781</v>
          </cell>
          <cell r="E227">
            <v>122.002927861454</v>
          </cell>
          <cell r="F227">
            <v>126.66817427991768</v>
          </cell>
          <cell r="G227">
            <v>133.04164658672548</v>
          </cell>
          <cell r="H227">
            <v>131.60541057072155</v>
          </cell>
          <cell r="I227">
            <v>135.75990059288631</v>
          </cell>
          <cell r="J227">
            <v>136.19849887395878</v>
          </cell>
          <cell r="K227">
            <v>140.40298800234822</v>
          </cell>
          <cell r="L227">
            <v>143.44189484674027</v>
          </cell>
          <cell r="M227">
            <v>143.44189484674027</v>
          </cell>
          <cell r="N227">
            <v>140.15935700661802</v>
          </cell>
          <cell r="O227">
            <v>140.85117437297242</v>
          </cell>
          <cell r="P227">
            <v>117.57437342610781</v>
          </cell>
          <cell r="Q227">
            <v>143.44189484674027</v>
          </cell>
        </row>
        <row r="228">
          <cell r="A228">
            <v>219</v>
          </cell>
          <cell r="B228" t="str">
            <v>NORWELL</v>
          </cell>
          <cell r="C228">
            <v>133.36895154638935</v>
          </cell>
          <cell r="D228">
            <v>135.54430049445091</v>
          </cell>
          <cell r="E228">
            <v>138.41926491514681</v>
          </cell>
          <cell r="F228">
            <v>143.3813512463696</v>
          </cell>
          <cell r="G228">
            <v>147.48758615053123</v>
          </cell>
          <cell r="H228">
            <v>147.18401289765771</v>
          </cell>
          <cell r="I228">
            <v>147.88862087865689</v>
          </cell>
          <cell r="J228">
            <v>145.71785355347802</v>
          </cell>
          <cell r="K228">
            <v>151.12981421430311</v>
          </cell>
          <cell r="L228">
            <v>149.05114237351503</v>
          </cell>
          <cell r="M228">
            <v>149.05114237351503</v>
          </cell>
          <cell r="N228">
            <v>149.3417198546135</v>
          </cell>
          <cell r="O228">
            <v>148.33443270007851</v>
          </cell>
          <cell r="P228">
            <v>133.36895154638935</v>
          </cell>
          <cell r="Q228">
            <v>151.12981421430311</v>
          </cell>
        </row>
        <row r="229">
          <cell r="A229">
            <v>220</v>
          </cell>
          <cell r="B229" t="str">
            <v>NORWOOD</v>
          </cell>
          <cell r="C229">
            <v>122.93593240712002</v>
          </cell>
          <cell r="D229">
            <v>128.62317732898435</v>
          </cell>
          <cell r="E229">
            <v>131.21180841246112</v>
          </cell>
          <cell r="F229">
            <v>135.59252910647965</v>
          </cell>
          <cell r="G229">
            <v>140.70703507314281</v>
          </cell>
          <cell r="H229">
            <v>139.83087531796451</v>
          </cell>
          <cell r="I229">
            <v>142.87202238208275</v>
          </cell>
          <cell r="J229">
            <v>144.46365553557766</v>
          </cell>
          <cell r="K229">
            <v>145.39102587869303</v>
          </cell>
          <cell r="L229">
            <v>137.78652394812985</v>
          </cell>
          <cell r="M229">
            <v>137.78652394812985</v>
          </cell>
          <cell r="N229">
            <v>132.96522604388292</v>
          </cell>
          <cell r="O229">
            <v>135.16080425908922</v>
          </cell>
          <cell r="P229">
            <v>122.93593240712002</v>
          </cell>
          <cell r="Q229">
            <v>145.39102587869303</v>
          </cell>
        </row>
        <row r="230">
          <cell r="A230">
            <v>221</v>
          </cell>
          <cell r="B230" t="str">
            <v>OAK BLUFFS</v>
          </cell>
          <cell r="C230">
            <v>212.28722861833168</v>
          </cell>
          <cell r="D230">
            <v>219.92845908293521</v>
          </cell>
          <cell r="E230">
            <v>202.07443308034004</v>
          </cell>
          <cell r="F230">
            <v>210.61774675620293</v>
          </cell>
          <cell r="G230">
            <v>210.59416536311866</v>
          </cell>
          <cell r="H230">
            <v>224.96995884397023</v>
          </cell>
          <cell r="I230">
            <v>220.0825675197685</v>
          </cell>
          <cell r="J230">
            <v>218.43700611035811</v>
          </cell>
          <cell r="K230">
            <v>224.71649190758586</v>
          </cell>
          <cell r="L230">
            <v>196.79680680136653</v>
          </cell>
          <cell r="M230">
            <v>196.79680680136653</v>
          </cell>
          <cell r="N230">
            <v>193.86885684354215</v>
          </cell>
          <cell r="O230">
            <v>217.45354745679842</v>
          </cell>
          <cell r="P230">
            <v>193.86885684354215</v>
          </cell>
          <cell r="Q230">
            <v>224.96995884397023</v>
          </cell>
        </row>
        <row r="231">
          <cell r="A231">
            <v>222</v>
          </cell>
          <cell r="B231" t="str">
            <v>OAKHAM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A232">
            <v>223</v>
          </cell>
          <cell r="B232" t="str">
            <v>ORANGE</v>
          </cell>
          <cell r="C232">
            <v>117.61208905884943</v>
          </cell>
          <cell r="D232">
            <v>114.03398967819226</v>
          </cell>
          <cell r="E232">
            <v>108.0425405680971</v>
          </cell>
          <cell r="F232">
            <v>113.09137786092182</v>
          </cell>
          <cell r="G232">
            <v>107.82579629296103</v>
          </cell>
          <cell r="H232">
            <v>113.29542304921208</v>
          </cell>
          <cell r="I232">
            <v>105.19923728580116</v>
          </cell>
          <cell r="J232">
            <v>103.62018687757835</v>
          </cell>
          <cell r="K232">
            <v>112.33174127013521</v>
          </cell>
          <cell r="L232">
            <v>102.17791270133101</v>
          </cell>
          <cell r="M232">
            <v>102.17791270133101</v>
          </cell>
          <cell r="N232">
            <v>100.01454861033456</v>
          </cell>
          <cell r="O232">
            <v>106.01752795180235</v>
          </cell>
          <cell r="P232">
            <v>100.01454861033456</v>
          </cell>
          <cell r="Q232">
            <v>117.61208905884943</v>
          </cell>
        </row>
        <row r="233">
          <cell r="A233">
            <v>224</v>
          </cell>
          <cell r="B233" t="str">
            <v>ORLEANS</v>
          </cell>
          <cell r="C233">
            <v>246.82074801236965</v>
          </cell>
          <cell r="D233">
            <v>234.13301894908685</v>
          </cell>
          <cell r="E233">
            <v>218.14764214805882</v>
          </cell>
          <cell r="F233">
            <v>222.96922236620787</v>
          </cell>
          <cell r="G233">
            <v>215.70489717083424</v>
          </cell>
          <cell r="H233">
            <v>211.04571526847153</v>
          </cell>
          <cell r="I233">
            <v>206.80355557223308</v>
          </cell>
          <cell r="J233">
            <v>225.71135692876601</v>
          </cell>
          <cell r="K233">
            <v>253.04463343008857</v>
          </cell>
          <cell r="L233">
            <v>244.21884526101786</v>
          </cell>
          <cell r="M233">
            <v>244.21884526101786</v>
          </cell>
          <cell r="N233">
            <v>270.98857137510925</v>
          </cell>
          <cell r="O233">
            <v>292.30291036004212</v>
          </cell>
          <cell r="P233">
            <v>206.80355557223308</v>
          </cell>
          <cell r="Q233">
            <v>292.30291036004212</v>
          </cell>
        </row>
        <row r="234">
          <cell r="A234">
            <v>225</v>
          </cell>
          <cell r="B234" t="str">
            <v>OTIS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226</v>
          </cell>
          <cell r="B235" t="str">
            <v>OXFORD</v>
          </cell>
          <cell r="C235">
            <v>111.47151460039626</v>
          </cell>
          <cell r="D235">
            <v>113.93444329044762</v>
          </cell>
          <cell r="E235">
            <v>108.93856628628433</v>
          </cell>
          <cell r="F235">
            <v>110.98961211847651</v>
          </cell>
          <cell r="G235">
            <v>106.14467783362144</v>
          </cell>
          <cell r="H235">
            <v>111.7289532090042</v>
          </cell>
          <cell r="I235">
            <v>110.86174731011633</v>
          </cell>
          <cell r="J235">
            <v>112.24048468365078</v>
          </cell>
          <cell r="K235">
            <v>118.23920430570402</v>
          </cell>
          <cell r="L235">
            <v>109.26908823745241</v>
          </cell>
          <cell r="M235">
            <v>109.26908823745241</v>
          </cell>
          <cell r="N235">
            <v>109.50303312250644</v>
          </cell>
          <cell r="O235">
            <v>106.62042700428134</v>
          </cell>
          <cell r="P235">
            <v>106.14467783362144</v>
          </cell>
          <cell r="Q235">
            <v>118.23920430570402</v>
          </cell>
        </row>
        <row r="236">
          <cell r="A236">
            <v>227</v>
          </cell>
          <cell r="B236" t="str">
            <v>PALMER</v>
          </cell>
          <cell r="C236">
            <v>104.78501413403667</v>
          </cell>
          <cell r="D236">
            <v>112.93763977729192</v>
          </cell>
          <cell r="E236">
            <v>116.68257032540498</v>
          </cell>
          <cell r="F236">
            <v>120.67746311405601</v>
          </cell>
          <cell r="G236">
            <v>122.3768291736733</v>
          </cell>
          <cell r="H236">
            <v>128.94099772019604</v>
          </cell>
          <cell r="I236">
            <v>129.22834673246899</v>
          </cell>
          <cell r="J236">
            <v>130.1286965049332</v>
          </cell>
          <cell r="K236">
            <v>128.78584771801596</v>
          </cell>
          <cell r="L236">
            <v>126.21028959804124</v>
          </cell>
          <cell r="M236">
            <v>126.21028959804124</v>
          </cell>
          <cell r="N236">
            <v>126.21028959804124</v>
          </cell>
          <cell r="O236">
            <v>128.28828414055963</v>
          </cell>
          <cell r="P236">
            <v>104.78501413403667</v>
          </cell>
          <cell r="Q236">
            <v>130.1286965049332</v>
          </cell>
        </row>
        <row r="237">
          <cell r="A237">
            <v>228</v>
          </cell>
          <cell r="B237" t="str">
            <v>PAXTON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229</v>
          </cell>
          <cell r="B238" t="str">
            <v>PEABODY</v>
          </cell>
          <cell r="C238">
            <v>106.69879819197807</v>
          </cell>
          <cell r="D238">
            <v>114.30372945484638</v>
          </cell>
          <cell r="E238">
            <v>112.89924331108001</v>
          </cell>
          <cell r="F238">
            <v>109.46571192697388</v>
          </cell>
          <cell r="G238">
            <v>117.24185122474483</v>
          </cell>
          <cell r="H238">
            <v>119.1512888185992</v>
          </cell>
          <cell r="I238">
            <v>116.33739328195777</v>
          </cell>
          <cell r="J238">
            <v>109.7349200932489</v>
          </cell>
          <cell r="K238">
            <v>110.40077829426932</v>
          </cell>
          <cell r="L238">
            <v>107.53083343856412</v>
          </cell>
          <cell r="M238">
            <v>107.53083343856412</v>
          </cell>
          <cell r="N238">
            <v>108.61124921803416</v>
          </cell>
          <cell r="O238">
            <v>108.45202201699489</v>
          </cell>
          <cell r="P238">
            <v>106.69879819197807</v>
          </cell>
          <cell r="Q238">
            <v>119.1512888185992</v>
          </cell>
        </row>
        <row r="239">
          <cell r="A239">
            <v>230</v>
          </cell>
          <cell r="B239" t="str">
            <v>PELHAM</v>
          </cell>
          <cell r="C239">
            <v>212.72078174393391</v>
          </cell>
          <cell r="D239">
            <v>207.76105145056118</v>
          </cell>
          <cell r="E239">
            <v>214.61187550152857</v>
          </cell>
          <cell r="F239">
            <v>220.54492415784037</v>
          </cell>
          <cell r="G239">
            <v>212.92064992710834</v>
          </cell>
          <cell r="H239">
            <v>199.6458793525982</v>
          </cell>
          <cell r="I239">
            <v>195.49846669763863</v>
          </cell>
          <cell r="J239">
            <v>199.39298552675496</v>
          </cell>
          <cell r="K239">
            <v>250.33759304028968</v>
          </cell>
          <cell r="L239">
            <v>252.13250356916092</v>
          </cell>
          <cell r="M239">
            <v>252.13250356916092</v>
          </cell>
          <cell r="N239">
            <v>285.31598967598251</v>
          </cell>
          <cell r="O239">
            <v>304.35250108562133</v>
          </cell>
          <cell r="P239">
            <v>195.49846669763863</v>
          </cell>
          <cell r="Q239">
            <v>304.35250108562133</v>
          </cell>
        </row>
        <row r="240">
          <cell r="A240">
            <v>231</v>
          </cell>
          <cell r="B240" t="str">
            <v>PEMBROKE</v>
          </cell>
          <cell r="C240">
            <v>103.3065964851843</v>
          </cell>
          <cell r="D240">
            <v>105.80672878814997</v>
          </cell>
          <cell r="E240">
            <v>109.98702814157946</v>
          </cell>
          <cell r="F240">
            <v>116.76901962791939</v>
          </cell>
          <cell r="G240">
            <v>122.68291080823572</v>
          </cell>
          <cell r="H240">
            <v>125.38331692740682</v>
          </cell>
          <cell r="I240">
            <v>123.80890346535813</v>
          </cell>
          <cell r="J240">
            <v>124.85834505406892</v>
          </cell>
          <cell r="K240">
            <v>128.9857475931862</v>
          </cell>
          <cell r="L240">
            <v>127.01439075693611</v>
          </cell>
          <cell r="M240">
            <v>127.01439075693611</v>
          </cell>
          <cell r="N240">
            <v>127.11795057953643</v>
          </cell>
          <cell r="O240">
            <v>134.67028734513707</v>
          </cell>
          <cell r="P240">
            <v>103.3065964851843</v>
          </cell>
          <cell r="Q240">
            <v>134.67028734513707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A242">
            <v>233</v>
          </cell>
          <cell r="B242" t="str">
            <v>PERU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</row>
        <row r="243">
          <cell r="A243">
            <v>234</v>
          </cell>
          <cell r="B243" t="str">
            <v>PETERSHAM</v>
          </cell>
          <cell r="C243">
            <v>209.66430956194176</v>
          </cell>
          <cell r="D243">
            <v>235.94237894359966</v>
          </cell>
          <cell r="E243">
            <v>213.93795398175865</v>
          </cell>
          <cell r="F243">
            <v>199.46171049573078</v>
          </cell>
          <cell r="G243">
            <v>200.14375434400549</v>
          </cell>
          <cell r="H243">
            <v>196.18024636275146</v>
          </cell>
          <cell r="I243">
            <v>177.68227785956211</v>
          </cell>
          <cell r="J243">
            <v>177.68227785956211</v>
          </cell>
          <cell r="K243">
            <v>177.68227785956211</v>
          </cell>
          <cell r="L243">
            <v>228.43546408615904</v>
          </cell>
          <cell r="M243">
            <v>228.43546408615904</v>
          </cell>
          <cell r="N243">
            <v>193.11194471805976</v>
          </cell>
          <cell r="O243">
            <v>199.07344282505275</v>
          </cell>
          <cell r="P243">
            <v>177.68227785956211</v>
          </cell>
          <cell r="Q243">
            <v>235.94237894359966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236</v>
          </cell>
          <cell r="B245" t="str">
            <v>PITTSFIELD</v>
          </cell>
          <cell r="C245">
            <v>110.36987166313865</v>
          </cell>
          <cell r="D245">
            <v>115.91939823688391</v>
          </cell>
          <cell r="E245">
            <v>113.96453710415284</v>
          </cell>
          <cell r="F245">
            <v>118.73500385499894</v>
          </cell>
          <cell r="G245">
            <v>121.67789978382879</v>
          </cell>
          <cell r="H245">
            <v>119.5588587759168</v>
          </cell>
          <cell r="I245">
            <v>118.22429280170212</v>
          </cell>
          <cell r="J245">
            <v>119.02641604664478</v>
          </cell>
          <cell r="K245">
            <v>118.05704900568263</v>
          </cell>
          <cell r="L245">
            <v>117.80623186363115</v>
          </cell>
          <cell r="M245">
            <v>117.80623186363115</v>
          </cell>
          <cell r="N245">
            <v>113.68100799416318</v>
          </cell>
          <cell r="O245">
            <v>114.92724676598658</v>
          </cell>
          <cell r="P245">
            <v>110.36987166313865</v>
          </cell>
          <cell r="Q245">
            <v>121.67789978382879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238</v>
          </cell>
          <cell r="B247" t="str">
            <v>PLAINVILLE</v>
          </cell>
          <cell r="C247">
            <v>128.29590816659226</v>
          </cell>
          <cell r="D247">
            <v>140.67667970837127</v>
          </cell>
          <cell r="E247">
            <v>149.14736496380783</v>
          </cell>
          <cell r="F247">
            <v>150.16855756842216</v>
          </cell>
          <cell r="G247">
            <v>162.12939082164576</v>
          </cell>
          <cell r="H247">
            <v>167.30249560131244</v>
          </cell>
          <cell r="I247">
            <v>157.50868094614412</v>
          </cell>
          <cell r="J247">
            <v>134.57830065308946</v>
          </cell>
          <cell r="K247">
            <v>142.09431293836997</v>
          </cell>
          <cell r="L247">
            <v>131.89634143284513</v>
          </cell>
          <cell r="M247">
            <v>131.89634143284513</v>
          </cell>
          <cell r="N247">
            <v>137.97840869311707</v>
          </cell>
          <cell r="O247">
            <v>144.41782581842295</v>
          </cell>
          <cell r="P247">
            <v>128.29590816659226</v>
          </cell>
          <cell r="Q247">
            <v>167.30249560131244</v>
          </cell>
        </row>
        <row r="248">
          <cell r="A248">
            <v>239</v>
          </cell>
          <cell r="B248" t="str">
            <v>PLYMOUTH</v>
          </cell>
          <cell r="C248">
            <v>118.87085751863617</v>
          </cell>
          <cell r="D248">
            <v>123.36308300635548</v>
          </cell>
          <cell r="E248">
            <v>126.52935076378805</v>
          </cell>
          <cell r="F248">
            <v>134.48492035788641</v>
          </cell>
          <cell r="G248">
            <v>134.60324210309159</v>
          </cell>
          <cell r="H248">
            <v>137.0413129930017</v>
          </cell>
          <cell r="I248">
            <v>137.56181569418479</v>
          </cell>
          <cell r="J248">
            <v>139.40545119607674</v>
          </cell>
          <cell r="K248">
            <v>135.58663076129693</v>
          </cell>
          <cell r="L248">
            <v>133.96388723272358</v>
          </cell>
          <cell r="M248">
            <v>133.96388723272358</v>
          </cell>
          <cell r="N248">
            <v>129.21962328770243</v>
          </cell>
          <cell r="O248">
            <v>131.47035734642182</v>
          </cell>
          <cell r="P248">
            <v>118.87085751863617</v>
          </cell>
          <cell r="Q248">
            <v>139.40545119607674</v>
          </cell>
        </row>
        <row r="249">
          <cell r="A249">
            <v>240</v>
          </cell>
          <cell r="B249" t="str">
            <v>PLYMPTON</v>
          </cell>
          <cell r="C249">
            <v>150.83384148546469</v>
          </cell>
          <cell r="D249">
            <v>150.72240549802655</v>
          </cell>
          <cell r="E249">
            <v>170.20950879470135</v>
          </cell>
          <cell r="F249">
            <v>156.92637289254867</v>
          </cell>
          <cell r="G249">
            <v>160.14170920305565</v>
          </cell>
          <cell r="H249">
            <v>162.10402663542769</v>
          </cell>
          <cell r="I249">
            <v>163.41108920747641</v>
          </cell>
          <cell r="J249">
            <v>157.81261076691763</v>
          </cell>
          <cell r="K249">
            <v>165.83636343913179</v>
          </cell>
          <cell r="L249">
            <v>140.47227607012925</v>
          </cell>
          <cell r="M249">
            <v>140.47227607012925</v>
          </cell>
          <cell r="N249">
            <v>142.55130433467343</v>
          </cell>
          <cell r="O249">
            <v>144.55840798362971</v>
          </cell>
          <cell r="P249">
            <v>140.47227607012925</v>
          </cell>
          <cell r="Q249">
            <v>170.20950879470135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>
            <v>242</v>
          </cell>
          <cell r="B251" t="str">
            <v>PROVINCETOWN</v>
          </cell>
          <cell r="C251">
            <v>356.10734667686671</v>
          </cell>
          <cell r="D251">
            <v>326.86291025350147</v>
          </cell>
          <cell r="E251">
            <v>363.90018199073319</v>
          </cell>
          <cell r="F251">
            <v>318.84569222163071</v>
          </cell>
          <cell r="G251">
            <v>372.67143951434178</v>
          </cell>
          <cell r="H251">
            <v>380.38092124353403</v>
          </cell>
          <cell r="I251">
            <v>506.7586426107398</v>
          </cell>
          <cell r="J251">
            <v>407.81337953905563</v>
          </cell>
          <cell r="K251">
            <v>436.8743900408262</v>
          </cell>
          <cell r="L251">
            <v>404.19178921893302</v>
          </cell>
          <cell r="M251">
            <v>404.19178921893302</v>
          </cell>
          <cell r="N251">
            <v>368.96464588939335</v>
          </cell>
          <cell r="O251">
            <v>515.2608537178661</v>
          </cell>
          <cell r="P251">
            <v>318.84569222163071</v>
          </cell>
          <cell r="Q251">
            <v>515.2608537178661</v>
          </cell>
        </row>
        <row r="252">
          <cell r="A252">
            <v>243</v>
          </cell>
          <cell r="B252" t="str">
            <v>QUINCY</v>
          </cell>
          <cell r="C252">
            <v>117.92605269171813</v>
          </cell>
          <cell r="D252">
            <v>118.43059427091886</v>
          </cell>
          <cell r="E252">
            <v>119.75523680200337</v>
          </cell>
          <cell r="F252">
            <v>124.3613094589826</v>
          </cell>
          <cell r="G252">
            <v>123.603106514578</v>
          </cell>
          <cell r="H252">
            <v>120.78065894036534</v>
          </cell>
          <cell r="I252">
            <v>120.697061126431</v>
          </cell>
          <cell r="J252">
            <v>118.78417138878352</v>
          </cell>
          <cell r="K252">
            <v>115.12442910062416</v>
          </cell>
          <cell r="L252">
            <v>114.25021531439718</v>
          </cell>
          <cell r="M252">
            <v>114.25021531439718</v>
          </cell>
          <cell r="N252">
            <v>110.73912760230509</v>
          </cell>
          <cell r="O252">
            <v>114.03896153141217</v>
          </cell>
          <cell r="P252">
            <v>110.73912760230509</v>
          </cell>
          <cell r="Q252">
            <v>124.3613094589826</v>
          </cell>
        </row>
        <row r="253">
          <cell r="A253">
            <v>244</v>
          </cell>
          <cell r="B253" t="str">
            <v>RANDOLPH</v>
          </cell>
          <cell r="C253">
            <v>125.88333204777899</v>
          </cell>
          <cell r="D253">
            <v>131.19804176324499</v>
          </cell>
          <cell r="E253">
            <v>127.73608739671045</v>
          </cell>
          <cell r="F253">
            <v>134.1490868224441</v>
          </cell>
          <cell r="G253">
            <v>140.51894054759615</v>
          </cell>
          <cell r="H253">
            <v>138.96062842062773</v>
          </cell>
          <cell r="I253">
            <v>136.06003665175945</v>
          </cell>
          <cell r="J253">
            <v>131.69607310732792</v>
          </cell>
          <cell r="K253">
            <v>129.97873840854766</v>
          </cell>
          <cell r="L253">
            <v>128.46677726516822</v>
          </cell>
          <cell r="M253">
            <v>128.46677726516822</v>
          </cell>
          <cell r="N253">
            <v>128.61679730868042</v>
          </cell>
          <cell r="O253">
            <v>124.7335219567658</v>
          </cell>
          <cell r="P253">
            <v>124.7335219567658</v>
          </cell>
          <cell r="Q253">
            <v>140.51894054759615</v>
          </cell>
        </row>
        <row r="254">
          <cell r="A254">
            <v>245</v>
          </cell>
          <cell r="B254" t="str">
            <v>RAYNHAM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>
            <v>246</v>
          </cell>
          <cell r="B255" t="str">
            <v>READING</v>
          </cell>
          <cell r="C255">
            <v>119.82796021294047</v>
          </cell>
          <cell r="D255">
            <v>121.81628760642802</v>
          </cell>
          <cell r="E255">
            <v>123.47383434611268</v>
          </cell>
          <cell r="F255">
            <v>127.24621488874637</v>
          </cell>
          <cell r="G255">
            <v>128.24411908010259</v>
          </cell>
          <cell r="H255">
            <v>136.69056521411454</v>
          </cell>
          <cell r="I255">
            <v>134.64172863299731</v>
          </cell>
          <cell r="J255">
            <v>136.7148803583728</v>
          </cell>
          <cell r="K255">
            <v>139.13717410398155</v>
          </cell>
          <cell r="L255">
            <v>138.77411401489644</v>
          </cell>
          <cell r="M255">
            <v>138.77411401489644</v>
          </cell>
          <cell r="N255">
            <v>136.38516340555228</v>
          </cell>
          <cell r="O255">
            <v>138.37670677593286</v>
          </cell>
          <cell r="P255">
            <v>119.82796021294047</v>
          </cell>
          <cell r="Q255">
            <v>139.13717410398155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</row>
        <row r="257">
          <cell r="A257">
            <v>248</v>
          </cell>
          <cell r="B257" t="str">
            <v>REVERE</v>
          </cell>
          <cell r="C257">
            <v>106.52698913304491</v>
          </cell>
          <cell r="D257">
            <v>106.74522738424082</v>
          </cell>
          <cell r="E257">
            <v>106.48514459364169</v>
          </cell>
          <cell r="F257">
            <v>110.84862038006588</v>
          </cell>
          <cell r="G257">
            <v>109.88610158097696</v>
          </cell>
          <cell r="H257">
            <v>107.71523567393591</v>
          </cell>
          <cell r="I257">
            <v>105.73568503975631</v>
          </cell>
          <cell r="J257">
            <v>107.89847910512729</v>
          </cell>
          <cell r="K257">
            <v>105.3323149278889</v>
          </cell>
          <cell r="L257">
            <v>106.59125456595045</v>
          </cell>
          <cell r="M257">
            <v>106.59125456595045</v>
          </cell>
          <cell r="N257">
            <v>103.22634123713455</v>
          </cell>
          <cell r="O257">
            <v>105.15382242517649</v>
          </cell>
          <cell r="P257">
            <v>103.22634123713455</v>
          </cell>
          <cell r="Q257">
            <v>110.84862038006588</v>
          </cell>
        </row>
        <row r="258">
          <cell r="A258">
            <v>249</v>
          </cell>
          <cell r="B258" t="str">
            <v>RICHMOND</v>
          </cell>
          <cell r="C258">
            <v>221.58758738758871</v>
          </cell>
          <cell r="D258">
            <v>247.22794519229066</v>
          </cell>
          <cell r="E258">
            <v>232.88515302021887</v>
          </cell>
          <cell r="F258">
            <v>277.74398434611595</v>
          </cell>
          <cell r="G258">
            <v>277.74398434611595</v>
          </cell>
          <cell r="H258">
            <v>222.09242164988186</v>
          </cell>
          <cell r="I258">
            <v>254.20502919604493</v>
          </cell>
          <cell r="J258">
            <v>269.36616340651381</v>
          </cell>
          <cell r="K258">
            <v>320.72404320795943</v>
          </cell>
          <cell r="L258">
            <v>264.28938963334946</v>
          </cell>
          <cell r="M258">
            <v>264.28938963334946</v>
          </cell>
          <cell r="N258">
            <v>268.05738217935317</v>
          </cell>
          <cell r="O258">
            <v>275.20045264784198</v>
          </cell>
          <cell r="P258">
            <v>221.58758738758871</v>
          </cell>
          <cell r="Q258">
            <v>320.72404320795943</v>
          </cell>
        </row>
        <row r="259">
          <cell r="A259">
            <v>250</v>
          </cell>
          <cell r="B259" t="str">
            <v>ROCHESTER</v>
          </cell>
          <cell r="C259">
            <v>134.95633661083926</v>
          </cell>
          <cell r="D259">
            <v>139.69867799685849</v>
          </cell>
          <cell r="E259">
            <v>139.12201700007515</v>
          </cell>
          <cell r="F259">
            <v>144.38125915304718</v>
          </cell>
          <cell r="G259">
            <v>150.17625746933143</v>
          </cell>
          <cell r="H259">
            <v>140.34004514833771</v>
          </cell>
          <cell r="I259">
            <v>131.80866421312192</v>
          </cell>
          <cell r="J259">
            <v>127.12010618047233</v>
          </cell>
          <cell r="K259">
            <v>140.77056564168828</v>
          </cell>
          <cell r="L259">
            <v>123.25932795426162</v>
          </cell>
          <cell r="M259">
            <v>123.25932795426162</v>
          </cell>
          <cell r="N259">
            <v>123.50587117441989</v>
          </cell>
          <cell r="O259">
            <v>124.93993765050328</v>
          </cell>
          <cell r="P259">
            <v>123.25932795426162</v>
          </cell>
          <cell r="Q259">
            <v>150.17625746933143</v>
          </cell>
        </row>
        <row r="260">
          <cell r="A260">
            <v>251</v>
          </cell>
          <cell r="B260" t="str">
            <v>ROCKLAND</v>
          </cell>
          <cell r="C260">
            <v>114.1206946562714</v>
          </cell>
          <cell r="D260">
            <v>124.38942341893731</v>
          </cell>
          <cell r="E260">
            <v>116.2098894633194</v>
          </cell>
          <cell r="F260">
            <v>116.48567259664414</v>
          </cell>
          <cell r="G260">
            <v>122.06355188753173</v>
          </cell>
          <cell r="H260">
            <v>127.74139121474299</v>
          </cell>
          <cell r="I260">
            <v>122.98120235831695</v>
          </cell>
          <cell r="J260">
            <v>120.05062442928225</v>
          </cell>
          <cell r="K260">
            <v>121.151169971782</v>
          </cell>
          <cell r="L260">
            <v>118.74362526908922</v>
          </cell>
          <cell r="M260">
            <v>118.74362526908922</v>
          </cell>
          <cell r="N260">
            <v>114.00358297263323</v>
          </cell>
          <cell r="O260">
            <v>112.88362883320468</v>
          </cell>
          <cell r="P260">
            <v>112.88362883320468</v>
          </cell>
          <cell r="Q260">
            <v>127.74139121474299</v>
          </cell>
        </row>
        <row r="261">
          <cell r="A261">
            <v>252</v>
          </cell>
          <cell r="B261" t="str">
            <v>ROCKPORT</v>
          </cell>
          <cell r="C261">
            <v>172.14831309344615</v>
          </cell>
          <cell r="D261">
            <v>176.8199174135533</v>
          </cell>
          <cell r="E261">
            <v>173.88127722630497</v>
          </cell>
          <cell r="F261">
            <v>185.92903902124803</v>
          </cell>
          <cell r="G261">
            <v>190.70506348075108</v>
          </cell>
          <cell r="H261">
            <v>202.08270059367183</v>
          </cell>
          <cell r="I261">
            <v>199.82184545038737</v>
          </cell>
          <cell r="J261">
            <v>197.16615368390964</v>
          </cell>
          <cell r="K261">
            <v>247.46745063731774</v>
          </cell>
          <cell r="L261">
            <v>212.25063527889995</v>
          </cell>
          <cell r="M261">
            <v>212.25063527889995</v>
          </cell>
          <cell r="N261">
            <v>204.45044125495988</v>
          </cell>
          <cell r="O261">
            <v>227.15710327068174</v>
          </cell>
          <cell r="P261">
            <v>172.14831309344615</v>
          </cell>
          <cell r="Q261">
            <v>247.46745063731774</v>
          </cell>
        </row>
        <row r="262">
          <cell r="A262">
            <v>253</v>
          </cell>
          <cell r="B262" t="str">
            <v>ROWE</v>
          </cell>
          <cell r="C262">
            <v>258.2292352524193</v>
          </cell>
          <cell r="D262">
            <v>263.78080087387514</v>
          </cell>
          <cell r="E262">
            <v>260.36228232172863</v>
          </cell>
          <cell r="F262">
            <v>293.16591205261881</v>
          </cell>
          <cell r="G262">
            <v>295.33772187729085</v>
          </cell>
          <cell r="H262">
            <v>328.30227163082151</v>
          </cell>
          <cell r="I262">
            <v>361.82548398739425</v>
          </cell>
          <cell r="J262">
            <v>287.48810400929557</v>
          </cell>
          <cell r="K262">
            <v>350.02441038393192</v>
          </cell>
          <cell r="L262">
            <v>306.87666142266153</v>
          </cell>
          <cell r="M262">
            <v>306.87666142266153</v>
          </cell>
          <cell r="N262">
            <v>298.63970647315045</v>
          </cell>
          <cell r="O262">
            <v>296.2091788660274</v>
          </cell>
          <cell r="P262">
            <v>258.2292352524193</v>
          </cell>
          <cell r="Q262">
            <v>361.82548398739425</v>
          </cell>
        </row>
        <row r="263">
          <cell r="A263">
            <v>254</v>
          </cell>
          <cell r="B263" t="str">
            <v>ROWLEY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</row>
        <row r="265">
          <cell r="A265">
            <v>256</v>
          </cell>
          <cell r="B265" t="str">
            <v>RUSSELL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257</v>
          </cell>
          <cell r="B266" t="str">
            <v>RUTLAND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A267">
            <v>258</v>
          </cell>
          <cell r="B267" t="str">
            <v>SALEM</v>
          </cell>
          <cell r="C267">
            <v>125.10612347660364</v>
          </cell>
          <cell r="D267">
            <v>128.44425417943717</v>
          </cell>
          <cell r="E267">
            <v>133.00118044789664</v>
          </cell>
          <cell r="F267">
            <v>139.13254225178929</v>
          </cell>
          <cell r="G267">
            <v>131.92311579508396</v>
          </cell>
          <cell r="H267">
            <v>128.82886146375765</v>
          </cell>
          <cell r="I267">
            <v>121.59051787761635</v>
          </cell>
          <cell r="J267">
            <v>129.43308767781073</v>
          </cell>
          <cell r="K267">
            <v>132.35530444069499</v>
          </cell>
          <cell r="L267">
            <v>133.4364306730439</v>
          </cell>
          <cell r="M267">
            <v>133.4364306730439</v>
          </cell>
          <cell r="N267">
            <v>124.56585760083183</v>
          </cell>
          <cell r="O267">
            <v>122.43417033067121</v>
          </cell>
          <cell r="P267">
            <v>121.59051787761635</v>
          </cell>
          <cell r="Q267">
            <v>139.13254225178929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261</v>
          </cell>
          <cell r="B270" t="str">
            <v>SANDWICH</v>
          </cell>
          <cell r="C270">
            <v>134.25879820676519</v>
          </cell>
          <cell r="D270">
            <v>140.85652003499229</v>
          </cell>
          <cell r="E270">
            <v>145.43909583297804</v>
          </cell>
          <cell r="F270">
            <v>150.45154449370207</v>
          </cell>
          <cell r="G270">
            <v>153.14862097452979</v>
          </cell>
          <cell r="H270">
            <v>161.11380794084826</v>
          </cell>
          <cell r="I270">
            <v>163.42273447633141</v>
          </cell>
          <cell r="J270">
            <v>164.53921757942595</v>
          </cell>
          <cell r="K270">
            <v>174.74236508582334</v>
          </cell>
          <cell r="L270">
            <v>170.0491313823652</v>
          </cell>
          <cell r="M270">
            <v>170.0491313823652</v>
          </cell>
          <cell r="N270">
            <v>176.5037647409651</v>
          </cell>
          <cell r="O270">
            <v>183.89360961571367</v>
          </cell>
          <cell r="P270">
            <v>134.25879820676519</v>
          </cell>
          <cell r="Q270">
            <v>183.89360961571367</v>
          </cell>
        </row>
        <row r="271">
          <cell r="A271">
            <v>262</v>
          </cell>
          <cell r="B271" t="str">
            <v>SAUGUS</v>
          </cell>
          <cell r="C271">
            <v>121.97822602092769</v>
          </cell>
          <cell r="D271">
            <v>125.14965863437355</v>
          </cell>
          <cell r="E271">
            <v>130.69284209587616</v>
          </cell>
          <cell r="F271">
            <v>137.24888427694162</v>
          </cell>
          <cell r="G271">
            <v>146.10337393977571</v>
          </cell>
          <cell r="H271">
            <v>146.86226507767338</v>
          </cell>
          <cell r="I271">
            <v>137.05614049371223</v>
          </cell>
          <cell r="J271">
            <v>134.95124687248577</v>
          </cell>
          <cell r="K271">
            <v>140.35596022145833</v>
          </cell>
          <cell r="L271">
            <v>119.94583426664332</v>
          </cell>
          <cell r="M271">
            <v>119.94583426664332</v>
          </cell>
          <cell r="N271">
            <v>112.53509990051158</v>
          </cell>
          <cell r="O271">
            <v>106.64761566853704</v>
          </cell>
          <cell r="P271">
            <v>106.64761566853704</v>
          </cell>
          <cell r="Q271">
            <v>146.86226507767338</v>
          </cell>
        </row>
        <row r="272">
          <cell r="A272">
            <v>263</v>
          </cell>
          <cell r="B272" t="str">
            <v>SAVOY</v>
          </cell>
          <cell r="C272">
            <v>163.35271365964203</v>
          </cell>
          <cell r="D272">
            <v>159.17198713179633</v>
          </cell>
          <cell r="E272">
            <v>169.38715978789293</v>
          </cell>
          <cell r="F272">
            <v>142.40860608776958</v>
          </cell>
          <cell r="G272">
            <v>149.71899423617762</v>
          </cell>
          <cell r="H272">
            <v>138.98174680252225</v>
          </cell>
          <cell r="I272">
            <v>124.43352020956901</v>
          </cell>
          <cell r="J272">
            <v>151.08185949898166</v>
          </cell>
          <cell r="K272">
            <v>171.90667963305592</v>
          </cell>
          <cell r="L272">
            <v>152.23183779980153</v>
          </cell>
          <cell r="M272">
            <v>152.23183779980153</v>
          </cell>
          <cell r="N272">
            <v>171.37979791275509</v>
          </cell>
          <cell r="O272">
            <v>177.91498669627742</v>
          </cell>
          <cell r="P272">
            <v>124.43352020956901</v>
          </cell>
          <cell r="Q272">
            <v>177.91498669627742</v>
          </cell>
        </row>
        <row r="273">
          <cell r="A273">
            <v>264</v>
          </cell>
          <cell r="B273" t="str">
            <v>SCITUATE</v>
          </cell>
          <cell r="C273">
            <v>126.84112982849516</v>
          </cell>
          <cell r="D273">
            <v>133.28403438142632</v>
          </cell>
          <cell r="E273">
            <v>136.02116757896979</v>
          </cell>
          <cell r="F273">
            <v>143.53526783909615</v>
          </cell>
          <cell r="G273">
            <v>145.1038168224124</v>
          </cell>
          <cell r="H273">
            <v>144.44548709794927</v>
          </cell>
          <cell r="I273">
            <v>140.30816173177155</v>
          </cell>
          <cell r="J273">
            <v>141.60017916673115</v>
          </cell>
          <cell r="K273">
            <v>151.84235187606708</v>
          </cell>
          <cell r="L273">
            <v>149.07358659822506</v>
          </cell>
          <cell r="M273">
            <v>149.07358659822506</v>
          </cell>
          <cell r="N273">
            <v>149.07358659822506</v>
          </cell>
          <cell r="O273">
            <v>156.51999584699627</v>
          </cell>
          <cell r="P273">
            <v>126.84112982849516</v>
          </cell>
          <cell r="Q273">
            <v>156.51999584699627</v>
          </cell>
        </row>
        <row r="274">
          <cell r="A274">
            <v>265</v>
          </cell>
          <cell r="B274" t="str">
            <v>SEEKONK</v>
          </cell>
          <cell r="C274">
            <v>129.29127440044144</v>
          </cell>
          <cell r="D274">
            <v>130.57678483292256</v>
          </cell>
          <cell r="E274">
            <v>139.05337147291141</v>
          </cell>
          <cell r="F274">
            <v>144.78030182507996</v>
          </cell>
          <cell r="G274">
            <v>155.41240317937957</v>
          </cell>
          <cell r="H274">
            <v>146.60425808935616</v>
          </cell>
          <cell r="I274">
            <v>142.17850225826035</v>
          </cell>
          <cell r="J274">
            <v>144.72235358558362</v>
          </cell>
          <cell r="K274">
            <v>145.39147660540743</v>
          </cell>
          <cell r="L274">
            <v>141.68903215878751</v>
          </cell>
          <cell r="M274">
            <v>141.68903215878751</v>
          </cell>
          <cell r="N274">
            <v>138.20503139311575</v>
          </cell>
          <cell r="O274">
            <v>136.86567027461521</v>
          </cell>
          <cell r="P274">
            <v>129.29127440044144</v>
          </cell>
          <cell r="Q274">
            <v>155.41240317937957</v>
          </cell>
        </row>
        <row r="275">
          <cell r="A275">
            <v>266</v>
          </cell>
          <cell r="B275" t="str">
            <v>SHARON</v>
          </cell>
          <cell r="C275">
            <v>137.27444919304742</v>
          </cell>
          <cell r="D275">
            <v>143.45554677463102</v>
          </cell>
          <cell r="E275">
            <v>143.44140794799205</v>
          </cell>
          <cell r="F275">
            <v>143.88082395751155</v>
          </cell>
          <cell r="G275">
            <v>152.8971505065654</v>
          </cell>
          <cell r="H275">
            <v>150.32893064336102</v>
          </cell>
          <cell r="I275">
            <v>146.05704352327282</v>
          </cell>
          <cell r="J275">
            <v>145.99846673138066</v>
          </cell>
          <cell r="K275">
            <v>151.34634076713607</v>
          </cell>
          <cell r="L275">
            <v>148.03083468510991</v>
          </cell>
          <cell r="M275">
            <v>148.03083468510991</v>
          </cell>
          <cell r="N275">
            <v>150.12863213748585</v>
          </cell>
          <cell r="O275">
            <v>151.27493669389665</v>
          </cell>
          <cell r="P275">
            <v>137.27444919304742</v>
          </cell>
          <cell r="Q275">
            <v>152.8971505065654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A278">
            <v>269</v>
          </cell>
          <cell r="B278" t="str">
            <v>SHERBORN</v>
          </cell>
          <cell r="C278">
            <v>192.97062050492951</v>
          </cell>
          <cell r="D278">
            <v>203.13157544512018</v>
          </cell>
          <cell r="E278">
            <v>196.64851223504135</v>
          </cell>
          <cell r="F278">
            <v>197.49273643078948</v>
          </cell>
          <cell r="G278">
            <v>189.27144652962286</v>
          </cell>
          <cell r="H278">
            <v>188.55010239155075</v>
          </cell>
          <cell r="I278">
            <v>192.97748524331143</v>
          </cell>
          <cell r="J278">
            <v>185.9464287114171</v>
          </cell>
          <cell r="K278">
            <v>186.73530336108354</v>
          </cell>
          <cell r="L278">
            <v>184.45430304112443</v>
          </cell>
          <cell r="M278">
            <v>184.45430304112443</v>
          </cell>
          <cell r="N278">
            <v>184.22384207461275</v>
          </cell>
          <cell r="O278">
            <v>185.15207292468509</v>
          </cell>
          <cell r="P278">
            <v>184.22384207461275</v>
          </cell>
          <cell r="Q278">
            <v>203.13157544512018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271</v>
          </cell>
          <cell r="B280" t="str">
            <v>SHREWSBURY</v>
          </cell>
          <cell r="C280">
            <v>110.54106380464839</v>
          </cell>
          <cell r="D280">
            <v>122.86304202064848</v>
          </cell>
          <cell r="E280">
            <v>122.53516691802535</v>
          </cell>
          <cell r="F280">
            <v>127.76698346666051</v>
          </cell>
          <cell r="G280">
            <v>128.0073044968203</v>
          </cell>
          <cell r="H280">
            <v>128.1546281129196</v>
          </cell>
          <cell r="I280">
            <v>127.19732347272578</v>
          </cell>
          <cell r="J280">
            <v>123.12158033649226</v>
          </cell>
          <cell r="K280">
            <v>129.0324899058318</v>
          </cell>
          <cell r="L280">
            <v>128.73514580960642</v>
          </cell>
          <cell r="M280">
            <v>128.73514580960642</v>
          </cell>
          <cell r="N280">
            <v>129.76373148151421</v>
          </cell>
          <cell r="O280">
            <v>130.55318776694261</v>
          </cell>
          <cell r="P280">
            <v>110.54106380464839</v>
          </cell>
          <cell r="Q280">
            <v>130.55318776694261</v>
          </cell>
        </row>
        <row r="281">
          <cell r="A281">
            <v>272</v>
          </cell>
          <cell r="B281" t="str">
            <v>SHUTESBURY</v>
          </cell>
          <cell r="C281">
            <v>186.32737002587348</v>
          </cell>
          <cell r="D281">
            <v>177.49949758454923</v>
          </cell>
          <cell r="E281">
            <v>169.56367090792207</v>
          </cell>
          <cell r="F281">
            <v>211.63552967408035</v>
          </cell>
          <cell r="G281">
            <v>217.54067347951312</v>
          </cell>
          <cell r="H281">
            <v>225.67692613151456</v>
          </cell>
          <cell r="I281">
            <v>196.99510736097551</v>
          </cell>
          <cell r="J281">
            <v>238.65071472606573</v>
          </cell>
          <cell r="K281">
            <v>253.72747825362376</v>
          </cell>
          <cell r="L281">
            <v>247.21260951598077</v>
          </cell>
          <cell r="M281">
            <v>247.21260951598077</v>
          </cell>
          <cell r="N281">
            <v>213.41033643403313</v>
          </cell>
          <cell r="O281">
            <v>236.34997680030585</v>
          </cell>
          <cell r="P281">
            <v>169.56367090792207</v>
          </cell>
          <cell r="Q281">
            <v>253.72747825362376</v>
          </cell>
        </row>
        <row r="282">
          <cell r="A282">
            <v>273</v>
          </cell>
          <cell r="B282" t="str">
            <v>SOMERSET</v>
          </cell>
          <cell r="C282">
            <v>128.64657644509612</v>
          </cell>
          <cell r="D282">
            <v>134.39356858453326</v>
          </cell>
          <cell r="E282">
            <v>132.72297066295371</v>
          </cell>
          <cell r="F282">
            <v>135.93436048347931</v>
          </cell>
          <cell r="G282">
            <v>126.56829983532944</v>
          </cell>
          <cell r="H282">
            <v>135.9104084866398</v>
          </cell>
          <cell r="I282">
            <v>131.91953902608265</v>
          </cell>
          <cell r="J282">
            <v>136.52192191616768</v>
          </cell>
          <cell r="K282">
            <v>142.33591897509578</v>
          </cell>
          <cell r="L282">
            <v>131.27258961945515</v>
          </cell>
          <cell r="M282">
            <v>131.27258961945515</v>
          </cell>
          <cell r="N282">
            <v>133.83747209159793</v>
          </cell>
          <cell r="O282">
            <v>141.35524490797616</v>
          </cell>
          <cell r="P282">
            <v>126.56829983532944</v>
          </cell>
          <cell r="Q282">
            <v>142.33591897509578</v>
          </cell>
        </row>
        <row r="283">
          <cell r="A283">
            <v>274</v>
          </cell>
          <cell r="B283" t="str">
            <v>SOMERVILLE</v>
          </cell>
          <cell r="C283">
            <v>128.22791526652816</v>
          </cell>
          <cell r="D283">
            <v>134.11806718822595</v>
          </cell>
          <cell r="E283">
            <v>135.82178802042591</v>
          </cell>
          <cell r="F283">
            <v>145.98070783253206</v>
          </cell>
          <cell r="G283">
            <v>148.3444863021623</v>
          </cell>
          <cell r="H283">
            <v>147.83956185820833</v>
          </cell>
          <cell r="I283">
            <v>146.20004435711772</v>
          </cell>
          <cell r="J283">
            <v>141.12090043945929</v>
          </cell>
          <cell r="K283">
            <v>140.44961141468792</v>
          </cell>
          <cell r="L283">
            <v>147.04764397883525</v>
          </cell>
          <cell r="M283">
            <v>147.04764397883525</v>
          </cell>
          <cell r="N283">
            <v>144.29908236076398</v>
          </cell>
          <cell r="O283">
            <v>146.05238936574187</v>
          </cell>
          <cell r="P283">
            <v>128.22791526652816</v>
          </cell>
          <cell r="Q283">
            <v>148.3444863021623</v>
          </cell>
        </row>
        <row r="284">
          <cell r="A284">
            <v>275</v>
          </cell>
          <cell r="B284" t="str">
            <v>SOUTHAMPTON</v>
          </cell>
          <cell r="C284">
            <v>121.63811143765346</v>
          </cell>
          <cell r="D284">
            <v>114.48394012275325</v>
          </cell>
          <cell r="E284">
            <v>115.96477179807958</v>
          </cell>
          <cell r="F284">
            <v>122.56050048783791</v>
          </cell>
          <cell r="G284">
            <v>122.5948564625986</v>
          </cell>
          <cell r="H284">
            <v>130.96308225020354</v>
          </cell>
          <cell r="I284">
            <v>133.29882054932295</v>
          </cell>
          <cell r="J284">
            <v>141.00712420575974</v>
          </cell>
          <cell r="K284">
            <v>143.83488965837</v>
          </cell>
          <cell r="L284">
            <v>129.14980473502368</v>
          </cell>
          <cell r="M284">
            <v>129.14980473502368</v>
          </cell>
          <cell r="N284">
            <v>129.14980473502368</v>
          </cell>
          <cell r="O284">
            <v>152.10529236794574</v>
          </cell>
          <cell r="P284">
            <v>114.48394012275325</v>
          </cell>
          <cell r="Q284">
            <v>152.10529236794574</v>
          </cell>
        </row>
        <row r="285">
          <cell r="A285">
            <v>276</v>
          </cell>
          <cell r="B285" t="str">
            <v>SOUTHBOROUGH</v>
          </cell>
          <cell r="C285">
            <v>162.98650873998588</v>
          </cell>
          <cell r="D285">
            <v>172.47424722123924</v>
          </cell>
          <cell r="E285">
            <v>180.04890984352633</v>
          </cell>
          <cell r="F285">
            <v>191.21969948362164</v>
          </cell>
          <cell r="G285">
            <v>195.28295474556737</v>
          </cell>
          <cell r="H285">
            <v>197.53650695841063</v>
          </cell>
          <cell r="I285">
            <v>203.27005193398944</v>
          </cell>
          <cell r="J285">
            <v>195.53593090592943</v>
          </cell>
          <cell r="K285">
            <v>202.82867809357009</v>
          </cell>
          <cell r="L285">
            <v>201.25876307209239</v>
          </cell>
          <cell r="M285">
            <v>201.25876307209239</v>
          </cell>
          <cell r="N285">
            <v>191.80028441382802</v>
          </cell>
          <cell r="O285">
            <v>192.50469774001644</v>
          </cell>
          <cell r="P285">
            <v>162.98650873998588</v>
          </cell>
          <cell r="Q285">
            <v>203.27005193398944</v>
          </cell>
        </row>
        <row r="286">
          <cell r="A286">
            <v>277</v>
          </cell>
          <cell r="B286" t="str">
            <v>SOUTHBRIDGE</v>
          </cell>
          <cell r="C286">
            <v>103.45882669589344</v>
          </cell>
          <cell r="D286">
            <v>104.60982768891014</v>
          </cell>
          <cell r="E286">
            <v>103.23727535921161</v>
          </cell>
          <cell r="F286">
            <v>104.05682875607094</v>
          </cell>
          <cell r="G286">
            <v>102.88981528149712</v>
          </cell>
          <cell r="H286">
            <v>100.73209930353239</v>
          </cell>
          <cell r="I286">
            <v>104.05249281885833</v>
          </cell>
          <cell r="J286">
            <v>109.6406654066094</v>
          </cell>
          <cell r="K286">
            <v>104.04297983561605</v>
          </cell>
          <cell r="L286">
            <v>100.33786048161855</v>
          </cell>
          <cell r="M286">
            <v>100.33786048161855</v>
          </cell>
          <cell r="N286">
            <v>101.59231478496005</v>
          </cell>
          <cell r="O286">
            <v>100.8374661935902</v>
          </cell>
          <cell r="P286">
            <v>100.33786048161855</v>
          </cell>
          <cell r="Q286">
            <v>109.6406654066094</v>
          </cell>
        </row>
        <row r="287">
          <cell r="A287">
            <v>278</v>
          </cell>
          <cell r="B287" t="str">
            <v>SOUTH HADLEY</v>
          </cell>
          <cell r="C287">
            <v>123.55609210099881</v>
          </cell>
          <cell r="D287">
            <v>127.14459864912781</v>
          </cell>
          <cell r="E287">
            <v>128.2671783484364</v>
          </cell>
          <cell r="F287">
            <v>132.22868262748077</v>
          </cell>
          <cell r="G287">
            <v>128.81136142908966</v>
          </cell>
          <cell r="H287">
            <v>126.64849177560527</v>
          </cell>
          <cell r="I287">
            <v>118.95614040112157</v>
          </cell>
          <cell r="J287">
            <v>118.44906311085009</v>
          </cell>
          <cell r="K287">
            <v>122.80687366670395</v>
          </cell>
          <cell r="L287">
            <v>118.56913574172825</v>
          </cell>
          <cell r="M287">
            <v>118.56913574172825</v>
          </cell>
          <cell r="N287">
            <v>116.53412231085679</v>
          </cell>
          <cell r="O287">
            <v>122.83538558162475</v>
          </cell>
          <cell r="P287">
            <v>116.53412231085679</v>
          </cell>
          <cell r="Q287">
            <v>132.22868262748077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A289">
            <v>280</v>
          </cell>
          <cell r="B289" t="str">
            <v>SPENCER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A290">
            <v>281</v>
          </cell>
          <cell r="B290" t="str">
            <v>SPRINGFIELD</v>
          </cell>
          <cell r="C290">
            <v>101.15771762269887</v>
          </cell>
          <cell r="D290">
            <v>100.02384667720921</v>
          </cell>
          <cell r="E290">
            <v>99.847151180705112</v>
          </cell>
          <cell r="F290">
            <v>99.955104854428541</v>
          </cell>
          <cell r="G290">
            <v>100.15584186626228</v>
          </cell>
          <cell r="H290">
            <v>100.76601874446742</v>
          </cell>
          <cell r="I290">
            <v>99.910453824061904</v>
          </cell>
          <cell r="J290">
            <v>104.54348566449725</v>
          </cell>
          <cell r="K290">
            <v>99.902721685875335</v>
          </cell>
          <cell r="L290">
            <v>100.04914416370443</v>
          </cell>
          <cell r="M290">
            <v>100.04914416370443</v>
          </cell>
          <cell r="N290">
            <v>100</v>
          </cell>
          <cell r="O290">
            <v>100.06382263000349</v>
          </cell>
          <cell r="P290">
            <v>99.847151180705112</v>
          </cell>
          <cell r="Q290">
            <v>104.54348566449725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284</v>
          </cell>
          <cell r="B293" t="str">
            <v>STONEHAM</v>
          </cell>
          <cell r="C293">
            <v>129.23616356318377</v>
          </cell>
          <cell r="D293">
            <v>130.21291599572879</v>
          </cell>
          <cell r="E293">
            <v>128.68109866453358</v>
          </cell>
          <cell r="F293">
            <v>132.3112479212175</v>
          </cell>
          <cell r="G293">
            <v>134.04487872407773</v>
          </cell>
          <cell r="H293">
            <v>143.43967243623717</v>
          </cell>
          <cell r="I293">
            <v>142.03434925947852</v>
          </cell>
          <cell r="J293">
            <v>139.83265208623666</v>
          </cell>
          <cell r="K293">
            <v>144.24048162929364</v>
          </cell>
          <cell r="L293">
            <v>140.56067905503079</v>
          </cell>
          <cell r="M293">
            <v>140.56067905503079</v>
          </cell>
          <cell r="N293">
            <v>142.13877441457646</v>
          </cell>
          <cell r="O293">
            <v>145.57189777319428</v>
          </cell>
          <cell r="P293">
            <v>128.68109866453358</v>
          </cell>
          <cell r="Q293">
            <v>145.57189777319428</v>
          </cell>
        </row>
        <row r="294">
          <cell r="A294">
            <v>285</v>
          </cell>
          <cell r="B294" t="str">
            <v>STOUGHTON</v>
          </cell>
          <cell r="C294">
            <v>116.68004755805789</v>
          </cell>
          <cell r="D294">
            <v>122.20767003515363</v>
          </cell>
          <cell r="E294">
            <v>128.24962635551518</v>
          </cell>
          <cell r="F294">
            <v>129.71717605256566</v>
          </cell>
          <cell r="G294">
            <v>130.62730408470395</v>
          </cell>
          <cell r="H294">
            <v>128.20577113841597</v>
          </cell>
          <cell r="I294">
            <v>128.33606278135315</v>
          </cell>
          <cell r="J294">
            <v>129.19416793892697</v>
          </cell>
          <cell r="K294">
            <v>129.41161267315678</v>
          </cell>
          <cell r="L294">
            <v>124.09814814898641</v>
          </cell>
          <cell r="M294">
            <v>124.09814814898641</v>
          </cell>
          <cell r="N294">
            <v>118.90496972081337</v>
          </cell>
          <cell r="O294">
            <v>118.64709087194578</v>
          </cell>
          <cell r="P294">
            <v>116.68004755805789</v>
          </cell>
          <cell r="Q294">
            <v>130.62730408470395</v>
          </cell>
        </row>
        <row r="295">
          <cell r="A295">
            <v>286</v>
          </cell>
          <cell r="B295" t="str">
            <v>STOW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>
            <v>287</v>
          </cell>
          <cell r="B296" t="str">
            <v>STURBRIDGE</v>
          </cell>
          <cell r="C296">
            <v>124.38116126997771</v>
          </cell>
          <cell r="D296">
            <v>123.77529426660361</v>
          </cell>
          <cell r="E296">
            <v>122.32196760592035</v>
          </cell>
          <cell r="F296">
            <v>127.58345478199212</v>
          </cell>
          <cell r="G296">
            <v>138.19179313436507</v>
          </cell>
          <cell r="H296">
            <v>139.50861457916639</v>
          </cell>
          <cell r="I296">
            <v>143.91042224184909</v>
          </cell>
          <cell r="J296">
            <v>141.81590334340436</v>
          </cell>
          <cell r="K296">
            <v>150.34518545408261</v>
          </cell>
          <cell r="L296">
            <v>138.83114289976373</v>
          </cell>
          <cell r="M296">
            <v>138.83114289976373</v>
          </cell>
          <cell r="N296">
            <v>135.4529003467872</v>
          </cell>
          <cell r="O296">
            <v>130.65529256724392</v>
          </cell>
          <cell r="P296">
            <v>122.32196760592035</v>
          </cell>
          <cell r="Q296">
            <v>150.34518545408261</v>
          </cell>
        </row>
        <row r="297">
          <cell r="A297">
            <v>288</v>
          </cell>
          <cell r="B297" t="str">
            <v>SUDBURY</v>
          </cell>
          <cell r="C297">
            <v>142.0125854830253</v>
          </cell>
          <cell r="D297">
            <v>148.3651283143528</v>
          </cell>
          <cell r="E297">
            <v>155.30685203763065</v>
          </cell>
          <cell r="F297">
            <v>156.39673202298806</v>
          </cell>
          <cell r="G297">
            <v>161.07416672984743</v>
          </cell>
          <cell r="H297">
            <v>163.50453884937758</v>
          </cell>
          <cell r="I297">
            <v>167.82481363267809</v>
          </cell>
          <cell r="J297">
            <v>168.23965329076418</v>
          </cell>
          <cell r="K297">
            <v>180.6849505565846</v>
          </cell>
          <cell r="L297">
            <v>173.42576294710244</v>
          </cell>
          <cell r="M297">
            <v>173.42576294710244</v>
          </cell>
          <cell r="N297">
            <v>176.41602429425711</v>
          </cell>
          <cell r="O297">
            <v>178.45807628923168</v>
          </cell>
          <cell r="P297">
            <v>142.0125854830253</v>
          </cell>
          <cell r="Q297">
            <v>180.6849505565846</v>
          </cell>
        </row>
        <row r="298">
          <cell r="A298">
            <v>289</v>
          </cell>
          <cell r="B298" t="str">
            <v>SUNDERLAND</v>
          </cell>
          <cell r="C298">
            <v>157.27263923058504</v>
          </cell>
          <cell r="D298">
            <v>149.42444561447547</v>
          </cell>
          <cell r="E298">
            <v>129.55443775797056</v>
          </cell>
          <cell r="F298">
            <v>136.59146028146199</v>
          </cell>
          <cell r="G298">
            <v>140.72171457160721</v>
          </cell>
          <cell r="H298">
            <v>140.33660481804202</v>
          </cell>
          <cell r="I298">
            <v>158.7253142934056</v>
          </cell>
          <cell r="J298">
            <v>166.15151807436237</v>
          </cell>
          <cell r="K298">
            <v>209.04691393335523</v>
          </cell>
          <cell r="L298">
            <v>175.18214716521902</v>
          </cell>
          <cell r="M298">
            <v>175.18214716521902</v>
          </cell>
          <cell r="N298">
            <v>211.00212818054194</v>
          </cell>
          <cell r="O298">
            <v>212.05312924277956</v>
          </cell>
          <cell r="P298">
            <v>129.55443775797056</v>
          </cell>
          <cell r="Q298">
            <v>212.05312924277956</v>
          </cell>
        </row>
        <row r="299">
          <cell r="A299">
            <v>290</v>
          </cell>
          <cell r="B299" t="str">
            <v>SUTTON</v>
          </cell>
          <cell r="C299">
            <v>113.97624116770142</v>
          </cell>
          <cell r="D299">
            <v>116.30583653156836</v>
          </cell>
          <cell r="E299">
            <v>119.3230376205285</v>
          </cell>
          <cell r="F299">
            <v>128.39855528127083</v>
          </cell>
          <cell r="G299">
            <v>131.21643936027164</v>
          </cell>
          <cell r="H299">
            <v>136.73498373651364</v>
          </cell>
          <cell r="I299">
            <v>140.99220604771423</v>
          </cell>
          <cell r="J299">
            <v>138.10645144227124</v>
          </cell>
          <cell r="K299">
            <v>147.32294578616583</v>
          </cell>
          <cell r="L299">
            <v>143.5234634394991</v>
          </cell>
          <cell r="M299">
            <v>143.5234634394991</v>
          </cell>
          <cell r="N299">
            <v>139.59237956839209</v>
          </cell>
          <cell r="O299">
            <v>133.62155406032358</v>
          </cell>
          <cell r="P299">
            <v>113.97624116770142</v>
          </cell>
          <cell r="Q299">
            <v>147.32294578616583</v>
          </cell>
        </row>
        <row r="300">
          <cell r="A300">
            <v>291</v>
          </cell>
          <cell r="B300" t="str">
            <v>SWAMPSCOTT</v>
          </cell>
          <cell r="C300">
            <v>141.43373555775102</v>
          </cell>
          <cell r="D300">
            <v>153.65431244333709</v>
          </cell>
          <cell r="E300">
            <v>153.44753832921475</v>
          </cell>
          <cell r="F300">
            <v>156.02445844223652</v>
          </cell>
          <cell r="G300">
            <v>161.06551716791969</v>
          </cell>
          <cell r="H300">
            <v>155.10344654922548</v>
          </cell>
          <cell r="I300">
            <v>148.95045667566379</v>
          </cell>
          <cell r="J300">
            <v>133.73415083119806</v>
          </cell>
          <cell r="K300">
            <v>141.20539837529458</v>
          </cell>
          <cell r="L300">
            <v>139.32924291943345</v>
          </cell>
          <cell r="M300">
            <v>139.32924291943345</v>
          </cell>
          <cell r="N300">
            <v>134.50103587355048</v>
          </cell>
          <cell r="O300">
            <v>140.70292751686566</v>
          </cell>
          <cell r="P300">
            <v>133.73415083119806</v>
          </cell>
          <cell r="Q300">
            <v>161.06551716791969</v>
          </cell>
        </row>
        <row r="301">
          <cell r="A301">
            <v>292</v>
          </cell>
          <cell r="B301" t="str">
            <v>SWANSEA</v>
          </cell>
          <cell r="C301">
            <v>108.9873828762846</v>
          </cell>
          <cell r="D301">
            <v>113.23692424647029</v>
          </cell>
          <cell r="E301">
            <v>108.34970482356316</v>
          </cell>
          <cell r="F301">
            <v>117.63498899381865</v>
          </cell>
          <cell r="G301">
            <v>120.72226584146432</v>
          </cell>
          <cell r="H301">
            <v>118.12821748669928</v>
          </cell>
          <cell r="I301">
            <v>117.38470585977367</v>
          </cell>
          <cell r="J301">
            <v>117.70341641449468</v>
          </cell>
          <cell r="K301">
            <v>117.51454729666739</v>
          </cell>
          <cell r="L301">
            <v>111.72207316357381</v>
          </cell>
          <cell r="M301">
            <v>111.72207316357381</v>
          </cell>
          <cell r="N301">
            <v>112.80012041624991</v>
          </cell>
          <cell r="O301">
            <v>111.94017503703134</v>
          </cell>
          <cell r="P301">
            <v>108.34970482356316</v>
          </cell>
          <cell r="Q301">
            <v>120.72226584146432</v>
          </cell>
        </row>
        <row r="302">
          <cell r="A302">
            <v>293</v>
          </cell>
          <cell r="B302" t="str">
            <v>TAUNTON</v>
          </cell>
          <cell r="C302">
            <v>99.776069815959616</v>
          </cell>
          <cell r="D302">
            <v>100.90293640968953</v>
          </cell>
          <cell r="E302">
            <v>103.04628522781177</v>
          </cell>
          <cell r="F302">
            <v>106.07452746945687</v>
          </cell>
          <cell r="G302">
            <v>108.58755111986986</v>
          </cell>
          <cell r="H302">
            <v>107.70400202556634</v>
          </cell>
          <cell r="I302">
            <v>106.01188218755067</v>
          </cell>
          <cell r="J302">
            <v>104.78654387668973</v>
          </cell>
          <cell r="K302">
            <v>104.36332951823776</v>
          </cell>
          <cell r="L302">
            <v>102.69881399723218</v>
          </cell>
          <cell r="M302">
            <v>102.69881399723218</v>
          </cell>
          <cell r="N302">
            <v>103.46776683796406</v>
          </cell>
          <cell r="O302">
            <v>101.63354901996632</v>
          </cell>
          <cell r="P302">
            <v>99.776069815959616</v>
          </cell>
          <cell r="Q302">
            <v>108.58755111986986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295</v>
          </cell>
          <cell r="B304" t="str">
            <v>TEWKSBURY</v>
          </cell>
          <cell r="C304">
            <v>126.13160600419506</v>
          </cell>
          <cell r="D304">
            <v>130.77852510200111</v>
          </cell>
          <cell r="E304">
            <v>137.14951263230023</v>
          </cell>
          <cell r="F304">
            <v>146.73276672271919</v>
          </cell>
          <cell r="G304">
            <v>147.82218904909098</v>
          </cell>
          <cell r="H304">
            <v>154.17881465424998</v>
          </cell>
          <cell r="I304">
            <v>155.33101211660374</v>
          </cell>
          <cell r="J304">
            <v>158.9987425312211</v>
          </cell>
          <cell r="K304">
            <v>161.74799218275396</v>
          </cell>
          <cell r="L304">
            <v>153.05738780394682</v>
          </cell>
          <cell r="M304">
            <v>153.05738780394682</v>
          </cell>
          <cell r="N304">
            <v>149.39438044755292</v>
          </cell>
          <cell r="O304">
            <v>149.54798003639073</v>
          </cell>
          <cell r="P304">
            <v>126.13160600419506</v>
          </cell>
          <cell r="Q304">
            <v>161.74799218275396</v>
          </cell>
        </row>
        <row r="305">
          <cell r="A305">
            <v>296</v>
          </cell>
          <cell r="B305" t="str">
            <v>TISBURY</v>
          </cell>
          <cell r="C305">
            <v>222.64902436803629</v>
          </cell>
          <cell r="D305">
            <v>228.30851910682398</v>
          </cell>
          <cell r="E305">
            <v>221.46525650920199</v>
          </cell>
          <cell r="F305">
            <v>224.51170305414979</v>
          </cell>
          <cell r="G305">
            <v>228.27650687529464</v>
          </cell>
          <cell r="H305">
            <v>231.6802480303553</v>
          </cell>
          <cell r="I305">
            <v>246.10708820417747</v>
          </cell>
          <cell r="J305">
            <v>231.7079417816112</v>
          </cell>
          <cell r="K305">
            <v>251.20927694584756</v>
          </cell>
          <cell r="L305">
            <v>225.7229739153729</v>
          </cell>
          <cell r="M305">
            <v>225.7229739153729</v>
          </cell>
          <cell r="N305">
            <v>209.55529352846952</v>
          </cell>
          <cell r="O305">
            <v>217.19463653539708</v>
          </cell>
          <cell r="P305">
            <v>209.55529352846952</v>
          </cell>
          <cell r="Q305">
            <v>251.20927694584756</v>
          </cell>
        </row>
        <row r="306">
          <cell r="A306">
            <v>297</v>
          </cell>
          <cell r="B306" t="str">
            <v>TOLLAND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298</v>
          </cell>
          <cell r="B307" t="str">
            <v>TOPSFIELD</v>
          </cell>
          <cell r="C307">
            <v>155.46160659045643</v>
          </cell>
          <cell r="D307">
            <v>160.3655505188045</v>
          </cell>
          <cell r="E307">
            <v>179.48156665484052</v>
          </cell>
          <cell r="F307">
            <v>176.89250602421382</v>
          </cell>
          <cell r="G307">
            <v>176.57625424530789</v>
          </cell>
          <cell r="H307">
            <v>171.44750481509357</v>
          </cell>
          <cell r="I307">
            <v>183.56694667876852</v>
          </cell>
          <cell r="J307">
            <v>164.33169066248422</v>
          </cell>
          <cell r="K307">
            <v>190.12120034218287</v>
          </cell>
          <cell r="L307">
            <v>176.35237832580449</v>
          </cell>
          <cell r="M307">
            <v>176.35237832580449</v>
          </cell>
          <cell r="N307">
            <v>185.93144446986415</v>
          </cell>
          <cell r="O307">
            <v>183.5804299105661</v>
          </cell>
          <cell r="P307">
            <v>155.46160659045643</v>
          </cell>
          <cell r="Q307">
            <v>190.12120034218287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</row>
        <row r="309">
          <cell r="A309">
            <v>300</v>
          </cell>
          <cell r="B309" t="str">
            <v>TRURO</v>
          </cell>
          <cell r="C309">
            <v>258.83476967892022</v>
          </cell>
          <cell r="D309">
            <v>305.7674427067268</v>
          </cell>
          <cell r="E309">
            <v>298.71818098234274</v>
          </cell>
          <cell r="F309">
            <v>337.02297115535742</v>
          </cell>
          <cell r="G309">
            <v>306.74262370171641</v>
          </cell>
          <cell r="H309">
            <v>326.36120461859173</v>
          </cell>
          <cell r="I309">
            <v>288.93455631493447</v>
          </cell>
          <cell r="J309">
            <v>279.57869192867548</v>
          </cell>
          <cell r="K309">
            <v>300.27025420362111</v>
          </cell>
          <cell r="L309">
            <v>280.74392899328598</v>
          </cell>
          <cell r="M309">
            <v>280.74392899328598</v>
          </cell>
          <cell r="N309">
            <v>283.35136819894109</v>
          </cell>
          <cell r="O309">
            <v>289.3352957501582</v>
          </cell>
          <cell r="P309">
            <v>258.83476967892022</v>
          </cell>
          <cell r="Q309">
            <v>337.02297115535742</v>
          </cell>
        </row>
        <row r="310">
          <cell r="A310">
            <v>301</v>
          </cell>
          <cell r="B310" t="str">
            <v>TYNGSBOROUGH</v>
          </cell>
          <cell r="C310">
            <v>120.35241331709028</v>
          </cell>
          <cell r="D310">
            <v>126.74479145797442</v>
          </cell>
          <cell r="E310">
            <v>127.51125714122828</v>
          </cell>
          <cell r="F310">
            <v>134.91390252533745</v>
          </cell>
          <cell r="G310">
            <v>136.07509882226583</v>
          </cell>
          <cell r="H310">
            <v>143.73150497126264</v>
          </cell>
          <cell r="I310">
            <v>140.65556160428966</v>
          </cell>
          <cell r="J310">
            <v>136.05290374045964</v>
          </cell>
          <cell r="K310">
            <v>137.18347340297865</v>
          </cell>
          <cell r="L310">
            <v>134.65258577639557</v>
          </cell>
          <cell r="M310">
            <v>134.65258577639557</v>
          </cell>
          <cell r="N310">
            <v>128.25571661108506</v>
          </cell>
          <cell r="O310">
            <v>131.81523170867104</v>
          </cell>
          <cell r="P310">
            <v>120.35241331709028</v>
          </cell>
          <cell r="Q310">
            <v>143.73150497126264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303</v>
          </cell>
          <cell r="B312" t="str">
            <v>UPTON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A313">
            <v>304</v>
          </cell>
          <cell r="B313" t="str">
            <v>UXBRIDGE</v>
          </cell>
          <cell r="C313">
            <v>130.43210815084072</v>
          </cell>
          <cell r="D313">
            <v>128.41451193842829</v>
          </cell>
          <cell r="E313">
            <v>119.64317073447286</v>
          </cell>
          <cell r="F313">
            <v>132.3068840249604</v>
          </cell>
          <cell r="G313">
            <v>132.98338768331678</v>
          </cell>
          <cell r="H313">
            <v>137.90557953483514</v>
          </cell>
          <cell r="I313">
            <v>137.84166153083484</v>
          </cell>
          <cell r="J313">
            <v>135.77256863315219</v>
          </cell>
          <cell r="K313">
            <v>140.78030178209053</v>
          </cell>
          <cell r="L313">
            <v>134.07165351989849</v>
          </cell>
          <cell r="M313">
            <v>134.07165351989849</v>
          </cell>
          <cell r="N313">
            <v>128.72149544872678</v>
          </cell>
          <cell r="O313">
            <v>134.90604356194055</v>
          </cell>
          <cell r="P313">
            <v>119.64317073447286</v>
          </cell>
          <cell r="Q313">
            <v>140.78030178209053</v>
          </cell>
        </row>
        <row r="314">
          <cell r="A314">
            <v>305</v>
          </cell>
          <cell r="B314" t="str">
            <v>WAKEFIELD</v>
          </cell>
          <cell r="C314">
            <v>119.10281617193503</v>
          </cell>
          <cell r="D314">
            <v>125.5195956578418</v>
          </cell>
          <cell r="E314">
            <v>131.79523896786549</v>
          </cell>
          <cell r="F314">
            <v>132.45188285644568</v>
          </cell>
          <cell r="G314">
            <v>132.61862429713631</v>
          </cell>
          <cell r="H314">
            <v>136.035506759573</v>
          </cell>
          <cell r="I314">
            <v>136.91152857999683</v>
          </cell>
          <cell r="J314">
            <v>140.22482252407983</v>
          </cell>
          <cell r="K314">
            <v>144.35603108892334</v>
          </cell>
          <cell r="L314">
            <v>141.96475026990595</v>
          </cell>
          <cell r="M314">
            <v>141.96475026990595</v>
          </cell>
          <cell r="N314">
            <v>141.16389639539034</v>
          </cell>
          <cell r="O314">
            <v>143.27392411040364</v>
          </cell>
          <cell r="P314">
            <v>119.10281617193503</v>
          </cell>
          <cell r="Q314">
            <v>144.35603108892334</v>
          </cell>
        </row>
        <row r="315">
          <cell r="A315">
            <v>306</v>
          </cell>
          <cell r="B315" t="str">
            <v>WALES</v>
          </cell>
          <cell r="C315">
            <v>136.42693725009846</v>
          </cell>
          <cell r="D315">
            <v>138.12954098191261</v>
          </cell>
          <cell r="E315">
            <v>128.23626011455403</v>
          </cell>
          <cell r="F315">
            <v>117.39446868511804</v>
          </cell>
          <cell r="G315">
            <v>132.34271020853811</v>
          </cell>
          <cell r="H315">
            <v>130.53389944099925</v>
          </cell>
          <cell r="I315">
            <v>141.36379267941771</v>
          </cell>
          <cell r="J315">
            <v>138.43212887241899</v>
          </cell>
          <cell r="K315">
            <v>139.1593690232865</v>
          </cell>
          <cell r="L315">
            <v>123.47558249216435</v>
          </cell>
          <cell r="M315">
            <v>123.47558249216435</v>
          </cell>
          <cell r="N315">
            <v>135.3569840896005</v>
          </cell>
          <cell r="O315">
            <v>136.75018684902523</v>
          </cell>
          <cell r="P315">
            <v>117.39446868511804</v>
          </cell>
          <cell r="Q315">
            <v>141.36379267941771</v>
          </cell>
        </row>
        <row r="316">
          <cell r="A316">
            <v>307</v>
          </cell>
          <cell r="B316" t="str">
            <v>WALPOLE</v>
          </cell>
          <cell r="C316">
            <v>123.50465699378688</v>
          </cell>
          <cell r="D316">
            <v>126.56338764967859</v>
          </cell>
          <cell r="E316">
            <v>128.04657251170789</v>
          </cell>
          <cell r="F316">
            <v>134.35027273973387</v>
          </cell>
          <cell r="G316">
            <v>138.30656115998411</v>
          </cell>
          <cell r="H316">
            <v>139.26780605454618</v>
          </cell>
          <cell r="I316">
            <v>142.04358425340948</v>
          </cell>
          <cell r="J316">
            <v>143.507423263433</v>
          </cell>
          <cell r="K316">
            <v>145.1456510549412</v>
          </cell>
          <cell r="L316">
            <v>141.83032900099181</v>
          </cell>
          <cell r="M316">
            <v>141.83032900099181</v>
          </cell>
          <cell r="N316">
            <v>133.65167758719844</v>
          </cell>
          <cell r="O316">
            <v>137.39252590001101</v>
          </cell>
          <cell r="P316">
            <v>123.50465699378688</v>
          </cell>
          <cell r="Q316">
            <v>145.1456510549412</v>
          </cell>
        </row>
        <row r="317">
          <cell r="A317">
            <v>308</v>
          </cell>
          <cell r="B317" t="str">
            <v>WALTHAM</v>
          </cell>
          <cell r="C317">
            <v>149.42222856018756</v>
          </cell>
          <cell r="D317">
            <v>154.16656364412157</v>
          </cell>
          <cell r="E317">
            <v>153.25822239633487</v>
          </cell>
          <cell r="F317">
            <v>159.0986755154176</v>
          </cell>
          <cell r="G317">
            <v>158.02832985149331</v>
          </cell>
          <cell r="H317">
            <v>153.69198968423413</v>
          </cell>
          <cell r="I317">
            <v>149.87836683713917</v>
          </cell>
          <cell r="J317">
            <v>145.76806807000855</v>
          </cell>
          <cell r="K317">
            <v>147.84718015257124</v>
          </cell>
          <cell r="L317">
            <v>141.25484456461166</v>
          </cell>
          <cell r="M317">
            <v>141.25484456461166</v>
          </cell>
          <cell r="N317">
            <v>126.81363018592214</v>
          </cell>
          <cell r="O317">
            <v>138.72335478095604</v>
          </cell>
          <cell r="P317">
            <v>126.81363018592214</v>
          </cell>
          <cell r="Q317">
            <v>159.0986755154176</v>
          </cell>
        </row>
        <row r="318">
          <cell r="A318">
            <v>309</v>
          </cell>
          <cell r="B318" t="str">
            <v>WARE</v>
          </cell>
          <cell r="C318">
            <v>101.75562034066029</v>
          </cell>
          <cell r="D318">
            <v>102.77820916546436</v>
          </cell>
          <cell r="E318">
            <v>105.04275619772933</v>
          </cell>
          <cell r="F318">
            <v>105.57897449459317</v>
          </cell>
          <cell r="G318">
            <v>110.63497294579048</v>
          </cell>
          <cell r="H318">
            <v>114.12081452032064</v>
          </cell>
          <cell r="I318">
            <v>109.16123365670711</v>
          </cell>
          <cell r="J318">
            <v>110.59116416026662</v>
          </cell>
          <cell r="K318">
            <v>109.40316066981548</v>
          </cell>
          <cell r="L318">
            <v>105.8330741062304</v>
          </cell>
          <cell r="M318">
            <v>105.8330741062304</v>
          </cell>
          <cell r="N318">
            <v>106.71662436377061</v>
          </cell>
          <cell r="O318">
            <v>106.42689344794701</v>
          </cell>
          <cell r="P318">
            <v>101.75562034066029</v>
          </cell>
          <cell r="Q318">
            <v>114.12081452032064</v>
          </cell>
        </row>
        <row r="319">
          <cell r="A319">
            <v>310</v>
          </cell>
          <cell r="B319" t="str">
            <v>WAREHAM</v>
          </cell>
          <cell r="C319">
            <v>110.22915413976537</v>
          </cell>
          <cell r="D319">
            <v>116.70583513611857</v>
          </cell>
          <cell r="E319">
            <v>114.09557600824026</v>
          </cell>
          <cell r="F319">
            <v>120.37752224027329</v>
          </cell>
          <cell r="G319">
            <v>121.45048026184848</v>
          </cell>
          <cell r="H319">
            <v>125.85205202925376</v>
          </cell>
          <cell r="I319">
            <v>110.34681368821701</v>
          </cell>
          <cell r="J319">
            <v>125.90011160431882</v>
          </cell>
          <cell r="K319">
            <v>132.5373618810583</v>
          </cell>
          <cell r="L319">
            <v>121.19008348181117</v>
          </cell>
          <cell r="M319">
            <v>121.19008348181117</v>
          </cell>
          <cell r="N319">
            <v>116.51312908321758</v>
          </cell>
          <cell r="O319">
            <v>120.86465794291168</v>
          </cell>
          <cell r="P319">
            <v>110.22915413976537</v>
          </cell>
          <cell r="Q319">
            <v>132.5373618810583</v>
          </cell>
        </row>
        <row r="320">
          <cell r="A320">
            <v>311</v>
          </cell>
          <cell r="B320" t="str">
            <v>WARREN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312</v>
          </cell>
          <cell r="B321" t="str">
            <v>WARWICK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130.92272000149424</v>
          </cell>
          <cell r="O321">
            <v>165.13806875955842</v>
          </cell>
          <cell r="P321">
            <v>0</v>
          </cell>
          <cell r="Q321">
            <v>165.13806875955842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A323">
            <v>314</v>
          </cell>
          <cell r="B323" t="str">
            <v>WATERTOWN</v>
          </cell>
          <cell r="C323">
            <v>141.159709089839</v>
          </cell>
          <cell r="D323">
            <v>152.8712569524796</v>
          </cell>
          <cell r="E323">
            <v>174.27146178274029</v>
          </cell>
          <cell r="F323">
            <v>179.31434165920405</v>
          </cell>
          <cell r="G323">
            <v>177.58259564059279</v>
          </cell>
          <cell r="H323">
            <v>183.16764105552676</v>
          </cell>
          <cell r="I323">
            <v>180.16176555611392</v>
          </cell>
          <cell r="J323">
            <v>175.07987742182837</v>
          </cell>
          <cell r="K323">
            <v>179.82388167646863</v>
          </cell>
          <cell r="L323">
            <v>175.45672934136448</v>
          </cell>
          <cell r="M323">
            <v>175.45672934136448</v>
          </cell>
          <cell r="N323">
            <v>159.14048623067796</v>
          </cell>
          <cell r="O323">
            <v>158.37513393803343</v>
          </cell>
          <cell r="P323">
            <v>141.159709089839</v>
          </cell>
          <cell r="Q323">
            <v>183.16764105552676</v>
          </cell>
        </row>
        <row r="324">
          <cell r="A324">
            <v>315</v>
          </cell>
          <cell r="B324" t="str">
            <v>WAYLAND</v>
          </cell>
          <cell r="C324">
            <v>158.17072742780519</v>
          </cell>
          <cell r="D324">
            <v>164.60428100924526</v>
          </cell>
          <cell r="E324">
            <v>167.90189688510725</v>
          </cell>
          <cell r="F324">
            <v>170.20357888967069</v>
          </cell>
          <cell r="G324">
            <v>172.01338969059293</v>
          </cell>
          <cell r="H324">
            <v>172.26299718624088</v>
          </cell>
          <cell r="I324">
            <v>168.94203630384149</v>
          </cell>
          <cell r="J324">
            <v>171.18133344133238</v>
          </cell>
          <cell r="K324">
            <v>175.1707848851369</v>
          </cell>
          <cell r="L324">
            <v>172.69485077298643</v>
          </cell>
          <cell r="M324">
            <v>172.69485077298643</v>
          </cell>
          <cell r="N324">
            <v>165.52930240661169</v>
          </cell>
          <cell r="O324">
            <v>172.37598817309282</v>
          </cell>
          <cell r="P324">
            <v>158.17072742780519</v>
          </cell>
          <cell r="Q324">
            <v>175.1707848851369</v>
          </cell>
        </row>
        <row r="325">
          <cell r="A325">
            <v>316</v>
          </cell>
          <cell r="B325" t="str">
            <v>WEBSTER</v>
          </cell>
          <cell r="C325">
            <v>104.20803229167286</v>
          </cell>
          <cell r="D325">
            <v>106.57540986027276</v>
          </cell>
          <cell r="E325">
            <v>107.38892113907686</v>
          </cell>
          <cell r="F325">
            <v>109.67256726788422</v>
          </cell>
          <cell r="G325">
            <v>113.690356854559</v>
          </cell>
          <cell r="H325">
            <v>113.92032258963852</v>
          </cell>
          <cell r="I325">
            <v>111.90922855147652</v>
          </cell>
          <cell r="J325">
            <v>107.55656360461603</v>
          </cell>
          <cell r="K325">
            <v>112.22885332855286</v>
          </cell>
          <cell r="L325">
            <v>107.96057526282472</v>
          </cell>
          <cell r="M325">
            <v>107.96057526282472</v>
          </cell>
          <cell r="N325">
            <v>106.04453281931237</v>
          </cell>
          <cell r="O325">
            <v>104.16259751813384</v>
          </cell>
          <cell r="P325">
            <v>104.16259751813384</v>
          </cell>
          <cell r="Q325">
            <v>113.92032258963852</v>
          </cell>
        </row>
        <row r="326">
          <cell r="A326">
            <v>317</v>
          </cell>
          <cell r="B326" t="str">
            <v>WELLESLEY</v>
          </cell>
          <cell r="C326">
            <v>157.16861705113061</v>
          </cell>
          <cell r="D326">
            <v>162.67071869926502</v>
          </cell>
          <cell r="E326">
            <v>163.41227303863448</v>
          </cell>
          <cell r="F326">
            <v>170.37360556590474</v>
          </cell>
          <cell r="G326">
            <v>166.5697374828608</v>
          </cell>
          <cell r="H326">
            <v>177.97989692071499</v>
          </cell>
          <cell r="I326">
            <v>176.13145727627239</v>
          </cell>
          <cell r="J326">
            <v>180.12047194295968</v>
          </cell>
          <cell r="K326">
            <v>193.85967042270462</v>
          </cell>
          <cell r="L326">
            <v>194.76673647458634</v>
          </cell>
          <cell r="M326">
            <v>194.76673647458634</v>
          </cell>
          <cell r="N326">
            <v>202.64715167221325</v>
          </cell>
          <cell r="O326">
            <v>210.22584905698019</v>
          </cell>
          <cell r="P326">
            <v>157.16861705113061</v>
          </cell>
          <cell r="Q326">
            <v>210.22584905698019</v>
          </cell>
        </row>
        <row r="327">
          <cell r="A327">
            <v>318</v>
          </cell>
          <cell r="B327" t="str">
            <v>WELLFLEET</v>
          </cell>
          <cell r="C327">
            <v>245.20121770835087</v>
          </cell>
          <cell r="D327">
            <v>245.82808672070971</v>
          </cell>
          <cell r="E327">
            <v>246.10963407914355</v>
          </cell>
          <cell r="F327">
            <v>276.68766911848604</v>
          </cell>
          <cell r="G327">
            <v>291.27432031991492</v>
          </cell>
          <cell r="H327">
            <v>278.40015086608423</v>
          </cell>
          <cell r="I327">
            <v>283.25302694138645</v>
          </cell>
          <cell r="J327">
            <v>255.30588691219739</v>
          </cell>
          <cell r="K327">
            <v>269.16323398489055</v>
          </cell>
          <cell r="L327">
            <v>211.57682672026269</v>
          </cell>
          <cell r="M327">
            <v>211.57682672026269</v>
          </cell>
          <cell r="N327">
            <v>212.1419859590668</v>
          </cell>
          <cell r="O327">
            <v>255.89674710794768</v>
          </cell>
          <cell r="P327">
            <v>211.57682672026269</v>
          </cell>
          <cell r="Q327">
            <v>291.27432031991492</v>
          </cell>
        </row>
        <row r="328">
          <cell r="A328">
            <v>319</v>
          </cell>
          <cell r="B328" t="str">
            <v>WENDELL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320</v>
          </cell>
          <cell r="B329" t="str">
            <v>WENHAM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321</v>
          </cell>
          <cell r="B330" t="str">
            <v>WESTBOROUGH</v>
          </cell>
          <cell r="C330">
            <v>151.72766696212176</v>
          </cell>
          <cell r="D330">
            <v>149.24677424690074</v>
          </cell>
          <cell r="E330">
            <v>151.05917644577815</v>
          </cell>
          <cell r="F330">
            <v>154.95171195506933</v>
          </cell>
          <cell r="G330">
            <v>149.13053421612042</v>
          </cell>
          <cell r="H330">
            <v>155.12174886953673</v>
          </cell>
          <cell r="I330">
            <v>153.2402264421012</v>
          </cell>
          <cell r="J330">
            <v>150.67741286009445</v>
          </cell>
          <cell r="K330">
            <v>151.61512283418725</v>
          </cell>
          <cell r="L330">
            <v>150.58010002693371</v>
          </cell>
          <cell r="M330">
            <v>150.58010002693371</v>
          </cell>
          <cell r="N330">
            <v>151.44443908448355</v>
          </cell>
          <cell r="O330">
            <v>153.16908457906499</v>
          </cell>
          <cell r="P330">
            <v>149.13053421612042</v>
          </cell>
          <cell r="Q330">
            <v>155.12174886953673</v>
          </cell>
        </row>
        <row r="331">
          <cell r="A331">
            <v>322</v>
          </cell>
          <cell r="B331" t="str">
            <v>WEST BOYLSTON</v>
          </cell>
          <cell r="C331">
            <v>144.20592682770868</v>
          </cell>
          <cell r="D331">
            <v>151.78405644784789</v>
          </cell>
          <cell r="E331">
            <v>145.11273769596224</v>
          </cell>
          <cell r="F331">
            <v>150.61256709996758</v>
          </cell>
          <cell r="G331">
            <v>149.17781076048576</v>
          </cell>
          <cell r="H331">
            <v>153.21908413071057</v>
          </cell>
          <cell r="I331">
            <v>150.98184422635981</v>
          </cell>
          <cell r="J331">
            <v>154.65856003525488</v>
          </cell>
          <cell r="K331">
            <v>157.80626543493935</v>
          </cell>
          <cell r="L331">
            <v>148.15052164313093</v>
          </cell>
          <cell r="M331">
            <v>148.15052164313093</v>
          </cell>
          <cell r="N331">
            <v>147.02361950917143</v>
          </cell>
          <cell r="O331">
            <v>139.71392110642077</v>
          </cell>
          <cell r="P331">
            <v>139.71392110642077</v>
          </cell>
          <cell r="Q331">
            <v>157.80626543493935</v>
          </cell>
        </row>
        <row r="332">
          <cell r="A332">
            <v>323</v>
          </cell>
          <cell r="B332" t="str">
            <v>WEST BRIDGEWATER</v>
          </cell>
          <cell r="C332">
            <v>118.93360951928011</v>
          </cell>
          <cell r="D332">
            <v>121.19112203541616</v>
          </cell>
          <cell r="E332">
            <v>125.81042375002045</v>
          </cell>
          <cell r="F332">
            <v>128.39549831431179</v>
          </cell>
          <cell r="G332">
            <v>135.68885296251358</v>
          </cell>
          <cell r="H332">
            <v>137.9441940687289</v>
          </cell>
          <cell r="I332">
            <v>131.82747587443359</v>
          </cell>
          <cell r="J332">
            <v>131.30894559251198</v>
          </cell>
          <cell r="K332">
            <v>134.17019635692168</v>
          </cell>
          <cell r="L332">
            <v>130.09849721533746</v>
          </cell>
          <cell r="M332">
            <v>130.09849721533746</v>
          </cell>
          <cell r="N332">
            <v>124.08512186500218</v>
          </cell>
          <cell r="O332">
            <v>127.73586475690159</v>
          </cell>
          <cell r="P332">
            <v>118.93360951928011</v>
          </cell>
          <cell r="Q332">
            <v>137.9441940687289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325</v>
          </cell>
          <cell r="B334" t="str">
            <v>WESTFIELD</v>
          </cell>
          <cell r="C334">
            <v>111.02279655276668</v>
          </cell>
          <cell r="D334">
            <v>111.40192742686514</v>
          </cell>
          <cell r="E334">
            <v>113.13731354971945</v>
          </cell>
          <cell r="F334">
            <v>114.54836640785287</v>
          </cell>
          <cell r="G334">
            <v>112.50144968620366</v>
          </cell>
          <cell r="H334">
            <v>113.84865351860658</v>
          </cell>
          <cell r="I334">
            <v>112.77770554408886</v>
          </cell>
          <cell r="J334">
            <v>114.29084874357456</v>
          </cell>
          <cell r="K334">
            <v>113.97058867136619</v>
          </cell>
          <cell r="L334">
            <v>109.9477196287519</v>
          </cell>
          <cell r="M334">
            <v>109.9477196287519</v>
          </cell>
          <cell r="N334">
            <v>107.34355143866607</v>
          </cell>
          <cell r="O334">
            <v>106.24810941822251</v>
          </cell>
          <cell r="P334">
            <v>106.24810941822251</v>
          </cell>
          <cell r="Q334">
            <v>114.54836640785287</v>
          </cell>
        </row>
        <row r="335">
          <cell r="A335">
            <v>326</v>
          </cell>
          <cell r="B335" t="str">
            <v>WESTFORD</v>
          </cell>
          <cell r="C335">
            <v>123.37418915459138</v>
          </cell>
          <cell r="D335">
            <v>128.15869704737409</v>
          </cell>
          <cell r="E335">
            <v>132.37323710082958</v>
          </cell>
          <cell r="F335">
            <v>135.24790031102776</v>
          </cell>
          <cell r="G335">
            <v>137.83726196265638</v>
          </cell>
          <cell r="H335">
            <v>136.93343713663191</v>
          </cell>
          <cell r="I335">
            <v>134.12661279695101</v>
          </cell>
          <cell r="J335">
            <v>138.52967462546414</v>
          </cell>
          <cell r="K335">
            <v>142.00176187422991</v>
          </cell>
          <cell r="L335">
            <v>141.09398758693266</v>
          </cell>
          <cell r="M335">
            <v>141.09398758693266</v>
          </cell>
          <cell r="N335">
            <v>132.14066543864456</v>
          </cell>
          <cell r="O335">
            <v>135.85302369911682</v>
          </cell>
          <cell r="P335">
            <v>123.37418915459138</v>
          </cell>
          <cell r="Q335">
            <v>142.00176187422991</v>
          </cell>
        </row>
        <row r="336">
          <cell r="A336">
            <v>327</v>
          </cell>
          <cell r="B336" t="str">
            <v>WESTHAMPTON</v>
          </cell>
          <cell r="C336">
            <v>161.65429872413642</v>
          </cell>
          <cell r="D336">
            <v>155.139185828693</v>
          </cell>
          <cell r="E336">
            <v>171.582290370008</v>
          </cell>
          <cell r="F336">
            <v>167.28999859770749</v>
          </cell>
          <cell r="G336">
            <v>182.37297989301882</v>
          </cell>
          <cell r="H336">
            <v>183.5493509668834</v>
          </cell>
          <cell r="I336">
            <v>187.47829155454369</v>
          </cell>
          <cell r="J336">
            <v>187.47829155454369</v>
          </cell>
          <cell r="K336">
            <v>217.57248732456196</v>
          </cell>
          <cell r="L336">
            <v>211.42402497553209</v>
          </cell>
          <cell r="M336">
            <v>211.42402497553209</v>
          </cell>
          <cell r="N336">
            <v>211.42402497553209</v>
          </cell>
          <cell r="O336">
            <v>248.2532331255081</v>
          </cell>
          <cell r="P336">
            <v>155.139185828693</v>
          </cell>
          <cell r="Q336">
            <v>248.2532331255081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39">
          <cell r="A339">
            <v>330</v>
          </cell>
          <cell r="B339" t="str">
            <v>WESTON</v>
          </cell>
          <cell r="C339">
            <v>193.73664680702228</v>
          </cell>
          <cell r="D339">
            <v>199.65437177826294</v>
          </cell>
          <cell r="E339">
            <v>210.61177628621687</v>
          </cell>
          <cell r="F339">
            <v>217.99047600384895</v>
          </cell>
          <cell r="G339">
            <v>221.21283547445722</v>
          </cell>
          <cell r="H339">
            <v>225.45424555539344</v>
          </cell>
          <cell r="I339">
            <v>219.48127637686162</v>
          </cell>
          <cell r="J339">
            <v>229.50001436136046</v>
          </cell>
          <cell r="K339">
            <v>241.26997077090405</v>
          </cell>
          <cell r="L339">
            <v>227.28612553608792</v>
          </cell>
          <cell r="M339">
            <v>227.28612553608792</v>
          </cell>
          <cell r="N339">
            <v>214.92271315717252</v>
          </cell>
          <cell r="O339">
            <v>220.48378367428643</v>
          </cell>
          <cell r="P339">
            <v>193.73664680702228</v>
          </cell>
          <cell r="Q339">
            <v>241.26997077090405</v>
          </cell>
        </row>
        <row r="340">
          <cell r="A340">
            <v>331</v>
          </cell>
          <cell r="B340" t="str">
            <v>WESTPORT</v>
          </cell>
          <cell r="C340">
            <v>116.72188886272306</v>
          </cell>
          <cell r="D340">
            <v>117.48912157874494</v>
          </cell>
          <cell r="E340">
            <v>123.07529923885777</v>
          </cell>
          <cell r="F340">
            <v>129.99478562562922</v>
          </cell>
          <cell r="G340">
            <v>135.47133978945146</v>
          </cell>
          <cell r="H340">
            <v>134.24826970589038</v>
          </cell>
          <cell r="I340">
            <v>134.18009416852425</v>
          </cell>
          <cell r="J340">
            <v>131.24122712166817</v>
          </cell>
          <cell r="K340">
            <v>135.41545043694782</v>
          </cell>
          <cell r="L340">
            <v>122.44188077237223</v>
          </cell>
          <cell r="M340">
            <v>122.44188077237223</v>
          </cell>
          <cell r="N340">
            <v>119.08112508700457</v>
          </cell>
          <cell r="O340">
            <v>117.3630381975953</v>
          </cell>
          <cell r="P340">
            <v>116.72188886272306</v>
          </cell>
          <cell r="Q340">
            <v>135.47133978945146</v>
          </cell>
        </row>
        <row r="341">
          <cell r="A341">
            <v>332</v>
          </cell>
          <cell r="B341" t="str">
            <v>WEST SPRINGFIELD</v>
          </cell>
          <cell r="C341">
            <v>108.79511960666719</v>
          </cell>
          <cell r="D341">
            <v>110.77298990188223</v>
          </cell>
          <cell r="E341">
            <v>112.00993882000456</v>
          </cell>
          <cell r="F341">
            <v>109.83092635284973</v>
          </cell>
          <cell r="G341">
            <v>109.14377947973581</v>
          </cell>
          <cell r="H341">
            <v>109.24896299908879</v>
          </cell>
          <cell r="I341">
            <v>106.17797260145379</v>
          </cell>
          <cell r="J341">
            <v>107.71636057509777</v>
          </cell>
          <cell r="K341">
            <v>107.56136419116358</v>
          </cell>
          <cell r="L341">
            <v>107.5711196707217</v>
          </cell>
          <cell r="M341">
            <v>107.5711196707217</v>
          </cell>
          <cell r="N341">
            <v>103.68264382941726</v>
          </cell>
          <cell r="O341">
            <v>105.17081313490672</v>
          </cell>
          <cell r="P341">
            <v>103.68264382941726</v>
          </cell>
          <cell r="Q341">
            <v>112.00993882000456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335</v>
          </cell>
          <cell r="B344" t="str">
            <v>WESTWOOD</v>
          </cell>
          <cell r="C344">
            <v>146.20913051963478</v>
          </cell>
          <cell r="D344">
            <v>149.9345300690506</v>
          </cell>
          <cell r="E344">
            <v>155.43080792151358</v>
          </cell>
          <cell r="F344">
            <v>163.70612726566759</v>
          </cell>
          <cell r="G344">
            <v>168.44891696842467</v>
          </cell>
          <cell r="H344">
            <v>171.28181727293381</v>
          </cell>
          <cell r="I344">
            <v>173.07074730217619</v>
          </cell>
          <cell r="J344">
            <v>175.85618984173823</v>
          </cell>
          <cell r="K344">
            <v>179.93663754434095</v>
          </cell>
          <cell r="L344">
            <v>175.34602419813024</v>
          </cell>
          <cell r="M344">
            <v>175.34602419813024</v>
          </cell>
          <cell r="N344">
            <v>174.2264219252101</v>
          </cell>
          <cell r="O344">
            <v>176.98421962503554</v>
          </cell>
          <cell r="P344">
            <v>146.20913051963478</v>
          </cell>
          <cell r="Q344">
            <v>179.93663754434095</v>
          </cell>
        </row>
        <row r="345">
          <cell r="A345">
            <v>336</v>
          </cell>
          <cell r="B345" t="str">
            <v>WEYMOUTH</v>
          </cell>
          <cell r="C345">
            <v>101.89539238760487</v>
          </cell>
          <cell r="D345">
            <v>103.25649562311885</v>
          </cell>
          <cell r="E345">
            <v>103.80687492059069</v>
          </cell>
          <cell r="F345">
            <v>113.33756656626315</v>
          </cell>
          <cell r="G345">
            <v>118.87849226918041</v>
          </cell>
          <cell r="H345">
            <v>126.43187773426112</v>
          </cell>
          <cell r="I345">
            <v>121.69486464434225</v>
          </cell>
          <cell r="J345">
            <v>123.40107653290056</v>
          </cell>
          <cell r="K345">
            <v>124.31111026218665</v>
          </cell>
          <cell r="L345">
            <v>113.38729758643215</v>
          </cell>
          <cell r="M345">
            <v>113.38729758643215</v>
          </cell>
          <cell r="N345">
            <v>113.38729758643215</v>
          </cell>
          <cell r="O345">
            <v>122.92929388109637</v>
          </cell>
          <cell r="P345">
            <v>101.89539238760487</v>
          </cell>
          <cell r="Q345">
            <v>126.43187773426112</v>
          </cell>
        </row>
        <row r="346">
          <cell r="A346">
            <v>337</v>
          </cell>
          <cell r="B346" t="str">
            <v>WHATELY</v>
          </cell>
          <cell r="C346">
            <v>198.82885476646894</v>
          </cell>
          <cell r="D346">
            <v>205.14177110748801</v>
          </cell>
          <cell r="E346">
            <v>221.4745262862337</v>
          </cell>
          <cell r="F346">
            <v>232.1660121206134</v>
          </cell>
          <cell r="G346">
            <v>225.20964826675473</v>
          </cell>
          <cell r="H346">
            <v>205.96677491061999</v>
          </cell>
          <cell r="I346">
            <v>211.6592406727849</v>
          </cell>
          <cell r="J346">
            <v>228.45892172856256</v>
          </cell>
          <cell r="K346">
            <v>230.91444092152648</v>
          </cell>
          <cell r="L346">
            <v>233.23846010604413</v>
          </cell>
          <cell r="M346">
            <v>233.23846010604413</v>
          </cell>
          <cell r="N346">
            <v>201.36565774892054</v>
          </cell>
          <cell r="O346">
            <v>218.98587511519989</v>
          </cell>
          <cell r="P346">
            <v>198.82885476646894</v>
          </cell>
          <cell r="Q346">
            <v>233.23846010604413</v>
          </cell>
        </row>
        <row r="347">
          <cell r="A347">
            <v>338</v>
          </cell>
          <cell r="B347" t="str">
            <v>WHITMAN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</row>
        <row r="349">
          <cell r="A349">
            <v>340</v>
          </cell>
          <cell r="B349" t="str">
            <v>WILLIAMSBURG</v>
          </cell>
          <cell r="C349">
            <v>131.38635158487187</v>
          </cell>
          <cell r="D349">
            <v>148.01552420136829</v>
          </cell>
          <cell r="E349">
            <v>154.64093128095809</v>
          </cell>
          <cell r="F349">
            <v>168.390680324257</v>
          </cell>
          <cell r="G349">
            <v>180.2132251872784</v>
          </cell>
          <cell r="H349">
            <v>147.40424887001006</v>
          </cell>
          <cell r="I349">
            <v>179.38565350568319</v>
          </cell>
          <cell r="J349">
            <v>176.07587096579192</v>
          </cell>
          <cell r="K349">
            <v>166.78302029280695</v>
          </cell>
          <cell r="L349">
            <v>158.23967043627144</v>
          </cell>
          <cell r="M349">
            <v>158.23967043627144</v>
          </cell>
          <cell r="N349">
            <v>158.23967043627144</v>
          </cell>
          <cell r="O349">
            <v>187.79135414484577</v>
          </cell>
          <cell r="P349">
            <v>131.38635158487187</v>
          </cell>
          <cell r="Q349">
            <v>187.79135414484577</v>
          </cell>
        </row>
        <row r="350">
          <cell r="A350">
            <v>341</v>
          </cell>
          <cell r="B350" t="str">
            <v>WILLIAMSTOWN</v>
          </cell>
          <cell r="C350">
            <v>159.30233111411997</v>
          </cell>
          <cell r="D350">
            <v>159.5010134331601</v>
          </cell>
          <cell r="E350">
            <v>149.35680061931055</v>
          </cell>
          <cell r="F350">
            <v>154.56153192697178</v>
          </cell>
          <cell r="G350">
            <v>154.56153192697178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159.5010134331601</v>
          </cell>
        </row>
        <row r="351">
          <cell r="A351">
            <v>342</v>
          </cell>
          <cell r="B351" t="str">
            <v>WILMINGTON</v>
          </cell>
          <cell r="C351">
            <v>136.64790821923287</v>
          </cell>
          <cell r="D351">
            <v>141.69556597406677</v>
          </cell>
          <cell r="E351">
            <v>149.21361644798293</v>
          </cell>
          <cell r="F351">
            <v>154.4602454484297</v>
          </cell>
          <cell r="G351">
            <v>155.48519035698942</v>
          </cell>
          <cell r="H351">
            <v>156.3420960024429</v>
          </cell>
          <cell r="I351">
            <v>158.51724512476693</v>
          </cell>
          <cell r="J351">
            <v>163.30143432315265</v>
          </cell>
          <cell r="K351">
            <v>182.06865977575035</v>
          </cell>
          <cell r="L351">
            <v>173.19335947582849</v>
          </cell>
          <cell r="M351">
            <v>173.19335947582849</v>
          </cell>
          <cell r="N351">
            <v>172.32467633971922</v>
          </cell>
          <cell r="O351">
            <v>176.55321656390029</v>
          </cell>
          <cell r="P351">
            <v>136.64790821923287</v>
          </cell>
          <cell r="Q351">
            <v>182.06865977575035</v>
          </cell>
        </row>
        <row r="352">
          <cell r="A352">
            <v>343</v>
          </cell>
          <cell r="B352" t="str">
            <v>WINCHENDON</v>
          </cell>
          <cell r="C352">
            <v>107.23283058987296</v>
          </cell>
          <cell r="D352">
            <v>111.36710146238087</v>
          </cell>
          <cell r="E352">
            <v>113.67678967911094</v>
          </cell>
          <cell r="F352">
            <v>110.50756174730374</v>
          </cell>
          <cell r="G352">
            <v>110.50756174730374</v>
          </cell>
          <cell r="H352">
            <v>106.93880914847168</v>
          </cell>
          <cell r="I352">
            <v>103.15405706187222</v>
          </cell>
          <cell r="J352">
            <v>108.52549434706673</v>
          </cell>
          <cell r="K352">
            <v>107.77049247505377</v>
          </cell>
          <cell r="L352">
            <v>101.61457404914695</v>
          </cell>
          <cell r="M352">
            <v>101.61457404914695</v>
          </cell>
          <cell r="N352">
            <v>101.15985587621188</v>
          </cell>
          <cell r="O352">
            <v>102.26707753507249</v>
          </cell>
          <cell r="P352">
            <v>101.15985587621188</v>
          </cell>
          <cell r="Q352">
            <v>113.67678967911094</v>
          </cell>
        </row>
        <row r="353">
          <cell r="A353">
            <v>344</v>
          </cell>
          <cell r="B353" t="str">
            <v>WINCHESTER</v>
          </cell>
          <cell r="C353">
            <v>125.31209855812013</v>
          </cell>
          <cell r="D353">
            <v>128.00849466248189</v>
          </cell>
          <cell r="E353">
            <v>129.32203229835372</v>
          </cell>
          <cell r="F353">
            <v>132.1308305413703</v>
          </cell>
          <cell r="G353">
            <v>133.4779921297997</v>
          </cell>
          <cell r="H353">
            <v>130.18394096903126</v>
          </cell>
          <cell r="I353">
            <v>134.15733971406786</v>
          </cell>
          <cell r="J353">
            <v>134.0081729687214</v>
          </cell>
          <cell r="K353">
            <v>142.46469805929041</v>
          </cell>
          <cell r="L353">
            <v>144.60086995392217</v>
          </cell>
          <cell r="M353">
            <v>144.60086995392217</v>
          </cell>
          <cell r="N353">
            <v>137.98036119625425</v>
          </cell>
          <cell r="O353">
            <v>145.15431538631009</v>
          </cell>
          <cell r="P353">
            <v>125.31209855812013</v>
          </cell>
          <cell r="Q353">
            <v>145.15431538631009</v>
          </cell>
        </row>
        <row r="354">
          <cell r="A354">
            <v>345</v>
          </cell>
          <cell r="B354" t="str">
            <v>WINDSOR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346</v>
          </cell>
          <cell r="B355" t="str">
            <v>WINTHROP</v>
          </cell>
          <cell r="C355">
            <v>105.00861865343842</v>
          </cell>
          <cell r="D355">
            <v>105.64616031526934</v>
          </cell>
          <cell r="E355">
            <v>107.14601261141681</v>
          </cell>
          <cell r="F355">
            <v>119.48530042017968</v>
          </cell>
          <cell r="G355">
            <v>111.12532361052789</v>
          </cell>
          <cell r="H355">
            <v>109.47906553993407</v>
          </cell>
          <cell r="I355">
            <v>110.55443463108297</v>
          </cell>
          <cell r="J355">
            <v>114.67650834785171</v>
          </cell>
          <cell r="K355">
            <v>118.23747239979329</v>
          </cell>
          <cell r="L355">
            <v>109.81840263580945</v>
          </cell>
          <cell r="M355">
            <v>109.81840263580945</v>
          </cell>
          <cell r="N355">
            <v>110.84918353796613</v>
          </cell>
          <cell r="O355">
            <v>108.91008197037968</v>
          </cell>
          <cell r="P355">
            <v>105.00861865343842</v>
          </cell>
          <cell r="Q355">
            <v>119.48530042017968</v>
          </cell>
        </row>
        <row r="356">
          <cell r="A356">
            <v>347</v>
          </cell>
          <cell r="B356" t="str">
            <v>WOBURN</v>
          </cell>
          <cell r="C356">
            <v>131.75153487581304</v>
          </cell>
          <cell r="D356">
            <v>136.96784610079948</v>
          </cell>
          <cell r="E356">
            <v>136.94741511731806</v>
          </cell>
          <cell r="F356">
            <v>140.84505023176985</v>
          </cell>
          <cell r="G356">
            <v>143.32171010975702</v>
          </cell>
          <cell r="H356">
            <v>145.18825888379922</v>
          </cell>
          <cell r="I356">
            <v>144.72137929994989</v>
          </cell>
          <cell r="J356">
            <v>145.27202597524359</v>
          </cell>
          <cell r="K356">
            <v>151.61572923754468</v>
          </cell>
          <cell r="L356">
            <v>144.69595191647272</v>
          </cell>
          <cell r="M356">
            <v>144.69595191647272</v>
          </cell>
          <cell r="N356">
            <v>142.25030082310474</v>
          </cell>
          <cell r="O356">
            <v>146.72400978155093</v>
          </cell>
          <cell r="P356">
            <v>131.75153487581304</v>
          </cell>
          <cell r="Q356">
            <v>151.61572923754468</v>
          </cell>
        </row>
        <row r="357">
          <cell r="A357">
            <v>348</v>
          </cell>
          <cell r="B357" t="str">
            <v>WORCESTER</v>
          </cell>
          <cell r="C357">
            <v>99.836966805717054</v>
          </cell>
          <cell r="D357">
            <v>100.56890311847108</v>
          </cell>
          <cell r="E357">
            <v>100.1329619582344</v>
          </cell>
          <cell r="F357">
            <v>100.4063616941506</v>
          </cell>
          <cell r="G357">
            <v>100.83096021924256</v>
          </cell>
          <cell r="H357">
            <v>100.95745376807352</v>
          </cell>
          <cell r="I357">
            <v>100.3628760519974</v>
          </cell>
          <cell r="J357">
            <v>101.95811312923641</v>
          </cell>
          <cell r="K357">
            <v>99.586580730559433</v>
          </cell>
          <cell r="L357">
            <v>100</v>
          </cell>
          <cell r="M357">
            <v>100</v>
          </cell>
          <cell r="N357">
            <v>100.3824887462017</v>
          </cell>
          <cell r="O357">
            <v>100.04173169114591</v>
          </cell>
          <cell r="P357">
            <v>99.586580730559433</v>
          </cell>
          <cell r="Q357">
            <v>101.95811312923641</v>
          </cell>
        </row>
        <row r="358">
          <cell r="A358">
            <v>349</v>
          </cell>
          <cell r="B358" t="str">
            <v>WORTHINGTON</v>
          </cell>
          <cell r="C358">
            <v>0</v>
          </cell>
          <cell r="D358">
            <v>0</v>
          </cell>
          <cell r="E358">
            <v>131.14963248818555</v>
          </cell>
          <cell r="F358">
            <v>123.81053649505351</v>
          </cell>
          <cell r="G358">
            <v>152.60157493206654</v>
          </cell>
          <cell r="H358">
            <v>152.60157493206654</v>
          </cell>
          <cell r="I358">
            <v>154.96461887506777</v>
          </cell>
          <cell r="J358">
            <v>113.09308113009844</v>
          </cell>
          <cell r="K358">
            <v>129.81971270290725</v>
          </cell>
          <cell r="L358">
            <v>155.22380403336885</v>
          </cell>
          <cell r="M358">
            <v>155.22380403336885</v>
          </cell>
          <cell r="N358">
            <v>155.22380403336885</v>
          </cell>
          <cell r="O358">
            <v>122.38946021697565</v>
          </cell>
          <cell r="P358">
            <v>0</v>
          </cell>
          <cell r="Q358">
            <v>155.22380403336885</v>
          </cell>
        </row>
        <row r="359">
          <cell r="A359">
            <v>350</v>
          </cell>
          <cell r="B359" t="str">
            <v>WRENTHAM</v>
          </cell>
          <cell r="C359">
            <v>128.61850343985785</v>
          </cell>
          <cell r="D359">
            <v>130.55318295104928</v>
          </cell>
          <cell r="E359">
            <v>145.62090295079327</v>
          </cell>
          <cell r="F359">
            <v>146.41516933404361</v>
          </cell>
          <cell r="G359">
            <v>158.62332591773981</v>
          </cell>
          <cell r="H359">
            <v>157.66275982125904</v>
          </cell>
          <cell r="I359">
            <v>161.61226021476475</v>
          </cell>
          <cell r="J359">
            <v>171.93727196163798</v>
          </cell>
          <cell r="K359">
            <v>185.31229359665679</v>
          </cell>
          <cell r="L359">
            <v>171.40633750639961</v>
          </cell>
          <cell r="M359">
            <v>171.40633750639961</v>
          </cell>
          <cell r="N359">
            <v>153.02312852107519</v>
          </cell>
          <cell r="O359">
            <v>149.54732475666941</v>
          </cell>
          <cell r="P359">
            <v>128.61850343985785</v>
          </cell>
          <cell r="Q359">
            <v>185.31229359665679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352</v>
          </cell>
          <cell r="B361" t="str">
            <v>DEVENS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153.13576456909803</v>
          </cell>
          <cell r="M361">
            <v>153.13576456909803</v>
          </cell>
          <cell r="N361">
            <v>147.18547185997332</v>
          </cell>
          <cell r="O361">
            <v>0</v>
          </cell>
          <cell r="P361">
            <v>0</v>
          </cell>
          <cell r="Q361">
            <v>153.13576456909803</v>
          </cell>
        </row>
        <row r="362">
          <cell r="A362">
            <v>406</v>
          </cell>
          <cell r="B362" t="str">
            <v>NORTHAMPTON SMITH</v>
          </cell>
          <cell r="C362">
            <v>117.97223342928783</v>
          </cell>
          <cell r="D362">
            <v>127.39637151563848</v>
          </cell>
          <cell r="E362">
            <v>128.33836510131377</v>
          </cell>
          <cell r="F362">
            <v>125.2502461504168</v>
          </cell>
          <cell r="G362">
            <v>127.41817335256707</v>
          </cell>
          <cell r="H362">
            <v>122.37392484506351</v>
          </cell>
          <cell r="I362">
            <v>120.1866780587201</v>
          </cell>
          <cell r="J362">
            <v>124.37868978074597</v>
          </cell>
          <cell r="K362">
            <v>113.97503975264736</v>
          </cell>
          <cell r="L362">
            <v>115.32565351847222</v>
          </cell>
          <cell r="M362">
            <v>115.32565351847222</v>
          </cell>
          <cell r="N362">
            <v>104.56462132364648</v>
          </cell>
          <cell r="O362">
            <v>101.41537422578743</v>
          </cell>
          <cell r="P362">
            <v>101.41537422578743</v>
          </cell>
          <cell r="Q362">
            <v>128.33836510131377</v>
          </cell>
        </row>
        <row r="363">
          <cell r="A363">
            <v>600</v>
          </cell>
          <cell r="B363" t="str">
            <v>ACTON BOXBOROUGH</v>
          </cell>
          <cell r="C363">
            <v>124.69956828986865</v>
          </cell>
          <cell r="D363">
            <v>129.86759731050742</v>
          </cell>
          <cell r="E363">
            <v>135.95733798222386</v>
          </cell>
          <cell r="F363">
            <v>138.84652536170918</v>
          </cell>
          <cell r="G363">
            <v>140.89781789856295</v>
          </cell>
          <cell r="H363">
            <v>140.16534228217816</v>
          </cell>
          <cell r="I363">
            <v>138.00694501626234</v>
          </cell>
          <cell r="J363">
            <v>142.24941384535015</v>
          </cell>
          <cell r="K363">
            <v>146.11405651510154</v>
          </cell>
          <cell r="L363">
            <v>143.72685577754311</v>
          </cell>
          <cell r="M363">
            <v>143.72685577754311</v>
          </cell>
          <cell r="N363">
            <v>143.05539259269889</v>
          </cell>
          <cell r="O363">
            <v>152.02192621957235</v>
          </cell>
          <cell r="P363">
            <v>124.69956828986865</v>
          </cell>
          <cell r="Q363">
            <v>152.02192621957235</v>
          </cell>
        </row>
        <row r="364">
          <cell r="A364">
            <v>603</v>
          </cell>
          <cell r="B364" t="str">
            <v>ADAMS CHESHIRE</v>
          </cell>
          <cell r="C364">
            <v>111.55546917672542</v>
          </cell>
          <cell r="D364">
            <v>115.46856561027015</v>
          </cell>
          <cell r="E364">
            <v>117.38959431585907</v>
          </cell>
          <cell r="F364">
            <v>110.74308613995836</v>
          </cell>
          <cell r="G364">
            <v>116.202393622804</v>
          </cell>
          <cell r="H364">
            <v>115.69496549331004</v>
          </cell>
          <cell r="I364">
            <v>115.5942184201096</v>
          </cell>
          <cell r="J364">
            <v>115.68045062765364</v>
          </cell>
          <cell r="K364">
            <v>118.93171782695919</v>
          </cell>
          <cell r="L364">
            <v>112.13749308963278</v>
          </cell>
          <cell r="M364">
            <v>112.13749308963278</v>
          </cell>
          <cell r="N364">
            <v>112.9619629012343</v>
          </cell>
          <cell r="O364">
            <v>110.48745561255838</v>
          </cell>
          <cell r="P364">
            <v>110.48745561255838</v>
          </cell>
          <cell r="Q364">
            <v>118.93171782695919</v>
          </cell>
        </row>
        <row r="365">
          <cell r="A365">
            <v>605</v>
          </cell>
          <cell r="B365" t="str">
            <v>AMHERST PELHAM</v>
          </cell>
          <cell r="C365">
            <v>164.75585979669276</v>
          </cell>
          <cell r="D365">
            <v>172.05787589376308</v>
          </cell>
          <cell r="E365">
            <v>171.67178674838271</v>
          </cell>
          <cell r="F365">
            <v>177.08785476083511</v>
          </cell>
          <cell r="G365">
            <v>174.6057930432938</v>
          </cell>
          <cell r="H365">
            <v>174.49777314810419</v>
          </cell>
          <cell r="I365">
            <v>171.56694165753501</v>
          </cell>
          <cell r="J365">
            <v>169.29938970716356</v>
          </cell>
          <cell r="K365">
            <v>172.39479673175916</v>
          </cell>
          <cell r="L365">
            <v>168.89190649901084</v>
          </cell>
          <cell r="M365">
            <v>168.89190649901084</v>
          </cell>
          <cell r="N365">
            <v>163.62231442718956</v>
          </cell>
          <cell r="O365">
            <v>182.205850148743</v>
          </cell>
          <cell r="P365">
            <v>163.62231442718956</v>
          </cell>
          <cell r="Q365">
            <v>182.205850148743</v>
          </cell>
        </row>
        <row r="366">
          <cell r="A366">
            <v>610</v>
          </cell>
          <cell r="B366" t="str">
            <v>ASHBURNHAM WESTMINSTER</v>
          </cell>
          <cell r="C366">
            <v>112.27547381438687</v>
          </cell>
          <cell r="D366">
            <v>114.24653635132096</v>
          </cell>
          <cell r="E366">
            <v>113.42858603258954</v>
          </cell>
          <cell r="F366">
            <v>114.4381218870213</v>
          </cell>
          <cell r="G366">
            <v>119.37688742281172</v>
          </cell>
          <cell r="H366">
            <v>117.90395832182601</v>
          </cell>
          <cell r="I366">
            <v>118.83328856172956</v>
          </cell>
          <cell r="J366">
            <v>121.16647054720633</v>
          </cell>
          <cell r="K366">
            <v>123.19527500785188</v>
          </cell>
          <cell r="L366">
            <v>115.59735568750074</v>
          </cell>
          <cell r="M366">
            <v>115.59735568750074</v>
          </cell>
          <cell r="N366">
            <v>112.93828518979983</v>
          </cell>
          <cell r="O366">
            <v>116.37370612812035</v>
          </cell>
          <cell r="P366">
            <v>112.27547381438687</v>
          </cell>
          <cell r="Q366">
            <v>123.19527500785188</v>
          </cell>
        </row>
        <row r="367">
          <cell r="A367">
            <v>615</v>
          </cell>
          <cell r="B367" t="str">
            <v>ATHOL ROYALSTON</v>
          </cell>
          <cell r="C367">
            <v>115.23831123158294</v>
          </cell>
          <cell r="D367">
            <v>116.24650085385146</v>
          </cell>
          <cell r="E367">
            <v>115.36859029696345</v>
          </cell>
          <cell r="F367">
            <v>114.03753603880908</v>
          </cell>
          <cell r="G367">
            <v>109.10632598353655</v>
          </cell>
          <cell r="H367">
            <v>112.23479434128463</v>
          </cell>
          <cell r="I367">
            <v>106.69818385354799</v>
          </cell>
          <cell r="J367">
            <v>106.00602725001549</v>
          </cell>
          <cell r="K367">
            <v>108.09219049020209</v>
          </cell>
          <cell r="L367">
            <v>100.1186983179113</v>
          </cell>
          <cell r="M367">
            <v>100.1186983179113</v>
          </cell>
          <cell r="N367">
            <v>100.42556324839715</v>
          </cell>
          <cell r="O367">
            <v>107.84736523075851</v>
          </cell>
          <cell r="P367">
            <v>100.1186983179113</v>
          </cell>
          <cell r="Q367">
            <v>116.24650085385146</v>
          </cell>
        </row>
        <row r="368">
          <cell r="A368">
            <v>616</v>
          </cell>
          <cell r="B368" t="str">
            <v>AYER SHIRLEY</v>
          </cell>
          <cell r="C368">
            <v>119.7853166883942</v>
          </cell>
          <cell r="D368">
            <v>121.00474273727002</v>
          </cell>
          <cell r="E368">
            <v>126.6360227198449</v>
          </cell>
          <cell r="F368">
            <v>131.70403531122815</v>
          </cell>
          <cell r="G368">
            <v>133.73337444954231</v>
          </cell>
          <cell r="H368">
            <v>133.63855238778362</v>
          </cell>
          <cell r="I368">
            <v>130.1309012726299</v>
          </cell>
          <cell r="J368">
            <v>138.85184296908827</v>
          </cell>
          <cell r="K368">
            <v>135.01385644514548</v>
          </cell>
          <cell r="L368">
            <v>129.4108560809637</v>
          </cell>
          <cell r="M368">
            <v>129.4108560809637</v>
          </cell>
          <cell r="N368">
            <v>118.98790464643724</v>
          </cell>
          <cell r="O368">
            <v>121.83894874993931</v>
          </cell>
          <cell r="P368">
            <v>118.98790464643724</v>
          </cell>
          <cell r="Q368">
            <v>138.85184296908827</v>
          </cell>
        </row>
        <row r="369">
          <cell r="A369">
            <v>618</v>
          </cell>
          <cell r="B369" t="str">
            <v>BERKSHIRE HILLS</v>
          </cell>
          <cell r="C369">
            <v>156.30096565681379</v>
          </cell>
          <cell r="D369">
            <v>170.68776773081322</v>
          </cell>
          <cell r="E369">
            <v>169.57677732767732</v>
          </cell>
          <cell r="F369">
            <v>171.14141233851649</v>
          </cell>
          <cell r="G369">
            <v>179.48278465326524</v>
          </cell>
          <cell r="H369">
            <v>174.15807911017001</v>
          </cell>
          <cell r="I369">
            <v>189.22808935014478</v>
          </cell>
          <cell r="J369">
            <v>196.53452067203736</v>
          </cell>
          <cell r="K369">
            <v>216.86635908004757</v>
          </cell>
          <cell r="L369">
            <v>205.35380226060002</v>
          </cell>
          <cell r="M369">
            <v>205.35380226060002</v>
          </cell>
          <cell r="N369">
            <v>201.60741045374309</v>
          </cell>
          <cell r="O369">
            <v>184.79128943094261</v>
          </cell>
          <cell r="P369">
            <v>156.30096565681379</v>
          </cell>
          <cell r="Q369">
            <v>216.86635908004757</v>
          </cell>
        </row>
        <row r="370">
          <cell r="A370">
            <v>620</v>
          </cell>
          <cell r="B370" t="str">
            <v>BERLIN BOYLSTON</v>
          </cell>
          <cell r="C370">
            <v>146.48462660825047</v>
          </cell>
          <cell r="D370">
            <v>140.66472724662245</v>
          </cell>
          <cell r="E370">
            <v>140.24925435224483</v>
          </cell>
          <cell r="F370">
            <v>145.04492006607097</v>
          </cell>
          <cell r="G370">
            <v>142.89605653336776</v>
          </cell>
          <cell r="H370">
            <v>140.17747625471426</v>
          </cell>
          <cell r="I370">
            <v>152.85828278914252</v>
          </cell>
          <cell r="J370">
            <v>158.11071495355981</v>
          </cell>
          <cell r="K370">
            <v>154.57739780167924</v>
          </cell>
          <cell r="L370">
            <v>152.01186434272373</v>
          </cell>
          <cell r="M370">
            <v>152.01186434272373</v>
          </cell>
          <cell r="N370">
            <v>164.32560010709253</v>
          </cell>
          <cell r="O370">
            <v>163.59974495901992</v>
          </cell>
          <cell r="P370">
            <v>140.17747625471426</v>
          </cell>
          <cell r="Q370">
            <v>164.32560010709253</v>
          </cell>
        </row>
        <row r="371">
          <cell r="A371">
            <v>622</v>
          </cell>
          <cell r="B371" t="str">
            <v>BLACKSTONE MILLVILLE</v>
          </cell>
          <cell r="C371">
            <v>112.3966577692818</v>
          </cell>
          <cell r="D371">
            <v>112.32349517986593</v>
          </cell>
          <cell r="E371">
            <v>116.26838469127824</v>
          </cell>
          <cell r="F371">
            <v>121.2910513264577</v>
          </cell>
          <cell r="G371">
            <v>118.5873553160889</v>
          </cell>
          <cell r="H371">
            <v>117.56953055802357</v>
          </cell>
          <cell r="I371">
            <v>114.80326371417118</v>
          </cell>
          <cell r="J371">
            <v>122.29727608889603</v>
          </cell>
          <cell r="K371">
            <v>121.51795180466047</v>
          </cell>
          <cell r="L371">
            <v>112.36212229783942</v>
          </cell>
          <cell r="M371">
            <v>112.36212229783942</v>
          </cell>
          <cell r="N371">
            <v>115.22480610196892</v>
          </cell>
          <cell r="O371">
            <v>115.28708676706549</v>
          </cell>
          <cell r="P371">
            <v>112.32349517986593</v>
          </cell>
          <cell r="Q371">
            <v>122.29727608889603</v>
          </cell>
        </row>
        <row r="372">
          <cell r="A372">
            <v>625</v>
          </cell>
          <cell r="B372" t="str">
            <v>BRIDGEWATER RAYNHAM</v>
          </cell>
          <cell r="C372">
            <v>114.44817478565352</v>
          </cell>
          <cell r="D372">
            <v>116.9522736874078</v>
          </cell>
          <cell r="E372">
            <v>114.44761034646096</v>
          </cell>
          <cell r="F372">
            <v>118.72748641054251</v>
          </cell>
          <cell r="G372">
            <v>118.87770031275855</v>
          </cell>
          <cell r="H372">
            <v>117.3923734625709</v>
          </cell>
          <cell r="I372">
            <v>114.45586096035278</v>
          </cell>
          <cell r="J372">
            <v>115.09732581237755</v>
          </cell>
          <cell r="K372">
            <v>115.32716219778408</v>
          </cell>
          <cell r="L372">
            <v>112.648295469332</v>
          </cell>
          <cell r="M372">
            <v>112.648295469332</v>
          </cell>
          <cell r="N372">
            <v>108.64731484794088</v>
          </cell>
          <cell r="O372">
            <v>105.36413156424969</v>
          </cell>
          <cell r="P372">
            <v>105.36413156424969</v>
          </cell>
          <cell r="Q372">
            <v>118.87770031275855</v>
          </cell>
        </row>
        <row r="373">
          <cell r="A373">
            <v>632</v>
          </cell>
          <cell r="B373" t="str">
            <v>CHESTERFIELD GOSHEN</v>
          </cell>
          <cell r="C373">
            <v>141.61818093643225</v>
          </cell>
          <cell r="D373">
            <v>159.61010754315126</v>
          </cell>
          <cell r="E373">
            <v>165.62777201608498</v>
          </cell>
          <cell r="F373">
            <v>185.5639030311736</v>
          </cell>
          <cell r="G373">
            <v>196.11638607025543</v>
          </cell>
          <cell r="H373">
            <v>182.74025517458165</v>
          </cell>
          <cell r="I373">
            <v>198.8538001628703</v>
          </cell>
          <cell r="J373">
            <v>202.66843624731951</v>
          </cell>
          <cell r="K373">
            <v>215.69854398403839</v>
          </cell>
          <cell r="L373">
            <v>164.15983051126065</v>
          </cell>
          <cell r="M373">
            <v>164.15983051126065</v>
          </cell>
          <cell r="N373">
            <v>164.15983051126065</v>
          </cell>
          <cell r="O373">
            <v>183.05229070323378</v>
          </cell>
          <cell r="P373">
            <v>141.61818093643225</v>
          </cell>
          <cell r="Q373">
            <v>215.69854398403839</v>
          </cell>
        </row>
        <row r="374">
          <cell r="A374">
            <v>635</v>
          </cell>
          <cell r="B374" t="str">
            <v>CENTRAL BERKSHIRE</v>
          </cell>
          <cell r="C374">
            <v>137.77158103146323</v>
          </cell>
          <cell r="D374">
            <v>145.65806412948527</v>
          </cell>
          <cell r="E374">
            <v>145.36558826202835</v>
          </cell>
          <cell r="F374">
            <v>152.67884004104323</v>
          </cell>
          <cell r="G374">
            <v>151.53471919334612</v>
          </cell>
          <cell r="H374">
            <v>147.02415483893483</v>
          </cell>
          <cell r="I374">
            <v>141.81003208745108</v>
          </cell>
          <cell r="J374">
            <v>144.41387489316207</v>
          </cell>
          <cell r="K374">
            <v>140.41522666568986</v>
          </cell>
          <cell r="L374">
            <v>131.82886534886723</v>
          </cell>
          <cell r="M374">
            <v>131.82886534886723</v>
          </cell>
          <cell r="N374">
            <v>127.22072222814825</v>
          </cell>
          <cell r="O374">
            <v>125.67886474314459</v>
          </cell>
          <cell r="P374">
            <v>125.67886474314459</v>
          </cell>
          <cell r="Q374">
            <v>152.67884004104323</v>
          </cell>
        </row>
        <row r="375">
          <cell r="A375">
            <v>640</v>
          </cell>
          <cell r="B375" t="str">
            <v>CONCORD CARLISLE</v>
          </cell>
          <cell r="C375">
            <v>165.99387793422866</v>
          </cell>
          <cell r="D375">
            <v>166.90747105512577</v>
          </cell>
          <cell r="E375">
            <v>148.69197174404886</v>
          </cell>
          <cell r="F375">
            <v>168.31066839822421</v>
          </cell>
          <cell r="G375">
            <v>170.52184345338156</v>
          </cell>
          <cell r="H375">
            <v>176.75282328075843</v>
          </cell>
          <cell r="I375">
            <v>172.57717344093288</v>
          </cell>
          <cell r="J375">
            <v>172.93642946175623</v>
          </cell>
          <cell r="K375">
            <v>175.64580057104621</v>
          </cell>
          <cell r="L375">
            <v>162.8799809030626</v>
          </cell>
          <cell r="M375">
            <v>162.8799809030626</v>
          </cell>
          <cell r="N375">
            <v>170.24619996849484</v>
          </cell>
          <cell r="O375">
            <v>179.62963200294857</v>
          </cell>
          <cell r="P375">
            <v>148.69197174404886</v>
          </cell>
          <cell r="Q375">
            <v>179.62963200294857</v>
          </cell>
        </row>
        <row r="376">
          <cell r="A376">
            <v>645</v>
          </cell>
          <cell r="B376" t="str">
            <v>DENNIS YARMOUTH</v>
          </cell>
          <cell r="C376">
            <v>134.60452359065454</v>
          </cell>
          <cell r="D376">
            <v>136.16811127500517</v>
          </cell>
          <cell r="E376">
            <v>137.23790068869462</v>
          </cell>
          <cell r="F376">
            <v>133.5761563230777</v>
          </cell>
          <cell r="G376">
            <v>142.3814474391252</v>
          </cell>
          <cell r="H376">
            <v>140.19595744671651</v>
          </cell>
          <cell r="I376">
            <v>138.15808470693474</v>
          </cell>
          <cell r="J376">
            <v>140.70425907421401</v>
          </cell>
          <cell r="K376">
            <v>147.23734032670981</v>
          </cell>
          <cell r="L376">
            <v>139.17068383981038</v>
          </cell>
          <cell r="M376">
            <v>139.17068383981038</v>
          </cell>
          <cell r="N376">
            <v>130.41523361640409</v>
          </cell>
          <cell r="O376">
            <v>129.83579494687109</v>
          </cell>
          <cell r="P376">
            <v>129.83579494687109</v>
          </cell>
          <cell r="Q376">
            <v>147.23734032670981</v>
          </cell>
        </row>
        <row r="377">
          <cell r="A377">
            <v>650</v>
          </cell>
          <cell r="B377" t="str">
            <v>DIGHTON REHOBOTH</v>
          </cell>
          <cell r="C377">
            <v>115.40314657830373</v>
          </cell>
          <cell r="D377">
            <v>120.41976965803283</v>
          </cell>
          <cell r="E377">
            <v>122.32827020857775</v>
          </cell>
          <cell r="F377">
            <v>123.00774409599107</v>
          </cell>
          <cell r="G377">
            <v>128.23761291126229</v>
          </cell>
          <cell r="H377">
            <v>131.41136598135324</v>
          </cell>
          <cell r="I377">
            <v>127.71852744976874</v>
          </cell>
          <cell r="J377">
            <v>127.45143422041427</v>
          </cell>
          <cell r="K377">
            <v>133.49130738066307</v>
          </cell>
          <cell r="L377">
            <v>133.09725785053479</v>
          </cell>
          <cell r="M377">
            <v>133.09725785053479</v>
          </cell>
          <cell r="N377">
            <v>131.26087706356174</v>
          </cell>
          <cell r="O377">
            <v>131.52340586568275</v>
          </cell>
          <cell r="P377">
            <v>115.40314657830373</v>
          </cell>
          <cell r="Q377">
            <v>133.49130738066307</v>
          </cell>
        </row>
        <row r="378">
          <cell r="A378">
            <v>655</v>
          </cell>
          <cell r="B378" t="str">
            <v>DOVER SHERBORN</v>
          </cell>
          <cell r="C378">
            <v>166.31694825208334</v>
          </cell>
          <cell r="D378">
            <v>171.88141273196564</v>
          </cell>
          <cell r="E378">
            <v>177.11135755103578</v>
          </cell>
          <cell r="F378">
            <v>173.00322692512918</v>
          </cell>
          <cell r="G378">
            <v>180.03471794625858</v>
          </cell>
          <cell r="H378">
            <v>176.83537742229515</v>
          </cell>
          <cell r="I378">
            <v>174.26873919735729</v>
          </cell>
          <cell r="J378">
            <v>173.11742139371424</v>
          </cell>
          <cell r="K378">
            <v>172.67297633805322</v>
          </cell>
          <cell r="L378">
            <v>171.66850187383099</v>
          </cell>
          <cell r="M378">
            <v>171.66850187383099</v>
          </cell>
          <cell r="N378">
            <v>169.52855877713512</v>
          </cell>
          <cell r="O378">
            <v>175.98207000774931</v>
          </cell>
          <cell r="P378">
            <v>166.31694825208334</v>
          </cell>
          <cell r="Q378">
            <v>180.03471794625858</v>
          </cell>
        </row>
        <row r="379">
          <cell r="A379">
            <v>658</v>
          </cell>
          <cell r="B379" t="str">
            <v>DUDLEY CHARLTON</v>
          </cell>
          <cell r="C379">
            <v>107.4479627817077</v>
          </cell>
          <cell r="D379">
            <v>107.8665997343236</v>
          </cell>
          <cell r="E379">
            <v>106.87257574909053</v>
          </cell>
          <cell r="F379">
            <v>110.06758415523414</v>
          </cell>
          <cell r="G379">
            <v>112.60540397994913</v>
          </cell>
          <cell r="H379">
            <v>113.88912394606324</v>
          </cell>
          <cell r="I379">
            <v>115.09199070531675</v>
          </cell>
          <cell r="J379">
            <v>118.97006359933458</v>
          </cell>
          <cell r="K379">
            <v>124.06729026439042</v>
          </cell>
          <cell r="L379">
            <v>116.32871129600528</v>
          </cell>
          <cell r="M379">
            <v>116.32871129600528</v>
          </cell>
          <cell r="N379">
            <v>115.84458917593183</v>
          </cell>
          <cell r="O379">
            <v>116.17513120987803</v>
          </cell>
          <cell r="P379">
            <v>106.87257574909053</v>
          </cell>
          <cell r="Q379">
            <v>124.06729026439042</v>
          </cell>
        </row>
        <row r="380">
          <cell r="A380">
            <v>660</v>
          </cell>
          <cell r="B380" t="str">
            <v>NAUSET</v>
          </cell>
          <cell r="C380">
            <v>187.26083343289505</v>
          </cell>
          <cell r="D380">
            <v>190.14071479181359</v>
          </cell>
          <cell r="E380">
            <v>180.46792973751297</v>
          </cell>
          <cell r="F380">
            <v>183.61431942368583</v>
          </cell>
          <cell r="G380">
            <v>191.59753308338264</v>
          </cell>
          <cell r="H380">
            <v>192.05969734555455</v>
          </cell>
          <cell r="I380">
            <v>180.98597644855582</v>
          </cell>
          <cell r="J380">
            <v>188.93130202815325</v>
          </cell>
          <cell r="K380">
            <v>206.85509842809884</v>
          </cell>
          <cell r="L380">
            <v>178.95536063289055</v>
          </cell>
          <cell r="M380">
            <v>178.95536063289055</v>
          </cell>
          <cell r="N380">
            <v>194.78399112302753</v>
          </cell>
          <cell r="O380">
            <v>184.81497740889608</v>
          </cell>
          <cell r="P380">
            <v>178.95536063289055</v>
          </cell>
          <cell r="Q380">
            <v>206.85509842809884</v>
          </cell>
        </row>
        <row r="381">
          <cell r="A381">
            <v>662</v>
          </cell>
          <cell r="B381" t="str">
            <v>FARMINGTON RIVER</v>
          </cell>
          <cell r="C381">
            <v>143.89587970829152</v>
          </cell>
          <cell r="D381">
            <v>153.04194908350772</v>
          </cell>
          <cell r="E381">
            <v>144.69412931638803</v>
          </cell>
          <cell r="F381">
            <v>152.33535009112947</v>
          </cell>
          <cell r="G381">
            <v>158.11307231167166</v>
          </cell>
          <cell r="H381">
            <v>153.88940175011436</v>
          </cell>
          <cell r="I381">
            <v>165.9500791748616</v>
          </cell>
          <cell r="J381">
            <v>175.38533246688402</v>
          </cell>
          <cell r="K381">
            <v>162.11874103666278</v>
          </cell>
          <cell r="L381">
            <v>142.07445402098818</v>
          </cell>
          <cell r="M381">
            <v>142.07445402098818</v>
          </cell>
          <cell r="N381">
            <v>153.24561359102461</v>
          </cell>
          <cell r="O381">
            <v>129.04534119779058</v>
          </cell>
          <cell r="P381">
            <v>129.04534119779058</v>
          </cell>
          <cell r="Q381">
            <v>175.38533246688402</v>
          </cell>
        </row>
        <row r="382">
          <cell r="A382">
            <v>665</v>
          </cell>
          <cell r="B382" t="str">
            <v>FREETOWN LAKEVILLE</v>
          </cell>
          <cell r="C382">
            <v>108.92918353170306</v>
          </cell>
          <cell r="D382">
            <v>112.38629274772205</v>
          </cell>
          <cell r="E382">
            <v>113.85897919501966</v>
          </cell>
          <cell r="F382">
            <v>114.52838381117915</v>
          </cell>
          <cell r="G382">
            <v>118.48240028636118</v>
          </cell>
          <cell r="H382">
            <v>117.67006146164158</v>
          </cell>
          <cell r="I382">
            <v>117.95058025154486</v>
          </cell>
          <cell r="J382">
            <v>117.69715813750597</v>
          </cell>
          <cell r="K382">
            <v>120.21377429104983</v>
          </cell>
          <cell r="L382">
            <v>112.27587959492098</v>
          </cell>
          <cell r="M382">
            <v>112.27587959492098</v>
          </cell>
          <cell r="N382">
            <v>112.27587959492098</v>
          </cell>
          <cell r="O382">
            <v>111.56776592431098</v>
          </cell>
          <cell r="P382">
            <v>108.92918353170306</v>
          </cell>
          <cell r="Q382">
            <v>120.21377429104983</v>
          </cell>
        </row>
        <row r="383">
          <cell r="A383">
            <v>670</v>
          </cell>
          <cell r="B383" t="str">
            <v>FRONTIER</v>
          </cell>
          <cell r="C383">
            <v>169.37879207317982</v>
          </cell>
          <cell r="D383">
            <v>173.21422344582408</v>
          </cell>
          <cell r="E383">
            <v>177.07484769849606</v>
          </cell>
          <cell r="F383">
            <v>176.19692863365074</v>
          </cell>
          <cell r="G383">
            <v>190.40428317288044</v>
          </cell>
          <cell r="H383">
            <v>161.36433748942136</v>
          </cell>
          <cell r="I383">
            <v>178.79212234639522</v>
          </cell>
          <cell r="J383">
            <v>170.78782866114506</v>
          </cell>
          <cell r="K383">
            <v>175.95679755402233</v>
          </cell>
          <cell r="L383">
            <v>174.68819464071257</v>
          </cell>
          <cell r="M383">
            <v>174.68819464071257</v>
          </cell>
          <cell r="N383">
            <v>175.81310038219661</v>
          </cell>
          <cell r="O383">
            <v>165.9383666360952</v>
          </cell>
          <cell r="P383">
            <v>161.36433748942136</v>
          </cell>
          <cell r="Q383">
            <v>190.40428317288044</v>
          </cell>
        </row>
        <row r="384">
          <cell r="A384">
            <v>672</v>
          </cell>
          <cell r="B384" t="str">
            <v>GATEWAY</v>
          </cell>
          <cell r="C384">
            <v>126.79888365589281</v>
          </cell>
          <cell r="D384">
            <v>130.99463264347821</v>
          </cell>
          <cell r="E384">
            <v>136.08917693814021</v>
          </cell>
          <cell r="F384">
            <v>136.49564305727048</v>
          </cell>
          <cell r="G384">
            <v>137.17141461292388</v>
          </cell>
          <cell r="H384">
            <v>137.43090069318356</v>
          </cell>
          <cell r="I384">
            <v>134.71811490708069</v>
          </cell>
          <cell r="J384">
            <v>132.40452953636947</v>
          </cell>
          <cell r="K384">
            <v>140.26441848568311</v>
          </cell>
          <cell r="L384">
            <v>134.04472624516984</v>
          </cell>
          <cell r="M384">
            <v>134.04472624516984</v>
          </cell>
          <cell r="N384">
            <v>122.12475210918123</v>
          </cell>
          <cell r="O384">
            <v>120.9228958525792</v>
          </cell>
          <cell r="P384">
            <v>120.9228958525792</v>
          </cell>
          <cell r="Q384">
            <v>140.26441848568311</v>
          </cell>
        </row>
        <row r="385">
          <cell r="A385">
            <v>673</v>
          </cell>
          <cell r="B385" t="str">
            <v>GROTON DUNSTABLE</v>
          </cell>
          <cell r="C385">
            <v>123.75523626750096</v>
          </cell>
          <cell r="D385">
            <v>126.46905764469511</v>
          </cell>
          <cell r="E385">
            <v>130.99411377584005</v>
          </cell>
          <cell r="F385">
            <v>147.26882278013102</v>
          </cell>
          <cell r="G385">
            <v>147.47123209341203</v>
          </cell>
          <cell r="H385">
            <v>150.70060951701024</v>
          </cell>
          <cell r="I385">
            <v>152.84370899229717</v>
          </cell>
          <cell r="J385">
            <v>158.17229985822635</v>
          </cell>
          <cell r="K385">
            <v>164.20707595339545</v>
          </cell>
          <cell r="L385">
            <v>156.92661039684862</v>
          </cell>
          <cell r="M385">
            <v>156.92661039684862</v>
          </cell>
          <cell r="N385">
            <v>157.03849481472849</v>
          </cell>
          <cell r="O385">
            <v>156.20612194168223</v>
          </cell>
          <cell r="P385">
            <v>123.75523626750096</v>
          </cell>
          <cell r="Q385">
            <v>164.20707595339545</v>
          </cell>
        </row>
        <row r="386">
          <cell r="A386">
            <v>674</v>
          </cell>
          <cell r="B386" t="str">
            <v>GILL MONTAGUE</v>
          </cell>
          <cell r="C386">
            <v>132.23081046897332</v>
          </cell>
          <cell r="D386">
            <v>137.50672179685355</v>
          </cell>
          <cell r="E386">
            <v>140.77774906395734</v>
          </cell>
          <cell r="F386">
            <v>142.7462116169342</v>
          </cell>
          <cell r="G386">
            <v>144.46458485157859</v>
          </cell>
          <cell r="H386">
            <v>137.079113361872</v>
          </cell>
          <cell r="I386">
            <v>135.386784693641</v>
          </cell>
          <cell r="J386">
            <v>139.70307508428519</v>
          </cell>
          <cell r="K386">
            <v>154.28550822983613</v>
          </cell>
          <cell r="L386">
            <v>136.06262406780155</v>
          </cell>
          <cell r="M386">
            <v>136.06262406780155</v>
          </cell>
          <cell r="N386">
            <v>138.31511825121746</v>
          </cell>
          <cell r="O386">
            <v>141.16334991483041</v>
          </cell>
          <cell r="P386">
            <v>132.23081046897332</v>
          </cell>
          <cell r="Q386">
            <v>154.28550822983613</v>
          </cell>
        </row>
        <row r="387">
          <cell r="A387">
            <v>675</v>
          </cell>
          <cell r="B387" t="str">
            <v>HAMILTON WENHAM</v>
          </cell>
          <cell r="C387">
            <v>156.83735619809923</v>
          </cell>
          <cell r="D387">
            <v>162.89037760392984</v>
          </cell>
          <cell r="E387">
            <v>158.35390888783232</v>
          </cell>
          <cell r="F387">
            <v>163.12512813094807</v>
          </cell>
          <cell r="G387">
            <v>167.18157838785223</v>
          </cell>
          <cell r="H387">
            <v>166.63898394053274</v>
          </cell>
          <cell r="I387">
            <v>170.4679790459877</v>
          </cell>
          <cell r="J387">
            <v>166.98002752182819</v>
          </cell>
          <cell r="K387">
            <v>184.46263279977589</v>
          </cell>
          <cell r="L387">
            <v>187.86557140835467</v>
          </cell>
          <cell r="M387">
            <v>187.86557140835467</v>
          </cell>
          <cell r="N387">
            <v>177.0246195770072</v>
          </cell>
          <cell r="O387">
            <v>177.63575867273588</v>
          </cell>
          <cell r="P387">
            <v>156.83735619809923</v>
          </cell>
          <cell r="Q387">
            <v>187.86557140835467</v>
          </cell>
        </row>
        <row r="388">
          <cell r="A388">
            <v>680</v>
          </cell>
          <cell r="B388" t="str">
            <v>HAMPDEN WILBRAHAM</v>
          </cell>
          <cell r="C388">
            <v>122.17807434817909</v>
          </cell>
          <cell r="D388">
            <v>125.33602551785515</v>
          </cell>
          <cell r="E388">
            <v>129.21773255037178</v>
          </cell>
          <cell r="F388">
            <v>134.13382780960416</v>
          </cell>
          <cell r="G388">
            <v>134.83647291058617</v>
          </cell>
          <cell r="H388">
            <v>137.95089698549126</v>
          </cell>
          <cell r="I388">
            <v>133.47758570556297</v>
          </cell>
          <cell r="J388">
            <v>135.61574434831135</v>
          </cell>
          <cell r="K388">
            <v>137.70328503039019</v>
          </cell>
          <cell r="L388">
            <v>131.27107417134886</v>
          </cell>
          <cell r="M388">
            <v>131.27107417134886</v>
          </cell>
          <cell r="N388">
            <v>129.56922471595544</v>
          </cell>
          <cell r="O388">
            <v>130.13504101250732</v>
          </cell>
          <cell r="P388">
            <v>122.17807434817909</v>
          </cell>
          <cell r="Q388">
            <v>137.95089698549126</v>
          </cell>
        </row>
        <row r="389">
          <cell r="A389">
            <v>683</v>
          </cell>
          <cell r="B389" t="str">
            <v>HAMPSHIRE</v>
          </cell>
          <cell r="C389">
            <v>148.52509492806004</v>
          </cell>
          <cell r="D389">
            <v>152.16916938192199</v>
          </cell>
          <cell r="E389">
            <v>153.96278185833708</v>
          </cell>
          <cell r="F389">
            <v>160.41534965564185</v>
          </cell>
          <cell r="G389">
            <v>169.81079879880855</v>
          </cell>
          <cell r="H389">
            <v>176.35516243868884</v>
          </cell>
          <cell r="I389">
            <v>171.375728238504</v>
          </cell>
          <cell r="J389">
            <v>171.40200119321318</v>
          </cell>
          <cell r="K389">
            <v>181.094894021291</v>
          </cell>
          <cell r="L389">
            <v>182.29875719438201</v>
          </cell>
          <cell r="M389">
            <v>182.29875719438201</v>
          </cell>
          <cell r="N389">
            <v>182.29875719438201</v>
          </cell>
          <cell r="O389">
            <v>195.05308033176226</v>
          </cell>
          <cell r="P389">
            <v>148.52509492806004</v>
          </cell>
          <cell r="Q389">
            <v>195.05308033176226</v>
          </cell>
        </row>
        <row r="390">
          <cell r="A390">
            <v>685</v>
          </cell>
          <cell r="B390" t="str">
            <v>HAWLEMONT</v>
          </cell>
          <cell r="C390">
            <v>145.15769354521819</v>
          </cell>
          <cell r="D390">
            <v>151.17504622877098</v>
          </cell>
          <cell r="E390">
            <v>158.77982364632558</v>
          </cell>
          <cell r="F390">
            <v>158.384044403383</v>
          </cell>
          <cell r="G390">
            <v>183.87816395596639</v>
          </cell>
          <cell r="H390">
            <v>111.6967780826958</v>
          </cell>
          <cell r="I390">
            <v>137.5763908421923</v>
          </cell>
          <cell r="J390">
            <v>136.98885757423565</v>
          </cell>
          <cell r="K390">
            <v>157.52059298451454</v>
          </cell>
          <cell r="L390">
            <v>190.59928109739096</v>
          </cell>
          <cell r="M390">
            <v>190.59928109739096</v>
          </cell>
          <cell r="N390">
            <v>151.13442153119573</v>
          </cell>
          <cell r="O390">
            <v>171.72206057985053</v>
          </cell>
          <cell r="P390">
            <v>111.6967780826958</v>
          </cell>
          <cell r="Q390">
            <v>190.59928109739096</v>
          </cell>
        </row>
        <row r="391">
          <cell r="A391">
            <v>690</v>
          </cell>
          <cell r="B391" t="str">
            <v>KING PHILIP</v>
          </cell>
          <cell r="C391">
            <v>115.4251812105521</v>
          </cell>
          <cell r="D391">
            <v>117.33928140091079</v>
          </cell>
          <cell r="E391">
            <v>124.54143461721232</v>
          </cell>
          <cell r="F391">
            <v>125.97579732785064</v>
          </cell>
          <cell r="G391">
            <v>129.0716594755155</v>
          </cell>
          <cell r="H391">
            <v>130.81520084659988</v>
          </cell>
          <cell r="I391">
            <v>131.00145942288012</v>
          </cell>
          <cell r="J391">
            <v>136.05318524878928</v>
          </cell>
          <cell r="K391">
            <v>140.85518870506377</v>
          </cell>
          <cell r="L391">
            <v>147.62629783989868</v>
          </cell>
          <cell r="M391">
            <v>147.62629783989868</v>
          </cell>
          <cell r="N391">
            <v>150.60296545008291</v>
          </cell>
          <cell r="O391">
            <v>139.55124386931834</v>
          </cell>
          <cell r="P391">
            <v>115.4251812105521</v>
          </cell>
          <cell r="Q391">
            <v>150.60296545008291</v>
          </cell>
        </row>
        <row r="392">
          <cell r="A392">
            <v>695</v>
          </cell>
          <cell r="B392" t="str">
            <v>LINCOLN SUDBURY</v>
          </cell>
          <cell r="C392">
            <v>145.58364265578496</v>
          </cell>
          <cell r="D392">
            <v>140.50424443634643</v>
          </cell>
          <cell r="E392">
            <v>146.5100524116003</v>
          </cell>
          <cell r="F392">
            <v>149.48050483194791</v>
          </cell>
          <cell r="G392">
            <v>156.43523176327994</v>
          </cell>
          <cell r="H392">
            <v>161.59186998055247</v>
          </cell>
          <cell r="I392">
            <v>161.68685876475988</v>
          </cell>
          <cell r="J392">
            <v>165.49170357358486</v>
          </cell>
          <cell r="K392">
            <v>164.44002901498845</v>
          </cell>
          <cell r="L392">
            <v>163.01786140208151</v>
          </cell>
          <cell r="M392">
            <v>163.01786140208151</v>
          </cell>
          <cell r="N392">
            <v>162.4711359914848</v>
          </cell>
          <cell r="O392">
            <v>165.01451211936367</v>
          </cell>
          <cell r="P392">
            <v>140.50424443634643</v>
          </cell>
          <cell r="Q392">
            <v>165.49170357358486</v>
          </cell>
        </row>
        <row r="393">
          <cell r="A393">
            <v>698</v>
          </cell>
          <cell r="B393" t="str">
            <v>MANCHESTER ESSEX</v>
          </cell>
          <cell r="C393">
            <v>146.17797011935576</v>
          </cell>
          <cell r="D393">
            <v>151.86986447572468</v>
          </cell>
          <cell r="E393">
            <v>161.28815124780428</v>
          </cell>
          <cell r="F393">
            <v>168.23674523626698</v>
          </cell>
          <cell r="G393">
            <v>176.05307712725894</v>
          </cell>
          <cell r="H393">
            <v>174.43519426556571</v>
          </cell>
          <cell r="I393">
            <v>169.11327156379926</v>
          </cell>
          <cell r="J393">
            <v>171.99813893592116</v>
          </cell>
          <cell r="K393">
            <v>184.58917070668809</v>
          </cell>
          <cell r="L393">
            <v>179.21924615129512</v>
          </cell>
          <cell r="M393">
            <v>179.21924615129512</v>
          </cell>
          <cell r="N393">
            <v>179.24453865318742</v>
          </cell>
          <cell r="O393">
            <v>188.37691690378551</v>
          </cell>
          <cell r="P393">
            <v>146.17797011935576</v>
          </cell>
          <cell r="Q393">
            <v>188.37691690378551</v>
          </cell>
        </row>
        <row r="394">
          <cell r="A394">
            <v>700</v>
          </cell>
          <cell r="B394" t="str">
            <v>MARTHAS VINEYARD</v>
          </cell>
          <cell r="C394">
            <v>197.58771592348117</v>
          </cell>
          <cell r="D394">
            <v>205.6857645105863</v>
          </cell>
          <cell r="E394">
            <v>210.54353904034184</v>
          </cell>
          <cell r="F394">
            <v>206.10837584350028</v>
          </cell>
          <cell r="G394">
            <v>211.08120032019769</v>
          </cell>
          <cell r="H394">
            <v>216.9983220594479</v>
          </cell>
          <cell r="I394">
            <v>205.4665189928262</v>
          </cell>
          <cell r="J394">
            <v>196.29927073916861</v>
          </cell>
          <cell r="K394">
            <v>186.48234149706383</v>
          </cell>
          <cell r="L394">
            <v>191.92619881790571</v>
          </cell>
          <cell r="M394">
            <v>191.92619881790571</v>
          </cell>
          <cell r="N394">
            <v>158.00046612721687</v>
          </cell>
          <cell r="O394">
            <v>175.23120798482583</v>
          </cell>
          <cell r="P394">
            <v>158.00046612721687</v>
          </cell>
          <cell r="Q394">
            <v>216.9983220594479</v>
          </cell>
        </row>
        <row r="395">
          <cell r="A395">
            <v>705</v>
          </cell>
          <cell r="B395" t="str">
            <v>MASCONOMET</v>
          </cell>
          <cell r="C395">
            <v>126.49201175518141</v>
          </cell>
          <cell r="D395">
            <v>130.498645374641</v>
          </cell>
          <cell r="E395">
            <v>140.72442137316673</v>
          </cell>
          <cell r="F395">
            <v>147.79380793440907</v>
          </cell>
          <cell r="G395">
            <v>160.78893972263728</v>
          </cell>
          <cell r="H395">
            <v>157.90780817589834</v>
          </cell>
          <cell r="I395">
            <v>157.96060819371343</v>
          </cell>
          <cell r="J395">
            <v>166.83056550233965</v>
          </cell>
          <cell r="K395">
            <v>166.32142079691937</v>
          </cell>
          <cell r="L395">
            <v>165.8481900926385</v>
          </cell>
          <cell r="M395">
            <v>165.8481900926385</v>
          </cell>
          <cell r="N395">
            <v>171.15829315025729</v>
          </cell>
          <cell r="O395">
            <v>173.471786684162</v>
          </cell>
          <cell r="P395">
            <v>126.49201175518141</v>
          </cell>
          <cell r="Q395">
            <v>173.471786684162</v>
          </cell>
        </row>
        <row r="396">
          <cell r="A396">
            <v>710</v>
          </cell>
          <cell r="B396" t="str">
            <v>MENDON UPTON</v>
          </cell>
          <cell r="C396">
            <v>114.85700399254711</v>
          </cell>
          <cell r="D396">
            <v>122.22619175525567</v>
          </cell>
          <cell r="E396">
            <v>133.26017118679769</v>
          </cell>
          <cell r="F396">
            <v>146.85883338647542</v>
          </cell>
          <cell r="G396">
            <v>148.5541805534811</v>
          </cell>
          <cell r="H396">
            <v>145.62862748283203</v>
          </cell>
          <cell r="I396">
            <v>141.38102306738554</v>
          </cell>
          <cell r="J396">
            <v>140.51626548868086</v>
          </cell>
          <cell r="K396">
            <v>148.32960650390979</v>
          </cell>
          <cell r="L396">
            <v>146.03262021245581</v>
          </cell>
          <cell r="M396">
            <v>146.03262021245581</v>
          </cell>
          <cell r="N396">
            <v>143.97167898010312</v>
          </cell>
          <cell r="O396">
            <v>147.17734165187818</v>
          </cell>
          <cell r="P396">
            <v>114.85700399254711</v>
          </cell>
          <cell r="Q396">
            <v>148.5541805534811</v>
          </cell>
        </row>
        <row r="397">
          <cell r="A397">
            <v>712</v>
          </cell>
          <cell r="B397" t="str">
            <v>MONOMOY</v>
          </cell>
          <cell r="C397">
            <v>166.50469623285753</v>
          </cell>
          <cell r="D397">
            <v>162.14015811209694</v>
          </cell>
          <cell r="E397">
            <v>163.81307739429167</v>
          </cell>
          <cell r="F397">
            <v>168.02930156463302</v>
          </cell>
          <cell r="G397">
            <v>172.88685433443374</v>
          </cell>
          <cell r="H397">
            <v>173.96926690987718</v>
          </cell>
          <cell r="I397">
            <v>170.08506032530752</v>
          </cell>
          <cell r="J397">
            <v>171.94410292923394</v>
          </cell>
          <cell r="K397">
            <v>173.01133135215804</v>
          </cell>
          <cell r="L397">
            <v>172.59846658649457</v>
          </cell>
          <cell r="M397">
            <v>172.59846658649457</v>
          </cell>
          <cell r="N397">
            <v>165.485695318251</v>
          </cell>
          <cell r="O397">
            <v>170.61251988453765</v>
          </cell>
          <cell r="P397">
            <v>162.14015811209694</v>
          </cell>
          <cell r="Q397">
            <v>173.96926690987718</v>
          </cell>
        </row>
        <row r="398">
          <cell r="A398">
            <v>715</v>
          </cell>
          <cell r="B398" t="str">
            <v>MOUNT GREYLOCK</v>
          </cell>
          <cell r="C398">
            <v>199.75801768006002</v>
          </cell>
          <cell r="D398">
            <v>188.09152254909102</v>
          </cell>
          <cell r="E398">
            <v>189.7682720836751</v>
          </cell>
          <cell r="F398">
            <v>196.99177408643217</v>
          </cell>
          <cell r="G398">
            <v>180.11569628688738</v>
          </cell>
          <cell r="H398">
            <v>168.24642425997999</v>
          </cell>
          <cell r="I398">
            <v>157.35078242635413</v>
          </cell>
          <cell r="J398">
            <v>176.1636283591412</v>
          </cell>
          <cell r="K398">
            <v>180.92294708391768</v>
          </cell>
          <cell r="L398">
            <v>156.95546398162509</v>
          </cell>
          <cell r="M398">
            <v>156.95546398162509</v>
          </cell>
          <cell r="N398">
            <v>150.1472978678878</v>
          </cell>
          <cell r="O398">
            <v>150.07187333523606</v>
          </cell>
          <cell r="P398">
            <v>150.07187333523606</v>
          </cell>
          <cell r="Q398">
            <v>199.75801768006002</v>
          </cell>
        </row>
        <row r="399">
          <cell r="A399">
            <v>717</v>
          </cell>
          <cell r="B399" t="str">
            <v>MOHAWK TRAIL</v>
          </cell>
          <cell r="C399">
            <v>150.63118698202672</v>
          </cell>
          <cell r="D399">
            <v>156.27725662361112</v>
          </cell>
          <cell r="E399">
            <v>159.20702958058558</v>
          </cell>
          <cell r="F399">
            <v>153.95072778191417</v>
          </cell>
          <cell r="G399">
            <v>147.59753946563984</v>
          </cell>
          <cell r="H399">
            <v>151.7782301462382</v>
          </cell>
          <cell r="I399">
            <v>153.94399622063173</v>
          </cell>
          <cell r="J399">
            <v>141.35629211622097</v>
          </cell>
          <cell r="K399">
            <v>141.35629211622097</v>
          </cell>
          <cell r="L399">
            <v>162.52506768324781</v>
          </cell>
          <cell r="M399">
            <v>162.52506768324781</v>
          </cell>
          <cell r="N399">
            <v>147.70898610113161</v>
          </cell>
          <cell r="O399">
            <v>176.88285075876209</v>
          </cell>
          <cell r="P399">
            <v>141.35629211622097</v>
          </cell>
          <cell r="Q399">
            <v>176.88285075876209</v>
          </cell>
        </row>
        <row r="400">
          <cell r="A400">
            <v>720</v>
          </cell>
          <cell r="B400" t="str">
            <v>NARRAGANSETT</v>
          </cell>
          <cell r="C400">
            <v>124.15108514147144</v>
          </cell>
          <cell r="D400">
            <v>128.07128055912099</v>
          </cell>
          <cell r="E400">
            <v>118.244011391309</v>
          </cell>
          <cell r="F400">
            <v>121.15957630468614</v>
          </cell>
          <cell r="G400">
            <v>121.56865433856687</v>
          </cell>
          <cell r="H400">
            <v>122.78242042662615</v>
          </cell>
          <cell r="I400">
            <v>119.32602782306634</v>
          </cell>
          <cell r="J400">
            <v>116.37995970327786</v>
          </cell>
          <cell r="K400">
            <v>121.99277670136782</v>
          </cell>
          <cell r="L400">
            <v>110.16711770286105</v>
          </cell>
          <cell r="M400">
            <v>110.16711770286105</v>
          </cell>
          <cell r="N400">
            <v>110.48525881215356</v>
          </cell>
          <cell r="O400">
            <v>117.44230806533251</v>
          </cell>
          <cell r="P400">
            <v>110.16711770286105</v>
          </cell>
          <cell r="Q400">
            <v>128.07128055912099</v>
          </cell>
        </row>
        <row r="401">
          <cell r="A401">
            <v>725</v>
          </cell>
          <cell r="B401" t="str">
            <v>NASHOBA</v>
          </cell>
          <cell r="C401">
            <v>138.54057851707512</v>
          </cell>
          <cell r="D401">
            <v>142.29217445457763</v>
          </cell>
          <cell r="E401">
            <v>143.96051654476636</v>
          </cell>
          <cell r="F401">
            <v>122.28056024310632</v>
          </cell>
          <cell r="G401">
            <v>128.69534004474232</v>
          </cell>
          <cell r="H401">
            <v>132.81431378588152</v>
          </cell>
          <cell r="I401">
            <v>131.99591702959947</v>
          </cell>
          <cell r="J401">
            <v>136.19187430358807</v>
          </cell>
          <cell r="K401">
            <v>132.48651316458057</v>
          </cell>
          <cell r="L401">
            <v>128.92050996533334</v>
          </cell>
          <cell r="M401">
            <v>128.92050996533334</v>
          </cell>
          <cell r="N401">
            <v>127.17497358623098</v>
          </cell>
          <cell r="O401">
            <v>158.02197766897024</v>
          </cell>
          <cell r="P401">
            <v>122.28056024310632</v>
          </cell>
          <cell r="Q401">
            <v>158.02197766897024</v>
          </cell>
        </row>
        <row r="402">
          <cell r="A402">
            <v>728</v>
          </cell>
          <cell r="B402" t="str">
            <v>NEW SALEM WENDELL</v>
          </cell>
          <cell r="C402">
            <v>155.80225829489802</v>
          </cell>
          <cell r="D402">
            <v>156.93063818218877</v>
          </cell>
          <cell r="E402">
            <v>158.43247623792786</v>
          </cell>
          <cell r="F402">
            <v>143.51088248497288</v>
          </cell>
          <cell r="G402">
            <v>112.79663789968846</v>
          </cell>
          <cell r="H402">
            <v>173.15671396613271</v>
          </cell>
          <cell r="I402">
            <v>205.62527807853348</v>
          </cell>
          <cell r="J402">
            <v>232.52485411098894</v>
          </cell>
          <cell r="K402">
            <v>217.64478713587803</v>
          </cell>
          <cell r="L402">
            <v>220.26312981648033</v>
          </cell>
          <cell r="M402">
            <v>220.26312981648033</v>
          </cell>
          <cell r="N402">
            <v>195.51149452952183</v>
          </cell>
          <cell r="O402">
            <v>222.65744050584914</v>
          </cell>
          <cell r="P402">
            <v>112.79663789968846</v>
          </cell>
          <cell r="Q402">
            <v>232.52485411098894</v>
          </cell>
        </row>
        <row r="403">
          <cell r="A403">
            <v>730</v>
          </cell>
          <cell r="B403" t="str">
            <v>NORTHBORO SOUTHBORO</v>
          </cell>
          <cell r="C403">
            <v>120.01955553609587</v>
          </cell>
          <cell r="D403">
            <v>123.10268329115632</v>
          </cell>
          <cell r="E403">
            <v>125.6144354668979</v>
          </cell>
          <cell r="F403">
            <v>129.91612049570264</v>
          </cell>
          <cell r="G403">
            <v>134.95709830822258</v>
          </cell>
          <cell r="H403">
            <v>131.3954524073751</v>
          </cell>
          <cell r="I403">
            <v>131.07578306304183</v>
          </cell>
          <cell r="J403">
            <v>138.21435986631141</v>
          </cell>
          <cell r="K403">
            <v>137.04717081900276</v>
          </cell>
          <cell r="L403">
            <v>145.17905347402461</v>
          </cell>
          <cell r="M403">
            <v>145.17905347402461</v>
          </cell>
          <cell r="N403">
            <v>147.10573161623026</v>
          </cell>
          <cell r="O403">
            <v>151.00576579693009</v>
          </cell>
          <cell r="P403">
            <v>120.01955553609587</v>
          </cell>
          <cell r="Q403">
            <v>151.00576579693009</v>
          </cell>
        </row>
        <row r="404">
          <cell r="A404">
            <v>735</v>
          </cell>
          <cell r="B404" t="str">
            <v>NORTH MIDDLESEX</v>
          </cell>
          <cell r="C404">
            <v>118.95363519217186</v>
          </cell>
          <cell r="D404">
            <v>123.6310122644766</v>
          </cell>
          <cell r="E404">
            <v>128.6391128057698</v>
          </cell>
          <cell r="F404">
            <v>135.21562014634739</v>
          </cell>
          <cell r="G404">
            <v>140.01825643646589</v>
          </cell>
          <cell r="H404">
            <v>141.55470764931059</v>
          </cell>
          <cell r="I404">
            <v>139.0346410490051</v>
          </cell>
          <cell r="J404">
            <v>140.64022342341829</v>
          </cell>
          <cell r="K404">
            <v>147.14841566192297</v>
          </cell>
          <cell r="L404">
            <v>135.01000895931608</v>
          </cell>
          <cell r="M404">
            <v>135.01000895931608</v>
          </cell>
          <cell r="N404">
            <v>129.96981631207848</v>
          </cell>
          <cell r="O404">
            <v>132.57629264841961</v>
          </cell>
          <cell r="P404">
            <v>118.95363519217186</v>
          </cell>
          <cell r="Q404">
            <v>147.14841566192297</v>
          </cell>
        </row>
        <row r="405">
          <cell r="A405">
            <v>740</v>
          </cell>
          <cell r="B405" t="str">
            <v>OLD ROCHESTER</v>
          </cell>
          <cell r="C405">
            <v>137.82853386429721</v>
          </cell>
          <cell r="D405">
            <v>138.65051191256615</v>
          </cell>
          <cell r="E405">
            <v>134.4277275953612</v>
          </cell>
          <cell r="F405">
            <v>139.77760576195175</v>
          </cell>
          <cell r="G405">
            <v>140.68150743017191</v>
          </cell>
          <cell r="H405">
            <v>141.09999693975161</v>
          </cell>
          <cell r="I405">
            <v>145.7454636226667</v>
          </cell>
          <cell r="J405">
            <v>150.12729751607631</v>
          </cell>
          <cell r="K405">
            <v>153.24436985376636</v>
          </cell>
          <cell r="L405">
            <v>152.66880063437026</v>
          </cell>
          <cell r="M405">
            <v>152.66880063437026</v>
          </cell>
          <cell r="N405">
            <v>150.99328272943546</v>
          </cell>
          <cell r="O405">
            <v>152.33405801227983</v>
          </cell>
          <cell r="P405">
            <v>134.4277275953612</v>
          </cell>
          <cell r="Q405">
            <v>153.24436985376636</v>
          </cell>
        </row>
        <row r="406">
          <cell r="A406">
            <v>745</v>
          </cell>
          <cell r="B406" t="str">
            <v>PENTUCKET</v>
          </cell>
          <cell r="C406">
            <v>129.63927235731342</v>
          </cell>
          <cell r="D406">
            <v>131.50168159924408</v>
          </cell>
          <cell r="E406">
            <v>135.67542095629392</v>
          </cell>
          <cell r="F406">
            <v>145.72404586918148</v>
          </cell>
          <cell r="G406">
            <v>145.4817234472099</v>
          </cell>
          <cell r="H406">
            <v>145.68134397781691</v>
          </cell>
          <cell r="I406">
            <v>144.5719996268092</v>
          </cell>
          <cell r="J406">
            <v>143.20477611899221</v>
          </cell>
          <cell r="K406">
            <v>147.2529915048994</v>
          </cell>
          <cell r="L406">
            <v>143.57396728045327</v>
          </cell>
          <cell r="M406">
            <v>143.57396728045327</v>
          </cell>
          <cell r="N406">
            <v>142.77068773806539</v>
          </cell>
          <cell r="O406">
            <v>143.70103894786615</v>
          </cell>
          <cell r="P406">
            <v>129.63927235731342</v>
          </cell>
          <cell r="Q406">
            <v>147.2529915048994</v>
          </cell>
        </row>
        <row r="407">
          <cell r="A407">
            <v>750</v>
          </cell>
          <cell r="B407" t="str">
            <v>PIONEER</v>
          </cell>
          <cell r="C407">
            <v>155.22045922938415</v>
          </cell>
          <cell r="D407">
            <v>166.66787308848708</v>
          </cell>
          <cell r="E407">
            <v>149.3944531554292</v>
          </cell>
          <cell r="F407">
            <v>149.3944531554292</v>
          </cell>
          <cell r="G407">
            <v>172.73459178553051</v>
          </cell>
          <cell r="H407">
            <v>172.45813965723173</v>
          </cell>
          <cell r="I407">
            <v>164.55317459425112</v>
          </cell>
          <cell r="J407">
            <v>163.31602890340304</v>
          </cell>
          <cell r="K407">
            <v>163.31602890340304</v>
          </cell>
          <cell r="L407">
            <v>160.95928147891567</v>
          </cell>
          <cell r="M407">
            <v>160.95928147891567</v>
          </cell>
          <cell r="N407">
            <v>157.24109284335907</v>
          </cell>
          <cell r="O407">
            <v>162.97114299291655</v>
          </cell>
          <cell r="P407">
            <v>149.3944531554292</v>
          </cell>
          <cell r="Q407">
            <v>172.73459178553051</v>
          </cell>
        </row>
        <row r="408">
          <cell r="A408">
            <v>753</v>
          </cell>
          <cell r="B408" t="str">
            <v>QUABBIN</v>
          </cell>
          <cell r="C408">
            <v>123.54935741439759</v>
          </cell>
          <cell r="D408">
            <v>130.15137517302372</v>
          </cell>
          <cell r="E408">
            <v>127.90957990684957</v>
          </cell>
          <cell r="F408">
            <v>131.30532211861538</v>
          </cell>
          <cell r="G408">
            <v>139.0691854868567</v>
          </cell>
          <cell r="H408">
            <v>137.92283550507793</v>
          </cell>
          <cell r="I408">
            <v>141.16535534409664</v>
          </cell>
          <cell r="J408">
            <v>141.30491142906422</v>
          </cell>
          <cell r="K408">
            <v>140.59861724180999</v>
          </cell>
          <cell r="L408">
            <v>127.80505161844748</v>
          </cell>
          <cell r="M408">
            <v>127.80505161844748</v>
          </cell>
          <cell r="N408">
            <v>126.7207596962068</v>
          </cell>
          <cell r="O408">
            <v>126.81932994363991</v>
          </cell>
          <cell r="P408">
            <v>123.54935741439759</v>
          </cell>
          <cell r="Q408">
            <v>141.30491142906422</v>
          </cell>
        </row>
        <row r="409">
          <cell r="A409">
            <v>755</v>
          </cell>
          <cell r="B409" t="str">
            <v>RALPH C MAHAR</v>
          </cell>
          <cell r="C409">
            <v>118.85277126408664</v>
          </cell>
          <cell r="D409">
            <v>125.22684314715866</v>
          </cell>
          <cell r="E409">
            <v>136.35620973550044</v>
          </cell>
          <cell r="F409">
            <v>138.36010267658554</v>
          </cell>
          <cell r="G409">
            <v>143.15551659593496</v>
          </cell>
          <cell r="H409">
            <v>141.80649945414353</v>
          </cell>
          <cell r="I409">
            <v>149.83318451417597</v>
          </cell>
          <cell r="J409">
            <v>147.29205870265125</v>
          </cell>
          <cell r="K409">
            <v>146.73649583224392</v>
          </cell>
          <cell r="L409">
            <v>147.53206396356518</v>
          </cell>
          <cell r="M409">
            <v>147.53206396356518</v>
          </cell>
          <cell r="N409">
            <v>151.86731838274432</v>
          </cell>
          <cell r="O409">
            <v>141.80848734905538</v>
          </cell>
          <cell r="P409">
            <v>118.85277126408664</v>
          </cell>
          <cell r="Q409">
            <v>151.86731838274432</v>
          </cell>
        </row>
        <row r="410">
          <cell r="A410">
            <v>760</v>
          </cell>
          <cell r="B410" t="str">
            <v>SILVER LAKE</v>
          </cell>
          <cell r="C410">
            <v>104.42901521643438</v>
          </cell>
          <cell r="D410">
            <v>108.79259130600984</v>
          </cell>
          <cell r="E410">
            <v>106.46912630151566</v>
          </cell>
          <cell r="F410">
            <v>115.50117273532265</v>
          </cell>
          <cell r="G410">
            <v>119.60618068336035</v>
          </cell>
          <cell r="H410">
            <v>119.40243788150457</v>
          </cell>
          <cell r="I410">
            <v>122.81000585236414</v>
          </cell>
          <cell r="J410">
            <v>125.43010912232798</v>
          </cell>
          <cell r="K410">
            <v>123.79384913515142</v>
          </cell>
          <cell r="L410">
            <v>121.3032629452201</v>
          </cell>
          <cell r="M410">
            <v>121.3032629452201</v>
          </cell>
          <cell r="N410">
            <v>119.58872886413774</v>
          </cell>
          <cell r="O410">
            <v>115.24281120381951</v>
          </cell>
          <cell r="P410">
            <v>104.42901521643438</v>
          </cell>
          <cell r="Q410">
            <v>125.43010912232798</v>
          </cell>
        </row>
        <row r="411">
          <cell r="A411">
            <v>763</v>
          </cell>
          <cell r="B411" t="str">
            <v>SOMERSET BERKLEY</v>
          </cell>
          <cell r="C411">
            <v>121.14483268688355</v>
          </cell>
          <cell r="D411">
            <v>124.86599828419018</v>
          </cell>
          <cell r="E411">
            <v>130.58605654629923</v>
          </cell>
          <cell r="F411">
            <v>130.33547488089269</v>
          </cell>
          <cell r="G411">
            <v>126.02151152764829</v>
          </cell>
          <cell r="H411">
            <v>123.3912797920871</v>
          </cell>
          <cell r="I411">
            <v>120.29903302493923</v>
          </cell>
          <cell r="J411">
            <v>122.43218592477028</v>
          </cell>
          <cell r="K411">
            <v>125.20052439580618</v>
          </cell>
          <cell r="L411">
            <v>123.6557803967078</v>
          </cell>
          <cell r="M411">
            <v>123.6557803967078</v>
          </cell>
          <cell r="N411">
            <v>122.01737039917211</v>
          </cell>
          <cell r="O411">
            <v>125.49805685637206</v>
          </cell>
          <cell r="P411">
            <v>120.29903302493923</v>
          </cell>
          <cell r="Q411">
            <v>130.58605654629923</v>
          </cell>
        </row>
        <row r="412">
          <cell r="A412">
            <v>765</v>
          </cell>
          <cell r="B412" t="str">
            <v>SOUTHERN BERKSHIRE</v>
          </cell>
          <cell r="C412">
            <v>172.76960902609986</v>
          </cell>
          <cell r="D412">
            <v>177.38433942466085</v>
          </cell>
          <cell r="E412">
            <v>181.0055923088143</v>
          </cell>
          <cell r="F412">
            <v>182.99299811604388</v>
          </cell>
          <cell r="G412">
            <v>192.96871977589416</v>
          </cell>
          <cell r="H412">
            <v>204.21203171133507</v>
          </cell>
          <cell r="I412">
            <v>185.28464609809171</v>
          </cell>
          <cell r="J412">
            <v>201.95755723366631</v>
          </cell>
          <cell r="K412">
            <v>190.01878502989825</v>
          </cell>
          <cell r="L412">
            <v>173.98604196843561</v>
          </cell>
          <cell r="M412">
            <v>173.98604196843561</v>
          </cell>
          <cell r="N412">
            <v>168.86788600969061</v>
          </cell>
          <cell r="O412">
            <v>178.22026784603585</v>
          </cell>
          <cell r="P412">
            <v>168.86788600969061</v>
          </cell>
          <cell r="Q412">
            <v>204.21203171133507</v>
          </cell>
        </row>
        <row r="413">
          <cell r="A413">
            <v>766</v>
          </cell>
          <cell r="B413" t="str">
            <v>SOUTHWICK TOLLAND GRANVILLE</v>
          </cell>
          <cell r="C413">
            <v>117.56302676711718</v>
          </cell>
          <cell r="D413">
            <v>121.99112643341607</v>
          </cell>
          <cell r="E413">
            <v>127.49509313904906</v>
          </cell>
          <cell r="F413">
            <v>130.63952623717256</v>
          </cell>
          <cell r="G413">
            <v>134.91272861427555</v>
          </cell>
          <cell r="H413">
            <v>131.91701311980754</v>
          </cell>
          <cell r="I413">
            <v>133.37581741615733</v>
          </cell>
          <cell r="J413">
            <v>130.13748950878031</v>
          </cell>
          <cell r="K413">
            <v>135.28995742742757</v>
          </cell>
          <cell r="L413">
            <v>130.19836707573944</v>
          </cell>
          <cell r="M413">
            <v>130.19836707573944</v>
          </cell>
          <cell r="N413">
            <v>128.22844398491665</v>
          </cell>
          <cell r="O413">
            <v>129.03837327171587</v>
          </cell>
          <cell r="P413">
            <v>117.56302676711718</v>
          </cell>
          <cell r="Q413">
            <v>135.28995742742757</v>
          </cell>
        </row>
        <row r="414">
          <cell r="A414">
            <v>767</v>
          </cell>
          <cell r="B414" t="str">
            <v>SPENCER EAST BROOKFIELD</v>
          </cell>
          <cell r="C414">
            <v>104.98470859836375</v>
          </cell>
          <cell r="D414">
            <v>105.12988504703699</v>
          </cell>
          <cell r="E414">
            <v>108.70593234366078</v>
          </cell>
          <cell r="F414">
            <v>114.30488776440907</v>
          </cell>
          <cell r="G414">
            <v>123.08968575273136</v>
          </cell>
          <cell r="H414">
            <v>122.08443297742188</v>
          </cell>
          <cell r="I414">
            <v>125.27897765036296</v>
          </cell>
          <cell r="J414">
            <v>124.41633041868982</v>
          </cell>
          <cell r="K414">
            <v>121.41261782043857</v>
          </cell>
          <cell r="L414">
            <v>111.55667406755097</v>
          </cell>
          <cell r="M414">
            <v>111.55667406755097</v>
          </cell>
          <cell r="N414">
            <v>109.76506475475476</v>
          </cell>
          <cell r="O414">
            <v>107.43764869538994</v>
          </cell>
          <cell r="P414">
            <v>104.98470859836375</v>
          </cell>
          <cell r="Q414">
            <v>125.27897765036296</v>
          </cell>
        </row>
        <row r="415">
          <cell r="A415">
            <v>770</v>
          </cell>
          <cell r="B415" t="str">
            <v>TANTASQUA</v>
          </cell>
          <cell r="C415">
            <v>106.8427022549471</v>
          </cell>
          <cell r="D415">
            <v>111.02500993107299</v>
          </cell>
          <cell r="E415">
            <v>108.52700294704934</v>
          </cell>
          <cell r="F415">
            <v>111.36149336436991</v>
          </cell>
          <cell r="G415">
            <v>115.59240736560277</v>
          </cell>
          <cell r="H415">
            <v>117.82677072677781</v>
          </cell>
          <cell r="I415">
            <v>114.80809809011939</v>
          </cell>
          <cell r="J415">
            <v>115.52844246402969</v>
          </cell>
          <cell r="K415">
            <v>117.85488718618574</v>
          </cell>
          <cell r="L415">
            <v>115.0928067775188</v>
          </cell>
          <cell r="M415">
            <v>115.0928067775188</v>
          </cell>
          <cell r="N415">
            <v>115.22092577049261</v>
          </cell>
          <cell r="O415">
            <v>113.83618525689985</v>
          </cell>
          <cell r="P415">
            <v>106.8427022549471</v>
          </cell>
          <cell r="Q415">
            <v>117.85488718618574</v>
          </cell>
        </row>
        <row r="416">
          <cell r="A416">
            <v>773</v>
          </cell>
          <cell r="B416" t="str">
            <v>TRITON</v>
          </cell>
          <cell r="C416">
            <v>123.66404951614382</v>
          </cell>
          <cell r="D416">
            <v>130.49661520585104</v>
          </cell>
          <cell r="E416">
            <v>133.49842880829087</v>
          </cell>
          <cell r="F416">
            <v>138.78395176044552</v>
          </cell>
          <cell r="G416">
            <v>146.5328677475953</v>
          </cell>
          <cell r="H416">
            <v>142.46130009328303</v>
          </cell>
          <cell r="I416">
            <v>150.35599800105774</v>
          </cell>
          <cell r="J416">
            <v>153.3334697418253</v>
          </cell>
          <cell r="K416">
            <v>164.86134986351399</v>
          </cell>
          <cell r="L416">
            <v>152.62106089920781</v>
          </cell>
          <cell r="M416">
            <v>152.62106089920781</v>
          </cell>
          <cell r="N416">
            <v>150.34890892778697</v>
          </cell>
          <cell r="O416">
            <v>157.3949086853813</v>
          </cell>
          <cell r="P416">
            <v>123.66404951614382</v>
          </cell>
          <cell r="Q416">
            <v>164.86134986351399</v>
          </cell>
        </row>
        <row r="417">
          <cell r="A417">
            <v>774</v>
          </cell>
          <cell r="B417" t="str">
            <v>UPISLAND</v>
          </cell>
          <cell r="C417">
            <v>311.095262314916</v>
          </cell>
          <cell r="D417">
            <v>319.49603206915958</v>
          </cell>
          <cell r="E417">
            <v>303.83560266103922</v>
          </cell>
          <cell r="F417">
            <v>308.65660282080694</v>
          </cell>
          <cell r="G417">
            <v>308.65660282080694</v>
          </cell>
          <cell r="H417">
            <v>290.98960870838016</v>
          </cell>
          <cell r="I417">
            <v>268.06181252102294</v>
          </cell>
          <cell r="J417">
            <v>274.51298939652162</v>
          </cell>
          <cell r="K417">
            <v>282.00817624770394</v>
          </cell>
          <cell r="L417">
            <v>268.87305725947368</v>
          </cell>
          <cell r="M417">
            <v>268.87305725947368</v>
          </cell>
          <cell r="N417">
            <v>265.10920554054604</v>
          </cell>
          <cell r="O417">
            <v>302.41824619533816</v>
          </cell>
          <cell r="P417">
            <v>265.10920554054604</v>
          </cell>
          <cell r="Q417">
            <v>319.49603206915958</v>
          </cell>
        </row>
        <row r="418">
          <cell r="A418">
            <v>775</v>
          </cell>
          <cell r="B418" t="str">
            <v>WACHUSETT</v>
          </cell>
          <cell r="C418">
            <v>111.29081486086936</v>
          </cell>
          <cell r="D418">
            <v>113.35734943369819</v>
          </cell>
          <cell r="E418">
            <v>109.11327878277073</v>
          </cell>
          <cell r="F418">
            <v>118.07462054758699</v>
          </cell>
          <cell r="G418">
            <v>118.96639274842771</v>
          </cell>
          <cell r="H418">
            <v>121.37820856338506</v>
          </cell>
          <cell r="I418">
            <v>121.659548372825</v>
          </cell>
          <cell r="J418">
            <v>123.75916440445769</v>
          </cell>
          <cell r="K418">
            <v>128.17664689744015</v>
          </cell>
          <cell r="L418">
            <v>123.29816209035354</v>
          </cell>
          <cell r="M418">
            <v>123.29816209035354</v>
          </cell>
          <cell r="N418">
            <v>111.14558610395076</v>
          </cell>
          <cell r="O418">
            <v>125.92220943820229</v>
          </cell>
          <cell r="P418">
            <v>109.11327878277073</v>
          </cell>
          <cell r="Q418">
            <v>128.17664689744015</v>
          </cell>
        </row>
        <row r="419">
          <cell r="A419">
            <v>778</v>
          </cell>
          <cell r="B419" t="str">
            <v>QUABOAG</v>
          </cell>
          <cell r="C419">
            <v>109.89016903467801</v>
          </cell>
          <cell r="D419">
            <v>106.1642981196336</v>
          </cell>
          <cell r="E419">
            <v>108.99508005584748</v>
          </cell>
          <cell r="F419">
            <v>108.41934561971085</v>
          </cell>
          <cell r="G419">
            <v>107.4794193702499</v>
          </cell>
          <cell r="H419">
            <v>114.26658525265061</v>
          </cell>
          <cell r="I419">
            <v>113.21599606248334</v>
          </cell>
          <cell r="J419">
            <v>112.21687607350303</v>
          </cell>
          <cell r="K419">
            <v>111.79694269946283</v>
          </cell>
          <cell r="L419">
            <v>116.54965458390774</v>
          </cell>
          <cell r="M419">
            <v>116.54965458390774</v>
          </cell>
          <cell r="N419">
            <v>108.83519168456799</v>
          </cell>
          <cell r="O419">
            <v>118.64582064317331</v>
          </cell>
          <cell r="P419">
            <v>106.1642981196336</v>
          </cell>
          <cell r="Q419">
            <v>118.64582064317331</v>
          </cell>
        </row>
        <row r="420">
          <cell r="A420">
            <v>780</v>
          </cell>
          <cell r="B420" t="str">
            <v>WHITMAN HANSON</v>
          </cell>
          <cell r="C420">
            <v>101.94710625621448</v>
          </cell>
          <cell r="D420">
            <v>108.78064982540579</v>
          </cell>
          <cell r="E420">
            <v>109.50348434188339</v>
          </cell>
          <cell r="F420">
            <v>112.23206685161371</v>
          </cell>
          <cell r="G420">
            <v>116.48238385131049</v>
          </cell>
          <cell r="H420">
            <v>118.3239381431252</v>
          </cell>
          <cell r="I420">
            <v>119.05136730706023</v>
          </cell>
          <cell r="J420">
            <v>123.94362285677339</v>
          </cell>
          <cell r="K420">
            <v>127.96467395946172</v>
          </cell>
          <cell r="L420">
            <v>124.75484850202585</v>
          </cell>
          <cell r="M420">
            <v>124.75484850202585</v>
          </cell>
          <cell r="N420">
            <v>117.65593560460613</v>
          </cell>
          <cell r="O420">
            <v>118.39076283101019</v>
          </cell>
          <cell r="P420">
            <v>101.94710625621448</v>
          </cell>
          <cell r="Q420">
            <v>127.96467395946172</v>
          </cell>
        </row>
        <row r="421">
          <cell r="A421">
            <v>801</v>
          </cell>
          <cell r="B421" t="str">
            <v>ASSABET VALLEY</v>
          </cell>
          <cell r="C421">
            <v>106.12082820103292</v>
          </cell>
          <cell r="D421">
            <v>105.45407291502529</v>
          </cell>
          <cell r="E421">
            <v>103.75563056585548</v>
          </cell>
          <cell r="F421">
            <v>108.28762706862933</v>
          </cell>
          <cell r="G421">
            <v>104.22376187471876</v>
          </cell>
          <cell r="H421">
            <v>137.53971004751858</v>
          </cell>
          <cell r="I421">
            <v>96.907529795717821</v>
          </cell>
          <cell r="J421">
            <v>103.28525442202728</v>
          </cell>
          <cell r="K421">
            <v>98.89851016955285</v>
          </cell>
          <cell r="L421">
            <v>101.3603196006154</v>
          </cell>
          <cell r="M421">
            <v>101.3603196006154</v>
          </cell>
          <cell r="N421">
            <v>102.61433691595234</v>
          </cell>
          <cell r="O421">
            <v>102.4065100930182</v>
          </cell>
          <cell r="P421">
            <v>96.907529795717821</v>
          </cell>
          <cell r="Q421">
            <v>137.53971004751858</v>
          </cell>
        </row>
        <row r="422">
          <cell r="A422">
            <v>805</v>
          </cell>
          <cell r="B422" t="str">
            <v>BLACKSTONE VALLEY</v>
          </cell>
          <cell r="C422">
            <v>104.65975083142899</v>
          </cell>
          <cell r="D422">
            <v>106.86982848896814</v>
          </cell>
          <cell r="E422">
            <v>106.02611938487902</v>
          </cell>
          <cell r="F422">
            <v>109.26903797950793</v>
          </cell>
          <cell r="G422">
            <v>109.77912784099533</v>
          </cell>
          <cell r="H422">
            <v>110.76490276574982</v>
          </cell>
          <cell r="I422">
            <v>109.32098960185421</v>
          </cell>
          <cell r="J422">
            <v>112.04934342175</v>
          </cell>
          <cell r="K422">
            <v>112.66975975496372</v>
          </cell>
          <cell r="L422">
            <v>110.03804830509284</v>
          </cell>
          <cell r="M422">
            <v>110.03804830509284</v>
          </cell>
          <cell r="N422">
            <v>111.42583185621369</v>
          </cell>
          <cell r="O422">
            <v>110.63244296411582</v>
          </cell>
          <cell r="P422">
            <v>104.65975083142899</v>
          </cell>
          <cell r="Q422">
            <v>112.66975975496372</v>
          </cell>
        </row>
        <row r="423">
          <cell r="A423">
            <v>806</v>
          </cell>
          <cell r="B423" t="str">
            <v>BLUE HILLS</v>
          </cell>
          <cell r="C423">
            <v>121.98860883428564</v>
          </cell>
          <cell r="D423">
            <v>117.03900300487078</v>
          </cell>
          <cell r="E423">
            <v>118.15921893771441</v>
          </cell>
          <cell r="F423">
            <v>118.48726539853129</v>
          </cell>
          <cell r="G423">
            <v>121.50842168860775</v>
          </cell>
          <cell r="H423">
            <v>120.7639697850796</v>
          </cell>
          <cell r="I423">
            <v>122.98185736481886</v>
          </cell>
          <cell r="J423">
            <v>121.07446832872984</v>
          </cell>
          <cell r="K423">
            <v>116.68863521114613</v>
          </cell>
          <cell r="L423">
            <v>109.27354766949058</v>
          </cell>
          <cell r="M423">
            <v>109.27354766949058</v>
          </cell>
          <cell r="N423">
            <v>106.75972550137753</v>
          </cell>
          <cell r="O423">
            <v>109.71283269352186</v>
          </cell>
          <cell r="P423">
            <v>106.75972550137753</v>
          </cell>
          <cell r="Q423">
            <v>122.98185736481886</v>
          </cell>
        </row>
        <row r="424">
          <cell r="A424">
            <v>810</v>
          </cell>
          <cell r="B424" t="str">
            <v>BRISTOL PLYMOUTH</v>
          </cell>
          <cell r="C424">
            <v>100.52837741747788</v>
          </cell>
          <cell r="D424">
            <v>102.46667347917145</v>
          </cell>
          <cell r="E424">
            <v>100.66595749579643</v>
          </cell>
          <cell r="F424">
            <v>102.96450499001189</v>
          </cell>
          <cell r="G424">
            <v>102.31113780964118</v>
          </cell>
          <cell r="H424">
            <v>101.41931376066269</v>
          </cell>
          <cell r="I424">
            <v>101.33485927371626</v>
          </cell>
          <cell r="J424">
            <v>104.37114878880985</v>
          </cell>
          <cell r="K424">
            <v>101.92760274591839</v>
          </cell>
          <cell r="L424">
            <v>100.47014299012287</v>
          </cell>
          <cell r="M424">
            <v>100.47014299012287</v>
          </cell>
          <cell r="N424">
            <v>100.64197855261826</v>
          </cell>
          <cell r="O424">
            <v>101.4325531576165</v>
          </cell>
          <cell r="P424">
            <v>100.47014299012287</v>
          </cell>
          <cell r="Q424">
            <v>104.37114878880985</v>
          </cell>
        </row>
        <row r="425">
          <cell r="A425">
            <v>815</v>
          </cell>
          <cell r="B425" t="str">
            <v>CAPE COD</v>
          </cell>
          <cell r="C425">
            <v>121.07550538481904</v>
          </cell>
          <cell r="D425">
            <v>124.26655640735775</v>
          </cell>
          <cell r="E425">
            <v>125.34958537962855</v>
          </cell>
          <cell r="F425">
            <v>131.58995340532843</v>
          </cell>
          <cell r="G425">
            <v>131.57072728063673</v>
          </cell>
          <cell r="H425">
            <v>135.02065728341586</v>
          </cell>
          <cell r="I425">
            <v>131.95674040464382</v>
          </cell>
          <cell r="J425">
            <v>120.53135697810824</v>
          </cell>
          <cell r="K425">
            <v>117.75034054541067</v>
          </cell>
          <cell r="L425">
            <v>109.34327891030755</v>
          </cell>
          <cell r="M425">
            <v>109.34327891030755</v>
          </cell>
          <cell r="N425">
            <v>105.74726462885309</v>
          </cell>
          <cell r="O425">
            <v>109.82236341192771</v>
          </cell>
          <cell r="P425">
            <v>105.74726462885309</v>
          </cell>
          <cell r="Q425">
            <v>135.02065728341586</v>
          </cell>
        </row>
        <row r="426">
          <cell r="A426">
            <v>817</v>
          </cell>
          <cell r="B426" t="str">
            <v>ESSEX NORTH SHORE</v>
          </cell>
          <cell r="C426">
            <v>0</v>
          </cell>
          <cell r="D426">
            <v>99.984624397863996</v>
          </cell>
          <cell r="E426">
            <v>122.91953684169866</v>
          </cell>
          <cell r="F426">
            <v>111.29479304592911</v>
          </cell>
          <cell r="G426">
            <v>111.09191420733305</v>
          </cell>
          <cell r="H426">
            <v>109.35622986419283</v>
          </cell>
          <cell r="I426">
            <v>109.48088358192243</v>
          </cell>
          <cell r="J426">
            <v>100.64991220765927</v>
          </cell>
          <cell r="K426">
            <v>100.02507910514977</v>
          </cell>
          <cell r="L426">
            <v>100.24988659729645</v>
          </cell>
          <cell r="M426">
            <v>100.24988659729645</v>
          </cell>
          <cell r="N426">
            <v>119.6996962323597</v>
          </cell>
          <cell r="O426">
            <v>98.547591449269248</v>
          </cell>
          <cell r="P426">
            <v>0</v>
          </cell>
          <cell r="Q426">
            <v>122.91953684169866</v>
          </cell>
        </row>
        <row r="427">
          <cell r="A427">
            <v>818</v>
          </cell>
          <cell r="B427" t="str">
            <v>FRANKLIN COUNTY</v>
          </cell>
          <cell r="C427">
            <v>120.69877753439093</v>
          </cell>
          <cell r="D427">
            <v>124.65728592272679</v>
          </cell>
          <cell r="E427">
            <v>121.76929965467922</v>
          </cell>
          <cell r="F427">
            <v>120.15116064772941</v>
          </cell>
          <cell r="G427">
            <v>125.7924090736181</v>
          </cell>
          <cell r="H427">
            <v>124.49997329362135</v>
          </cell>
          <cell r="I427">
            <v>127.81084093343004</v>
          </cell>
          <cell r="J427">
            <v>120.47026106585321</v>
          </cell>
          <cell r="K427">
            <v>110.24679584431154</v>
          </cell>
          <cell r="L427">
            <v>109.66358311560282</v>
          </cell>
          <cell r="M427">
            <v>109.66358311560282</v>
          </cell>
          <cell r="N427">
            <v>107.3929186628265</v>
          </cell>
          <cell r="O427">
            <v>104.46876038239527</v>
          </cell>
          <cell r="P427">
            <v>104.46876038239527</v>
          </cell>
          <cell r="Q427">
            <v>127.81084093343004</v>
          </cell>
        </row>
        <row r="428">
          <cell r="A428">
            <v>821</v>
          </cell>
          <cell r="B428" t="str">
            <v>GREATER FALL RIVER</v>
          </cell>
          <cell r="C428">
            <v>101.29253749354581</v>
          </cell>
          <cell r="D428">
            <v>102.67886750131066</v>
          </cell>
          <cell r="E428">
            <v>100.07105063439275</v>
          </cell>
          <cell r="F428">
            <v>102.01971857934065</v>
          </cell>
          <cell r="G428">
            <v>102.73473661737162</v>
          </cell>
          <cell r="H428">
            <v>102.37063035883995</v>
          </cell>
          <cell r="I428">
            <v>101.81074832603221</v>
          </cell>
          <cell r="J428">
            <v>104.66043965430309</v>
          </cell>
          <cell r="K428">
            <v>104.51304970511114</v>
          </cell>
          <cell r="L428">
            <v>104.75534260220954</v>
          </cell>
          <cell r="M428">
            <v>104.75534260220954</v>
          </cell>
          <cell r="N428">
            <v>103.92394872704334</v>
          </cell>
          <cell r="O428">
            <v>104.15158386347525</v>
          </cell>
          <cell r="P428">
            <v>100.07105063439275</v>
          </cell>
          <cell r="Q428">
            <v>104.75534260220954</v>
          </cell>
        </row>
        <row r="429">
          <cell r="A429">
            <v>823</v>
          </cell>
          <cell r="B429" t="str">
            <v>GREATER LAWRENCE</v>
          </cell>
          <cell r="C429">
            <v>103.36676660556823</v>
          </cell>
          <cell r="D429">
            <v>100.14365571020886</v>
          </cell>
          <cell r="E429">
            <v>99.873394764556224</v>
          </cell>
          <cell r="F429">
            <v>101.66851860918784</v>
          </cell>
          <cell r="G429">
            <v>104.91924318226407</v>
          </cell>
          <cell r="H429">
            <v>101.28140683368132</v>
          </cell>
          <cell r="I429">
            <v>100.46355945312764</v>
          </cell>
          <cell r="J429">
            <v>101.3045849701011</v>
          </cell>
          <cell r="K429">
            <v>99.742802870095105</v>
          </cell>
          <cell r="L429">
            <v>100</v>
          </cell>
          <cell r="M429">
            <v>100</v>
          </cell>
          <cell r="N429">
            <v>102.71920100416207</v>
          </cell>
          <cell r="O429">
            <v>99.937730706246157</v>
          </cell>
          <cell r="P429">
            <v>99.742802870095105</v>
          </cell>
          <cell r="Q429">
            <v>104.91924318226407</v>
          </cell>
        </row>
        <row r="430">
          <cell r="A430">
            <v>825</v>
          </cell>
          <cell r="B430" t="str">
            <v>GREATER NEW BEDFORD</v>
          </cell>
          <cell r="C430">
            <v>102.05793283733718</v>
          </cell>
          <cell r="D430">
            <v>102.39090264022033</v>
          </cell>
          <cell r="E430">
            <v>102.39012057023673</v>
          </cell>
          <cell r="F430">
            <v>102.29260793996417</v>
          </cell>
          <cell r="G430">
            <v>102.29616599502201</v>
          </cell>
          <cell r="H430">
            <v>101.31641986218629</v>
          </cell>
          <cell r="I430">
            <v>101.50225423981209</v>
          </cell>
          <cell r="J430">
            <v>101.68706176338038</v>
          </cell>
          <cell r="K430">
            <v>101.49405832975251</v>
          </cell>
          <cell r="L430">
            <v>101.34677058153527</v>
          </cell>
          <cell r="M430">
            <v>101.34677058153527</v>
          </cell>
          <cell r="N430">
            <v>100.89586353144324</v>
          </cell>
          <cell r="O430">
            <v>100.46719635841896</v>
          </cell>
          <cell r="P430">
            <v>100.46719635841896</v>
          </cell>
          <cell r="Q430">
            <v>102.39090264022033</v>
          </cell>
        </row>
        <row r="431">
          <cell r="A431">
            <v>828</v>
          </cell>
          <cell r="B431" t="str">
            <v>GREATER LOWELL</v>
          </cell>
          <cell r="C431">
            <v>100.73472432023462</v>
          </cell>
          <cell r="D431">
            <v>101.05430850544144</v>
          </cell>
          <cell r="E431">
            <v>100.92718852075116</v>
          </cell>
          <cell r="F431">
            <v>101.44653710060001</v>
          </cell>
          <cell r="G431">
            <v>101.22638612810346</v>
          </cell>
          <cell r="H431">
            <v>100.11039286809125</v>
          </cell>
          <cell r="I431">
            <v>101.65806004618875</v>
          </cell>
          <cell r="J431">
            <v>100.52071024960286</v>
          </cell>
          <cell r="K431">
            <v>100.16715282742743</v>
          </cell>
          <cell r="L431">
            <v>100</v>
          </cell>
          <cell r="M431">
            <v>100</v>
          </cell>
          <cell r="N431">
            <v>100</v>
          </cell>
          <cell r="O431">
            <v>100.10955048808256</v>
          </cell>
          <cell r="P431">
            <v>100</v>
          </cell>
          <cell r="Q431">
            <v>101.65806004618875</v>
          </cell>
        </row>
        <row r="432">
          <cell r="A432">
            <v>829</v>
          </cell>
          <cell r="B432" t="str">
            <v>SOUTH MIDDLESEX</v>
          </cell>
          <cell r="C432">
            <v>129.84167390285256</v>
          </cell>
          <cell r="D432">
            <v>134.40713127879263</v>
          </cell>
          <cell r="E432">
            <v>134.23949067713633</v>
          </cell>
          <cell r="F432">
            <v>137.88594379176533</v>
          </cell>
          <cell r="G432">
            <v>138.82225393055748</v>
          </cell>
          <cell r="H432">
            <v>134.29081564139713</v>
          </cell>
          <cell r="I432">
            <v>128.42009495239236</v>
          </cell>
          <cell r="J432">
            <v>124.71783501721964</v>
          </cell>
          <cell r="K432">
            <v>120.00616799918021</v>
          </cell>
          <cell r="L432">
            <v>116.73692805253306</v>
          </cell>
          <cell r="M432">
            <v>116.73692805253306</v>
          </cell>
          <cell r="N432">
            <v>118.97266554294002</v>
          </cell>
          <cell r="O432">
            <v>115.20349052687662</v>
          </cell>
          <cell r="P432">
            <v>115.20349052687662</v>
          </cell>
          <cell r="Q432">
            <v>138.82225393055748</v>
          </cell>
        </row>
        <row r="433">
          <cell r="A433">
            <v>830</v>
          </cell>
          <cell r="B433" t="str">
            <v>MINUTEMAN</v>
          </cell>
          <cell r="C433">
            <v>160.37941882011989</v>
          </cell>
          <cell r="D433">
            <v>148.25904009995307</v>
          </cell>
          <cell r="E433">
            <v>158.37212132196251</v>
          </cell>
          <cell r="F433">
            <v>128.97757594653606</v>
          </cell>
          <cell r="G433">
            <v>249.67798888305657</v>
          </cell>
          <cell r="H433">
            <v>158.03395113449889</v>
          </cell>
          <cell r="I433">
            <v>162.67939067180322</v>
          </cell>
          <cell r="J433">
            <v>135.01813058329742</v>
          </cell>
          <cell r="K433">
            <v>115.89967948068541</v>
          </cell>
          <cell r="L433">
            <v>131.73016044854253</v>
          </cell>
          <cell r="M433">
            <v>131.73016044854253</v>
          </cell>
          <cell r="N433">
            <v>136.02093718961206</v>
          </cell>
          <cell r="O433">
            <v>125.15678856020082</v>
          </cell>
          <cell r="P433">
            <v>115.89967948068541</v>
          </cell>
          <cell r="Q433">
            <v>249.67798888305657</v>
          </cell>
        </row>
        <row r="434">
          <cell r="A434">
            <v>832</v>
          </cell>
          <cell r="B434" t="str">
            <v>MONTACHUSETT</v>
          </cell>
          <cell r="C434">
            <v>100.63075153433769</v>
          </cell>
          <cell r="D434">
            <v>101.22051306661801</v>
          </cell>
          <cell r="E434">
            <v>101.35626102265125</v>
          </cell>
          <cell r="F434">
            <v>99.907929064872391</v>
          </cell>
          <cell r="G434">
            <v>99.801459663477431</v>
          </cell>
          <cell r="H434">
            <v>100.78534825462739</v>
          </cell>
          <cell r="I434">
            <v>99.740233927771584</v>
          </cell>
          <cell r="J434">
            <v>101.13402167497804</v>
          </cell>
          <cell r="K434">
            <v>100.49856764494977</v>
          </cell>
          <cell r="L434">
            <v>100.03866518218571</v>
          </cell>
          <cell r="M434">
            <v>100.03866518218571</v>
          </cell>
          <cell r="N434">
            <v>100.00641520716388</v>
          </cell>
          <cell r="O434">
            <v>100.63188058357603</v>
          </cell>
          <cell r="P434">
            <v>99.740233927771584</v>
          </cell>
          <cell r="Q434">
            <v>101.35626102265125</v>
          </cell>
        </row>
        <row r="435">
          <cell r="A435">
            <v>851</v>
          </cell>
          <cell r="B435" t="str">
            <v>NORTHERN BERKSHIRE</v>
          </cell>
          <cell r="C435">
            <v>103.59977670990104</v>
          </cell>
          <cell r="D435">
            <v>104.09689377594282</v>
          </cell>
          <cell r="E435">
            <v>102.71492473955858</v>
          </cell>
          <cell r="F435">
            <v>107.31874184641245</v>
          </cell>
          <cell r="G435">
            <v>110.97051640739299</v>
          </cell>
          <cell r="H435">
            <v>109.7644749943528</v>
          </cell>
          <cell r="I435">
            <v>105.95798398051343</v>
          </cell>
          <cell r="J435">
            <v>105.95312887791803</v>
          </cell>
          <cell r="K435">
            <v>105.71624545460958</v>
          </cell>
          <cell r="L435">
            <v>100.86670309459305</v>
          </cell>
          <cell r="M435">
            <v>100.86670309459305</v>
          </cell>
          <cell r="N435">
            <v>101.1009160314491</v>
          </cell>
          <cell r="O435">
            <v>102.37594598054459</v>
          </cell>
          <cell r="P435">
            <v>100.86670309459305</v>
          </cell>
          <cell r="Q435">
            <v>110.97051640739299</v>
          </cell>
        </row>
        <row r="436">
          <cell r="A436">
            <v>852</v>
          </cell>
          <cell r="B436" t="str">
            <v>NASHOBA VALLEY</v>
          </cell>
          <cell r="C436">
            <v>106.43081219720654</v>
          </cell>
          <cell r="D436">
            <v>105.02376982998184</v>
          </cell>
          <cell r="E436">
            <v>107.99573853569532</v>
          </cell>
          <cell r="F436">
            <v>113.76883013581578</v>
          </cell>
          <cell r="G436">
            <v>116.90596934465385</v>
          </cell>
          <cell r="H436">
            <v>108.48514043673354</v>
          </cell>
          <cell r="I436">
            <v>121.87534975640494</v>
          </cell>
          <cell r="J436">
            <v>121.57435187358381</v>
          </cell>
          <cell r="K436">
            <v>117.92724305173002</v>
          </cell>
          <cell r="L436">
            <v>111.08794013789837</v>
          </cell>
          <cell r="M436">
            <v>111.08794013789837</v>
          </cell>
          <cell r="N436">
            <v>103.63261078095654</v>
          </cell>
          <cell r="O436">
            <v>103.71010656284452</v>
          </cell>
          <cell r="P436">
            <v>103.63261078095654</v>
          </cell>
          <cell r="Q436">
            <v>121.87534975640494</v>
          </cell>
        </row>
        <row r="437">
          <cell r="A437">
            <v>853</v>
          </cell>
          <cell r="B437" t="str">
            <v>NORTHEAST METROPOLITAN</v>
          </cell>
          <cell r="C437">
            <v>103.34309972239086</v>
          </cell>
          <cell r="D437">
            <v>105.35581881974791</v>
          </cell>
          <cell r="E437">
            <v>105.47972902073171</v>
          </cell>
          <cell r="F437">
            <v>108.11562799725618</v>
          </cell>
          <cell r="G437">
            <v>109.4616153533519</v>
          </cell>
          <cell r="H437">
            <v>105.67703998215585</v>
          </cell>
          <cell r="I437">
            <v>102.18686893380067</v>
          </cell>
          <cell r="J437">
            <v>102.61305995431051</v>
          </cell>
          <cell r="K437">
            <v>104.05781225228088</v>
          </cell>
          <cell r="L437">
            <v>103.78110933555753</v>
          </cell>
          <cell r="M437">
            <v>103.78110933555753</v>
          </cell>
          <cell r="N437">
            <v>102.05217096531047</v>
          </cell>
          <cell r="O437">
            <v>100.39919660449115</v>
          </cell>
          <cell r="P437">
            <v>100.39919660449115</v>
          </cell>
          <cell r="Q437">
            <v>109.4616153533519</v>
          </cell>
        </row>
        <row r="438">
          <cell r="A438">
            <v>855</v>
          </cell>
          <cell r="B438" t="str">
            <v>OLD COLONY</v>
          </cell>
          <cell r="C438">
            <v>105.79728138709092</v>
          </cell>
          <cell r="D438">
            <v>129.56036355083222</v>
          </cell>
          <cell r="E438">
            <v>124.06480227859382</v>
          </cell>
          <cell r="F438">
            <v>118.31021139047711</v>
          </cell>
          <cell r="G438">
            <v>120.29289793817375</v>
          </cell>
          <cell r="H438">
            <v>125.39323679720124</v>
          </cell>
          <cell r="I438">
            <v>138.21150966139251</v>
          </cell>
          <cell r="J438">
            <v>141.29420468414133</v>
          </cell>
          <cell r="K438">
            <v>131.19354677605858</v>
          </cell>
          <cell r="L438">
            <v>123.12302695201399</v>
          </cell>
          <cell r="M438">
            <v>123.12302695201399</v>
          </cell>
          <cell r="N438">
            <v>117.03590637024361</v>
          </cell>
          <cell r="O438">
            <v>117.34645892631413</v>
          </cell>
          <cell r="P438">
            <v>105.79728138709092</v>
          </cell>
          <cell r="Q438">
            <v>141.29420468414133</v>
          </cell>
        </row>
        <row r="439">
          <cell r="A439">
            <v>860</v>
          </cell>
          <cell r="B439" t="str">
            <v>PATHFINDER</v>
          </cell>
          <cell r="C439">
            <v>122.98791030836766</v>
          </cell>
          <cell r="D439">
            <v>131.17454441353362</v>
          </cell>
          <cell r="E439">
            <v>120.85098581956434</v>
          </cell>
          <cell r="F439">
            <v>128.8460329475914</v>
          </cell>
          <cell r="G439">
            <v>125.53164187758537</v>
          </cell>
          <cell r="H439">
            <v>126.54329094305913</v>
          </cell>
          <cell r="I439">
            <v>115.55344009554062</v>
          </cell>
          <cell r="J439">
            <v>116.99038955084316</v>
          </cell>
          <cell r="K439">
            <v>120.00761825267188</v>
          </cell>
          <cell r="L439">
            <v>115.63047242979043</v>
          </cell>
          <cell r="M439">
            <v>115.63047242979043</v>
          </cell>
          <cell r="N439">
            <v>110.9850288715833</v>
          </cell>
          <cell r="O439">
            <v>109.46194408074152</v>
          </cell>
          <cell r="P439">
            <v>109.46194408074152</v>
          </cell>
          <cell r="Q439">
            <v>131.17454441353362</v>
          </cell>
        </row>
        <row r="440">
          <cell r="A440">
            <v>871</v>
          </cell>
          <cell r="B440" t="str">
            <v>SHAWSHEEN VALLEY</v>
          </cell>
          <cell r="C440">
            <v>116.2597226234362</v>
          </cell>
          <cell r="D440">
            <v>119.02311914664772</v>
          </cell>
          <cell r="E440">
            <v>101.20130266152773</v>
          </cell>
          <cell r="F440">
            <v>127.15284316429327</v>
          </cell>
          <cell r="G440">
            <v>130.01805206673774</v>
          </cell>
          <cell r="H440">
            <v>131.01022333230927</v>
          </cell>
          <cell r="I440">
            <v>132.2224272617662</v>
          </cell>
          <cell r="J440">
            <v>138.03903599411186</v>
          </cell>
          <cell r="K440">
            <v>134.54391843365917</v>
          </cell>
          <cell r="L440">
            <v>140.17862692337891</v>
          </cell>
          <cell r="M440">
            <v>140.17862692337891</v>
          </cell>
          <cell r="N440">
            <v>135.55933337355177</v>
          </cell>
          <cell r="O440">
            <v>140.28497270945761</v>
          </cell>
          <cell r="P440">
            <v>101.20130266152773</v>
          </cell>
          <cell r="Q440">
            <v>140.28497270945761</v>
          </cell>
        </row>
        <row r="441">
          <cell r="A441">
            <v>872</v>
          </cell>
          <cell r="B441" t="str">
            <v>SOUTHEASTERN</v>
          </cell>
          <cell r="C441">
            <v>100.80796396608991</v>
          </cell>
          <cell r="D441">
            <v>100.47930646158403</v>
          </cell>
          <cell r="E441">
            <v>118.15519771342179</v>
          </cell>
          <cell r="F441">
            <v>100.87364134335569</v>
          </cell>
          <cell r="G441">
            <v>99.343941221439792</v>
          </cell>
          <cell r="H441">
            <v>100.10129551738001</v>
          </cell>
          <cell r="I441">
            <v>99.697150427011337</v>
          </cell>
          <cell r="J441">
            <v>102.16090565377178</v>
          </cell>
          <cell r="K441">
            <v>100.36808535006043</v>
          </cell>
          <cell r="L441">
            <v>100</v>
          </cell>
          <cell r="M441">
            <v>100</v>
          </cell>
          <cell r="N441">
            <v>100.15888938373843</v>
          </cell>
          <cell r="O441">
            <v>101.38191864881551</v>
          </cell>
          <cell r="P441">
            <v>99.343941221439792</v>
          </cell>
          <cell r="Q441">
            <v>118.15519771342179</v>
          </cell>
        </row>
        <row r="442">
          <cell r="A442">
            <v>873</v>
          </cell>
          <cell r="B442" t="str">
            <v>SOUTH SHORE</v>
          </cell>
          <cell r="C442">
            <v>117.95197317805074</v>
          </cell>
          <cell r="D442">
            <v>122.2904000870691</v>
          </cell>
          <cell r="E442">
            <v>98.991544881935113</v>
          </cell>
          <cell r="F442">
            <v>116.17492825338407</v>
          </cell>
          <cell r="G442">
            <v>115.7198905153559</v>
          </cell>
          <cell r="H442">
            <v>111.71453978884949</v>
          </cell>
          <cell r="I442">
            <v>109.48353060627376</v>
          </cell>
          <cell r="J442">
            <v>115.56670751153003</v>
          </cell>
          <cell r="K442">
            <v>109.86627591483142</v>
          </cell>
          <cell r="L442">
            <v>109.8789375527024</v>
          </cell>
          <cell r="M442">
            <v>109.8789375527024</v>
          </cell>
          <cell r="N442">
            <v>105.90001707631104</v>
          </cell>
          <cell r="O442">
            <v>106.40469640683227</v>
          </cell>
          <cell r="P442">
            <v>98.991544881935113</v>
          </cell>
          <cell r="Q442">
            <v>122.2904000870691</v>
          </cell>
        </row>
        <row r="443">
          <cell r="A443">
            <v>876</v>
          </cell>
          <cell r="B443" t="str">
            <v>SOUTHERN WORCESTER</v>
          </cell>
          <cell r="C443">
            <v>99.602251751814038</v>
          </cell>
          <cell r="D443">
            <v>99.006024404045689</v>
          </cell>
          <cell r="E443">
            <v>105.32073851417709</v>
          </cell>
          <cell r="F443">
            <v>101.66373109775584</v>
          </cell>
          <cell r="G443">
            <v>102.09284153760545</v>
          </cell>
          <cell r="H443">
            <v>102.2808023522701</v>
          </cell>
          <cell r="I443">
            <v>100.47910556083562</v>
          </cell>
          <cell r="J443">
            <v>105.09218730841086</v>
          </cell>
          <cell r="K443">
            <v>99.982836456483852</v>
          </cell>
          <cell r="L443">
            <v>100.10633658407535</v>
          </cell>
          <cell r="M443">
            <v>100.10633658407535</v>
          </cell>
          <cell r="N443">
            <v>100.06147815553899</v>
          </cell>
          <cell r="O443">
            <v>100.13229146744709</v>
          </cell>
          <cell r="P443">
            <v>99.006024404045689</v>
          </cell>
          <cell r="Q443">
            <v>105.32073851417709</v>
          </cell>
        </row>
        <row r="444">
          <cell r="A444">
            <v>878</v>
          </cell>
          <cell r="B444" t="str">
            <v>TRI COUNTY</v>
          </cell>
          <cell r="C444">
            <v>100.49843556266454</v>
          </cell>
          <cell r="D444">
            <v>101.410527192294</v>
          </cell>
          <cell r="E444">
            <v>109.0840351464619</v>
          </cell>
          <cell r="F444">
            <v>105.61547179180204</v>
          </cell>
          <cell r="G444">
            <v>106.10268114061343</v>
          </cell>
          <cell r="H444">
            <v>108.86663746433163</v>
          </cell>
          <cell r="I444">
            <v>105.00526325855107</v>
          </cell>
          <cell r="J444">
            <v>110.33343752754199</v>
          </cell>
          <cell r="K444">
            <v>110.29024348242969</v>
          </cell>
          <cell r="L444">
            <v>109.96968938664486</v>
          </cell>
          <cell r="M444">
            <v>109.96968938664486</v>
          </cell>
          <cell r="N444">
            <v>104.15660604378105</v>
          </cell>
          <cell r="O444">
            <v>105.59425350436338</v>
          </cell>
          <cell r="P444">
            <v>100.49843556266454</v>
          </cell>
          <cell r="Q444">
            <v>110.33343752754199</v>
          </cell>
        </row>
        <row r="445">
          <cell r="A445">
            <v>879</v>
          </cell>
          <cell r="B445" t="str">
            <v>UPPER CAPE COD</v>
          </cell>
          <cell r="C445">
            <v>117.7699981400598</v>
          </cell>
          <cell r="D445">
            <v>111.62601631545787</v>
          </cell>
          <cell r="E445">
            <v>107.46622282236793</v>
          </cell>
          <cell r="F445">
            <v>108.83130942584461</v>
          </cell>
          <cell r="G445">
            <v>117.41850739270735</v>
          </cell>
          <cell r="H445">
            <v>113.45553126987423</v>
          </cell>
          <cell r="I445">
            <v>117.6972810626247</v>
          </cell>
          <cell r="J445">
            <v>117.85895509508644</v>
          </cell>
          <cell r="K445">
            <v>114.78756937888679</v>
          </cell>
          <cell r="L445">
            <v>107.10168057666837</v>
          </cell>
          <cell r="M445">
            <v>107.10168057666837</v>
          </cell>
          <cell r="N445">
            <v>105.0731806515921</v>
          </cell>
          <cell r="O445">
            <v>101.71631145428306</v>
          </cell>
          <cell r="P445">
            <v>101.71631145428306</v>
          </cell>
          <cell r="Q445">
            <v>117.85895509508644</v>
          </cell>
        </row>
        <row r="446">
          <cell r="A446">
            <v>885</v>
          </cell>
          <cell r="B446" t="str">
            <v>WHITTIER</v>
          </cell>
          <cell r="C446">
            <v>111.51709437907402</v>
          </cell>
          <cell r="D446">
            <v>108.17635001185629</v>
          </cell>
          <cell r="E446">
            <v>113.0195513238772</v>
          </cell>
          <cell r="F446">
            <v>106.71738291625448</v>
          </cell>
          <cell r="G446">
            <v>108.4254525285257</v>
          </cell>
          <cell r="H446">
            <v>109.34466174341682</v>
          </cell>
          <cell r="I446">
            <v>106.74842420854449</v>
          </cell>
          <cell r="J446">
            <v>105.89546778837673</v>
          </cell>
          <cell r="K446">
            <v>103.39786677286811</v>
          </cell>
          <cell r="L446">
            <v>103.00285949416994</v>
          </cell>
          <cell r="M446">
            <v>103.00285949416994</v>
          </cell>
          <cell r="N446">
            <v>105.00932531424077</v>
          </cell>
          <cell r="O446">
            <v>105.20013481078641</v>
          </cell>
          <cell r="P446">
            <v>103.00285949416994</v>
          </cell>
          <cell r="Q446">
            <v>113.0195513238772</v>
          </cell>
        </row>
        <row r="447">
          <cell r="A447">
            <v>910</v>
          </cell>
          <cell r="B447" t="str">
            <v>BRISTOL COUNTY</v>
          </cell>
          <cell r="C447">
            <v>104.85677010301173</v>
          </cell>
          <cell r="D447">
            <v>117.25608074799034</v>
          </cell>
          <cell r="E447">
            <v>119.53599149824367</v>
          </cell>
          <cell r="F447">
            <v>112.6291515537507</v>
          </cell>
          <cell r="G447">
            <v>115.45388194793856</v>
          </cell>
          <cell r="H447">
            <v>115.47847710631464</v>
          </cell>
          <cell r="I447">
            <v>114.123401328936</v>
          </cell>
          <cell r="J447">
            <v>114.12189357349183</v>
          </cell>
          <cell r="K447">
            <v>120.85530141042429</v>
          </cell>
          <cell r="L447">
            <v>119.4004350688779</v>
          </cell>
          <cell r="M447">
            <v>119.4004350688779</v>
          </cell>
          <cell r="N447">
            <v>118.70337045129833</v>
          </cell>
          <cell r="O447">
            <v>113.45894882284877</v>
          </cell>
          <cell r="P447">
            <v>104.85677010301173</v>
          </cell>
          <cell r="Q447">
            <v>120.85530141042429</v>
          </cell>
        </row>
        <row r="448">
          <cell r="A448">
            <v>915</v>
          </cell>
          <cell r="B448" t="str">
            <v>NORFOLK COUNTY</v>
          </cell>
          <cell r="C448">
            <v>121.79104818888649</v>
          </cell>
          <cell r="D448">
            <v>129.63833635203309</v>
          </cell>
          <cell r="E448">
            <v>129.63833635203309</v>
          </cell>
          <cell r="F448">
            <v>124.33380820384581</v>
          </cell>
          <cell r="G448">
            <v>106.04456502233921</v>
          </cell>
          <cell r="H448">
            <v>112.36998753204732</v>
          </cell>
          <cell r="I448">
            <v>115.58280564074357</v>
          </cell>
          <cell r="J448">
            <v>116.16899710883841</v>
          </cell>
          <cell r="K448">
            <v>101.08488125473147</v>
          </cell>
          <cell r="L448">
            <v>104.94156652285778</v>
          </cell>
          <cell r="M448">
            <v>104.94156652285778</v>
          </cell>
          <cell r="N448">
            <v>115.38629109224328</v>
          </cell>
          <cell r="O448">
            <v>118.4727736187121</v>
          </cell>
          <cell r="P448">
            <v>101.08488125473147</v>
          </cell>
          <cell r="Q448">
            <v>129.63833635203309</v>
          </cell>
        </row>
      </sheetData>
      <sheetData sheetId="1" refreshError="1"/>
      <sheetData sheetId="2">
        <row r="10">
          <cell r="B10">
            <v>409201003</v>
          </cell>
          <cell r="C10" t="str">
            <v>ALMA DEL MAR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3.9E-2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  <cell r="R10">
            <v>1</v>
          </cell>
          <cell r="S10">
            <v>7</v>
          </cell>
          <cell r="U10">
            <v>409</v>
          </cell>
          <cell r="V10">
            <v>201</v>
          </cell>
          <cell r="W10">
            <v>3</v>
          </cell>
          <cell r="X10">
            <v>10705.36368</v>
          </cell>
          <cell r="Y10">
            <v>10705</v>
          </cell>
        </row>
        <row r="11">
          <cell r="B11">
            <v>409201095</v>
          </cell>
          <cell r="C11" t="str">
            <v>ALMA DEL MAR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3.9E-2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</v>
          </cell>
          <cell r="Q11">
            <v>1</v>
          </cell>
          <cell r="R11">
            <v>1</v>
          </cell>
          <cell r="S11">
            <v>12</v>
          </cell>
          <cell r="U11">
            <v>409</v>
          </cell>
          <cell r="V11">
            <v>201</v>
          </cell>
          <cell r="W11">
            <v>95</v>
          </cell>
          <cell r="X11">
            <v>18280.913680000001</v>
          </cell>
          <cell r="Y11">
            <v>18281</v>
          </cell>
        </row>
        <row r="12">
          <cell r="B12">
            <v>409201201</v>
          </cell>
          <cell r="C12" t="str">
            <v>ALMA DEL MAR</v>
          </cell>
          <cell r="D12">
            <v>0</v>
          </cell>
          <cell r="E12">
            <v>0</v>
          </cell>
          <cell r="F12">
            <v>102</v>
          </cell>
          <cell r="G12">
            <v>513</v>
          </cell>
          <cell r="H12">
            <v>419</v>
          </cell>
          <cell r="I12">
            <v>0</v>
          </cell>
          <cell r="J12">
            <v>0</v>
          </cell>
          <cell r="K12">
            <v>40.326000000000001</v>
          </cell>
          <cell r="L12">
            <v>0</v>
          </cell>
          <cell r="M12">
            <v>252</v>
          </cell>
          <cell r="N12">
            <v>57</v>
          </cell>
          <cell r="O12">
            <v>0</v>
          </cell>
          <cell r="P12">
            <v>855</v>
          </cell>
          <cell r="Q12">
            <v>1034</v>
          </cell>
          <cell r="R12">
            <v>1</v>
          </cell>
          <cell r="S12">
            <v>12</v>
          </cell>
          <cell r="U12">
            <v>409</v>
          </cell>
          <cell r="V12">
            <v>201</v>
          </cell>
          <cell r="W12">
            <v>201</v>
          </cell>
          <cell r="X12">
            <v>18235521.895119999</v>
          </cell>
          <cell r="Y12">
            <v>17636</v>
          </cell>
        </row>
        <row r="13">
          <cell r="B13">
            <v>409201331</v>
          </cell>
          <cell r="C13" t="str">
            <v>ALMA DEL MAR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2</v>
          </cell>
          <cell r="I13">
            <v>0</v>
          </cell>
          <cell r="J13">
            <v>0</v>
          </cell>
          <cell r="K13">
            <v>7.8E-2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2</v>
          </cell>
          <cell r="R13">
            <v>1</v>
          </cell>
          <cell r="S13">
            <v>7</v>
          </cell>
          <cell r="U13">
            <v>409</v>
          </cell>
          <cell r="V13">
            <v>201</v>
          </cell>
          <cell r="W13">
            <v>331</v>
          </cell>
          <cell r="X13">
            <v>20663.287360000002</v>
          </cell>
          <cell r="Y13">
            <v>10332</v>
          </cell>
        </row>
        <row r="14">
          <cell r="B14">
            <v>410035035</v>
          </cell>
          <cell r="C14" t="str">
            <v>EXCEL ACADEMY</v>
          </cell>
          <cell r="D14">
            <v>0</v>
          </cell>
          <cell r="E14">
            <v>0</v>
          </cell>
          <cell r="F14">
            <v>0</v>
          </cell>
          <cell r="G14">
            <v>93</v>
          </cell>
          <cell r="H14">
            <v>236</v>
          </cell>
          <cell r="I14">
            <v>323</v>
          </cell>
          <cell r="J14">
            <v>0</v>
          </cell>
          <cell r="K14">
            <v>25.428000000000001</v>
          </cell>
          <cell r="L14">
            <v>0</v>
          </cell>
          <cell r="M14">
            <v>20</v>
          </cell>
          <cell r="N14">
            <v>37</v>
          </cell>
          <cell r="O14">
            <v>36</v>
          </cell>
          <cell r="P14">
            <v>510</v>
          </cell>
          <cell r="Q14">
            <v>652</v>
          </cell>
          <cell r="R14">
            <v>1.0900000000000001</v>
          </cell>
          <cell r="S14">
            <v>11</v>
          </cell>
          <cell r="U14">
            <v>410</v>
          </cell>
          <cell r="V14">
            <v>35</v>
          </cell>
          <cell r="W14">
            <v>35</v>
          </cell>
          <cell r="X14">
            <v>12103092.214620402</v>
          </cell>
          <cell r="Y14">
            <v>18563</v>
          </cell>
        </row>
        <row r="15">
          <cell r="B15">
            <v>410035044</v>
          </cell>
          <cell r="C15" t="str">
            <v>EXCEL ACADEMY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</v>
          </cell>
          <cell r="I15">
            <v>1</v>
          </cell>
          <cell r="J15">
            <v>0</v>
          </cell>
          <cell r="K15">
            <v>7.8E-2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2</v>
          </cell>
          <cell r="Q15">
            <v>2</v>
          </cell>
          <cell r="R15">
            <v>1.0900000000000001</v>
          </cell>
          <cell r="S15">
            <v>11</v>
          </cell>
          <cell r="U15">
            <v>410</v>
          </cell>
          <cell r="V15">
            <v>35</v>
          </cell>
          <cell r="W15">
            <v>44</v>
          </cell>
          <cell r="X15">
            <v>39480.386115400004</v>
          </cell>
          <cell r="Y15">
            <v>19740</v>
          </cell>
        </row>
        <row r="16">
          <cell r="B16">
            <v>410035049</v>
          </cell>
          <cell r="C16" t="str">
            <v>EXCEL ACADEMY</v>
          </cell>
          <cell r="D16">
            <v>0</v>
          </cell>
          <cell r="E16">
            <v>0</v>
          </cell>
          <cell r="F16">
            <v>0</v>
          </cell>
          <cell r="G16">
            <v>1</v>
          </cell>
          <cell r="H16">
            <v>0</v>
          </cell>
          <cell r="I16">
            <v>0</v>
          </cell>
          <cell r="J16">
            <v>0</v>
          </cell>
          <cell r="K16">
            <v>3.9E-2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</v>
          </cell>
          <cell r="Q16">
            <v>1</v>
          </cell>
          <cell r="R16">
            <v>1.0900000000000001</v>
          </cell>
          <cell r="S16">
            <v>8</v>
          </cell>
          <cell r="U16">
            <v>410</v>
          </cell>
          <cell r="V16">
            <v>35</v>
          </cell>
          <cell r="W16">
            <v>49</v>
          </cell>
          <cell r="X16">
            <v>17815.485507700007</v>
          </cell>
          <cell r="Y16">
            <v>17815</v>
          </cell>
        </row>
        <row r="17">
          <cell r="B17">
            <v>410035057</v>
          </cell>
          <cell r="C17" t="str">
            <v>EXCEL ACADEMY</v>
          </cell>
          <cell r="D17">
            <v>0</v>
          </cell>
          <cell r="E17">
            <v>0</v>
          </cell>
          <cell r="F17">
            <v>0</v>
          </cell>
          <cell r="G17">
            <v>11</v>
          </cell>
          <cell r="H17">
            <v>73</v>
          </cell>
          <cell r="I17">
            <v>243</v>
          </cell>
          <cell r="J17">
            <v>0</v>
          </cell>
          <cell r="K17">
            <v>12.753</v>
          </cell>
          <cell r="L17">
            <v>0</v>
          </cell>
          <cell r="M17">
            <v>2</v>
          </cell>
          <cell r="N17">
            <v>12</v>
          </cell>
          <cell r="O17">
            <v>19</v>
          </cell>
          <cell r="P17">
            <v>247</v>
          </cell>
          <cell r="Q17">
            <v>327</v>
          </cell>
          <cell r="R17">
            <v>1.0900000000000001</v>
          </cell>
          <cell r="S17">
            <v>12</v>
          </cell>
          <cell r="U17">
            <v>410</v>
          </cell>
          <cell r="V17">
            <v>35</v>
          </cell>
          <cell r="W17">
            <v>57</v>
          </cell>
          <cell r="X17">
            <v>6247687.7816178994</v>
          </cell>
          <cell r="Y17">
            <v>19106</v>
          </cell>
        </row>
        <row r="18">
          <cell r="B18">
            <v>410035093</v>
          </cell>
          <cell r="C18" t="str">
            <v>EXCEL ACADEMY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5</v>
          </cell>
          <cell r="I18">
            <v>13</v>
          </cell>
          <cell r="J18">
            <v>0</v>
          </cell>
          <cell r="K18">
            <v>0.70199999999999996</v>
          </cell>
          <cell r="L18">
            <v>0</v>
          </cell>
          <cell r="M18">
            <v>0</v>
          </cell>
          <cell r="N18">
            <v>1</v>
          </cell>
          <cell r="O18">
            <v>2</v>
          </cell>
          <cell r="P18">
            <v>16</v>
          </cell>
          <cell r="Q18">
            <v>18</v>
          </cell>
          <cell r="R18">
            <v>1.0900000000000001</v>
          </cell>
          <cell r="S18">
            <v>11</v>
          </cell>
          <cell r="U18">
            <v>410</v>
          </cell>
          <cell r="V18">
            <v>35</v>
          </cell>
          <cell r="W18">
            <v>93</v>
          </cell>
          <cell r="X18">
            <v>357653.27543859999</v>
          </cell>
          <cell r="Y18">
            <v>19870</v>
          </cell>
        </row>
        <row r="19">
          <cell r="B19">
            <v>410035160</v>
          </cell>
          <cell r="C19" t="str">
            <v>EXCEL ACADEMY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3</v>
          </cell>
          <cell r="J19">
            <v>0</v>
          </cell>
          <cell r="K19">
            <v>0.11700000000000001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2</v>
          </cell>
          <cell r="Q19">
            <v>3</v>
          </cell>
          <cell r="R19">
            <v>1.0900000000000001</v>
          </cell>
          <cell r="S19">
            <v>11</v>
          </cell>
          <cell r="U19">
            <v>410</v>
          </cell>
          <cell r="V19">
            <v>35</v>
          </cell>
          <cell r="W19">
            <v>160</v>
          </cell>
          <cell r="X19">
            <v>54678.841323100001</v>
          </cell>
          <cell r="Y19">
            <v>18226</v>
          </cell>
        </row>
        <row r="20">
          <cell r="B20">
            <v>410035163</v>
          </cell>
          <cell r="C20" t="str">
            <v>EXCEL ACADEMY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9</v>
          </cell>
          <cell r="I20">
            <v>21</v>
          </cell>
          <cell r="J20">
            <v>0</v>
          </cell>
          <cell r="K20">
            <v>1.17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23</v>
          </cell>
          <cell r="Q20">
            <v>30</v>
          </cell>
          <cell r="R20">
            <v>1.0900000000000001</v>
          </cell>
          <cell r="S20">
            <v>11</v>
          </cell>
          <cell r="U20">
            <v>410</v>
          </cell>
          <cell r="V20">
            <v>35</v>
          </cell>
          <cell r="W20">
            <v>163</v>
          </cell>
          <cell r="X20">
            <v>554220.25833099999</v>
          </cell>
          <cell r="Y20">
            <v>18474</v>
          </cell>
        </row>
        <row r="21">
          <cell r="B21">
            <v>410035165</v>
          </cell>
          <cell r="C21" t="str">
            <v>EXCEL ACADEMY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5</v>
          </cell>
          <cell r="J21">
            <v>0</v>
          </cell>
          <cell r="K21">
            <v>0.23400000000000001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4</v>
          </cell>
          <cell r="Q21">
            <v>6</v>
          </cell>
          <cell r="R21">
            <v>1.0900000000000001</v>
          </cell>
          <cell r="S21">
            <v>10</v>
          </cell>
          <cell r="U21">
            <v>410</v>
          </cell>
          <cell r="V21">
            <v>35</v>
          </cell>
          <cell r="W21">
            <v>165</v>
          </cell>
          <cell r="X21">
            <v>105136.9893462</v>
          </cell>
          <cell r="Y21">
            <v>17523</v>
          </cell>
        </row>
        <row r="22">
          <cell r="B22">
            <v>410035176</v>
          </cell>
          <cell r="C22" t="str">
            <v>EXCEL ACADEMY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</v>
          </cell>
          <cell r="J22">
            <v>0</v>
          </cell>
          <cell r="K22">
            <v>3.9E-2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1</v>
          </cell>
          <cell r="R22">
            <v>1.0900000000000001</v>
          </cell>
          <cell r="S22">
            <v>8</v>
          </cell>
          <cell r="U22">
            <v>410</v>
          </cell>
          <cell r="V22">
            <v>35</v>
          </cell>
          <cell r="W22">
            <v>176</v>
          </cell>
          <cell r="X22">
            <v>19469.749507699999</v>
          </cell>
          <cell r="Y22">
            <v>19470</v>
          </cell>
        </row>
        <row r="23">
          <cell r="B23">
            <v>410035229</v>
          </cell>
          <cell r="C23" t="str">
            <v>EXCEL ACADEMY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2</v>
          </cell>
          <cell r="J23">
            <v>0</v>
          </cell>
          <cell r="K23">
            <v>7.8E-2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2</v>
          </cell>
          <cell r="Q23">
            <v>2</v>
          </cell>
          <cell r="R23">
            <v>1.0900000000000001</v>
          </cell>
          <cell r="S23">
            <v>9</v>
          </cell>
          <cell r="U23">
            <v>410</v>
          </cell>
          <cell r="V23">
            <v>35</v>
          </cell>
          <cell r="W23">
            <v>229</v>
          </cell>
          <cell r="X23">
            <v>39706.821215400007</v>
          </cell>
          <cell r="Y23">
            <v>19853</v>
          </cell>
        </row>
        <row r="24">
          <cell r="B24">
            <v>410035244</v>
          </cell>
          <cell r="C24" t="str">
            <v>EXCEL ACADEMY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1</v>
          </cell>
          <cell r="J24">
            <v>0</v>
          </cell>
          <cell r="K24">
            <v>3.9E-2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</v>
          </cell>
          <cell r="Q24">
            <v>1</v>
          </cell>
          <cell r="R24">
            <v>1.0900000000000001</v>
          </cell>
          <cell r="S24">
            <v>10</v>
          </cell>
          <cell r="U24">
            <v>410</v>
          </cell>
          <cell r="V24">
            <v>35</v>
          </cell>
          <cell r="W24">
            <v>244</v>
          </cell>
          <cell r="X24">
            <v>20237.090807699999</v>
          </cell>
          <cell r="Y24">
            <v>20237</v>
          </cell>
        </row>
        <row r="25">
          <cell r="B25">
            <v>410035248</v>
          </cell>
          <cell r="C25" t="str">
            <v>EXCEL ACADEMY</v>
          </cell>
          <cell r="D25">
            <v>0</v>
          </cell>
          <cell r="E25">
            <v>0</v>
          </cell>
          <cell r="F25">
            <v>0</v>
          </cell>
          <cell r="G25">
            <v>7</v>
          </cell>
          <cell r="H25">
            <v>17</v>
          </cell>
          <cell r="I25">
            <v>50</v>
          </cell>
          <cell r="J25">
            <v>0</v>
          </cell>
          <cell r="K25">
            <v>2.8860000000000001</v>
          </cell>
          <cell r="L25">
            <v>0</v>
          </cell>
          <cell r="M25">
            <v>0</v>
          </cell>
          <cell r="N25">
            <v>4</v>
          </cell>
          <cell r="O25">
            <v>3</v>
          </cell>
          <cell r="P25">
            <v>50</v>
          </cell>
          <cell r="Q25">
            <v>74</v>
          </cell>
          <cell r="R25">
            <v>1.0900000000000001</v>
          </cell>
          <cell r="S25">
            <v>11</v>
          </cell>
          <cell r="U25">
            <v>410</v>
          </cell>
          <cell r="V25">
            <v>35</v>
          </cell>
          <cell r="W25">
            <v>248</v>
          </cell>
          <cell r="X25">
            <v>1328861.9822697998</v>
          </cell>
          <cell r="Y25">
            <v>17958</v>
          </cell>
        </row>
        <row r="26">
          <cell r="B26">
            <v>410035262</v>
          </cell>
          <cell r="C26" t="str">
            <v>EXCEL ACADEMY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4</v>
          </cell>
          <cell r="J26">
            <v>0</v>
          </cell>
          <cell r="K26">
            <v>0.156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2</v>
          </cell>
          <cell r="Q26">
            <v>4</v>
          </cell>
          <cell r="R26">
            <v>1.0900000000000001</v>
          </cell>
          <cell r="S26">
            <v>9</v>
          </cell>
          <cell r="U26">
            <v>410</v>
          </cell>
          <cell r="V26">
            <v>35</v>
          </cell>
          <cell r="W26">
            <v>262</v>
          </cell>
          <cell r="X26">
            <v>65964.875430800006</v>
          </cell>
          <cell r="Y26">
            <v>16491</v>
          </cell>
        </row>
        <row r="27">
          <cell r="B27">
            <v>410035346</v>
          </cell>
          <cell r="C27" t="str">
            <v>EXCEL ACADEMY</v>
          </cell>
          <cell r="D27">
            <v>0</v>
          </cell>
          <cell r="E27">
            <v>0</v>
          </cell>
          <cell r="F27">
            <v>0</v>
          </cell>
          <cell r="G27">
            <v>1</v>
          </cell>
          <cell r="H27">
            <v>3</v>
          </cell>
          <cell r="I27">
            <v>8</v>
          </cell>
          <cell r="J27">
            <v>0</v>
          </cell>
          <cell r="K27">
            <v>0.46800000000000003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6</v>
          </cell>
          <cell r="Q27">
            <v>12</v>
          </cell>
          <cell r="R27">
            <v>1.0900000000000001</v>
          </cell>
          <cell r="S27">
            <v>8</v>
          </cell>
          <cell r="U27">
            <v>410</v>
          </cell>
          <cell r="V27">
            <v>35</v>
          </cell>
          <cell r="W27">
            <v>346</v>
          </cell>
          <cell r="X27">
            <v>190660.16899240002</v>
          </cell>
          <cell r="Y27">
            <v>15888</v>
          </cell>
        </row>
        <row r="28">
          <cell r="B28">
            <v>410057035</v>
          </cell>
          <cell r="C28" t="str">
            <v>EXCEL ACADEMY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8</v>
          </cell>
          <cell r="I28">
            <v>0</v>
          </cell>
          <cell r="J28">
            <v>0</v>
          </cell>
          <cell r="K28">
            <v>0.312</v>
          </cell>
          <cell r="L28">
            <v>0</v>
          </cell>
          <cell r="M28">
            <v>0</v>
          </cell>
          <cell r="N28">
            <v>1</v>
          </cell>
          <cell r="O28">
            <v>0</v>
          </cell>
          <cell r="P28">
            <v>7</v>
          </cell>
          <cell r="Q28">
            <v>8</v>
          </cell>
          <cell r="R28">
            <v>1.0409999999999999</v>
          </cell>
          <cell r="S28">
            <v>11</v>
          </cell>
          <cell r="U28">
            <v>410</v>
          </cell>
          <cell r="V28">
            <v>57</v>
          </cell>
          <cell r="W28">
            <v>35</v>
          </cell>
          <cell r="X28">
            <v>139648.85998983998</v>
          </cell>
          <cell r="Y28">
            <v>17456</v>
          </cell>
        </row>
        <row r="29">
          <cell r="B29">
            <v>410057057</v>
          </cell>
          <cell r="C29" t="str">
            <v>EXCEL ACADEMY</v>
          </cell>
          <cell r="D29">
            <v>0</v>
          </cell>
          <cell r="E29">
            <v>0</v>
          </cell>
          <cell r="F29">
            <v>0</v>
          </cell>
          <cell r="G29">
            <v>46</v>
          </cell>
          <cell r="H29">
            <v>148</v>
          </cell>
          <cell r="I29">
            <v>0</v>
          </cell>
          <cell r="J29">
            <v>0</v>
          </cell>
          <cell r="K29">
            <v>7.5659999999999998</v>
          </cell>
          <cell r="L29">
            <v>0</v>
          </cell>
          <cell r="M29">
            <v>10</v>
          </cell>
          <cell r="N29">
            <v>12</v>
          </cell>
          <cell r="O29">
            <v>0</v>
          </cell>
          <cell r="P29">
            <v>156</v>
          </cell>
          <cell r="Q29">
            <v>194</v>
          </cell>
          <cell r="R29">
            <v>1.0409999999999999</v>
          </cell>
          <cell r="S29">
            <v>12</v>
          </cell>
          <cell r="U29">
            <v>410</v>
          </cell>
          <cell r="V29">
            <v>57</v>
          </cell>
          <cell r="W29">
            <v>57</v>
          </cell>
          <cell r="X29">
            <v>3375760.0780436201</v>
          </cell>
          <cell r="Y29">
            <v>17401</v>
          </cell>
        </row>
        <row r="30">
          <cell r="B30">
            <v>410057093</v>
          </cell>
          <cell r="C30" t="str">
            <v>EXCEL ACADEMY</v>
          </cell>
          <cell r="D30">
            <v>0</v>
          </cell>
          <cell r="E30">
            <v>0</v>
          </cell>
          <cell r="F30">
            <v>0</v>
          </cell>
          <cell r="G30">
            <v>5</v>
          </cell>
          <cell r="H30">
            <v>3</v>
          </cell>
          <cell r="I30">
            <v>0</v>
          </cell>
          <cell r="J30">
            <v>0</v>
          </cell>
          <cell r="K30">
            <v>0.312</v>
          </cell>
          <cell r="L30">
            <v>0</v>
          </cell>
          <cell r="M30">
            <v>0</v>
          </cell>
          <cell r="N30">
            <v>1</v>
          </cell>
          <cell r="O30">
            <v>0</v>
          </cell>
          <cell r="P30">
            <v>5</v>
          </cell>
          <cell r="Q30">
            <v>8</v>
          </cell>
          <cell r="R30">
            <v>1.0409999999999999</v>
          </cell>
          <cell r="S30">
            <v>11</v>
          </cell>
          <cell r="U30">
            <v>410</v>
          </cell>
          <cell r="V30">
            <v>57</v>
          </cell>
          <cell r="W30">
            <v>93</v>
          </cell>
          <cell r="X30">
            <v>126938.77443983998</v>
          </cell>
          <cell r="Y30">
            <v>15867</v>
          </cell>
        </row>
        <row r="31">
          <cell r="B31">
            <v>410057163</v>
          </cell>
          <cell r="C31" t="str">
            <v>EXCEL ACADEMY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2</v>
          </cell>
          <cell r="I31">
            <v>0</v>
          </cell>
          <cell r="J31">
            <v>0</v>
          </cell>
          <cell r="K31">
            <v>7.8E-2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</v>
          </cell>
          <cell r="Q31">
            <v>2</v>
          </cell>
          <cell r="R31">
            <v>1.0409999999999999</v>
          </cell>
          <cell r="S31">
            <v>11</v>
          </cell>
          <cell r="U31">
            <v>410</v>
          </cell>
          <cell r="V31">
            <v>57</v>
          </cell>
          <cell r="W31">
            <v>163</v>
          </cell>
          <cell r="X31">
            <v>35999.621547459989</v>
          </cell>
          <cell r="Y31">
            <v>18000</v>
          </cell>
        </row>
        <row r="32">
          <cell r="B32">
            <v>410057248</v>
          </cell>
          <cell r="C32" t="str">
            <v>EXCEL ACADEMY</v>
          </cell>
          <cell r="D32">
            <v>0</v>
          </cell>
          <cell r="E32">
            <v>0</v>
          </cell>
          <cell r="F32">
            <v>0</v>
          </cell>
          <cell r="G32">
            <v>7</v>
          </cell>
          <cell r="H32">
            <v>10</v>
          </cell>
          <cell r="I32">
            <v>0</v>
          </cell>
          <cell r="J32">
            <v>0</v>
          </cell>
          <cell r="K32">
            <v>0.66300000000000003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14</v>
          </cell>
          <cell r="Q32">
            <v>17</v>
          </cell>
          <cell r="R32">
            <v>1.0409999999999999</v>
          </cell>
          <cell r="S32">
            <v>11</v>
          </cell>
          <cell r="U32">
            <v>410</v>
          </cell>
          <cell r="V32">
            <v>57</v>
          </cell>
          <cell r="W32">
            <v>248</v>
          </cell>
          <cell r="X32">
            <v>286735.35478340997</v>
          </cell>
          <cell r="Y32">
            <v>16867</v>
          </cell>
        </row>
        <row r="33">
          <cell r="B33">
            <v>410057262</v>
          </cell>
          <cell r="C33" t="str">
            <v>EXCEL ACADEMY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3.9E-2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</v>
          </cell>
          <cell r="Q33">
            <v>1</v>
          </cell>
          <cell r="R33">
            <v>1.0409999999999999</v>
          </cell>
          <cell r="S33">
            <v>9</v>
          </cell>
          <cell r="U33">
            <v>410</v>
          </cell>
          <cell r="V33">
            <v>57</v>
          </cell>
          <cell r="W33">
            <v>262</v>
          </cell>
          <cell r="X33">
            <v>17115.595923729998</v>
          </cell>
          <cell r="Y33">
            <v>17116</v>
          </cell>
        </row>
        <row r="34">
          <cell r="B34">
            <v>412035035</v>
          </cell>
          <cell r="C34" t="str">
            <v>ACADEMY OF THE PACIFIC RIM</v>
          </cell>
          <cell r="D34">
            <v>0</v>
          </cell>
          <cell r="E34">
            <v>0</v>
          </cell>
          <cell r="F34">
            <v>0</v>
          </cell>
          <cell r="G34">
            <v>31</v>
          </cell>
          <cell r="H34">
            <v>175</v>
          </cell>
          <cell r="I34">
            <v>229</v>
          </cell>
          <cell r="J34">
            <v>0</v>
          </cell>
          <cell r="K34">
            <v>16.965</v>
          </cell>
          <cell r="L34">
            <v>0</v>
          </cell>
          <cell r="M34">
            <v>6</v>
          </cell>
          <cell r="N34">
            <v>18</v>
          </cell>
          <cell r="O34">
            <v>17</v>
          </cell>
          <cell r="P34">
            <v>317</v>
          </cell>
          <cell r="Q34">
            <v>435</v>
          </cell>
          <cell r="R34">
            <v>1.0900000000000001</v>
          </cell>
          <cell r="S34">
            <v>11</v>
          </cell>
          <cell r="U34">
            <v>412</v>
          </cell>
          <cell r="V34">
            <v>35</v>
          </cell>
          <cell r="W34">
            <v>35</v>
          </cell>
          <cell r="X34">
            <v>7847946.1579495007</v>
          </cell>
          <cell r="Y34">
            <v>18041</v>
          </cell>
        </row>
        <row r="35">
          <cell r="B35">
            <v>412035044</v>
          </cell>
          <cell r="C35" t="str">
            <v>ACADEMY OF THE PACIFIC RIM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</v>
          </cell>
          <cell r="I35">
            <v>8</v>
          </cell>
          <cell r="J35">
            <v>0</v>
          </cell>
          <cell r="K35">
            <v>0.50700000000000001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3</v>
          </cell>
          <cell r="Q35">
            <v>13</v>
          </cell>
          <cell r="R35">
            <v>1.0900000000000001</v>
          </cell>
          <cell r="S35">
            <v>11</v>
          </cell>
          <cell r="U35">
            <v>412</v>
          </cell>
          <cell r="V35">
            <v>35</v>
          </cell>
          <cell r="W35">
            <v>44</v>
          </cell>
          <cell r="X35">
            <v>183267.85190009998</v>
          </cell>
          <cell r="Y35">
            <v>14098</v>
          </cell>
        </row>
        <row r="36">
          <cell r="B36">
            <v>412035189</v>
          </cell>
          <cell r="C36" t="str">
            <v>ACADEMY OF THE PACIFIC RIM</v>
          </cell>
          <cell r="D36">
            <v>0</v>
          </cell>
          <cell r="E36">
            <v>0</v>
          </cell>
          <cell r="F36">
            <v>0</v>
          </cell>
          <cell r="G36">
            <v>1</v>
          </cell>
          <cell r="H36">
            <v>1</v>
          </cell>
          <cell r="I36">
            <v>0</v>
          </cell>
          <cell r="J36">
            <v>0</v>
          </cell>
          <cell r="K36">
            <v>7.8E-2</v>
          </cell>
          <cell r="L36">
            <v>0</v>
          </cell>
          <cell r="M36">
            <v>0</v>
          </cell>
          <cell r="N36">
            <v>1</v>
          </cell>
          <cell r="O36">
            <v>0</v>
          </cell>
          <cell r="P36">
            <v>2</v>
          </cell>
          <cell r="Q36">
            <v>2</v>
          </cell>
          <cell r="R36">
            <v>1.0900000000000001</v>
          </cell>
          <cell r="S36">
            <v>3</v>
          </cell>
          <cell r="U36">
            <v>412</v>
          </cell>
          <cell r="V36">
            <v>35</v>
          </cell>
          <cell r="W36">
            <v>189</v>
          </cell>
          <cell r="X36">
            <v>35173.1403154</v>
          </cell>
          <cell r="Y36">
            <v>17587</v>
          </cell>
        </row>
        <row r="37">
          <cell r="B37">
            <v>412035218</v>
          </cell>
          <cell r="C37" t="str">
            <v>ACADEMY OF THE PACIFIC RIM</v>
          </cell>
          <cell r="D37">
            <v>0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0</v>
          </cell>
          <cell r="J37">
            <v>0</v>
          </cell>
          <cell r="K37">
            <v>3.9E-2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</v>
          </cell>
          <cell r="R37">
            <v>1.0900000000000001</v>
          </cell>
          <cell r="S37">
            <v>6</v>
          </cell>
          <cell r="U37">
            <v>412</v>
          </cell>
          <cell r="V37">
            <v>35</v>
          </cell>
          <cell r="W37">
            <v>218</v>
          </cell>
          <cell r="X37">
            <v>11474.763107700001</v>
          </cell>
          <cell r="Y37">
            <v>11475</v>
          </cell>
        </row>
        <row r="38">
          <cell r="B38">
            <v>412035220</v>
          </cell>
          <cell r="C38" t="str">
            <v>ACADEMY OF THE PACIFIC RIM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</v>
          </cell>
          <cell r="I38">
            <v>2</v>
          </cell>
          <cell r="J38">
            <v>0</v>
          </cell>
          <cell r="K38">
            <v>0.11700000000000001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</v>
          </cell>
          <cell r="Q38">
            <v>3</v>
          </cell>
          <cell r="R38">
            <v>1.0900000000000001</v>
          </cell>
          <cell r="S38">
            <v>8</v>
          </cell>
          <cell r="U38">
            <v>412</v>
          </cell>
          <cell r="V38">
            <v>35</v>
          </cell>
          <cell r="W38">
            <v>220</v>
          </cell>
          <cell r="X38">
            <v>49999.098023100007</v>
          </cell>
          <cell r="Y38">
            <v>16666</v>
          </cell>
        </row>
        <row r="39">
          <cell r="B39">
            <v>412035243</v>
          </cell>
          <cell r="C39" t="str">
            <v>ACADEMY OF THE PACIFIC RIM</v>
          </cell>
          <cell r="D39">
            <v>0</v>
          </cell>
          <cell r="E39">
            <v>0</v>
          </cell>
          <cell r="F39">
            <v>0</v>
          </cell>
          <cell r="G39">
            <v>1</v>
          </cell>
          <cell r="H39">
            <v>1</v>
          </cell>
          <cell r="I39">
            <v>0</v>
          </cell>
          <cell r="J39">
            <v>0</v>
          </cell>
          <cell r="K39">
            <v>7.8E-2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1.0900000000000001</v>
          </cell>
          <cell r="S39">
            <v>10</v>
          </cell>
          <cell r="U39">
            <v>412</v>
          </cell>
          <cell r="V39">
            <v>35</v>
          </cell>
          <cell r="W39">
            <v>243</v>
          </cell>
          <cell r="X39">
            <v>22534.362115400003</v>
          </cell>
          <cell r="Y39">
            <v>11267</v>
          </cell>
        </row>
        <row r="40">
          <cell r="B40">
            <v>412035244</v>
          </cell>
          <cell r="C40" t="str">
            <v>ACADEMY OF THE PACIFIC RIM</v>
          </cell>
          <cell r="D40">
            <v>0</v>
          </cell>
          <cell r="E40">
            <v>0</v>
          </cell>
          <cell r="F40">
            <v>0</v>
          </cell>
          <cell r="G40">
            <v>1</v>
          </cell>
          <cell r="H40">
            <v>3</v>
          </cell>
          <cell r="I40">
            <v>1</v>
          </cell>
          <cell r="J40">
            <v>0</v>
          </cell>
          <cell r="K40">
            <v>0.19500000000000001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3</v>
          </cell>
          <cell r="Q40">
            <v>5</v>
          </cell>
          <cell r="R40">
            <v>1.0900000000000001</v>
          </cell>
          <cell r="S40">
            <v>10</v>
          </cell>
          <cell r="U40">
            <v>412</v>
          </cell>
          <cell r="V40">
            <v>35</v>
          </cell>
          <cell r="W40">
            <v>244</v>
          </cell>
          <cell r="X40">
            <v>79106.778338500008</v>
          </cell>
          <cell r="Y40">
            <v>15821</v>
          </cell>
        </row>
        <row r="41">
          <cell r="B41">
            <v>412035285</v>
          </cell>
          <cell r="C41" t="str">
            <v>ACADEMY OF THE PACIFIC RIM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1</v>
          </cell>
          <cell r="I41">
            <v>2</v>
          </cell>
          <cell r="J41">
            <v>0</v>
          </cell>
          <cell r="K41">
            <v>0.11700000000000001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3</v>
          </cell>
          <cell r="R41">
            <v>1.0900000000000001</v>
          </cell>
          <cell r="S41">
            <v>9</v>
          </cell>
          <cell r="U41">
            <v>412</v>
          </cell>
          <cell r="V41">
            <v>35</v>
          </cell>
          <cell r="W41">
            <v>285</v>
          </cell>
          <cell r="X41">
            <v>44042.036723100005</v>
          </cell>
          <cell r="Y41">
            <v>14681</v>
          </cell>
        </row>
        <row r="42">
          <cell r="B42">
            <v>412035293</v>
          </cell>
          <cell r="C42" t="str">
            <v>ACADEMY OF THE PACIFIC RIM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</v>
          </cell>
          <cell r="J42">
            <v>0</v>
          </cell>
          <cell r="K42">
            <v>3.9E-2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</v>
          </cell>
          <cell r="R42">
            <v>1.0900000000000001</v>
          </cell>
          <cell r="S42">
            <v>10</v>
          </cell>
          <cell r="U42">
            <v>412</v>
          </cell>
          <cell r="V42">
            <v>35</v>
          </cell>
          <cell r="W42">
            <v>293</v>
          </cell>
          <cell r="X42">
            <v>13129.027107700003</v>
          </cell>
          <cell r="Y42">
            <v>13129</v>
          </cell>
        </row>
        <row r="43">
          <cell r="B43">
            <v>412035307</v>
          </cell>
          <cell r="C43" t="str">
            <v>ACADEMY OF THE PACIFIC RIM</v>
          </cell>
          <cell r="D43">
            <v>0</v>
          </cell>
          <cell r="E43">
            <v>0</v>
          </cell>
          <cell r="F43">
            <v>0</v>
          </cell>
          <cell r="G43">
            <v>1</v>
          </cell>
          <cell r="H43">
            <v>1</v>
          </cell>
          <cell r="I43">
            <v>0</v>
          </cell>
          <cell r="J43">
            <v>0</v>
          </cell>
          <cell r="K43">
            <v>7.8E-2</v>
          </cell>
          <cell r="L43">
            <v>0</v>
          </cell>
          <cell r="M43">
            <v>1</v>
          </cell>
          <cell r="N43">
            <v>1</v>
          </cell>
          <cell r="O43">
            <v>0</v>
          </cell>
          <cell r="P43">
            <v>1</v>
          </cell>
          <cell r="Q43">
            <v>2</v>
          </cell>
          <cell r="R43">
            <v>1.0900000000000001</v>
          </cell>
          <cell r="S43">
            <v>4</v>
          </cell>
          <cell r="U43">
            <v>412</v>
          </cell>
          <cell r="V43">
            <v>35</v>
          </cell>
          <cell r="W43">
            <v>307</v>
          </cell>
          <cell r="X43">
            <v>33496.490315400006</v>
          </cell>
          <cell r="Y43">
            <v>16748</v>
          </cell>
        </row>
        <row r="44">
          <cell r="B44">
            <v>413114091</v>
          </cell>
          <cell r="C44" t="str">
            <v>FOUR RIVERS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1</v>
          </cell>
          <cell r="J44">
            <v>0</v>
          </cell>
          <cell r="K44">
            <v>3.9E-2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</v>
          </cell>
          <cell r="R44">
            <v>1</v>
          </cell>
          <cell r="S44">
            <v>9</v>
          </cell>
          <cell r="U44">
            <v>413</v>
          </cell>
          <cell r="V44">
            <v>114</v>
          </cell>
          <cell r="W44">
            <v>91</v>
          </cell>
          <cell r="X44">
            <v>12242.66368</v>
          </cell>
          <cell r="Y44">
            <v>12243</v>
          </cell>
        </row>
        <row r="45">
          <cell r="B45">
            <v>413114114</v>
          </cell>
          <cell r="C45" t="str">
            <v>FOUR RIVERS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33</v>
          </cell>
          <cell r="I45">
            <v>51</v>
          </cell>
          <cell r="J45">
            <v>0</v>
          </cell>
          <cell r="K45">
            <v>3.2759999999999998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33</v>
          </cell>
          <cell r="Q45">
            <v>84</v>
          </cell>
          <cell r="R45">
            <v>1</v>
          </cell>
          <cell r="S45">
            <v>10</v>
          </cell>
          <cell r="U45">
            <v>413</v>
          </cell>
          <cell r="V45">
            <v>114</v>
          </cell>
          <cell r="W45">
            <v>114</v>
          </cell>
          <cell r="X45">
            <v>1182455.46912</v>
          </cell>
          <cell r="Y45">
            <v>14077</v>
          </cell>
        </row>
        <row r="46">
          <cell r="B46">
            <v>413114127</v>
          </cell>
          <cell r="C46" t="str">
            <v>FOUR RIVERS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</v>
          </cell>
          <cell r="J46">
            <v>0</v>
          </cell>
          <cell r="K46">
            <v>7.8E-2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2</v>
          </cell>
          <cell r="R46">
            <v>1</v>
          </cell>
          <cell r="S46">
            <v>5</v>
          </cell>
          <cell r="U46">
            <v>413</v>
          </cell>
          <cell r="V46">
            <v>114</v>
          </cell>
          <cell r="W46">
            <v>127</v>
          </cell>
          <cell r="X46">
            <v>24485.327359999999</v>
          </cell>
          <cell r="Y46">
            <v>12243</v>
          </cell>
        </row>
        <row r="47">
          <cell r="B47">
            <v>413114210</v>
          </cell>
          <cell r="C47" t="str">
            <v>FOUR RIVERS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  <cell r="I47">
            <v>0</v>
          </cell>
          <cell r="J47">
            <v>0</v>
          </cell>
          <cell r="K47">
            <v>3.9E-2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</v>
          </cell>
          <cell r="R47">
            <v>1</v>
          </cell>
          <cell r="S47">
            <v>6</v>
          </cell>
          <cell r="U47">
            <v>413</v>
          </cell>
          <cell r="V47">
            <v>114</v>
          </cell>
          <cell r="W47">
            <v>210</v>
          </cell>
          <cell r="X47">
            <v>10331.643680000001</v>
          </cell>
          <cell r="Y47">
            <v>10332</v>
          </cell>
        </row>
        <row r="48">
          <cell r="B48">
            <v>413114253</v>
          </cell>
          <cell r="C48" t="str">
            <v>FOUR RIVERS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</v>
          </cell>
          <cell r="J48">
            <v>0</v>
          </cell>
          <cell r="K48">
            <v>3.9E-2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</v>
          </cell>
          <cell r="R48">
            <v>1</v>
          </cell>
          <cell r="S48">
            <v>10</v>
          </cell>
          <cell r="U48">
            <v>413</v>
          </cell>
          <cell r="V48">
            <v>114</v>
          </cell>
          <cell r="W48">
            <v>253</v>
          </cell>
          <cell r="X48">
            <v>12242.66368</v>
          </cell>
          <cell r="Y48">
            <v>12243</v>
          </cell>
        </row>
        <row r="49">
          <cell r="B49">
            <v>413114312</v>
          </cell>
          <cell r="C49" t="str">
            <v>FOUR RIVERS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2</v>
          </cell>
          <cell r="J49">
            <v>0</v>
          </cell>
          <cell r="K49">
            <v>7.8E-2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</v>
          </cell>
          <cell r="Q49">
            <v>2</v>
          </cell>
          <cell r="R49">
            <v>1</v>
          </cell>
          <cell r="S49">
            <v>10</v>
          </cell>
          <cell r="U49">
            <v>413</v>
          </cell>
          <cell r="V49">
            <v>114</v>
          </cell>
          <cell r="W49">
            <v>312</v>
          </cell>
          <cell r="X49">
            <v>31065.187359999996</v>
          </cell>
          <cell r="Y49">
            <v>15533</v>
          </cell>
        </row>
        <row r="50">
          <cell r="B50">
            <v>413114605</v>
          </cell>
          <cell r="C50" t="str">
            <v>FOUR RIVERS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3.9E-2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</v>
          </cell>
          <cell r="Q50">
            <v>1</v>
          </cell>
          <cell r="R50">
            <v>1</v>
          </cell>
          <cell r="S50">
            <v>6</v>
          </cell>
          <cell r="U50">
            <v>413</v>
          </cell>
          <cell r="V50">
            <v>114</v>
          </cell>
          <cell r="W50">
            <v>605</v>
          </cell>
          <cell r="X50">
            <v>15490.863679999999</v>
          </cell>
          <cell r="Y50">
            <v>15491</v>
          </cell>
        </row>
        <row r="51">
          <cell r="B51">
            <v>413114615</v>
          </cell>
          <cell r="C51" t="str">
            <v>FOUR RIVERS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</v>
          </cell>
          <cell r="J51">
            <v>0</v>
          </cell>
          <cell r="K51">
            <v>3.9E-2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</v>
          </cell>
          <cell r="R51">
            <v>1</v>
          </cell>
          <cell r="S51">
            <v>11</v>
          </cell>
          <cell r="U51">
            <v>413</v>
          </cell>
          <cell r="V51">
            <v>114</v>
          </cell>
          <cell r="W51">
            <v>615</v>
          </cell>
          <cell r="X51">
            <v>12242.66368</v>
          </cell>
          <cell r="Y51">
            <v>12243</v>
          </cell>
        </row>
        <row r="52">
          <cell r="B52">
            <v>413114670</v>
          </cell>
          <cell r="C52" t="str">
            <v>FOUR RIVERS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3</v>
          </cell>
          <cell r="I52">
            <v>12</v>
          </cell>
          <cell r="J52">
            <v>0</v>
          </cell>
          <cell r="K52">
            <v>0.58499999999999996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4</v>
          </cell>
          <cell r="Q52">
            <v>15</v>
          </cell>
          <cell r="R52">
            <v>1</v>
          </cell>
          <cell r="S52">
            <v>6</v>
          </cell>
          <cell r="U52">
            <v>413</v>
          </cell>
          <cell r="V52">
            <v>114</v>
          </cell>
          <cell r="W52">
            <v>670</v>
          </cell>
          <cell r="X52">
            <v>198543.77519999997</v>
          </cell>
          <cell r="Y52">
            <v>13236</v>
          </cell>
        </row>
        <row r="53">
          <cell r="B53">
            <v>413114674</v>
          </cell>
          <cell r="C53" t="str">
            <v>FOUR RIVERS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18</v>
          </cell>
          <cell r="I53">
            <v>30</v>
          </cell>
          <cell r="J53">
            <v>0</v>
          </cell>
          <cell r="K53">
            <v>1.8720000000000001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19</v>
          </cell>
          <cell r="Q53">
            <v>48</v>
          </cell>
          <cell r="R53">
            <v>1</v>
          </cell>
          <cell r="S53">
            <v>10</v>
          </cell>
          <cell r="U53">
            <v>413</v>
          </cell>
          <cell r="V53">
            <v>114</v>
          </cell>
          <cell r="W53">
            <v>674</v>
          </cell>
          <cell r="X53">
            <v>678266.83663999999</v>
          </cell>
          <cell r="Y53">
            <v>14131</v>
          </cell>
        </row>
        <row r="54">
          <cell r="B54">
            <v>413114717</v>
          </cell>
          <cell r="C54" t="str">
            <v>FOUR RIVERS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7</v>
          </cell>
          <cell r="I54">
            <v>21</v>
          </cell>
          <cell r="J54">
            <v>0</v>
          </cell>
          <cell r="K54">
            <v>1.0920000000000001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13</v>
          </cell>
          <cell r="Q54">
            <v>28</v>
          </cell>
          <cell r="R54">
            <v>1</v>
          </cell>
          <cell r="S54">
            <v>9</v>
          </cell>
          <cell r="U54">
            <v>413</v>
          </cell>
          <cell r="V54">
            <v>114</v>
          </cell>
          <cell r="W54">
            <v>717</v>
          </cell>
          <cell r="X54">
            <v>410338.41304000001</v>
          </cell>
          <cell r="Y54">
            <v>14655</v>
          </cell>
        </row>
        <row r="55">
          <cell r="B55">
            <v>413114750</v>
          </cell>
          <cell r="C55" t="str">
            <v>FOUR RIVERS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7</v>
          </cell>
          <cell r="I55">
            <v>17</v>
          </cell>
          <cell r="J55">
            <v>0</v>
          </cell>
          <cell r="K55">
            <v>0.93600000000000005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9</v>
          </cell>
          <cell r="Q55">
            <v>24</v>
          </cell>
          <cell r="R55">
            <v>1</v>
          </cell>
          <cell r="S55">
            <v>7</v>
          </cell>
          <cell r="U55">
            <v>413</v>
          </cell>
          <cell r="V55">
            <v>114</v>
          </cell>
          <cell r="W55">
            <v>750</v>
          </cell>
          <cell r="X55">
            <v>330076.20831999992</v>
          </cell>
          <cell r="Y55">
            <v>13753</v>
          </cell>
        </row>
        <row r="56">
          <cell r="B56">
            <v>413114755</v>
          </cell>
          <cell r="C56" t="str">
            <v>FOUR RIVERS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</v>
          </cell>
          <cell r="I56">
            <v>5</v>
          </cell>
          <cell r="J56">
            <v>0</v>
          </cell>
          <cell r="K56">
            <v>0.42899999999999999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2</v>
          </cell>
          <cell r="Q56">
            <v>11</v>
          </cell>
          <cell r="R56">
            <v>1</v>
          </cell>
          <cell r="S56">
            <v>10</v>
          </cell>
          <cell r="U56">
            <v>413</v>
          </cell>
          <cell r="V56">
            <v>114</v>
          </cell>
          <cell r="W56">
            <v>755</v>
          </cell>
          <cell r="X56">
            <v>136362.90048000001</v>
          </cell>
          <cell r="Y56">
            <v>12397</v>
          </cell>
        </row>
        <row r="57">
          <cell r="B57">
            <v>414603063</v>
          </cell>
          <cell r="C57" t="str">
            <v>BERKSHIRE ARTS AND TECHNOLOGY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</v>
          </cell>
          <cell r="I57">
            <v>1</v>
          </cell>
          <cell r="J57">
            <v>0</v>
          </cell>
          <cell r="K57">
            <v>7.8E-2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2</v>
          </cell>
          <cell r="R57">
            <v>1</v>
          </cell>
          <cell r="S57">
            <v>8</v>
          </cell>
          <cell r="U57">
            <v>414</v>
          </cell>
          <cell r="V57">
            <v>603</v>
          </cell>
          <cell r="W57">
            <v>63</v>
          </cell>
          <cell r="X57">
            <v>22574.307359999999</v>
          </cell>
          <cell r="Y57">
            <v>11287</v>
          </cell>
        </row>
        <row r="58">
          <cell r="B58">
            <v>414603098</v>
          </cell>
          <cell r="C58" t="str">
            <v>BERKSHIRE ARTS AND TECHNOLOGY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</v>
          </cell>
          <cell r="I58">
            <v>0</v>
          </cell>
          <cell r="J58">
            <v>0</v>
          </cell>
          <cell r="K58">
            <v>3.9E-2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</v>
          </cell>
          <cell r="Q58">
            <v>1</v>
          </cell>
          <cell r="R58">
            <v>1</v>
          </cell>
          <cell r="S58">
            <v>9</v>
          </cell>
          <cell r="U58">
            <v>414</v>
          </cell>
          <cell r="V58">
            <v>603</v>
          </cell>
          <cell r="W58">
            <v>98</v>
          </cell>
          <cell r="X58">
            <v>16556.33368</v>
          </cell>
          <cell r="Y58">
            <v>16556</v>
          </cell>
        </row>
        <row r="59">
          <cell r="B59">
            <v>414603209</v>
          </cell>
          <cell r="C59" t="str">
            <v>BERKSHIRE ARTS AND TECHNOLOGY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49</v>
          </cell>
          <cell r="I59">
            <v>36</v>
          </cell>
          <cell r="J59">
            <v>0</v>
          </cell>
          <cell r="K59">
            <v>3.3149999999999999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63</v>
          </cell>
          <cell r="Q59">
            <v>85</v>
          </cell>
          <cell r="R59">
            <v>1</v>
          </cell>
          <cell r="S59">
            <v>11</v>
          </cell>
          <cell r="U59">
            <v>414</v>
          </cell>
          <cell r="V59">
            <v>603</v>
          </cell>
          <cell r="W59">
            <v>209</v>
          </cell>
          <cell r="X59">
            <v>1392882.1628</v>
          </cell>
          <cell r="Y59">
            <v>16387</v>
          </cell>
        </row>
        <row r="60">
          <cell r="B60">
            <v>414603236</v>
          </cell>
          <cell r="C60" t="str">
            <v>BERKSHIRE ARTS AND TECHNOLOGY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103</v>
          </cell>
          <cell r="I60">
            <v>72</v>
          </cell>
          <cell r="J60">
            <v>0</v>
          </cell>
          <cell r="K60">
            <v>6.8250000000000002</v>
          </cell>
          <cell r="L60">
            <v>0</v>
          </cell>
          <cell r="M60">
            <v>0</v>
          </cell>
          <cell r="N60">
            <v>4</v>
          </cell>
          <cell r="O60">
            <v>0</v>
          </cell>
          <cell r="P60">
            <v>122</v>
          </cell>
          <cell r="Q60">
            <v>175</v>
          </cell>
          <cell r="R60">
            <v>1</v>
          </cell>
          <cell r="S60">
            <v>11</v>
          </cell>
          <cell r="U60">
            <v>414</v>
          </cell>
          <cell r="V60">
            <v>603</v>
          </cell>
          <cell r="W60">
            <v>236</v>
          </cell>
          <cell r="X60">
            <v>2820661.7040000008</v>
          </cell>
          <cell r="Y60">
            <v>16118</v>
          </cell>
        </row>
        <row r="61">
          <cell r="B61">
            <v>414603249</v>
          </cell>
          <cell r="C61" t="str">
            <v>BERKSHIRE ARTS AND TECHNOLOGY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1</v>
          </cell>
          <cell r="I61">
            <v>0</v>
          </cell>
          <cell r="J61">
            <v>0</v>
          </cell>
          <cell r="K61">
            <v>3.9E-2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1</v>
          </cell>
          <cell r="R61">
            <v>1</v>
          </cell>
          <cell r="S61">
            <v>6</v>
          </cell>
          <cell r="U61">
            <v>414</v>
          </cell>
          <cell r="V61">
            <v>603</v>
          </cell>
          <cell r="W61">
            <v>249</v>
          </cell>
          <cell r="X61">
            <v>10331.643680000001</v>
          </cell>
          <cell r="Y61">
            <v>10332</v>
          </cell>
        </row>
        <row r="62">
          <cell r="B62">
            <v>414603263</v>
          </cell>
          <cell r="C62" t="str">
            <v>BERKSHIRE ARTS AND TECHNOLOGY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1</v>
          </cell>
          <cell r="J62">
            <v>0</v>
          </cell>
          <cell r="K62">
            <v>3.9E-2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</v>
          </cell>
          <cell r="R62">
            <v>1</v>
          </cell>
          <cell r="S62">
            <v>10</v>
          </cell>
          <cell r="U62">
            <v>414</v>
          </cell>
          <cell r="V62">
            <v>603</v>
          </cell>
          <cell r="W62">
            <v>263</v>
          </cell>
          <cell r="X62">
            <v>12242.66368</v>
          </cell>
          <cell r="Y62">
            <v>12243</v>
          </cell>
        </row>
        <row r="63">
          <cell r="B63">
            <v>414603603</v>
          </cell>
          <cell r="C63" t="str">
            <v>BERKSHIRE ARTS AND TECHNOLOGY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33</v>
          </cell>
          <cell r="I63">
            <v>34</v>
          </cell>
          <cell r="J63">
            <v>0</v>
          </cell>
          <cell r="K63">
            <v>2.613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34</v>
          </cell>
          <cell r="Q63">
            <v>67</v>
          </cell>
          <cell r="R63">
            <v>1</v>
          </cell>
          <cell r="S63">
            <v>10</v>
          </cell>
          <cell r="U63">
            <v>414</v>
          </cell>
          <cell r="V63">
            <v>603</v>
          </cell>
          <cell r="W63">
            <v>603</v>
          </cell>
          <cell r="X63">
            <v>980910.04656000016</v>
          </cell>
          <cell r="Y63">
            <v>14640</v>
          </cell>
        </row>
        <row r="64">
          <cell r="B64">
            <v>414603635</v>
          </cell>
          <cell r="C64" t="str">
            <v>BERKSHIRE ARTS AND TECHNOLOGY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10</v>
          </cell>
          <cell r="I64">
            <v>15</v>
          </cell>
          <cell r="J64">
            <v>0</v>
          </cell>
          <cell r="K64">
            <v>0.97499999999999998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9</v>
          </cell>
          <cell r="Q64">
            <v>25</v>
          </cell>
          <cell r="R64">
            <v>1</v>
          </cell>
          <cell r="S64">
            <v>8</v>
          </cell>
          <cell r="U64">
            <v>414</v>
          </cell>
          <cell r="V64">
            <v>603</v>
          </cell>
          <cell r="W64">
            <v>635</v>
          </cell>
          <cell r="X64">
            <v>339782.25199999998</v>
          </cell>
          <cell r="Y64">
            <v>13591</v>
          </cell>
        </row>
        <row r="65">
          <cell r="B65">
            <v>414603715</v>
          </cell>
          <cell r="C65" t="str">
            <v>BERKSHIRE ARTS AND TECHNOLOGY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8</v>
          </cell>
          <cell r="I65">
            <v>2</v>
          </cell>
          <cell r="J65">
            <v>0</v>
          </cell>
          <cell r="K65">
            <v>0.39</v>
          </cell>
          <cell r="L65">
            <v>0</v>
          </cell>
          <cell r="M65">
            <v>0</v>
          </cell>
          <cell r="N65">
            <v>1</v>
          </cell>
          <cell r="O65">
            <v>0</v>
          </cell>
          <cell r="P65">
            <v>2</v>
          </cell>
          <cell r="Q65">
            <v>10</v>
          </cell>
          <cell r="R65">
            <v>1</v>
          </cell>
          <cell r="S65">
            <v>6</v>
          </cell>
          <cell r="U65">
            <v>414</v>
          </cell>
          <cell r="V65">
            <v>603</v>
          </cell>
          <cell r="W65">
            <v>715</v>
          </cell>
          <cell r="X65">
            <v>120344.41680000001</v>
          </cell>
          <cell r="Y65">
            <v>12034</v>
          </cell>
        </row>
        <row r="66">
          <cell r="B66">
            <v>416035018</v>
          </cell>
          <cell r="C66" t="str">
            <v>BOSTON PREPARATORY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1</v>
          </cell>
          <cell r="J66">
            <v>0</v>
          </cell>
          <cell r="K66">
            <v>3.9E-2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1</v>
          </cell>
          <cell r="Q66">
            <v>1</v>
          </cell>
          <cell r="R66">
            <v>1.0900000000000001</v>
          </cell>
          <cell r="S66">
            <v>10</v>
          </cell>
          <cell r="U66">
            <v>416</v>
          </cell>
          <cell r="V66">
            <v>35</v>
          </cell>
          <cell r="W66">
            <v>18</v>
          </cell>
          <cell r="X66">
            <v>20237.090807699999</v>
          </cell>
          <cell r="Y66">
            <v>20237</v>
          </cell>
        </row>
        <row r="67">
          <cell r="B67">
            <v>416035030</v>
          </cell>
          <cell r="C67" t="str">
            <v>BOSTON PREPARATORY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</v>
          </cell>
          <cell r="I67">
            <v>0</v>
          </cell>
          <cell r="J67">
            <v>0</v>
          </cell>
          <cell r="K67">
            <v>3.9E-2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</v>
          </cell>
          <cell r="Q67">
            <v>1</v>
          </cell>
          <cell r="R67">
            <v>1.0900000000000001</v>
          </cell>
          <cell r="S67">
            <v>7</v>
          </cell>
          <cell r="U67">
            <v>416</v>
          </cell>
          <cell r="V67">
            <v>35</v>
          </cell>
          <cell r="W67">
            <v>30</v>
          </cell>
          <cell r="X67">
            <v>17016.651207700001</v>
          </cell>
          <cell r="Y67">
            <v>17017</v>
          </cell>
        </row>
        <row r="68">
          <cell r="B68">
            <v>416035035</v>
          </cell>
          <cell r="C68" t="str">
            <v>BOSTON PREPARATORY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280</v>
          </cell>
          <cell r="I68">
            <v>394</v>
          </cell>
          <cell r="J68">
            <v>0</v>
          </cell>
          <cell r="K68">
            <v>26.286000000000001</v>
          </cell>
          <cell r="L68">
            <v>0</v>
          </cell>
          <cell r="M68">
            <v>0</v>
          </cell>
          <cell r="N68">
            <v>69</v>
          </cell>
          <cell r="O68">
            <v>57</v>
          </cell>
          <cell r="P68">
            <v>524</v>
          </cell>
          <cell r="Q68">
            <v>674</v>
          </cell>
          <cell r="R68">
            <v>1.0900000000000001</v>
          </cell>
          <cell r="S68">
            <v>11</v>
          </cell>
          <cell r="U68">
            <v>416</v>
          </cell>
          <cell r="V68">
            <v>35</v>
          </cell>
          <cell r="W68">
            <v>35</v>
          </cell>
          <cell r="X68">
            <v>12668047.336589802</v>
          </cell>
          <cell r="Y68">
            <v>18795</v>
          </cell>
        </row>
        <row r="69">
          <cell r="B69">
            <v>416035044</v>
          </cell>
          <cell r="C69" t="str">
            <v>BOSTON PREPARATORY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</v>
          </cell>
          <cell r="J69">
            <v>0</v>
          </cell>
          <cell r="K69">
            <v>7.8E-2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</v>
          </cell>
          <cell r="R69">
            <v>1.0900000000000001</v>
          </cell>
          <cell r="S69">
            <v>11</v>
          </cell>
          <cell r="U69">
            <v>416</v>
          </cell>
          <cell r="V69">
            <v>35</v>
          </cell>
          <cell r="W69">
            <v>44</v>
          </cell>
          <cell r="X69">
            <v>26258.054215400007</v>
          </cell>
          <cell r="Y69">
            <v>13129</v>
          </cell>
        </row>
        <row r="70">
          <cell r="B70">
            <v>416035073</v>
          </cell>
          <cell r="C70" t="str">
            <v>BOSTON PREPARATORY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</v>
          </cell>
          <cell r="J70">
            <v>0</v>
          </cell>
          <cell r="K70">
            <v>7.8E-2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</v>
          </cell>
          <cell r="R70">
            <v>1.0900000000000001</v>
          </cell>
          <cell r="S70">
            <v>6</v>
          </cell>
          <cell r="U70">
            <v>416</v>
          </cell>
          <cell r="V70">
            <v>35</v>
          </cell>
          <cell r="W70">
            <v>73</v>
          </cell>
          <cell r="X70">
            <v>26258.054215400007</v>
          </cell>
          <cell r="Y70">
            <v>13129</v>
          </cell>
        </row>
        <row r="71">
          <cell r="B71">
            <v>416035170</v>
          </cell>
          <cell r="C71" t="str">
            <v>BOSTON PREPARATORY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</v>
          </cell>
          <cell r="J71">
            <v>0</v>
          </cell>
          <cell r="K71">
            <v>3.9E-2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</v>
          </cell>
          <cell r="R71">
            <v>1.0900000000000001</v>
          </cell>
          <cell r="S71">
            <v>10</v>
          </cell>
          <cell r="U71">
            <v>416</v>
          </cell>
          <cell r="V71">
            <v>35</v>
          </cell>
          <cell r="W71">
            <v>170</v>
          </cell>
          <cell r="X71">
            <v>13129.027107700003</v>
          </cell>
          <cell r="Y71">
            <v>13129</v>
          </cell>
        </row>
        <row r="72">
          <cell r="B72">
            <v>416035189</v>
          </cell>
          <cell r="C72" t="str">
            <v>BOSTON PREPARATORY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1</v>
          </cell>
          <cell r="J72">
            <v>0</v>
          </cell>
          <cell r="K72">
            <v>3.9E-2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</v>
          </cell>
          <cell r="Q72">
            <v>1</v>
          </cell>
          <cell r="R72">
            <v>1.0900000000000001</v>
          </cell>
          <cell r="S72">
            <v>3</v>
          </cell>
          <cell r="U72">
            <v>416</v>
          </cell>
          <cell r="V72">
            <v>35</v>
          </cell>
          <cell r="W72">
            <v>189</v>
          </cell>
          <cell r="X72">
            <v>17895.550207700002</v>
          </cell>
          <cell r="Y72">
            <v>17896</v>
          </cell>
        </row>
        <row r="73">
          <cell r="B73">
            <v>416035244</v>
          </cell>
          <cell r="C73" t="str">
            <v>BOSTON PREPARATORY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2</v>
          </cell>
          <cell r="I73">
            <v>7</v>
          </cell>
          <cell r="J73">
            <v>0</v>
          </cell>
          <cell r="K73">
            <v>0.35099999999999998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5</v>
          </cell>
          <cell r="Q73">
            <v>9</v>
          </cell>
          <cell r="R73">
            <v>1.0900000000000001</v>
          </cell>
          <cell r="S73">
            <v>10</v>
          </cell>
          <cell r="U73">
            <v>416</v>
          </cell>
          <cell r="V73">
            <v>35</v>
          </cell>
          <cell r="W73">
            <v>244</v>
          </cell>
          <cell r="X73">
            <v>149562.70626930002</v>
          </cell>
          <cell r="Y73">
            <v>16618</v>
          </cell>
        </row>
        <row r="74">
          <cell r="B74">
            <v>416035274</v>
          </cell>
          <cell r="C74" t="str">
            <v>BOSTON PREPARATORY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  <cell r="I74">
            <v>1</v>
          </cell>
          <cell r="J74">
            <v>0</v>
          </cell>
          <cell r="K74">
            <v>7.8E-2</v>
          </cell>
          <cell r="L74">
            <v>0</v>
          </cell>
          <cell r="M74">
            <v>0</v>
          </cell>
          <cell r="N74">
            <v>1</v>
          </cell>
          <cell r="O74">
            <v>0</v>
          </cell>
          <cell r="P74">
            <v>2</v>
          </cell>
          <cell r="Q74">
            <v>2</v>
          </cell>
          <cell r="R74">
            <v>1.0900000000000001</v>
          </cell>
          <cell r="S74">
            <v>10</v>
          </cell>
          <cell r="U74">
            <v>416</v>
          </cell>
          <cell r="V74">
            <v>35</v>
          </cell>
          <cell r="W74">
            <v>274</v>
          </cell>
          <cell r="X74">
            <v>41510.485515399996</v>
          </cell>
          <cell r="Y74">
            <v>20755</v>
          </cell>
        </row>
        <row r="75">
          <cell r="B75">
            <v>416035285</v>
          </cell>
          <cell r="C75" t="str">
            <v>BOSTON PREPARATORY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1</v>
          </cell>
          <cell r="I75">
            <v>1</v>
          </cell>
          <cell r="J75">
            <v>0</v>
          </cell>
          <cell r="K75">
            <v>7.8E-2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2</v>
          </cell>
          <cell r="R75">
            <v>1.0900000000000001</v>
          </cell>
          <cell r="S75">
            <v>9</v>
          </cell>
          <cell r="U75">
            <v>416</v>
          </cell>
          <cell r="V75">
            <v>35</v>
          </cell>
          <cell r="W75">
            <v>285</v>
          </cell>
          <cell r="X75">
            <v>30913.009615400006</v>
          </cell>
          <cell r="Y75">
            <v>15457</v>
          </cell>
        </row>
        <row r="76">
          <cell r="B76">
            <v>417035035</v>
          </cell>
          <cell r="C76" t="str">
            <v>BRIDGE BOSTON</v>
          </cell>
          <cell r="D76">
            <v>31</v>
          </cell>
          <cell r="E76">
            <v>0</v>
          </cell>
          <cell r="F76">
            <v>36</v>
          </cell>
          <cell r="G76">
            <v>173</v>
          </cell>
          <cell r="H76">
            <v>75</v>
          </cell>
          <cell r="I76">
            <v>0</v>
          </cell>
          <cell r="J76">
            <v>0</v>
          </cell>
          <cell r="K76">
            <v>11.076000000000001</v>
          </cell>
          <cell r="L76">
            <v>0</v>
          </cell>
          <cell r="M76">
            <v>68</v>
          </cell>
          <cell r="N76">
            <v>8</v>
          </cell>
          <cell r="O76">
            <v>0</v>
          </cell>
          <cell r="P76">
            <v>248</v>
          </cell>
          <cell r="Q76">
            <v>300</v>
          </cell>
          <cell r="R76">
            <v>1.0900000000000001</v>
          </cell>
          <cell r="S76">
            <v>11</v>
          </cell>
          <cell r="U76">
            <v>417</v>
          </cell>
          <cell r="V76">
            <v>35</v>
          </cell>
          <cell r="W76">
            <v>35</v>
          </cell>
          <cell r="X76">
            <v>5502801.7465867987</v>
          </cell>
          <cell r="Y76">
            <v>18343</v>
          </cell>
        </row>
        <row r="77">
          <cell r="B77">
            <v>417035040</v>
          </cell>
          <cell r="C77" t="str">
            <v>BRIDGE BOSTON</v>
          </cell>
          <cell r="D77">
            <v>0</v>
          </cell>
          <cell r="E77">
            <v>0</v>
          </cell>
          <cell r="F77">
            <v>0</v>
          </cell>
          <cell r="G77">
            <v>1</v>
          </cell>
          <cell r="H77">
            <v>0</v>
          </cell>
          <cell r="I77">
            <v>0</v>
          </cell>
          <cell r="J77">
            <v>0</v>
          </cell>
          <cell r="K77">
            <v>3.9E-2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1</v>
          </cell>
          <cell r="Q77">
            <v>1</v>
          </cell>
          <cell r="R77">
            <v>1.0900000000000001</v>
          </cell>
          <cell r="S77">
            <v>6</v>
          </cell>
          <cell r="U77">
            <v>417</v>
          </cell>
          <cell r="V77">
            <v>35</v>
          </cell>
          <cell r="W77">
            <v>40</v>
          </cell>
          <cell r="X77">
            <v>17048.143307700004</v>
          </cell>
          <cell r="Y77">
            <v>17048</v>
          </cell>
        </row>
        <row r="78">
          <cell r="B78">
            <v>417035044</v>
          </cell>
          <cell r="C78" t="str">
            <v>BRIDGE BOSTON</v>
          </cell>
          <cell r="D78">
            <v>0</v>
          </cell>
          <cell r="E78">
            <v>0</v>
          </cell>
          <cell r="F78">
            <v>0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3.9E-2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1.0900000000000001</v>
          </cell>
          <cell r="S78">
            <v>11</v>
          </cell>
          <cell r="U78">
            <v>417</v>
          </cell>
          <cell r="V78">
            <v>35</v>
          </cell>
          <cell r="W78">
            <v>44</v>
          </cell>
          <cell r="X78">
            <v>19120.643107699998</v>
          </cell>
          <cell r="Y78">
            <v>19121</v>
          </cell>
        </row>
        <row r="79">
          <cell r="B79">
            <v>417035100</v>
          </cell>
          <cell r="C79" t="str">
            <v>BRIDGE BOSTON</v>
          </cell>
          <cell r="D79">
            <v>0</v>
          </cell>
          <cell r="E79">
            <v>0</v>
          </cell>
          <cell r="F79">
            <v>0</v>
          </cell>
          <cell r="G79">
            <v>2</v>
          </cell>
          <cell r="H79">
            <v>2</v>
          </cell>
          <cell r="I79">
            <v>0</v>
          </cell>
          <cell r="J79">
            <v>0</v>
          </cell>
          <cell r="K79">
            <v>0.156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4</v>
          </cell>
          <cell r="Q79">
            <v>4</v>
          </cell>
          <cell r="R79">
            <v>1.0900000000000001</v>
          </cell>
          <cell r="S79">
            <v>10</v>
          </cell>
          <cell r="U79">
            <v>417</v>
          </cell>
          <cell r="V79">
            <v>35</v>
          </cell>
          <cell r="W79">
            <v>100</v>
          </cell>
          <cell r="X79">
            <v>73500.979030799994</v>
          </cell>
          <cell r="Y79">
            <v>18375</v>
          </cell>
        </row>
        <row r="80">
          <cell r="B80">
            <v>417035133</v>
          </cell>
          <cell r="C80" t="str">
            <v>BRIDGE BOSTON</v>
          </cell>
          <cell r="D80">
            <v>0</v>
          </cell>
          <cell r="E80">
            <v>0</v>
          </cell>
          <cell r="F80">
            <v>1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0.11700000000000001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3</v>
          </cell>
          <cell r="R80">
            <v>1.0900000000000001</v>
          </cell>
          <cell r="S80">
            <v>9</v>
          </cell>
          <cell r="U80">
            <v>417</v>
          </cell>
          <cell r="V80">
            <v>35</v>
          </cell>
          <cell r="W80">
            <v>133</v>
          </cell>
          <cell r="X80">
            <v>40675.707823100005</v>
          </cell>
          <cell r="Y80">
            <v>13559</v>
          </cell>
        </row>
        <row r="81">
          <cell r="B81">
            <v>417035244</v>
          </cell>
          <cell r="C81" t="str">
            <v>BRIDGE BOSTON</v>
          </cell>
          <cell r="D81">
            <v>0</v>
          </cell>
          <cell r="E81">
            <v>0</v>
          </cell>
          <cell r="F81">
            <v>0</v>
          </cell>
          <cell r="G81">
            <v>4</v>
          </cell>
          <cell r="H81">
            <v>1</v>
          </cell>
          <cell r="I81">
            <v>0</v>
          </cell>
          <cell r="J81">
            <v>0</v>
          </cell>
          <cell r="K81">
            <v>0.19500000000000001</v>
          </cell>
          <cell r="L81">
            <v>0</v>
          </cell>
          <cell r="M81">
            <v>3</v>
          </cell>
          <cell r="N81">
            <v>0</v>
          </cell>
          <cell r="O81">
            <v>0</v>
          </cell>
          <cell r="P81">
            <v>4</v>
          </cell>
          <cell r="Q81">
            <v>5</v>
          </cell>
          <cell r="R81">
            <v>1.0900000000000001</v>
          </cell>
          <cell r="S81">
            <v>10</v>
          </cell>
          <cell r="U81">
            <v>417</v>
          </cell>
          <cell r="V81">
            <v>35</v>
          </cell>
          <cell r="W81">
            <v>244</v>
          </cell>
          <cell r="X81">
            <v>94181.079038500015</v>
          </cell>
          <cell r="Y81">
            <v>18836</v>
          </cell>
        </row>
        <row r="82">
          <cell r="B82">
            <v>417035285</v>
          </cell>
          <cell r="C82" t="str">
            <v>BRIDGE BOSTON</v>
          </cell>
          <cell r="D82">
            <v>0</v>
          </cell>
          <cell r="E82">
            <v>0</v>
          </cell>
          <cell r="F82">
            <v>0</v>
          </cell>
          <cell r="G82">
            <v>4</v>
          </cell>
          <cell r="H82">
            <v>1</v>
          </cell>
          <cell r="I82">
            <v>0</v>
          </cell>
          <cell r="J82">
            <v>0</v>
          </cell>
          <cell r="K82">
            <v>0.19500000000000001</v>
          </cell>
          <cell r="L82">
            <v>0</v>
          </cell>
          <cell r="M82">
            <v>1</v>
          </cell>
          <cell r="N82">
            <v>0</v>
          </cell>
          <cell r="O82">
            <v>0</v>
          </cell>
          <cell r="P82">
            <v>3</v>
          </cell>
          <cell r="Q82">
            <v>5</v>
          </cell>
          <cell r="R82">
            <v>1.0900000000000001</v>
          </cell>
          <cell r="S82">
            <v>9</v>
          </cell>
          <cell r="U82">
            <v>417</v>
          </cell>
          <cell r="V82">
            <v>35</v>
          </cell>
          <cell r="W82">
            <v>285</v>
          </cell>
          <cell r="X82">
            <v>80061.859538500023</v>
          </cell>
          <cell r="Y82">
            <v>16012</v>
          </cell>
        </row>
        <row r="83">
          <cell r="B83">
            <v>418100014</v>
          </cell>
          <cell r="C83" t="str">
            <v>CHRISTA MCAULIFFE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2</v>
          </cell>
          <cell r="I83">
            <v>0</v>
          </cell>
          <cell r="J83">
            <v>0</v>
          </cell>
          <cell r="K83">
            <v>7.8E-2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2</v>
          </cell>
          <cell r="R83">
            <v>1.01</v>
          </cell>
          <cell r="S83">
            <v>5</v>
          </cell>
          <cell r="U83">
            <v>418</v>
          </cell>
          <cell r="V83">
            <v>100</v>
          </cell>
          <cell r="W83">
            <v>14</v>
          </cell>
          <cell r="X83">
            <v>25575.2401106</v>
          </cell>
          <cell r="Y83">
            <v>12788</v>
          </cell>
        </row>
        <row r="84">
          <cell r="B84">
            <v>418100100</v>
          </cell>
          <cell r="C84" t="str">
            <v>CHRISTA MCAULIFFE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300</v>
          </cell>
          <cell r="I84">
            <v>0</v>
          </cell>
          <cell r="J84">
            <v>0</v>
          </cell>
          <cell r="K84">
            <v>11.7</v>
          </cell>
          <cell r="L84">
            <v>0</v>
          </cell>
          <cell r="M84">
            <v>0</v>
          </cell>
          <cell r="N84">
            <v>23</v>
          </cell>
          <cell r="O84">
            <v>0</v>
          </cell>
          <cell r="P84">
            <v>180</v>
          </cell>
          <cell r="Q84">
            <v>300</v>
          </cell>
          <cell r="R84">
            <v>1.01</v>
          </cell>
          <cell r="S84">
            <v>10</v>
          </cell>
          <cell r="U84">
            <v>418</v>
          </cell>
          <cell r="V84">
            <v>100</v>
          </cell>
          <cell r="W84">
            <v>100</v>
          </cell>
          <cell r="X84">
            <v>4385667.3595899995</v>
          </cell>
          <cell r="Y84">
            <v>14619</v>
          </cell>
        </row>
        <row r="85">
          <cell r="B85">
            <v>418100136</v>
          </cell>
          <cell r="C85" t="str">
            <v>CHRISTA MCAULIFFE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7</v>
          </cell>
          <cell r="I85">
            <v>0</v>
          </cell>
          <cell r="J85">
            <v>0</v>
          </cell>
          <cell r="K85">
            <v>0.27300000000000002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2</v>
          </cell>
          <cell r="Q85">
            <v>7</v>
          </cell>
          <cell r="R85">
            <v>1.01</v>
          </cell>
          <cell r="S85">
            <v>3</v>
          </cell>
          <cell r="U85">
            <v>418</v>
          </cell>
          <cell r="V85">
            <v>100</v>
          </cell>
          <cell r="W85">
            <v>136</v>
          </cell>
          <cell r="X85">
            <v>81791.045037100004</v>
          </cell>
          <cell r="Y85">
            <v>11684</v>
          </cell>
        </row>
        <row r="86">
          <cell r="B86">
            <v>418100170</v>
          </cell>
          <cell r="C86" t="str">
            <v>CHRISTA MCAULIFFE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3</v>
          </cell>
          <cell r="I86">
            <v>0</v>
          </cell>
          <cell r="J86">
            <v>0</v>
          </cell>
          <cell r="K86">
            <v>0.11700000000000001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</v>
          </cell>
          <cell r="Q86">
            <v>3</v>
          </cell>
          <cell r="R86">
            <v>1.01</v>
          </cell>
          <cell r="S86">
            <v>10</v>
          </cell>
          <cell r="U86">
            <v>418</v>
          </cell>
          <cell r="V86">
            <v>100</v>
          </cell>
          <cell r="W86">
            <v>170</v>
          </cell>
          <cell r="X86">
            <v>37876.1321159</v>
          </cell>
          <cell r="Y86">
            <v>12625</v>
          </cell>
        </row>
        <row r="87">
          <cell r="B87">
            <v>418100198</v>
          </cell>
          <cell r="C87" t="str">
            <v>CHRISTA MCAULIFFE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7</v>
          </cell>
          <cell r="I87">
            <v>0</v>
          </cell>
          <cell r="J87">
            <v>0</v>
          </cell>
          <cell r="K87">
            <v>0.27300000000000002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7</v>
          </cell>
          <cell r="R87">
            <v>1.01</v>
          </cell>
          <cell r="S87">
            <v>3</v>
          </cell>
          <cell r="U87">
            <v>418</v>
          </cell>
          <cell r="V87">
            <v>100</v>
          </cell>
          <cell r="W87">
            <v>198</v>
          </cell>
          <cell r="X87">
            <v>72887.6932371</v>
          </cell>
          <cell r="Y87">
            <v>10413</v>
          </cell>
        </row>
        <row r="88">
          <cell r="B88">
            <v>418100208</v>
          </cell>
          <cell r="C88" t="str">
            <v>CHRISTA MCAULIFFE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2</v>
          </cell>
          <cell r="I88">
            <v>0</v>
          </cell>
          <cell r="J88">
            <v>0</v>
          </cell>
          <cell r="K88">
            <v>7.8E-2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2</v>
          </cell>
          <cell r="R88">
            <v>1.01</v>
          </cell>
          <cell r="S88">
            <v>2</v>
          </cell>
          <cell r="U88">
            <v>418</v>
          </cell>
          <cell r="V88">
            <v>100</v>
          </cell>
          <cell r="W88">
            <v>208</v>
          </cell>
          <cell r="X88">
            <v>20825.055210600003</v>
          </cell>
          <cell r="Y88">
            <v>10413</v>
          </cell>
        </row>
        <row r="89">
          <cell r="B89">
            <v>418100276</v>
          </cell>
          <cell r="C89" t="str">
            <v>CHRISTA MCAULIFFE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3</v>
          </cell>
          <cell r="I89">
            <v>0</v>
          </cell>
          <cell r="J89">
            <v>0</v>
          </cell>
          <cell r="K89">
            <v>0.11700000000000001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3</v>
          </cell>
          <cell r="R89">
            <v>1.01</v>
          </cell>
          <cell r="S89">
            <v>2</v>
          </cell>
          <cell r="U89">
            <v>418</v>
          </cell>
          <cell r="V89">
            <v>100</v>
          </cell>
          <cell r="W89">
            <v>276</v>
          </cell>
          <cell r="X89">
            <v>31237.582815899994</v>
          </cell>
          <cell r="Y89">
            <v>10413</v>
          </cell>
        </row>
        <row r="90">
          <cell r="B90">
            <v>418100288</v>
          </cell>
          <cell r="C90" t="str">
            <v>CHRISTA MCAULIFFE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1</v>
          </cell>
          <cell r="I90">
            <v>0</v>
          </cell>
          <cell r="J90">
            <v>0</v>
          </cell>
          <cell r="K90">
            <v>3.9E-2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</v>
          </cell>
          <cell r="Q90">
            <v>1</v>
          </cell>
          <cell r="R90">
            <v>1.01</v>
          </cell>
          <cell r="S90">
            <v>2</v>
          </cell>
          <cell r="U90">
            <v>418</v>
          </cell>
          <cell r="V90">
            <v>100</v>
          </cell>
          <cell r="W90">
            <v>288</v>
          </cell>
          <cell r="X90">
            <v>14714.943905299999</v>
          </cell>
          <cell r="Y90">
            <v>14715</v>
          </cell>
        </row>
        <row r="91">
          <cell r="B91">
            <v>418100308</v>
          </cell>
          <cell r="C91" t="str">
            <v>CHRISTA MCAULIFFE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1</v>
          </cell>
          <cell r="I91">
            <v>0</v>
          </cell>
          <cell r="J91">
            <v>0</v>
          </cell>
          <cell r="K91">
            <v>3.9E-2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</v>
          </cell>
          <cell r="R91">
            <v>1.01</v>
          </cell>
          <cell r="S91">
            <v>10</v>
          </cell>
          <cell r="U91">
            <v>418</v>
          </cell>
          <cell r="V91">
            <v>100</v>
          </cell>
          <cell r="W91">
            <v>308</v>
          </cell>
          <cell r="X91">
            <v>10412.527605300002</v>
          </cell>
          <cell r="Y91">
            <v>10413</v>
          </cell>
        </row>
        <row r="92">
          <cell r="B92">
            <v>418100315</v>
          </cell>
          <cell r="C92" t="str">
            <v>CHRISTA MCAULIFFE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1</v>
          </cell>
          <cell r="I92">
            <v>0</v>
          </cell>
          <cell r="J92">
            <v>0</v>
          </cell>
          <cell r="K92">
            <v>3.9E-2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</v>
          </cell>
          <cell r="R92">
            <v>1.01</v>
          </cell>
          <cell r="S92">
            <v>2</v>
          </cell>
          <cell r="U92">
            <v>418</v>
          </cell>
          <cell r="V92">
            <v>100</v>
          </cell>
          <cell r="W92">
            <v>315</v>
          </cell>
          <cell r="X92">
            <v>10412.527605300002</v>
          </cell>
          <cell r="Y92">
            <v>10413</v>
          </cell>
        </row>
        <row r="93">
          <cell r="B93">
            <v>418100321</v>
          </cell>
          <cell r="C93" t="str">
            <v>CHRISTA MCAULIFFE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1</v>
          </cell>
          <cell r="I93">
            <v>0</v>
          </cell>
          <cell r="J93">
            <v>0</v>
          </cell>
          <cell r="K93">
            <v>3.9E-2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</v>
          </cell>
          <cell r="R93">
            <v>1.01</v>
          </cell>
          <cell r="S93">
            <v>4</v>
          </cell>
          <cell r="U93">
            <v>418</v>
          </cell>
          <cell r="V93">
            <v>100</v>
          </cell>
          <cell r="W93">
            <v>321</v>
          </cell>
          <cell r="X93">
            <v>10412.527605300002</v>
          </cell>
          <cell r="Y93">
            <v>10413</v>
          </cell>
        </row>
        <row r="94">
          <cell r="B94">
            <v>418100348</v>
          </cell>
          <cell r="C94" t="str">
            <v>CHRISTA MCAULIFFE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1</v>
          </cell>
          <cell r="I94">
            <v>0</v>
          </cell>
          <cell r="J94">
            <v>0</v>
          </cell>
          <cell r="K94">
            <v>3.9E-2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1</v>
          </cell>
          <cell r="R94">
            <v>1.01</v>
          </cell>
          <cell r="S94">
            <v>11</v>
          </cell>
          <cell r="U94">
            <v>418</v>
          </cell>
          <cell r="V94">
            <v>100</v>
          </cell>
          <cell r="W94">
            <v>348</v>
          </cell>
          <cell r="X94">
            <v>10412.527605300002</v>
          </cell>
          <cell r="Y94">
            <v>10413</v>
          </cell>
        </row>
        <row r="95">
          <cell r="B95">
            <v>419035035</v>
          </cell>
          <cell r="C95" t="str">
            <v>HELEN Y. DAVIS LEADERSHIP ACADEMY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108</v>
          </cell>
          <cell r="I95">
            <v>0</v>
          </cell>
          <cell r="J95">
            <v>0</v>
          </cell>
          <cell r="K95">
            <v>4.2119999999999997</v>
          </cell>
          <cell r="L95">
            <v>0</v>
          </cell>
          <cell r="M95">
            <v>0</v>
          </cell>
          <cell r="N95">
            <v>8</v>
          </cell>
          <cell r="O95">
            <v>0</v>
          </cell>
          <cell r="P95">
            <v>93</v>
          </cell>
          <cell r="Q95">
            <v>108</v>
          </cell>
          <cell r="R95">
            <v>1.0900000000000001</v>
          </cell>
          <cell r="S95">
            <v>11</v>
          </cell>
          <cell r="U95">
            <v>419</v>
          </cell>
          <cell r="V95">
            <v>35</v>
          </cell>
          <cell r="W95">
            <v>35</v>
          </cell>
          <cell r="X95">
            <v>1930349.3888315998</v>
          </cell>
          <cell r="Y95">
            <v>17874</v>
          </cell>
        </row>
        <row r="96">
          <cell r="B96">
            <v>419035044</v>
          </cell>
          <cell r="C96" t="str">
            <v>HELEN Y. DAVIS LEADERSHIP ACADEMY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2</v>
          </cell>
          <cell r="I96">
            <v>0</v>
          </cell>
          <cell r="J96">
            <v>0</v>
          </cell>
          <cell r="K96">
            <v>7.8E-2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</v>
          </cell>
          <cell r="Q96">
            <v>2</v>
          </cell>
          <cell r="R96">
            <v>1.0900000000000001</v>
          </cell>
          <cell r="S96">
            <v>11</v>
          </cell>
          <cell r="U96">
            <v>419</v>
          </cell>
          <cell r="V96">
            <v>35</v>
          </cell>
          <cell r="W96">
            <v>44</v>
          </cell>
          <cell r="X96">
            <v>29765.078015399999</v>
          </cell>
          <cell r="Y96">
            <v>14883</v>
          </cell>
        </row>
        <row r="97">
          <cell r="B97">
            <v>419035176</v>
          </cell>
          <cell r="C97" t="str">
            <v>HELEN Y. DAVIS LEADERSHIP ACADEMY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1</v>
          </cell>
          <cell r="I97">
            <v>0</v>
          </cell>
          <cell r="J97">
            <v>0</v>
          </cell>
          <cell r="K97">
            <v>3.9E-2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</v>
          </cell>
          <cell r="Q97">
            <v>1</v>
          </cell>
          <cell r="R97">
            <v>1.0900000000000001</v>
          </cell>
          <cell r="S97">
            <v>8</v>
          </cell>
          <cell r="U97">
            <v>419</v>
          </cell>
          <cell r="V97">
            <v>35</v>
          </cell>
          <cell r="W97">
            <v>176</v>
          </cell>
          <cell r="X97">
            <v>17400.321407700001</v>
          </cell>
          <cell r="Y97">
            <v>17400</v>
          </cell>
        </row>
        <row r="98">
          <cell r="B98">
            <v>419035189</v>
          </cell>
          <cell r="C98" t="str">
            <v>HELEN Y. DAVIS LEADERSHIP ACADEMY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1</v>
          </cell>
          <cell r="I98">
            <v>0</v>
          </cell>
          <cell r="J98">
            <v>0</v>
          </cell>
          <cell r="K98">
            <v>3.9E-2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1</v>
          </cell>
          <cell r="R98">
            <v>1.0900000000000001</v>
          </cell>
          <cell r="S98">
            <v>3</v>
          </cell>
          <cell r="U98">
            <v>419</v>
          </cell>
          <cell r="V98">
            <v>35</v>
          </cell>
          <cell r="W98">
            <v>189</v>
          </cell>
          <cell r="X98">
            <v>15826.122107700001</v>
          </cell>
          <cell r="Y98">
            <v>15826</v>
          </cell>
        </row>
        <row r="99">
          <cell r="B99">
            <v>419035244</v>
          </cell>
          <cell r="C99" t="str">
            <v>HELEN Y. DAVIS LEADERSHIP ACADEMY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2</v>
          </cell>
          <cell r="I99">
            <v>0</v>
          </cell>
          <cell r="J99">
            <v>0</v>
          </cell>
          <cell r="K99">
            <v>7.8E-2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</v>
          </cell>
          <cell r="Q99">
            <v>2</v>
          </cell>
          <cell r="R99">
            <v>1.0900000000000001</v>
          </cell>
          <cell r="S99">
            <v>10</v>
          </cell>
          <cell r="U99">
            <v>419</v>
          </cell>
          <cell r="V99">
            <v>35</v>
          </cell>
          <cell r="W99">
            <v>244</v>
          </cell>
          <cell r="X99">
            <v>29227.261715400004</v>
          </cell>
          <cell r="Y99">
            <v>14614</v>
          </cell>
        </row>
        <row r="100">
          <cell r="B100">
            <v>420049010</v>
          </cell>
          <cell r="C100" t="str">
            <v>BENJAMIN BANNEKER</v>
          </cell>
          <cell r="D100">
            <v>1</v>
          </cell>
          <cell r="E100">
            <v>0</v>
          </cell>
          <cell r="F100">
            <v>0</v>
          </cell>
          <cell r="G100">
            <v>3</v>
          </cell>
          <cell r="H100">
            <v>1</v>
          </cell>
          <cell r="I100">
            <v>0</v>
          </cell>
          <cell r="J100">
            <v>0</v>
          </cell>
          <cell r="K100">
            <v>0.156</v>
          </cell>
          <cell r="L100">
            <v>0</v>
          </cell>
          <cell r="M100">
            <v>1</v>
          </cell>
          <cell r="N100">
            <v>0</v>
          </cell>
          <cell r="O100">
            <v>0</v>
          </cell>
          <cell r="P100">
            <v>4</v>
          </cell>
          <cell r="Q100">
            <v>5</v>
          </cell>
          <cell r="R100">
            <v>1.127</v>
          </cell>
          <cell r="S100">
            <v>3</v>
          </cell>
          <cell r="U100">
            <v>420</v>
          </cell>
          <cell r="V100">
            <v>49</v>
          </cell>
          <cell r="W100">
            <v>10</v>
          </cell>
          <cell r="X100">
            <v>74595.340245240004</v>
          </cell>
          <cell r="Y100">
            <v>14919</v>
          </cell>
        </row>
        <row r="101">
          <cell r="B101">
            <v>420049026</v>
          </cell>
          <cell r="C101" t="str">
            <v>BENJAMIN BANNEKER</v>
          </cell>
          <cell r="D101">
            <v>0</v>
          </cell>
          <cell r="E101">
            <v>0</v>
          </cell>
          <cell r="F101">
            <v>2</v>
          </cell>
          <cell r="G101">
            <v>2</v>
          </cell>
          <cell r="H101">
            <v>1</v>
          </cell>
          <cell r="I101">
            <v>0</v>
          </cell>
          <cell r="J101">
            <v>0</v>
          </cell>
          <cell r="K101">
            <v>0.19500000000000001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2</v>
          </cell>
          <cell r="Q101">
            <v>5</v>
          </cell>
          <cell r="R101">
            <v>1.127</v>
          </cell>
          <cell r="S101">
            <v>3</v>
          </cell>
          <cell r="U101">
            <v>420</v>
          </cell>
          <cell r="V101">
            <v>49</v>
          </cell>
          <cell r="W101">
            <v>26</v>
          </cell>
          <cell r="X101">
            <v>68227.911896549995</v>
          </cell>
          <cell r="Y101">
            <v>13646</v>
          </cell>
        </row>
        <row r="102">
          <cell r="B102">
            <v>420049031</v>
          </cell>
          <cell r="C102" t="str">
            <v>BENJAMIN BANNEKER</v>
          </cell>
          <cell r="D102">
            <v>0</v>
          </cell>
          <cell r="E102">
            <v>0</v>
          </cell>
          <cell r="F102">
            <v>0</v>
          </cell>
          <cell r="G102">
            <v>1</v>
          </cell>
          <cell r="H102">
            <v>0</v>
          </cell>
          <cell r="I102">
            <v>0</v>
          </cell>
          <cell r="J102">
            <v>0</v>
          </cell>
          <cell r="K102">
            <v>3.9E-2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</v>
          </cell>
          <cell r="R102">
            <v>1.127</v>
          </cell>
          <cell r="S102">
            <v>6</v>
          </cell>
          <cell r="U102">
            <v>420</v>
          </cell>
          <cell r="V102">
            <v>49</v>
          </cell>
          <cell r="W102">
            <v>31</v>
          </cell>
          <cell r="X102">
            <v>11791.071761309999</v>
          </cell>
          <cell r="Y102">
            <v>11791</v>
          </cell>
        </row>
        <row r="103">
          <cell r="B103">
            <v>420049035</v>
          </cell>
          <cell r="C103" t="str">
            <v>BENJAMIN BANNEKER</v>
          </cell>
          <cell r="D103">
            <v>1</v>
          </cell>
          <cell r="E103">
            <v>0</v>
          </cell>
          <cell r="F103">
            <v>5</v>
          </cell>
          <cell r="G103">
            <v>17</v>
          </cell>
          <cell r="H103">
            <v>4</v>
          </cell>
          <cell r="I103">
            <v>0</v>
          </cell>
          <cell r="J103">
            <v>0</v>
          </cell>
          <cell r="K103">
            <v>1.014</v>
          </cell>
          <cell r="L103">
            <v>0</v>
          </cell>
          <cell r="M103">
            <v>1</v>
          </cell>
          <cell r="N103">
            <v>0</v>
          </cell>
          <cell r="O103">
            <v>0</v>
          </cell>
          <cell r="P103">
            <v>16</v>
          </cell>
          <cell r="Q103">
            <v>27</v>
          </cell>
          <cell r="R103">
            <v>1.127</v>
          </cell>
          <cell r="S103">
            <v>11</v>
          </cell>
          <cell r="U103">
            <v>420</v>
          </cell>
          <cell r="V103">
            <v>49</v>
          </cell>
          <cell r="W103">
            <v>35</v>
          </cell>
          <cell r="X103">
            <v>438826.31723406003</v>
          </cell>
          <cell r="Y103">
            <v>16253</v>
          </cell>
        </row>
        <row r="104">
          <cell r="B104">
            <v>420049044</v>
          </cell>
          <cell r="C104" t="str">
            <v>BENJAMIN BANNEKER</v>
          </cell>
          <cell r="D104">
            <v>0</v>
          </cell>
          <cell r="E104">
            <v>0</v>
          </cell>
          <cell r="F104">
            <v>1</v>
          </cell>
          <cell r="G104">
            <v>4</v>
          </cell>
          <cell r="H104">
            <v>1</v>
          </cell>
          <cell r="I104">
            <v>0</v>
          </cell>
          <cell r="J104">
            <v>0</v>
          </cell>
          <cell r="K104">
            <v>0.23400000000000001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4</v>
          </cell>
          <cell r="Q104">
            <v>6</v>
          </cell>
          <cell r="R104">
            <v>1.127</v>
          </cell>
          <cell r="S104">
            <v>11</v>
          </cell>
          <cell r="U104">
            <v>420</v>
          </cell>
          <cell r="V104">
            <v>49</v>
          </cell>
          <cell r="W104">
            <v>44</v>
          </cell>
          <cell r="X104">
            <v>101772.31006785999</v>
          </cell>
          <cell r="Y104">
            <v>16962</v>
          </cell>
        </row>
        <row r="105">
          <cell r="B105">
            <v>420049049</v>
          </cell>
          <cell r="C105" t="str">
            <v>BENJAMIN BANNEKER</v>
          </cell>
          <cell r="D105">
            <v>13</v>
          </cell>
          <cell r="E105">
            <v>0</v>
          </cell>
          <cell r="F105">
            <v>25</v>
          </cell>
          <cell r="G105">
            <v>156</v>
          </cell>
          <cell r="H105">
            <v>18</v>
          </cell>
          <cell r="I105">
            <v>0</v>
          </cell>
          <cell r="J105">
            <v>0</v>
          </cell>
          <cell r="K105">
            <v>7.7610000000000001</v>
          </cell>
          <cell r="L105">
            <v>0</v>
          </cell>
          <cell r="M105">
            <v>13</v>
          </cell>
          <cell r="N105">
            <v>3</v>
          </cell>
          <cell r="O105">
            <v>0</v>
          </cell>
          <cell r="P105">
            <v>172</v>
          </cell>
          <cell r="Q105">
            <v>206</v>
          </cell>
          <cell r="R105">
            <v>1.127</v>
          </cell>
          <cell r="S105">
            <v>8</v>
          </cell>
          <cell r="U105">
            <v>420</v>
          </cell>
          <cell r="V105">
            <v>49</v>
          </cell>
          <cell r="W105">
            <v>49</v>
          </cell>
          <cell r="X105">
            <v>3577449.0604806906</v>
          </cell>
          <cell r="Y105">
            <v>17366</v>
          </cell>
        </row>
        <row r="106">
          <cell r="B106">
            <v>420049057</v>
          </cell>
          <cell r="C106" t="str">
            <v>BENJAMIN BANNEKER</v>
          </cell>
          <cell r="D106">
            <v>0</v>
          </cell>
          <cell r="E106">
            <v>0</v>
          </cell>
          <cell r="F106">
            <v>0</v>
          </cell>
          <cell r="G106">
            <v>3</v>
          </cell>
          <cell r="H106">
            <v>0</v>
          </cell>
          <cell r="I106">
            <v>0</v>
          </cell>
          <cell r="J106">
            <v>0</v>
          </cell>
          <cell r="K106">
            <v>0.11700000000000001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1.127</v>
          </cell>
          <cell r="S106">
            <v>12</v>
          </cell>
          <cell r="U106">
            <v>420</v>
          </cell>
          <cell r="V106">
            <v>49</v>
          </cell>
          <cell r="W106">
            <v>57</v>
          </cell>
          <cell r="X106">
            <v>35373.215283929996</v>
          </cell>
          <cell r="Y106">
            <v>11791</v>
          </cell>
        </row>
        <row r="107">
          <cell r="B107">
            <v>420049067</v>
          </cell>
          <cell r="C107" t="str">
            <v>BENJAMIN BANNEKER</v>
          </cell>
          <cell r="D107">
            <v>0</v>
          </cell>
          <cell r="E107">
            <v>0</v>
          </cell>
          <cell r="F107">
            <v>0</v>
          </cell>
          <cell r="G107">
            <v>1</v>
          </cell>
          <cell r="H107">
            <v>0</v>
          </cell>
          <cell r="I107">
            <v>0</v>
          </cell>
          <cell r="J107">
            <v>0</v>
          </cell>
          <cell r="K107">
            <v>3.9E-2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</v>
          </cell>
          <cell r="Q107">
            <v>1</v>
          </cell>
          <cell r="R107">
            <v>1.127</v>
          </cell>
          <cell r="S107">
            <v>2</v>
          </cell>
          <cell r="U107">
            <v>420</v>
          </cell>
          <cell r="V107">
            <v>49</v>
          </cell>
          <cell r="W107">
            <v>67</v>
          </cell>
          <cell r="X107">
            <v>16538.512771310001</v>
          </cell>
          <cell r="Y107">
            <v>16539</v>
          </cell>
        </row>
        <row r="108">
          <cell r="B108">
            <v>420049093</v>
          </cell>
          <cell r="C108" t="str">
            <v>BENJAMIN BANNEKER</v>
          </cell>
          <cell r="D108">
            <v>1</v>
          </cell>
          <cell r="E108">
            <v>0</v>
          </cell>
          <cell r="F108">
            <v>1</v>
          </cell>
          <cell r="G108">
            <v>8</v>
          </cell>
          <cell r="H108">
            <v>4</v>
          </cell>
          <cell r="I108">
            <v>0</v>
          </cell>
          <cell r="J108">
            <v>0</v>
          </cell>
          <cell r="K108">
            <v>0.50700000000000001</v>
          </cell>
          <cell r="L108">
            <v>0</v>
          </cell>
          <cell r="M108">
            <v>1</v>
          </cell>
          <cell r="N108">
            <v>0</v>
          </cell>
          <cell r="O108">
            <v>0</v>
          </cell>
          <cell r="P108">
            <v>9</v>
          </cell>
          <cell r="Q108">
            <v>14</v>
          </cell>
          <cell r="R108">
            <v>1.127</v>
          </cell>
          <cell r="S108">
            <v>11</v>
          </cell>
          <cell r="U108">
            <v>420</v>
          </cell>
          <cell r="V108">
            <v>49</v>
          </cell>
          <cell r="W108">
            <v>93</v>
          </cell>
          <cell r="X108">
            <v>230625.20641702999</v>
          </cell>
          <cell r="Y108">
            <v>16473</v>
          </cell>
        </row>
        <row r="109">
          <cell r="B109">
            <v>420049097</v>
          </cell>
          <cell r="C109" t="str">
            <v>BENJAMIN BANNEKER</v>
          </cell>
          <cell r="D109">
            <v>1</v>
          </cell>
          <cell r="E109">
            <v>0</v>
          </cell>
          <cell r="F109">
            <v>0</v>
          </cell>
          <cell r="G109">
            <v>1</v>
          </cell>
          <cell r="H109">
            <v>0</v>
          </cell>
          <cell r="I109">
            <v>0</v>
          </cell>
          <cell r="J109">
            <v>0</v>
          </cell>
          <cell r="K109">
            <v>3.9E-2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</v>
          </cell>
          <cell r="Q109">
            <v>2</v>
          </cell>
          <cell r="R109">
            <v>1.127</v>
          </cell>
          <cell r="S109">
            <v>11</v>
          </cell>
          <cell r="U109">
            <v>420</v>
          </cell>
          <cell r="V109">
            <v>49</v>
          </cell>
          <cell r="W109">
            <v>97</v>
          </cell>
          <cell r="X109">
            <v>32749.98919131</v>
          </cell>
          <cell r="Y109">
            <v>16375</v>
          </cell>
        </row>
        <row r="110">
          <cell r="B110">
            <v>420049128</v>
          </cell>
          <cell r="C110" t="str">
            <v>BENJAMIN BANNEKER</v>
          </cell>
          <cell r="D110">
            <v>0</v>
          </cell>
          <cell r="E110">
            <v>0</v>
          </cell>
          <cell r="F110">
            <v>0</v>
          </cell>
          <cell r="G110">
            <v>1</v>
          </cell>
          <cell r="H110">
            <v>0</v>
          </cell>
          <cell r="I110">
            <v>0</v>
          </cell>
          <cell r="J110">
            <v>0</v>
          </cell>
          <cell r="K110">
            <v>3.9E-2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</v>
          </cell>
          <cell r="Q110">
            <v>1</v>
          </cell>
          <cell r="R110">
            <v>1.127</v>
          </cell>
          <cell r="S110">
            <v>10</v>
          </cell>
          <cell r="U110">
            <v>420</v>
          </cell>
          <cell r="V110">
            <v>49</v>
          </cell>
          <cell r="W110">
            <v>128</v>
          </cell>
          <cell r="X110">
            <v>19116.285871309999</v>
          </cell>
          <cell r="Y110">
            <v>19116</v>
          </cell>
        </row>
        <row r="111">
          <cell r="B111">
            <v>420049163</v>
          </cell>
          <cell r="C111" t="str">
            <v>BENJAMIN BANNEKER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1</v>
          </cell>
          <cell r="I111">
            <v>0</v>
          </cell>
          <cell r="J111">
            <v>0</v>
          </cell>
          <cell r="K111">
            <v>3.9E-2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</v>
          </cell>
          <cell r="Q111">
            <v>1</v>
          </cell>
          <cell r="R111">
            <v>1.127</v>
          </cell>
          <cell r="S111">
            <v>11</v>
          </cell>
          <cell r="U111">
            <v>420</v>
          </cell>
          <cell r="V111">
            <v>49</v>
          </cell>
          <cell r="W111">
            <v>163</v>
          </cell>
          <cell r="X111">
            <v>19238.330531309999</v>
          </cell>
          <cell r="Y111">
            <v>19238</v>
          </cell>
        </row>
        <row r="112">
          <cell r="B112">
            <v>420049165</v>
          </cell>
          <cell r="C112" t="str">
            <v>BENJAMIN BANNEKER</v>
          </cell>
          <cell r="D112">
            <v>0</v>
          </cell>
          <cell r="E112">
            <v>0</v>
          </cell>
          <cell r="F112">
            <v>2</v>
          </cell>
          <cell r="G112">
            <v>6</v>
          </cell>
          <cell r="H112">
            <v>2</v>
          </cell>
          <cell r="I112">
            <v>0</v>
          </cell>
          <cell r="J112">
            <v>0</v>
          </cell>
          <cell r="K112">
            <v>0.39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8</v>
          </cell>
          <cell r="Q112">
            <v>10</v>
          </cell>
          <cell r="R112">
            <v>1.127</v>
          </cell>
          <cell r="S112">
            <v>10</v>
          </cell>
          <cell r="U112">
            <v>420</v>
          </cell>
          <cell r="V112">
            <v>49</v>
          </cell>
          <cell r="W112">
            <v>165</v>
          </cell>
          <cell r="X112">
            <v>175528.50149309996</v>
          </cell>
          <cell r="Y112">
            <v>17553</v>
          </cell>
        </row>
        <row r="113">
          <cell r="B113">
            <v>420049174</v>
          </cell>
          <cell r="C113" t="str">
            <v>BENJAMIN BANNEKER</v>
          </cell>
          <cell r="D113">
            <v>0</v>
          </cell>
          <cell r="E113">
            <v>0</v>
          </cell>
          <cell r="F113">
            <v>0</v>
          </cell>
          <cell r="G113">
            <v>2</v>
          </cell>
          <cell r="H113">
            <v>0</v>
          </cell>
          <cell r="I113">
            <v>0</v>
          </cell>
          <cell r="J113">
            <v>0</v>
          </cell>
          <cell r="K113">
            <v>7.8E-2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</v>
          </cell>
          <cell r="R113">
            <v>1.127</v>
          </cell>
          <cell r="S113">
            <v>6</v>
          </cell>
          <cell r="U113">
            <v>420</v>
          </cell>
          <cell r="V113">
            <v>49</v>
          </cell>
          <cell r="W113">
            <v>174</v>
          </cell>
          <cell r="X113">
            <v>23582.143522619997</v>
          </cell>
          <cell r="Y113">
            <v>11791</v>
          </cell>
        </row>
        <row r="114">
          <cell r="B114">
            <v>420049176</v>
          </cell>
          <cell r="C114" t="str">
            <v>BENJAMIN BANNEKER</v>
          </cell>
          <cell r="D114">
            <v>0</v>
          </cell>
          <cell r="E114">
            <v>0</v>
          </cell>
          <cell r="F114">
            <v>3</v>
          </cell>
          <cell r="G114">
            <v>10</v>
          </cell>
          <cell r="H114">
            <v>4</v>
          </cell>
          <cell r="I114">
            <v>0</v>
          </cell>
          <cell r="J114">
            <v>0</v>
          </cell>
          <cell r="K114">
            <v>0.66300000000000003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6</v>
          </cell>
          <cell r="Q114">
            <v>17</v>
          </cell>
          <cell r="R114">
            <v>1.127</v>
          </cell>
          <cell r="S114">
            <v>8</v>
          </cell>
          <cell r="U114">
            <v>420</v>
          </cell>
          <cell r="V114">
            <v>49</v>
          </cell>
          <cell r="W114">
            <v>176</v>
          </cell>
          <cell r="X114">
            <v>237746.70853227001</v>
          </cell>
          <cell r="Y114">
            <v>13985</v>
          </cell>
        </row>
        <row r="115">
          <cell r="B115">
            <v>420049199</v>
          </cell>
          <cell r="C115" t="str">
            <v>BENJAMIN BANNEKER</v>
          </cell>
          <cell r="D115">
            <v>0</v>
          </cell>
          <cell r="E115">
            <v>0</v>
          </cell>
          <cell r="F115">
            <v>1</v>
          </cell>
          <cell r="G115">
            <v>0</v>
          </cell>
          <cell r="H115">
            <v>1</v>
          </cell>
          <cell r="I115">
            <v>0</v>
          </cell>
          <cell r="J115">
            <v>0</v>
          </cell>
          <cell r="K115">
            <v>7.8E-2</v>
          </cell>
          <cell r="L115">
            <v>0</v>
          </cell>
          <cell r="M115">
            <v>0</v>
          </cell>
          <cell r="N115">
            <v>1</v>
          </cell>
          <cell r="O115">
            <v>0</v>
          </cell>
          <cell r="P115">
            <v>2</v>
          </cell>
          <cell r="Q115">
            <v>2</v>
          </cell>
          <cell r="R115">
            <v>1.127</v>
          </cell>
          <cell r="S115">
            <v>2</v>
          </cell>
          <cell r="U115">
            <v>420</v>
          </cell>
          <cell r="V115">
            <v>49</v>
          </cell>
          <cell r="W115">
            <v>199</v>
          </cell>
          <cell r="X115">
            <v>35780.51064262</v>
          </cell>
          <cell r="Y115">
            <v>17890</v>
          </cell>
        </row>
        <row r="116">
          <cell r="B116">
            <v>420049238</v>
          </cell>
          <cell r="C116" t="str">
            <v>BENJAMIN BANNEKER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1</v>
          </cell>
          <cell r="I116">
            <v>0</v>
          </cell>
          <cell r="J116">
            <v>0</v>
          </cell>
          <cell r="K116">
            <v>3.9E-2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1</v>
          </cell>
          <cell r="R116">
            <v>1.127</v>
          </cell>
          <cell r="S116">
            <v>6</v>
          </cell>
          <cell r="U116">
            <v>420</v>
          </cell>
          <cell r="V116">
            <v>49</v>
          </cell>
          <cell r="W116">
            <v>238</v>
          </cell>
          <cell r="X116">
            <v>11358.869531310002</v>
          </cell>
          <cell r="Y116">
            <v>11359</v>
          </cell>
        </row>
        <row r="117">
          <cell r="B117">
            <v>420049243</v>
          </cell>
          <cell r="C117" t="str">
            <v>BENJAMIN BANNEKER</v>
          </cell>
          <cell r="D117">
            <v>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1</v>
          </cell>
          <cell r="R117">
            <v>1.127</v>
          </cell>
          <cell r="S117">
            <v>10</v>
          </cell>
          <cell r="U117">
            <v>420</v>
          </cell>
          <cell r="V117">
            <v>49</v>
          </cell>
          <cell r="W117">
            <v>243</v>
          </cell>
          <cell r="X117">
            <v>5199.9954300000009</v>
          </cell>
          <cell r="Y117">
            <v>5200</v>
          </cell>
        </row>
        <row r="118">
          <cell r="B118">
            <v>420049248</v>
          </cell>
          <cell r="C118" t="str">
            <v>BENJAMIN BANNEKER</v>
          </cell>
          <cell r="D118">
            <v>1</v>
          </cell>
          <cell r="E118">
            <v>0</v>
          </cell>
          <cell r="F118">
            <v>1</v>
          </cell>
          <cell r="G118">
            <v>5</v>
          </cell>
          <cell r="H118">
            <v>0</v>
          </cell>
          <cell r="I118">
            <v>0</v>
          </cell>
          <cell r="J118">
            <v>0</v>
          </cell>
          <cell r="K118">
            <v>0.23400000000000001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3</v>
          </cell>
          <cell r="Q118">
            <v>7</v>
          </cell>
          <cell r="R118">
            <v>1.127</v>
          </cell>
          <cell r="S118">
            <v>11</v>
          </cell>
          <cell r="U118">
            <v>420</v>
          </cell>
          <cell r="V118">
            <v>49</v>
          </cell>
          <cell r="W118">
            <v>248</v>
          </cell>
          <cell r="X118">
            <v>99525.046727859997</v>
          </cell>
          <cell r="Y118">
            <v>14218</v>
          </cell>
        </row>
        <row r="119">
          <cell r="B119">
            <v>420049262</v>
          </cell>
          <cell r="C119" t="str">
            <v>BENJAMIN BANNEKER</v>
          </cell>
          <cell r="D119">
            <v>0</v>
          </cell>
          <cell r="E119">
            <v>0</v>
          </cell>
          <cell r="F119">
            <v>1</v>
          </cell>
          <cell r="G119">
            <v>1</v>
          </cell>
          <cell r="H119">
            <v>0</v>
          </cell>
          <cell r="I119">
            <v>0</v>
          </cell>
          <cell r="J119">
            <v>0</v>
          </cell>
          <cell r="K119">
            <v>7.8E-2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</v>
          </cell>
          <cell r="Q119">
            <v>2</v>
          </cell>
          <cell r="R119">
            <v>1.127</v>
          </cell>
          <cell r="S119">
            <v>9</v>
          </cell>
          <cell r="U119">
            <v>420</v>
          </cell>
          <cell r="V119">
            <v>49</v>
          </cell>
          <cell r="W119">
            <v>262</v>
          </cell>
          <cell r="X119">
            <v>30452.194302619999</v>
          </cell>
          <cell r="Y119">
            <v>15226</v>
          </cell>
        </row>
        <row r="120">
          <cell r="B120">
            <v>420049284</v>
          </cell>
          <cell r="C120" t="str">
            <v>BENJAMIN BANNEKER</v>
          </cell>
          <cell r="D120">
            <v>0</v>
          </cell>
          <cell r="E120">
            <v>0</v>
          </cell>
          <cell r="F120">
            <v>1</v>
          </cell>
          <cell r="G120">
            <v>1</v>
          </cell>
          <cell r="H120">
            <v>0</v>
          </cell>
          <cell r="I120">
            <v>0</v>
          </cell>
          <cell r="J120">
            <v>0</v>
          </cell>
          <cell r="K120">
            <v>7.8E-2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2</v>
          </cell>
          <cell r="R120">
            <v>1.127</v>
          </cell>
          <cell r="S120">
            <v>5</v>
          </cell>
          <cell r="U120">
            <v>420</v>
          </cell>
          <cell r="V120">
            <v>49</v>
          </cell>
          <cell r="W120">
            <v>284</v>
          </cell>
          <cell r="X120">
            <v>23522.381252620002</v>
          </cell>
          <cell r="Y120">
            <v>11761</v>
          </cell>
        </row>
        <row r="121">
          <cell r="B121">
            <v>420049295</v>
          </cell>
          <cell r="C121" t="str">
            <v>BENJAMIN BANNEKER</v>
          </cell>
          <cell r="D121">
            <v>0</v>
          </cell>
          <cell r="E121">
            <v>0</v>
          </cell>
          <cell r="F121">
            <v>0</v>
          </cell>
          <cell r="G121">
            <v>1</v>
          </cell>
          <cell r="H121">
            <v>0</v>
          </cell>
          <cell r="I121">
            <v>0</v>
          </cell>
          <cell r="J121">
            <v>0</v>
          </cell>
          <cell r="K121">
            <v>3.9E-2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</v>
          </cell>
          <cell r="Q121">
            <v>1</v>
          </cell>
          <cell r="R121">
            <v>1.127</v>
          </cell>
          <cell r="S121">
            <v>5</v>
          </cell>
          <cell r="U121">
            <v>420</v>
          </cell>
          <cell r="V121">
            <v>49</v>
          </cell>
          <cell r="W121">
            <v>295</v>
          </cell>
          <cell r="X121">
            <v>17032.596991309998</v>
          </cell>
          <cell r="Y121">
            <v>17033</v>
          </cell>
        </row>
        <row r="122">
          <cell r="B122">
            <v>420049305</v>
          </cell>
          <cell r="C122" t="str">
            <v>BENJAMIN BANNEKER</v>
          </cell>
          <cell r="D122">
            <v>0</v>
          </cell>
          <cell r="E122">
            <v>0</v>
          </cell>
          <cell r="F122">
            <v>1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3.9E-2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1</v>
          </cell>
          <cell r="R122">
            <v>1.127</v>
          </cell>
          <cell r="S122">
            <v>4</v>
          </cell>
          <cell r="U122">
            <v>420</v>
          </cell>
          <cell r="V122">
            <v>49</v>
          </cell>
          <cell r="W122">
            <v>305</v>
          </cell>
          <cell r="X122">
            <v>11731.309491309999</v>
          </cell>
          <cell r="Y122">
            <v>11731</v>
          </cell>
        </row>
        <row r="123">
          <cell r="B123">
            <v>420049314</v>
          </cell>
          <cell r="C123" t="str">
            <v>BENJAMIN BANNEKER</v>
          </cell>
          <cell r="D123">
            <v>0</v>
          </cell>
          <cell r="E123">
            <v>0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0.11700000000000001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3</v>
          </cell>
          <cell r="Q123">
            <v>3</v>
          </cell>
          <cell r="R123">
            <v>1.127</v>
          </cell>
          <cell r="S123">
            <v>7</v>
          </cell>
          <cell r="U123">
            <v>420</v>
          </cell>
          <cell r="V123">
            <v>49</v>
          </cell>
          <cell r="W123">
            <v>314</v>
          </cell>
          <cell r="X123">
            <v>53790.334263930003</v>
          </cell>
          <cell r="Y123">
            <v>17930</v>
          </cell>
        </row>
        <row r="124">
          <cell r="B124">
            <v>420049344</v>
          </cell>
          <cell r="C124" t="str">
            <v>BENJAMIN BANNEKER</v>
          </cell>
          <cell r="D124">
            <v>0</v>
          </cell>
          <cell r="E124">
            <v>0</v>
          </cell>
          <cell r="F124">
            <v>0</v>
          </cell>
          <cell r="G124">
            <v>1</v>
          </cell>
          <cell r="H124">
            <v>0</v>
          </cell>
          <cell r="I124">
            <v>0</v>
          </cell>
          <cell r="J124">
            <v>0</v>
          </cell>
          <cell r="K124">
            <v>3.9E-2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1</v>
          </cell>
          <cell r="Q124">
            <v>1</v>
          </cell>
          <cell r="R124">
            <v>1.127</v>
          </cell>
          <cell r="S124">
            <v>2</v>
          </cell>
          <cell r="U124">
            <v>420</v>
          </cell>
          <cell r="V124">
            <v>49</v>
          </cell>
          <cell r="W124">
            <v>344</v>
          </cell>
          <cell r="X124">
            <v>16538.512771310001</v>
          </cell>
          <cell r="Y124">
            <v>16539</v>
          </cell>
        </row>
        <row r="125">
          <cell r="B125">
            <v>420049616</v>
          </cell>
          <cell r="C125" t="str">
            <v>BENJAMIN BANNEKER</v>
          </cell>
          <cell r="D125">
            <v>1</v>
          </cell>
          <cell r="E125">
            <v>0</v>
          </cell>
          <cell r="F125">
            <v>0</v>
          </cell>
          <cell r="G125">
            <v>2</v>
          </cell>
          <cell r="H125">
            <v>1</v>
          </cell>
          <cell r="I125">
            <v>0</v>
          </cell>
          <cell r="J125">
            <v>0</v>
          </cell>
          <cell r="K125">
            <v>0.11700000000000001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4</v>
          </cell>
          <cell r="Q125">
            <v>4</v>
          </cell>
          <cell r="R125">
            <v>1.127</v>
          </cell>
          <cell r="S125">
            <v>7</v>
          </cell>
          <cell r="U125">
            <v>420</v>
          </cell>
          <cell r="V125">
            <v>49</v>
          </cell>
          <cell r="W125">
            <v>616</v>
          </cell>
          <cell r="X125">
            <v>64697.167123930005</v>
          </cell>
          <cell r="Y125">
            <v>16174</v>
          </cell>
        </row>
        <row r="126">
          <cell r="B126">
            <v>428035016</v>
          </cell>
          <cell r="C126" t="str">
            <v>BROOKE</v>
          </cell>
          <cell r="D126">
            <v>0</v>
          </cell>
          <cell r="E126">
            <v>0</v>
          </cell>
          <cell r="F126">
            <v>0</v>
          </cell>
          <cell r="G126">
            <v>1</v>
          </cell>
          <cell r="H126">
            <v>1</v>
          </cell>
          <cell r="I126">
            <v>3</v>
          </cell>
          <cell r="J126">
            <v>0</v>
          </cell>
          <cell r="K126">
            <v>0.19500000000000001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1</v>
          </cell>
          <cell r="Q126">
            <v>5</v>
          </cell>
          <cell r="R126">
            <v>1.0900000000000001</v>
          </cell>
          <cell r="S126">
            <v>8</v>
          </cell>
          <cell r="U126">
            <v>428</v>
          </cell>
          <cell r="V126">
            <v>35</v>
          </cell>
          <cell r="W126">
            <v>16</v>
          </cell>
          <cell r="X126">
            <v>68262.165838500005</v>
          </cell>
          <cell r="Y126">
            <v>13652</v>
          </cell>
        </row>
        <row r="127">
          <cell r="B127">
            <v>428035018</v>
          </cell>
          <cell r="C127" t="str">
            <v>BROOKE</v>
          </cell>
          <cell r="D127">
            <v>0</v>
          </cell>
          <cell r="E127">
            <v>0</v>
          </cell>
          <cell r="F127">
            <v>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3.9E-2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1</v>
          </cell>
          <cell r="Q127">
            <v>1</v>
          </cell>
          <cell r="R127">
            <v>1.0900000000000001</v>
          </cell>
          <cell r="S127">
            <v>10</v>
          </cell>
          <cell r="U127">
            <v>428</v>
          </cell>
          <cell r="V127">
            <v>35</v>
          </cell>
          <cell r="W127">
            <v>18</v>
          </cell>
          <cell r="X127">
            <v>18525.025907700001</v>
          </cell>
          <cell r="Y127">
            <v>18525</v>
          </cell>
        </row>
        <row r="128">
          <cell r="B128">
            <v>428035035</v>
          </cell>
          <cell r="C128" t="str">
            <v>BROOKE</v>
          </cell>
          <cell r="D128">
            <v>0</v>
          </cell>
          <cell r="E128">
            <v>0</v>
          </cell>
          <cell r="F128">
            <v>161</v>
          </cell>
          <cell r="G128">
            <v>818</v>
          </cell>
          <cell r="H128">
            <v>453</v>
          </cell>
          <cell r="I128">
            <v>429</v>
          </cell>
          <cell r="J128">
            <v>0</v>
          </cell>
          <cell r="K128">
            <v>72.578999999999994</v>
          </cell>
          <cell r="L128">
            <v>0</v>
          </cell>
          <cell r="M128">
            <v>95</v>
          </cell>
          <cell r="N128">
            <v>13</v>
          </cell>
          <cell r="O128">
            <v>11</v>
          </cell>
          <cell r="P128">
            <v>1359</v>
          </cell>
          <cell r="Q128">
            <v>1861</v>
          </cell>
          <cell r="R128">
            <v>1.0900000000000001</v>
          </cell>
          <cell r="S128">
            <v>11</v>
          </cell>
          <cell r="U128">
            <v>428</v>
          </cell>
          <cell r="V128">
            <v>35</v>
          </cell>
          <cell r="W128">
            <v>35</v>
          </cell>
          <cell r="X128">
            <v>32610628.663229704</v>
          </cell>
          <cell r="Y128">
            <v>17523</v>
          </cell>
        </row>
        <row r="129">
          <cell r="B129">
            <v>428035044</v>
          </cell>
          <cell r="C129" t="str">
            <v>BROOKE</v>
          </cell>
          <cell r="D129">
            <v>0</v>
          </cell>
          <cell r="E129">
            <v>0</v>
          </cell>
          <cell r="F129">
            <v>1</v>
          </cell>
          <cell r="G129">
            <v>10</v>
          </cell>
          <cell r="H129">
            <v>4</v>
          </cell>
          <cell r="I129">
            <v>17</v>
          </cell>
          <cell r="J129">
            <v>0</v>
          </cell>
          <cell r="K129">
            <v>1.248</v>
          </cell>
          <cell r="L129">
            <v>0</v>
          </cell>
          <cell r="M129">
            <v>2</v>
          </cell>
          <cell r="N129">
            <v>1</v>
          </cell>
          <cell r="O129">
            <v>0</v>
          </cell>
          <cell r="P129">
            <v>18</v>
          </cell>
          <cell r="Q129">
            <v>32</v>
          </cell>
          <cell r="R129">
            <v>1.0900000000000001</v>
          </cell>
          <cell r="S129">
            <v>11</v>
          </cell>
          <cell r="U129">
            <v>428</v>
          </cell>
          <cell r="V129">
            <v>35</v>
          </cell>
          <cell r="W129">
            <v>44</v>
          </cell>
          <cell r="X129">
            <v>540188.13734640006</v>
          </cell>
          <cell r="Y129">
            <v>16881</v>
          </cell>
        </row>
        <row r="130">
          <cell r="B130">
            <v>428035050</v>
          </cell>
          <cell r="C130" t="str">
            <v>BROOKE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1</v>
          </cell>
          <cell r="I130">
            <v>0</v>
          </cell>
          <cell r="J130">
            <v>0</v>
          </cell>
          <cell r="K130">
            <v>3.9E-2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</v>
          </cell>
          <cell r="Q130">
            <v>1</v>
          </cell>
          <cell r="R130">
            <v>1.0900000000000001</v>
          </cell>
          <cell r="S130">
            <v>5</v>
          </cell>
          <cell r="U130">
            <v>428</v>
          </cell>
          <cell r="V130">
            <v>35</v>
          </cell>
          <cell r="W130">
            <v>50</v>
          </cell>
          <cell r="X130">
            <v>16145.7431077</v>
          </cell>
          <cell r="Y130">
            <v>16146</v>
          </cell>
        </row>
        <row r="131">
          <cell r="B131">
            <v>428035057</v>
          </cell>
          <cell r="C131" t="str">
            <v>BROOKE</v>
          </cell>
          <cell r="D131">
            <v>0</v>
          </cell>
          <cell r="E131">
            <v>0</v>
          </cell>
          <cell r="F131">
            <v>21</v>
          </cell>
          <cell r="G131">
            <v>79</v>
          </cell>
          <cell r="H131">
            <v>44</v>
          </cell>
          <cell r="I131">
            <v>28</v>
          </cell>
          <cell r="J131">
            <v>0</v>
          </cell>
          <cell r="K131">
            <v>6.7080000000000002</v>
          </cell>
          <cell r="L131">
            <v>0</v>
          </cell>
          <cell r="M131">
            <v>29</v>
          </cell>
          <cell r="N131">
            <v>0</v>
          </cell>
          <cell r="O131">
            <v>0</v>
          </cell>
          <cell r="P131">
            <v>132</v>
          </cell>
          <cell r="Q131">
            <v>172</v>
          </cell>
          <cell r="R131">
            <v>1.0900000000000001</v>
          </cell>
          <cell r="S131">
            <v>12</v>
          </cell>
          <cell r="U131">
            <v>428</v>
          </cell>
          <cell r="V131">
            <v>35</v>
          </cell>
          <cell r="W131">
            <v>57</v>
          </cell>
          <cell r="X131">
            <v>3165715.6316244002</v>
          </cell>
          <cell r="Y131">
            <v>18405</v>
          </cell>
        </row>
        <row r="132">
          <cell r="B132">
            <v>428035073</v>
          </cell>
          <cell r="C132" t="str">
            <v>BROOKE</v>
          </cell>
          <cell r="D132">
            <v>0</v>
          </cell>
          <cell r="E132">
            <v>0</v>
          </cell>
          <cell r="F132">
            <v>1</v>
          </cell>
          <cell r="G132">
            <v>5</v>
          </cell>
          <cell r="H132">
            <v>7</v>
          </cell>
          <cell r="I132">
            <v>3</v>
          </cell>
          <cell r="J132">
            <v>0</v>
          </cell>
          <cell r="K132">
            <v>0.624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7</v>
          </cell>
          <cell r="Q132">
            <v>16</v>
          </cell>
          <cell r="R132">
            <v>1.0900000000000001</v>
          </cell>
          <cell r="S132">
            <v>6</v>
          </cell>
          <cell r="U132">
            <v>428</v>
          </cell>
          <cell r="V132">
            <v>35</v>
          </cell>
          <cell r="W132">
            <v>73</v>
          </cell>
          <cell r="X132">
            <v>224608.71352319999</v>
          </cell>
          <cell r="Y132">
            <v>14038</v>
          </cell>
        </row>
        <row r="133">
          <cell r="B133">
            <v>428035093</v>
          </cell>
          <cell r="C133" t="str">
            <v>BROOKE</v>
          </cell>
          <cell r="D133">
            <v>0</v>
          </cell>
          <cell r="E133">
            <v>0</v>
          </cell>
          <cell r="F133">
            <v>0</v>
          </cell>
          <cell r="G133">
            <v>4</v>
          </cell>
          <cell r="H133">
            <v>1</v>
          </cell>
          <cell r="I133">
            <v>2</v>
          </cell>
          <cell r="J133">
            <v>0</v>
          </cell>
          <cell r="K133">
            <v>0.27300000000000002</v>
          </cell>
          <cell r="L133">
            <v>0</v>
          </cell>
          <cell r="M133">
            <v>1</v>
          </cell>
          <cell r="N133">
            <v>0</v>
          </cell>
          <cell r="O133">
            <v>0</v>
          </cell>
          <cell r="P133">
            <v>6</v>
          </cell>
          <cell r="Q133">
            <v>7</v>
          </cell>
          <cell r="R133">
            <v>1.0900000000000001</v>
          </cell>
          <cell r="S133">
            <v>11</v>
          </cell>
          <cell r="U133">
            <v>428</v>
          </cell>
          <cell r="V133">
            <v>35</v>
          </cell>
          <cell r="W133">
            <v>93</v>
          </cell>
          <cell r="X133">
            <v>132022.04325389999</v>
          </cell>
          <cell r="Y133">
            <v>18860</v>
          </cell>
        </row>
        <row r="134">
          <cell r="B134">
            <v>428035095</v>
          </cell>
          <cell r="C134" t="str">
            <v>BROOKE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0</v>
          </cell>
          <cell r="K134">
            <v>3.9E-2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</v>
          </cell>
          <cell r="Q134">
            <v>1</v>
          </cell>
          <cell r="R134">
            <v>1.0900000000000001</v>
          </cell>
          <cell r="S134">
            <v>12</v>
          </cell>
          <cell r="U134">
            <v>428</v>
          </cell>
          <cell r="V134">
            <v>35</v>
          </cell>
          <cell r="W134">
            <v>95</v>
          </cell>
          <cell r="X134">
            <v>19658.447607700004</v>
          </cell>
          <cell r="Y134">
            <v>19658</v>
          </cell>
        </row>
        <row r="135">
          <cell r="B135">
            <v>428035128</v>
          </cell>
          <cell r="C135" t="str">
            <v>BROOKE</v>
          </cell>
          <cell r="D135">
            <v>0</v>
          </cell>
          <cell r="E135">
            <v>0</v>
          </cell>
          <cell r="F135">
            <v>0</v>
          </cell>
          <cell r="G135">
            <v>1</v>
          </cell>
          <cell r="H135">
            <v>0</v>
          </cell>
          <cell r="I135">
            <v>0</v>
          </cell>
          <cell r="J135">
            <v>0</v>
          </cell>
          <cell r="K135">
            <v>3.9E-2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1</v>
          </cell>
          <cell r="Q135">
            <v>1</v>
          </cell>
          <cell r="R135">
            <v>1.0900000000000001</v>
          </cell>
          <cell r="S135">
            <v>10</v>
          </cell>
          <cell r="U135">
            <v>428</v>
          </cell>
          <cell r="V135">
            <v>35</v>
          </cell>
          <cell r="W135">
            <v>128</v>
          </cell>
          <cell r="X135">
            <v>18582.826807699999</v>
          </cell>
          <cell r="Y135">
            <v>18583</v>
          </cell>
        </row>
        <row r="136">
          <cell r="B136">
            <v>428035133</v>
          </cell>
          <cell r="C136" t="str">
            <v>BROOKE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2</v>
          </cell>
          <cell r="I136">
            <v>2</v>
          </cell>
          <cell r="J136">
            <v>0</v>
          </cell>
          <cell r="K136">
            <v>0.156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2</v>
          </cell>
          <cell r="Q136">
            <v>4</v>
          </cell>
          <cell r="R136">
            <v>1.0900000000000001</v>
          </cell>
          <cell r="S136">
            <v>9</v>
          </cell>
          <cell r="U136">
            <v>428</v>
          </cell>
          <cell r="V136">
            <v>35</v>
          </cell>
          <cell r="W136">
            <v>133</v>
          </cell>
          <cell r="X136">
            <v>61826.019230800011</v>
          </cell>
          <cell r="Y136">
            <v>15457</v>
          </cell>
        </row>
        <row r="137">
          <cell r="B137">
            <v>428035163</v>
          </cell>
          <cell r="C137" t="str">
            <v>BROOKE</v>
          </cell>
          <cell r="D137">
            <v>0</v>
          </cell>
          <cell r="E137">
            <v>0</v>
          </cell>
          <cell r="F137">
            <v>0</v>
          </cell>
          <cell r="G137">
            <v>9</v>
          </cell>
          <cell r="H137">
            <v>4</v>
          </cell>
          <cell r="I137">
            <v>3</v>
          </cell>
          <cell r="J137">
            <v>0</v>
          </cell>
          <cell r="K137">
            <v>0.624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10</v>
          </cell>
          <cell r="Q137">
            <v>16</v>
          </cell>
          <cell r="R137">
            <v>1.0900000000000001</v>
          </cell>
          <cell r="S137">
            <v>11</v>
          </cell>
          <cell r="U137">
            <v>428</v>
          </cell>
          <cell r="V137">
            <v>35</v>
          </cell>
          <cell r="W137">
            <v>163</v>
          </cell>
          <cell r="X137">
            <v>263357.14532320003</v>
          </cell>
          <cell r="Y137">
            <v>16460</v>
          </cell>
        </row>
        <row r="138">
          <cell r="B138">
            <v>428035165</v>
          </cell>
          <cell r="C138" t="str">
            <v>BROOKE</v>
          </cell>
          <cell r="D138">
            <v>0</v>
          </cell>
          <cell r="E138">
            <v>0</v>
          </cell>
          <cell r="F138">
            <v>1</v>
          </cell>
          <cell r="G138">
            <v>4</v>
          </cell>
          <cell r="H138">
            <v>3</v>
          </cell>
          <cell r="I138">
            <v>0</v>
          </cell>
          <cell r="J138">
            <v>0</v>
          </cell>
          <cell r="K138">
            <v>0.312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7</v>
          </cell>
          <cell r="Q138">
            <v>8</v>
          </cell>
          <cell r="R138">
            <v>1.0900000000000001</v>
          </cell>
          <cell r="S138">
            <v>10</v>
          </cell>
          <cell r="U138">
            <v>428</v>
          </cell>
          <cell r="V138">
            <v>35</v>
          </cell>
          <cell r="W138">
            <v>165</v>
          </cell>
          <cell r="X138">
            <v>140251.25756160001</v>
          </cell>
          <cell r="Y138">
            <v>17531</v>
          </cell>
        </row>
        <row r="139">
          <cell r="B139">
            <v>428035189</v>
          </cell>
          <cell r="C139" t="str">
            <v>BROOKE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1</v>
          </cell>
          <cell r="J139">
            <v>0</v>
          </cell>
          <cell r="K139">
            <v>3.9E-2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</v>
          </cell>
          <cell r="R139">
            <v>1.0900000000000001</v>
          </cell>
          <cell r="S139">
            <v>3</v>
          </cell>
          <cell r="U139">
            <v>428</v>
          </cell>
          <cell r="V139">
            <v>35</v>
          </cell>
          <cell r="W139">
            <v>189</v>
          </cell>
          <cell r="X139">
            <v>13129.027107700003</v>
          </cell>
          <cell r="Y139">
            <v>13129</v>
          </cell>
        </row>
        <row r="140">
          <cell r="B140">
            <v>428035220</v>
          </cell>
          <cell r="C140" t="str">
            <v>BROOKE</v>
          </cell>
          <cell r="D140">
            <v>0</v>
          </cell>
          <cell r="E140">
            <v>0</v>
          </cell>
          <cell r="F140">
            <v>0</v>
          </cell>
          <cell r="G140">
            <v>1</v>
          </cell>
          <cell r="H140">
            <v>2</v>
          </cell>
          <cell r="I140">
            <v>4</v>
          </cell>
          <cell r="J140">
            <v>0</v>
          </cell>
          <cell r="K140">
            <v>0.27300000000000002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4</v>
          </cell>
          <cell r="Q140">
            <v>7</v>
          </cell>
          <cell r="R140">
            <v>1.0900000000000001</v>
          </cell>
          <cell r="S140">
            <v>8</v>
          </cell>
          <cell r="U140">
            <v>428</v>
          </cell>
          <cell r="V140">
            <v>35</v>
          </cell>
          <cell r="W140">
            <v>220</v>
          </cell>
          <cell r="X140">
            <v>111472.9591539</v>
          </cell>
          <cell r="Y140">
            <v>15925</v>
          </cell>
        </row>
        <row r="141">
          <cell r="B141">
            <v>428035243</v>
          </cell>
          <cell r="C141" t="str">
            <v>BROOKE</v>
          </cell>
          <cell r="D141">
            <v>0</v>
          </cell>
          <cell r="E141">
            <v>0</v>
          </cell>
          <cell r="F141">
            <v>0</v>
          </cell>
          <cell r="G141">
            <v>2</v>
          </cell>
          <cell r="H141">
            <v>1</v>
          </cell>
          <cell r="I141">
            <v>1</v>
          </cell>
          <cell r="J141">
            <v>0</v>
          </cell>
          <cell r="K141">
            <v>0.156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4</v>
          </cell>
          <cell r="Q141">
            <v>4</v>
          </cell>
          <cell r="R141">
            <v>1.0900000000000001</v>
          </cell>
          <cell r="S141">
            <v>10</v>
          </cell>
          <cell r="U141">
            <v>428</v>
          </cell>
          <cell r="V141">
            <v>35</v>
          </cell>
          <cell r="W141">
            <v>243</v>
          </cell>
          <cell r="X141">
            <v>75570.407130800013</v>
          </cell>
          <cell r="Y141">
            <v>18893</v>
          </cell>
        </row>
        <row r="142">
          <cell r="B142">
            <v>428035244</v>
          </cell>
          <cell r="C142" t="str">
            <v>BROOKE</v>
          </cell>
          <cell r="D142">
            <v>0</v>
          </cell>
          <cell r="E142">
            <v>0</v>
          </cell>
          <cell r="F142">
            <v>1</v>
          </cell>
          <cell r="G142">
            <v>7</v>
          </cell>
          <cell r="H142">
            <v>8</v>
          </cell>
          <cell r="I142">
            <v>14</v>
          </cell>
          <cell r="J142">
            <v>0</v>
          </cell>
          <cell r="K142">
            <v>1.17</v>
          </cell>
          <cell r="L142">
            <v>0</v>
          </cell>
          <cell r="M142">
            <v>1</v>
          </cell>
          <cell r="N142">
            <v>0</v>
          </cell>
          <cell r="O142">
            <v>0</v>
          </cell>
          <cell r="P142">
            <v>10</v>
          </cell>
          <cell r="Q142">
            <v>30</v>
          </cell>
          <cell r="R142">
            <v>1.0900000000000001</v>
          </cell>
          <cell r="S142">
            <v>10</v>
          </cell>
          <cell r="U142">
            <v>428</v>
          </cell>
          <cell r="V142">
            <v>35</v>
          </cell>
          <cell r="W142">
            <v>244</v>
          </cell>
          <cell r="X142">
            <v>438034.17013099999</v>
          </cell>
          <cell r="Y142">
            <v>14601</v>
          </cell>
        </row>
        <row r="143">
          <cell r="B143">
            <v>428035248</v>
          </cell>
          <cell r="C143" t="str">
            <v>BROOKE</v>
          </cell>
          <cell r="D143">
            <v>0</v>
          </cell>
          <cell r="E143">
            <v>0</v>
          </cell>
          <cell r="F143">
            <v>1</v>
          </cell>
          <cell r="G143">
            <v>11</v>
          </cell>
          <cell r="H143">
            <v>6</v>
          </cell>
          <cell r="I143">
            <v>7</v>
          </cell>
          <cell r="J143">
            <v>0</v>
          </cell>
          <cell r="K143">
            <v>0.97499999999999998</v>
          </cell>
          <cell r="L143">
            <v>0</v>
          </cell>
          <cell r="M143">
            <v>3</v>
          </cell>
          <cell r="N143">
            <v>0</v>
          </cell>
          <cell r="O143">
            <v>0</v>
          </cell>
          <cell r="P143">
            <v>14</v>
          </cell>
          <cell r="Q143">
            <v>25</v>
          </cell>
          <cell r="R143">
            <v>1.0900000000000001</v>
          </cell>
          <cell r="S143">
            <v>11</v>
          </cell>
          <cell r="U143">
            <v>428</v>
          </cell>
          <cell r="V143">
            <v>35</v>
          </cell>
          <cell r="W143">
            <v>248</v>
          </cell>
          <cell r="X143">
            <v>411732.63299250003</v>
          </cell>
          <cell r="Y143">
            <v>16469</v>
          </cell>
        </row>
        <row r="144">
          <cell r="B144">
            <v>428035258</v>
          </cell>
          <cell r="C144" t="str">
            <v>BROOKE</v>
          </cell>
          <cell r="D144">
            <v>0</v>
          </cell>
          <cell r="E144">
            <v>0</v>
          </cell>
          <cell r="F144">
            <v>0</v>
          </cell>
          <cell r="G144">
            <v>1</v>
          </cell>
          <cell r="H144">
            <v>1</v>
          </cell>
          <cell r="I144">
            <v>0</v>
          </cell>
          <cell r="J144">
            <v>0</v>
          </cell>
          <cell r="K144">
            <v>7.8E-2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2</v>
          </cell>
          <cell r="Q144">
            <v>2</v>
          </cell>
          <cell r="R144">
            <v>1.0900000000000001</v>
          </cell>
          <cell r="S144">
            <v>10</v>
          </cell>
          <cell r="U144">
            <v>428</v>
          </cell>
          <cell r="V144">
            <v>35</v>
          </cell>
          <cell r="W144">
            <v>258</v>
          </cell>
          <cell r="X144">
            <v>36750.489515399997</v>
          </cell>
          <cell r="Y144">
            <v>18375</v>
          </cell>
        </row>
        <row r="145">
          <cell r="B145">
            <v>428035262</v>
          </cell>
          <cell r="C145" t="str">
            <v>BROOKE</v>
          </cell>
          <cell r="D145">
            <v>0</v>
          </cell>
          <cell r="E145">
            <v>0</v>
          </cell>
          <cell r="F145">
            <v>0</v>
          </cell>
          <cell r="G145">
            <v>1</v>
          </cell>
          <cell r="H145">
            <v>1</v>
          </cell>
          <cell r="I145">
            <v>1</v>
          </cell>
          <cell r="J145">
            <v>0</v>
          </cell>
          <cell r="K145">
            <v>0.11700000000000001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3</v>
          </cell>
          <cell r="Q145">
            <v>3</v>
          </cell>
          <cell r="R145">
            <v>1.0900000000000001</v>
          </cell>
          <cell r="S145">
            <v>9</v>
          </cell>
          <cell r="U145">
            <v>428</v>
          </cell>
          <cell r="V145">
            <v>35</v>
          </cell>
          <cell r="W145">
            <v>262</v>
          </cell>
          <cell r="X145">
            <v>55836.539723100002</v>
          </cell>
          <cell r="Y145">
            <v>18612</v>
          </cell>
        </row>
        <row r="146">
          <cell r="B146">
            <v>428035285</v>
          </cell>
          <cell r="C146" t="str">
            <v>BROOKE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1</v>
          </cell>
          <cell r="I146">
            <v>2</v>
          </cell>
          <cell r="J146">
            <v>0</v>
          </cell>
          <cell r="K146">
            <v>0.11700000000000001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2</v>
          </cell>
          <cell r="Q146">
            <v>3</v>
          </cell>
          <cell r="R146">
            <v>1.0900000000000001</v>
          </cell>
          <cell r="S146">
            <v>9</v>
          </cell>
          <cell r="U146">
            <v>428</v>
          </cell>
          <cell r="V146">
            <v>35</v>
          </cell>
          <cell r="W146">
            <v>285</v>
          </cell>
          <cell r="X146">
            <v>50766.420223100016</v>
          </cell>
          <cell r="Y146">
            <v>16922</v>
          </cell>
        </row>
        <row r="147">
          <cell r="B147">
            <v>428035291</v>
          </cell>
          <cell r="C147" t="str">
            <v>BROOKE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</v>
          </cell>
          <cell r="J147">
            <v>0</v>
          </cell>
          <cell r="K147">
            <v>3.9E-2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1</v>
          </cell>
          <cell r="Q147">
            <v>1</v>
          </cell>
          <cell r="R147">
            <v>1.0900000000000001</v>
          </cell>
          <cell r="S147">
            <v>5</v>
          </cell>
          <cell r="U147">
            <v>428</v>
          </cell>
          <cell r="V147">
            <v>35</v>
          </cell>
          <cell r="W147">
            <v>291</v>
          </cell>
          <cell r="X147">
            <v>18215.171207700005</v>
          </cell>
          <cell r="Y147">
            <v>18215</v>
          </cell>
        </row>
        <row r="148">
          <cell r="B148">
            <v>428035293</v>
          </cell>
          <cell r="C148" t="str">
            <v>BROOKE</v>
          </cell>
          <cell r="D148">
            <v>0</v>
          </cell>
          <cell r="E148">
            <v>0</v>
          </cell>
          <cell r="F148">
            <v>0</v>
          </cell>
          <cell r="G148">
            <v>2</v>
          </cell>
          <cell r="H148">
            <v>1</v>
          </cell>
          <cell r="I148">
            <v>2</v>
          </cell>
          <cell r="J148">
            <v>0</v>
          </cell>
          <cell r="K148">
            <v>0.19500000000000001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5</v>
          </cell>
          <cell r="Q148">
            <v>5</v>
          </cell>
          <cell r="R148">
            <v>1.0900000000000001</v>
          </cell>
          <cell r="S148">
            <v>10</v>
          </cell>
          <cell r="U148">
            <v>428</v>
          </cell>
          <cell r="V148">
            <v>35</v>
          </cell>
          <cell r="W148">
            <v>293</v>
          </cell>
          <cell r="X148">
            <v>95807.49793849999</v>
          </cell>
          <cell r="Y148">
            <v>19161</v>
          </cell>
        </row>
        <row r="149">
          <cell r="B149">
            <v>428035307</v>
          </cell>
          <cell r="C149" t="str">
            <v>BROOKE</v>
          </cell>
          <cell r="D149">
            <v>0</v>
          </cell>
          <cell r="E149">
            <v>0</v>
          </cell>
          <cell r="F149">
            <v>0</v>
          </cell>
          <cell r="G149">
            <v>1</v>
          </cell>
          <cell r="H149">
            <v>2</v>
          </cell>
          <cell r="I149">
            <v>0</v>
          </cell>
          <cell r="J149">
            <v>0</v>
          </cell>
          <cell r="K149">
            <v>0.11700000000000001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3</v>
          </cell>
          <cell r="Q149">
            <v>3</v>
          </cell>
          <cell r="R149">
            <v>1.0900000000000001</v>
          </cell>
          <cell r="S149">
            <v>4</v>
          </cell>
          <cell r="U149">
            <v>428</v>
          </cell>
          <cell r="V149">
            <v>35</v>
          </cell>
          <cell r="W149">
            <v>307</v>
          </cell>
          <cell r="X149">
            <v>48372.976923100003</v>
          </cell>
          <cell r="Y149">
            <v>16124</v>
          </cell>
        </row>
        <row r="150">
          <cell r="B150">
            <v>428035314</v>
          </cell>
          <cell r="C150" t="str">
            <v>BROOKE</v>
          </cell>
          <cell r="D150">
            <v>0</v>
          </cell>
          <cell r="E150">
            <v>0</v>
          </cell>
          <cell r="F150">
            <v>0</v>
          </cell>
          <cell r="G150">
            <v>2</v>
          </cell>
          <cell r="H150">
            <v>0</v>
          </cell>
          <cell r="I150">
            <v>0</v>
          </cell>
          <cell r="J150">
            <v>0</v>
          </cell>
          <cell r="K150">
            <v>7.8E-2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2</v>
          </cell>
          <cell r="R150">
            <v>1.0900000000000001</v>
          </cell>
          <cell r="S150">
            <v>7</v>
          </cell>
          <cell r="U150">
            <v>428</v>
          </cell>
          <cell r="V150">
            <v>35</v>
          </cell>
          <cell r="W150">
            <v>314</v>
          </cell>
          <cell r="X150">
            <v>22949.526215400001</v>
          </cell>
          <cell r="Y150">
            <v>11475</v>
          </cell>
        </row>
        <row r="151">
          <cell r="B151">
            <v>428035336</v>
          </cell>
          <cell r="C151" t="str">
            <v>BROOKE</v>
          </cell>
          <cell r="D151">
            <v>0</v>
          </cell>
          <cell r="E151">
            <v>0</v>
          </cell>
          <cell r="F151">
            <v>0</v>
          </cell>
          <cell r="G151">
            <v>2</v>
          </cell>
          <cell r="H151">
            <v>1</v>
          </cell>
          <cell r="I151">
            <v>0</v>
          </cell>
          <cell r="J151">
            <v>0</v>
          </cell>
          <cell r="K151">
            <v>0.11700000000000001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3</v>
          </cell>
          <cell r="R151">
            <v>1.0900000000000001</v>
          </cell>
          <cell r="S151">
            <v>8</v>
          </cell>
          <cell r="U151">
            <v>428</v>
          </cell>
          <cell r="V151">
            <v>35</v>
          </cell>
          <cell r="W151">
            <v>336</v>
          </cell>
          <cell r="X151">
            <v>34009.125223099996</v>
          </cell>
          <cell r="Y151">
            <v>11336</v>
          </cell>
        </row>
        <row r="152">
          <cell r="B152">
            <v>428035346</v>
          </cell>
          <cell r="C152" t="str">
            <v>BROOKE</v>
          </cell>
          <cell r="D152">
            <v>0</v>
          </cell>
          <cell r="E152">
            <v>0</v>
          </cell>
          <cell r="F152">
            <v>0</v>
          </cell>
          <cell r="G152">
            <v>5</v>
          </cell>
          <cell r="H152">
            <v>1</v>
          </cell>
          <cell r="I152">
            <v>2</v>
          </cell>
          <cell r="J152">
            <v>0</v>
          </cell>
          <cell r="K152">
            <v>0.312</v>
          </cell>
          <cell r="L152">
            <v>0</v>
          </cell>
          <cell r="M152">
            <v>2</v>
          </cell>
          <cell r="N152">
            <v>0</v>
          </cell>
          <cell r="O152">
            <v>0</v>
          </cell>
          <cell r="P152">
            <v>4</v>
          </cell>
          <cell r="Q152">
            <v>8</v>
          </cell>
          <cell r="R152">
            <v>1.0900000000000001</v>
          </cell>
          <cell r="S152">
            <v>8</v>
          </cell>
          <cell r="U152">
            <v>428</v>
          </cell>
          <cell r="V152">
            <v>35</v>
          </cell>
          <cell r="W152">
            <v>346</v>
          </cell>
          <cell r="X152">
            <v>125914.47356160003</v>
          </cell>
          <cell r="Y152">
            <v>15739</v>
          </cell>
        </row>
        <row r="153">
          <cell r="B153">
            <v>428035350</v>
          </cell>
          <cell r="C153" t="str">
            <v>BROOKE</v>
          </cell>
          <cell r="D153">
            <v>0</v>
          </cell>
          <cell r="E153">
            <v>0</v>
          </cell>
          <cell r="F153">
            <v>0</v>
          </cell>
          <cell r="G153">
            <v>1</v>
          </cell>
          <cell r="H153">
            <v>0</v>
          </cell>
          <cell r="I153">
            <v>0</v>
          </cell>
          <cell r="J153">
            <v>0</v>
          </cell>
          <cell r="K153">
            <v>3.9E-2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</v>
          </cell>
          <cell r="Q153">
            <v>1</v>
          </cell>
          <cell r="R153">
            <v>1.0900000000000001</v>
          </cell>
          <cell r="S153">
            <v>3</v>
          </cell>
          <cell r="U153">
            <v>428</v>
          </cell>
          <cell r="V153">
            <v>35</v>
          </cell>
          <cell r="W153">
            <v>350</v>
          </cell>
          <cell r="X153">
            <v>16241.286207700003</v>
          </cell>
          <cell r="Y153">
            <v>16241</v>
          </cell>
        </row>
        <row r="154">
          <cell r="B154">
            <v>429163030</v>
          </cell>
          <cell r="C154" t="str">
            <v>KIPP ACADEMY LYNN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4</v>
          </cell>
          <cell r="J154">
            <v>0</v>
          </cell>
          <cell r="K154">
            <v>0.156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4</v>
          </cell>
          <cell r="Q154">
            <v>4</v>
          </cell>
          <cell r="R154">
            <v>1</v>
          </cell>
          <cell r="S154">
            <v>7</v>
          </cell>
          <cell r="U154">
            <v>429</v>
          </cell>
          <cell r="V154">
            <v>163</v>
          </cell>
          <cell r="W154">
            <v>30</v>
          </cell>
          <cell r="X154">
            <v>71028.17472000001</v>
          </cell>
          <cell r="Y154">
            <v>17757</v>
          </cell>
        </row>
        <row r="155">
          <cell r="B155">
            <v>429163035</v>
          </cell>
          <cell r="C155" t="str">
            <v>KIPP ACADEMY LYNN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1</v>
          </cell>
          <cell r="I155">
            <v>1</v>
          </cell>
          <cell r="J155">
            <v>0</v>
          </cell>
          <cell r="K155">
            <v>7.8E-2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2</v>
          </cell>
          <cell r="R155">
            <v>1</v>
          </cell>
          <cell r="S155">
            <v>11</v>
          </cell>
          <cell r="U155">
            <v>429</v>
          </cell>
          <cell r="V155">
            <v>163</v>
          </cell>
          <cell r="W155">
            <v>35</v>
          </cell>
          <cell r="X155">
            <v>22574.307359999999</v>
          </cell>
          <cell r="Y155">
            <v>11287</v>
          </cell>
        </row>
        <row r="156">
          <cell r="B156">
            <v>429163049</v>
          </cell>
          <cell r="C156" t="str">
            <v>KIPP ACADEMY LYNN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</v>
          </cell>
          <cell r="J156">
            <v>0</v>
          </cell>
          <cell r="K156">
            <v>3.9E-2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1</v>
          </cell>
          <cell r="Q156">
            <v>1</v>
          </cell>
          <cell r="R156">
            <v>1</v>
          </cell>
          <cell r="S156">
            <v>8</v>
          </cell>
          <cell r="U156">
            <v>429</v>
          </cell>
          <cell r="V156">
            <v>163</v>
          </cell>
          <cell r="W156">
            <v>49</v>
          </cell>
          <cell r="X156">
            <v>18112.203679999999</v>
          </cell>
          <cell r="Y156">
            <v>18112</v>
          </cell>
        </row>
        <row r="157">
          <cell r="B157">
            <v>429163057</v>
          </cell>
          <cell r="C157" t="str">
            <v>KIPP ACADEMY LYNN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2</v>
          </cell>
          <cell r="J157">
            <v>0</v>
          </cell>
          <cell r="K157">
            <v>7.8E-2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2</v>
          </cell>
          <cell r="Q157">
            <v>2</v>
          </cell>
          <cell r="R157">
            <v>1</v>
          </cell>
          <cell r="S157">
            <v>12</v>
          </cell>
          <cell r="U157">
            <v>429</v>
          </cell>
          <cell r="V157">
            <v>163</v>
          </cell>
          <cell r="W157">
            <v>57</v>
          </cell>
          <cell r="X157">
            <v>42536.317360000001</v>
          </cell>
          <cell r="Y157">
            <v>21268</v>
          </cell>
        </row>
        <row r="158">
          <cell r="B158">
            <v>429163071</v>
          </cell>
          <cell r="C158" t="str">
            <v>KIPP ACADEMY LYNN</v>
          </cell>
          <cell r="D158">
            <v>0</v>
          </cell>
          <cell r="E158">
            <v>0</v>
          </cell>
          <cell r="F158">
            <v>0</v>
          </cell>
          <cell r="G158">
            <v>1</v>
          </cell>
          <cell r="H158">
            <v>0</v>
          </cell>
          <cell r="I158">
            <v>4</v>
          </cell>
          <cell r="J158">
            <v>0</v>
          </cell>
          <cell r="K158">
            <v>0.19500000000000001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3</v>
          </cell>
          <cell r="Q158">
            <v>5</v>
          </cell>
          <cell r="R158">
            <v>1</v>
          </cell>
          <cell r="S158">
            <v>5</v>
          </cell>
          <cell r="U158">
            <v>429</v>
          </cell>
          <cell r="V158">
            <v>163</v>
          </cell>
          <cell r="W158">
            <v>71</v>
          </cell>
          <cell r="X158">
            <v>73800.588400000008</v>
          </cell>
          <cell r="Y158">
            <v>14760</v>
          </cell>
        </row>
        <row r="159">
          <cell r="B159">
            <v>429163079</v>
          </cell>
          <cell r="C159" t="str">
            <v>KIPP ACADEMY LYNN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7.8E-2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</v>
          </cell>
          <cell r="R159">
            <v>1</v>
          </cell>
          <cell r="S159">
            <v>8</v>
          </cell>
          <cell r="U159">
            <v>429</v>
          </cell>
          <cell r="V159">
            <v>163</v>
          </cell>
          <cell r="W159">
            <v>79</v>
          </cell>
          <cell r="X159">
            <v>24485.327359999999</v>
          </cell>
          <cell r="Y159">
            <v>12243</v>
          </cell>
        </row>
        <row r="160">
          <cell r="B160">
            <v>429163160</v>
          </cell>
          <cell r="C160" t="str">
            <v>KIPP ACADEMY LYNN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</v>
          </cell>
          <cell r="J160">
            <v>0</v>
          </cell>
          <cell r="K160">
            <v>3.9E-2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1</v>
          </cell>
          <cell r="R160">
            <v>1</v>
          </cell>
          <cell r="S160">
            <v>11</v>
          </cell>
          <cell r="U160">
            <v>429</v>
          </cell>
          <cell r="V160">
            <v>163</v>
          </cell>
          <cell r="W160">
            <v>160</v>
          </cell>
          <cell r="X160">
            <v>12242.66368</v>
          </cell>
          <cell r="Y160">
            <v>12243</v>
          </cell>
        </row>
        <row r="161">
          <cell r="B161">
            <v>429163163</v>
          </cell>
          <cell r="C161" t="str">
            <v>KIPP ACADEMY LYNN</v>
          </cell>
          <cell r="D161">
            <v>0</v>
          </cell>
          <cell r="E161">
            <v>0</v>
          </cell>
          <cell r="F161">
            <v>121</v>
          </cell>
          <cell r="G161">
            <v>599</v>
          </cell>
          <cell r="H161">
            <v>357</v>
          </cell>
          <cell r="I161">
            <v>461</v>
          </cell>
          <cell r="J161">
            <v>0</v>
          </cell>
          <cell r="K161">
            <v>59.981999999999999</v>
          </cell>
          <cell r="L161">
            <v>0</v>
          </cell>
          <cell r="M161">
            <v>166</v>
          </cell>
          <cell r="N161">
            <v>31</v>
          </cell>
          <cell r="O161">
            <v>25</v>
          </cell>
          <cell r="P161">
            <v>1182</v>
          </cell>
          <cell r="Q161">
            <v>1538</v>
          </cell>
          <cell r="R161">
            <v>1</v>
          </cell>
          <cell r="S161">
            <v>11</v>
          </cell>
          <cell r="U161">
            <v>429</v>
          </cell>
          <cell r="V161">
            <v>163</v>
          </cell>
          <cell r="W161">
            <v>163</v>
          </cell>
          <cell r="X161">
            <v>26013785.159840003</v>
          </cell>
          <cell r="Y161">
            <v>16914</v>
          </cell>
        </row>
        <row r="162">
          <cell r="B162">
            <v>429163165</v>
          </cell>
          <cell r="C162" t="str">
            <v>KIPP ACADEMY LYNN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1</v>
          </cell>
          <cell r="I162">
            <v>0</v>
          </cell>
          <cell r="J162">
            <v>0</v>
          </cell>
          <cell r="K162">
            <v>3.9E-2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1</v>
          </cell>
          <cell r="Q162">
            <v>1</v>
          </cell>
          <cell r="R162">
            <v>1</v>
          </cell>
          <cell r="S162">
            <v>10</v>
          </cell>
          <cell r="U162">
            <v>429</v>
          </cell>
          <cell r="V162">
            <v>163</v>
          </cell>
          <cell r="W162">
            <v>165</v>
          </cell>
          <cell r="X162">
            <v>16911.503680000002</v>
          </cell>
          <cell r="Y162">
            <v>16912</v>
          </cell>
        </row>
        <row r="163">
          <cell r="B163">
            <v>429163168</v>
          </cell>
          <cell r="C163" t="str">
            <v>KIPP ACADEMY LYNN</v>
          </cell>
          <cell r="D163">
            <v>0</v>
          </cell>
          <cell r="E163">
            <v>0</v>
          </cell>
          <cell r="F163">
            <v>1</v>
          </cell>
          <cell r="G163">
            <v>1</v>
          </cell>
          <cell r="H163">
            <v>1</v>
          </cell>
          <cell r="I163">
            <v>0</v>
          </cell>
          <cell r="J163">
            <v>0</v>
          </cell>
          <cell r="K163">
            <v>0.11700000000000001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3</v>
          </cell>
          <cell r="Q163">
            <v>3</v>
          </cell>
          <cell r="R163">
            <v>1</v>
          </cell>
          <cell r="S163">
            <v>3</v>
          </cell>
          <cell r="U163">
            <v>429</v>
          </cell>
          <cell r="V163">
            <v>163</v>
          </cell>
          <cell r="W163">
            <v>168</v>
          </cell>
          <cell r="X163">
            <v>47650.471040000004</v>
          </cell>
          <cell r="Y163">
            <v>15883</v>
          </cell>
        </row>
        <row r="164">
          <cell r="B164">
            <v>429163229</v>
          </cell>
          <cell r="C164" t="str">
            <v>KIPP ACADEMY LYNN</v>
          </cell>
          <cell r="D164">
            <v>0</v>
          </cell>
          <cell r="E164">
            <v>0</v>
          </cell>
          <cell r="F164">
            <v>0</v>
          </cell>
          <cell r="G164">
            <v>2</v>
          </cell>
          <cell r="H164">
            <v>3</v>
          </cell>
          <cell r="I164">
            <v>3</v>
          </cell>
          <cell r="J164">
            <v>0</v>
          </cell>
          <cell r="K164">
            <v>0.312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7</v>
          </cell>
          <cell r="Q164">
            <v>8</v>
          </cell>
          <cell r="R164">
            <v>1</v>
          </cell>
          <cell r="S164">
            <v>9</v>
          </cell>
          <cell r="U164">
            <v>429</v>
          </cell>
          <cell r="V164">
            <v>163</v>
          </cell>
          <cell r="W164">
            <v>229</v>
          </cell>
          <cell r="X164">
            <v>132706.47944</v>
          </cell>
          <cell r="Y164">
            <v>16588</v>
          </cell>
        </row>
        <row r="165">
          <cell r="B165">
            <v>429163246</v>
          </cell>
          <cell r="C165" t="str">
            <v>KIPP ACADEMY LYNN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</v>
          </cell>
          <cell r="J165">
            <v>0</v>
          </cell>
          <cell r="K165">
            <v>3.9E-2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1</v>
          </cell>
          <cell r="R165">
            <v>1</v>
          </cell>
          <cell r="S165">
            <v>3</v>
          </cell>
          <cell r="U165">
            <v>429</v>
          </cell>
          <cell r="V165">
            <v>163</v>
          </cell>
          <cell r="W165">
            <v>246</v>
          </cell>
          <cell r="X165">
            <v>12242.66368</v>
          </cell>
          <cell r="Y165">
            <v>12243</v>
          </cell>
        </row>
        <row r="166">
          <cell r="B166">
            <v>429163248</v>
          </cell>
          <cell r="C166" t="str">
            <v>KIPP ACADEMY LYNN</v>
          </cell>
          <cell r="D166">
            <v>0</v>
          </cell>
          <cell r="E166">
            <v>0</v>
          </cell>
          <cell r="F166">
            <v>0</v>
          </cell>
          <cell r="G166">
            <v>1</v>
          </cell>
          <cell r="H166">
            <v>1</v>
          </cell>
          <cell r="I166">
            <v>0</v>
          </cell>
          <cell r="J166">
            <v>0</v>
          </cell>
          <cell r="K166">
            <v>7.8E-2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2</v>
          </cell>
          <cell r="Q166">
            <v>2</v>
          </cell>
          <cell r="R166">
            <v>1</v>
          </cell>
          <cell r="S166">
            <v>11</v>
          </cell>
          <cell r="U166">
            <v>429</v>
          </cell>
          <cell r="V166">
            <v>163</v>
          </cell>
          <cell r="W166">
            <v>248</v>
          </cell>
          <cell r="X166">
            <v>35192.427360000001</v>
          </cell>
          <cell r="Y166">
            <v>17596</v>
          </cell>
        </row>
        <row r="167">
          <cell r="B167">
            <v>429163258</v>
          </cell>
          <cell r="C167" t="str">
            <v>KIPP ACADEMY LYNN</v>
          </cell>
          <cell r="D167">
            <v>0</v>
          </cell>
          <cell r="E167">
            <v>0</v>
          </cell>
          <cell r="F167">
            <v>1</v>
          </cell>
          <cell r="G167">
            <v>16</v>
          </cell>
          <cell r="H167">
            <v>4</v>
          </cell>
          <cell r="I167">
            <v>5</v>
          </cell>
          <cell r="J167">
            <v>0</v>
          </cell>
          <cell r="K167">
            <v>1.014</v>
          </cell>
          <cell r="L167">
            <v>0</v>
          </cell>
          <cell r="M167">
            <v>2</v>
          </cell>
          <cell r="N167">
            <v>0</v>
          </cell>
          <cell r="O167">
            <v>0</v>
          </cell>
          <cell r="P167">
            <v>21</v>
          </cell>
          <cell r="Q167">
            <v>26</v>
          </cell>
          <cell r="R167">
            <v>1</v>
          </cell>
          <cell r="S167">
            <v>10</v>
          </cell>
          <cell r="U167">
            <v>429</v>
          </cell>
          <cell r="V167">
            <v>163</v>
          </cell>
          <cell r="W167">
            <v>258</v>
          </cell>
          <cell r="X167">
            <v>428103.44568</v>
          </cell>
          <cell r="Y167">
            <v>16466</v>
          </cell>
        </row>
        <row r="168">
          <cell r="B168">
            <v>429163262</v>
          </cell>
          <cell r="C168" t="str">
            <v>KIPP ACADEMY LYNN</v>
          </cell>
          <cell r="D168">
            <v>0</v>
          </cell>
          <cell r="E168">
            <v>0</v>
          </cell>
          <cell r="F168">
            <v>2</v>
          </cell>
          <cell r="G168">
            <v>2</v>
          </cell>
          <cell r="H168">
            <v>1</v>
          </cell>
          <cell r="I168">
            <v>4</v>
          </cell>
          <cell r="J168">
            <v>0</v>
          </cell>
          <cell r="K168">
            <v>0.35099999999999998</v>
          </cell>
          <cell r="L168">
            <v>0</v>
          </cell>
          <cell r="M168">
            <v>1</v>
          </cell>
          <cell r="N168">
            <v>0</v>
          </cell>
          <cell r="O168">
            <v>0</v>
          </cell>
          <cell r="P168">
            <v>9</v>
          </cell>
          <cell r="Q168">
            <v>9</v>
          </cell>
          <cell r="R168">
            <v>1</v>
          </cell>
          <cell r="S168">
            <v>9</v>
          </cell>
          <cell r="U168">
            <v>429</v>
          </cell>
          <cell r="V168">
            <v>163</v>
          </cell>
          <cell r="W168">
            <v>262</v>
          </cell>
          <cell r="X168">
            <v>160764.07311999999</v>
          </cell>
          <cell r="Y168">
            <v>17863</v>
          </cell>
        </row>
        <row r="169">
          <cell r="B169">
            <v>429163291</v>
          </cell>
          <cell r="C169" t="str">
            <v>KIPP ACADEMY LYNN</v>
          </cell>
          <cell r="D169">
            <v>0</v>
          </cell>
          <cell r="E169">
            <v>0</v>
          </cell>
          <cell r="F169">
            <v>0</v>
          </cell>
          <cell r="G169">
            <v>2</v>
          </cell>
          <cell r="H169">
            <v>3</v>
          </cell>
          <cell r="I169">
            <v>2</v>
          </cell>
          <cell r="J169">
            <v>0</v>
          </cell>
          <cell r="K169">
            <v>0.27300000000000002</v>
          </cell>
          <cell r="L169">
            <v>0</v>
          </cell>
          <cell r="M169">
            <v>1</v>
          </cell>
          <cell r="N169">
            <v>0</v>
          </cell>
          <cell r="O169">
            <v>0</v>
          </cell>
          <cell r="P169">
            <v>7</v>
          </cell>
          <cell r="Q169">
            <v>7</v>
          </cell>
          <cell r="R169">
            <v>1</v>
          </cell>
          <cell r="S169">
            <v>5</v>
          </cell>
          <cell r="U169">
            <v>429</v>
          </cell>
          <cell r="V169">
            <v>163</v>
          </cell>
          <cell r="W169">
            <v>291</v>
          </cell>
          <cell r="X169">
            <v>112572.48576</v>
          </cell>
          <cell r="Y169">
            <v>16082</v>
          </cell>
        </row>
        <row r="170">
          <cell r="B170">
            <v>430170025</v>
          </cell>
          <cell r="C170" t="str">
            <v>ADVANCED MATH AND SCIENCE ACADEMY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1</v>
          </cell>
          <cell r="I170">
            <v>1</v>
          </cell>
          <cell r="J170">
            <v>0</v>
          </cell>
          <cell r="K170">
            <v>7.8E-2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2</v>
          </cell>
          <cell r="R170">
            <v>1.0189999999999999</v>
          </cell>
          <cell r="S170">
            <v>7</v>
          </cell>
          <cell r="U170">
            <v>430</v>
          </cell>
          <cell r="V170">
            <v>170</v>
          </cell>
          <cell r="W170">
            <v>25</v>
          </cell>
          <cell r="X170">
            <v>22915.107986139999</v>
          </cell>
          <cell r="Y170">
            <v>11458</v>
          </cell>
        </row>
        <row r="171">
          <cell r="B171">
            <v>430170064</v>
          </cell>
          <cell r="C171" t="str">
            <v>ADVANCED MATH AND SCIENCE ACADEMY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35</v>
          </cell>
          <cell r="I171">
            <v>43</v>
          </cell>
          <cell r="J171">
            <v>0</v>
          </cell>
          <cell r="K171">
            <v>3.0419999999999998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20</v>
          </cell>
          <cell r="Q171">
            <v>78</v>
          </cell>
          <cell r="R171">
            <v>1.0189999999999999</v>
          </cell>
          <cell r="S171">
            <v>10</v>
          </cell>
          <cell r="U171">
            <v>430</v>
          </cell>
          <cell r="V171">
            <v>170</v>
          </cell>
          <cell r="W171">
            <v>64</v>
          </cell>
          <cell r="X171">
            <v>1035294.4516994598</v>
          </cell>
          <cell r="Y171">
            <v>13273</v>
          </cell>
        </row>
        <row r="172">
          <cell r="B172">
            <v>430170097</v>
          </cell>
          <cell r="C172" t="str">
            <v>ADVANCED MATH AND SCIENCE ACADEMY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1</v>
          </cell>
          <cell r="J172">
            <v>0</v>
          </cell>
          <cell r="K172">
            <v>3.9E-2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</v>
          </cell>
          <cell r="Q172">
            <v>1</v>
          </cell>
          <cell r="R172">
            <v>1.0189999999999999</v>
          </cell>
          <cell r="S172">
            <v>11</v>
          </cell>
          <cell r="U172">
            <v>430</v>
          </cell>
          <cell r="V172">
            <v>170</v>
          </cell>
          <cell r="W172">
            <v>97</v>
          </cell>
          <cell r="X172">
            <v>19627.441848069997</v>
          </cell>
          <cell r="Y172">
            <v>19627</v>
          </cell>
        </row>
        <row r="173">
          <cell r="B173">
            <v>430170100</v>
          </cell>
          <cell r="C173" t="str">
            <v>ADVANCED MATH AND SCIENCE ACADEMY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2</v>
          </cell>
          <cell r="I173">
            <v>8</v>
          </cell>
          <cell r="J173">
            <v>0</v>
          </cell>
          <cell r="K173">
            <v>0.39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10</v>
          </cell>
          <cell r="R173">
            <v>1.0189999999999999</v>
          </cell>
          <cell r="S173">
            <v>10</v>
          </cell>
          <cell r="U173">
            <v>430</v>
          </cell>
          <cell r="V173">
            <v>170</v>
          </cell>
          <cell r="W173">
            <v>100</v>
          </cell>
          <cell r="X173">
            <v>120408.92506069997</v>
          </cell>
          <cell r="Y173">
            <v>12041</v>
          </cell>
        </row>
        <row r="174">
          <cell r="B174">
            <v>430170101</v>
          </cell>
          <cell r="C174" t="str">
            <v>ADVANCED MATH AND SCIENCE ACADEMY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2</v>
          </cell>
          <cell r="I174">
            <v>1</v>
          </cell>
          <cell r="J174">
            <v>0</v>
          </cell>
          <cell r="K174">
            <v>0.11700000000000001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</v>
          </cell>
          <cell r="R174">
            <v>1.0189999999999999</v>
          </cell>
          <cell r="S174">
            <v>3</v>
          </cell>
          <cell r="U174">
            <v>430</v>
          </cell>
          <cell r="V174">
            <v>170</v>
          </cell>
          <cell r="W174">
            <v>101</v>
          </cell>
          <cell r="X174">
            <v>33400.431124209994</v>
          </cell>
          <cell r="Y174">
            <v>11133</v>
          </cell>
        </row>
        <row r="175">
          <cell r="B175">
            <v>430170110</v>
          </cell>
          <cell r="C175" t="str">
            <v>ADVANCED MATH AND SCIENCE ACADEMY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2</v>
          </cell>
          <cell r="I175">
            <v>7</v>
          </cell>
          <cell r="J175">
            <v>0</v>
          </cell>
          <cell r="K175">
            <v>0.35099999999999998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1</v>
          </cell>
          <cell r="Q175">
            <v>9</v>
          </cell>
          <cell r="R175">
            <v>1.0189999999999999</v>
          </cell>
          <cell r="S175">
            <v>4</v>
          </cell>
          <cell r="U175">
            <v>430</v>
          </cell>
          <cell r="V175">
            <v>170</v>
          </cell>
          <cell r="W175">
            <v>110</v>
          </cell>
          <cell r="X175">
            <v>112616.68347262997</v>
          </cell>
          <cell r="Y175">
            <v>12513</v>
          </cell>
        </row>
        <row r="176">
          <cell r="B176">
            <v>430170136</v>
          </cell>
          <cell r="C176" t="str">
            <v>ADVANCED MATH AND SCIENCE ACADEMY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1</v>
          </cell>
          <cell r="I176">
            <v>1</v>
          </cell>
          <cell r="J176">
            <v>0</v>
          </cell>
          <cell r="K176">
            <v>7.8E-2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1.0189999999999999</v>
          </cell>
          <cell r="S176">
            <v>3</v>
          </cell>
          <cell r="U176">
            <v>430</v>
          </cell>
          <cell r="V176">
            <v>170</v>
          </cell>
          <cell r="W176">
            <v>136</v>
          </cell>
          <cell r="X176">
            <v>22915.107986139999</v>
          </cell>
          <cell r="Y176">
            <v>11458</v>
          </cell>
        </row>
        <row r="177">
          <cell r="B177">
            <v>430170139</v>
          </cell>
          <cell r="C177" t="str">
            <v>ADVANCED MATH AND SCIENCE ACADEMY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3</v>
          </cell>
          <cell r="J177">
            <v>0</v>
          </cell>
          <cell r="K177">
            <v>0.11700000000000001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3</v>
          </cell>
          <cell r="R177">
            <v>1.0189999999999999</v>
          </cell>
          <cell r="S177">
            <v>2</v>
          </cell>
          <cell r="U177">
            <v>430</v>
          </cell>
          <cell r="V177">
            <v>170</v>
          </cell>
          <cell r="W177">
            <v>139</v>
          </cell>
          <cell r="X177">
            <v>37289.35454421</v>
          </cell>
          <cell r="Y177">
            <v>12430</v>
          </cell>
        </row>
        <row r="178">
          <cell r="B178">
            <v>430170141</v>
          </cell>
          <cell r="C178" t="str">
            <v>ADVANCED MATH AND SCIENCE ACADEMY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99</v>
          </cell>
          <cell r="I178">
            <v>97</v>
          </cell>
          <cell r="J178">
            <v>0</v>
          </cell>
          <cell r="K178">
            <v>7.6440000000000001</v>
          </cell>
          <cell r="L178">
            <v>0</v>
          </cell>
          <cell r="M178">
            <v>0</v>
          </cell>
          <cell r="N178">
            <v>2</v>
          </cell>
          <cell r="O178">
            <v>0</v>
          </cell>
          <cell r="P178">
            <v>29</v>
          </cell>
          <cell r="Q178">
            <v>196</v>
          </cell>
          <cell r="R178">
            <v>1.0189999999999999</v>
          </cell>
          <cell r="S178">
            <v>7</v>
          </cell>
          <cell r="U178">
            <v>430</v>
          </cell>
          <cell r="V178">
            <v>170</v>
          </cell>
          <cell r="W178">
            <v>141</v>
          </cell>
          <cell r="X178">
            <v>2412230.4209117196</v>
          </cell>
          <cell r="Y178">
            <v>12307</v>
          </cell>
        </row>
        <row r="179">
          <cell r="B179">
            <v>430170153</v>
          </cell>
          <cell r="C179" t="str">
            <v>ADVANCED MATH AND SCIENCE ACADEMY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2</v>
          </cell>
          <cell r="I179">
            <v>1</v>
          </cell>
          <cell r="J179">
            <v>0</v>
          </cell>
          <cell r="K179">
            <v>0.11700000000000001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2</v>
          </cell>
          <cell r="Q179">
            <v>3</v>
          </cell>
          <cell r="R179">
            <v>1.0189999999999999</v>
          </cell>
          <cell r="S179">
            <v>10</v>
          </cell>
          <cell r="U179">
            <v>430</v>
          </cell>
          <cell r="V179">
            <v>170</v>
          </cell>
          <cell r="W179">
            <v>153</v>
          </cell>
          <cell r="X179">
            <v>46783.170464209994</v>
          </cell>
          <cell r="Y179">
            <v>15594</v>
          </cell>
        </row>
        <row r="180">
          <cell r="B180">
            <v>430170158</v>
          </cell>
          <cell r="C180" t="str">
            <v>ADVANCED MATH AND SCIENCE ACADEMY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1</v>
          </cell>
          <cell r="J180">
            <v>0</v>
          </cell>
          <cell r="K180">
            <v>3.9E-2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</v>
          </cell>
          <cell r="R180">
            <v>1.0189999999999999</v>
          </cell>
          <cell r="S180">
            <v>3</v>
          </cell>
          <cell r="U180">
            <v>430</v>
          </cell>
          <cell r="V180">
            <v>170</v>
          </cell>
          <cell r="W180">
            <v>158</v>
          </cell>
          <cell r="X180">
            <v>12429.784848070001</v>
          </cell>
          <cell r="Y180">
            <v>12430</v>
          </cell>
        </row>
        <row r="181">
          <cell r="B181">
            <v>430170162</v>
          </cell>
          <cell r="C181" t="str">
            <v>ADVANCED MATH AND SCIENCE ACADEMY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1</v>
          </cell>
          <cell r="J181">
            <v>0</v>
          </cell>
          <cell r="K181">
            <v>3.9E-2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</v>
          </cell>
          <cell r="R181">
            <v>1.0189999999999999</v>
          </cell>
          <cell r="S181">
            <v>5</v>
          </cell>
          <cell r="U181">
            <v>430</v>
          </cell>
          <cell r="V181">
            <v>170</v>
          </cell>
          <cell r="W181">
            <v>162</v>
          </cell>
          <cell r="X181">
            <v>12429.784848070001</v>
          </cell>
          <cell r="Y181">
            <v>12430</v>
          </cell>
        </row>
        <row r="182">
          <cell r="B182">
            <v>430170170</v>
          </cell>
          <cell r="C182" t="str">
            <v>ADVANCED MATH AND SCIENCE ACADEMY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218</v>
          </cell>
          <cell r="I182">
            <v>299</v>
          </cell>
          <cell r="J182">
            <v>0</v>
          </cell>
          <cell r="K182">
            <v>20.163</v>
          </cell>
          <cell r="L182">
            <v>0</v>
          </cell>
          <cell r="M182">
            <v>0</v>
          </cell>
          <cell r="N182">
            <v>8</v>
          </cell>
          <cell r="O182">
            <v>4</v>
          </cell>
          <cell r="P182">
            <v>126</v>
          </cell>
          <cell r="Q182">
            <v>517</v>
          </cell>
          <cell r="R182">
            <v>1.0189999999999999</v>
          </cell>
          <cell r="S182">
            <v>10</v>
          </cell>
          <cell r="U182">
            <v>430</v>
          </cell>
          <cell r="V182">
            <v>170</v>
          </cell>
          <cell r="W182">
            <v>170</v>
          </cell>
          <cell r="X182">
            <v>6880671.89689219</v>
          </cell>
          <cell r="Y182">
            <v>13309</v>
          </cell>
        </row>
        <row r="183">
          <cell r="B183">
            <v>430170174</v>
          </cell>
          <cell r="C183" t="str">
            <v>ADVANCED MATH AND SCIENCE ACADEMY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32</v>
          </cell>
          <cell r="I183">
            <v>27</v>
          </cell>
          <cell r="J183">
            <v>0</v>
          </cell>
          <cell r="K183">
            <v>2.3010000000000002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2</v>
          </cell>
          <cell r="Q183">
            <v>59</v>
          </cell>
          <cell r="R183">
            <v>1.0189999999999999</v>
          </cell>
          <cell r="S183">
            <v>6</v>
          </cell>
          <cell r="U183">
            <v>430</v>
          </cell>
          <cell r="V183">
            <v>170</v>
          </cell>
          <cell r="W183">
            <v>174</v>
          </cell>
          <cell r="X183">
            <v>681627.83895612997</v>
          </cell>
          <cell r="Y183">
            <v>11553</v>
          </cell>
        </row>
        <row r="184">
          <cell r="B184">
            <v>430170198</v>
          </cell>
          <cell r="C184" t="str">
            <v>ADVANCED MATH AND SCIENCE ACADEMY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2</v>
          </cell>
          <cell r="I184">
            <v>1</v>
          </cell>
          <cell r="J184">
            <v>0</v>
          </cell>
          <cell r="K184">
            <v>0.11700000000000001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3</v>
          </cell>
          <cell r="R184">
            <v>1.0189999999999999</v>
          </cell>
          <cell r="S184">
            <v>3</v>
          </cell>
          <cell r="U184">
            <v>430</v>
          </cell>
          <cell r="V184">
            <v>170</v>
          </cell>
          <cell r="W184">
            <v>198</v>
          </cell>
          <cell r="X184">
            <v>33400.431124209994</v>
          </cell>
          <cell r="Y184">
            <v>11133</v>
          </cell>
        </row>
        <row r="185">
          <cell r="B185">
            <v>430170213</v>
          </cell>
          <cell r="C185" t="str">
            <v>ADVANCED MATH AND SCIENCE ACADEMY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3</v>
          </cell>
          <cell r="I185">
            <v>0</v>
          </cell>
          <cell r="J185">
            <v>0</v>
          </cell>
          <cell r="K185">
            <v>0.11700000000000001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3</v>
          </cell>
          <cell r="R185">
            <v>1.0189999999999999</v>
          </cell>
          <cell r="S185">
            <v>4</v>
          </cell>
          <cell r="U185">
            <v>430</v>
          </cell>
          <cell r="V185">
            <v>170</v>
          </cell>
          <cell r="W185">
            <v>213</v>
          </cell>
          <cell r="X185">
            <v>31455.969414209991</v>
          </cell>
          <cell r="Y185">
            <v>10485</v>
          </cell>
        </row>
        <row r="186">
          <cell r="B186">
            <v>430170271</v>
          </cell>
          <cell r="C186" t="str">
            <v>ADVANCED MATH AND SCIENCE ACADEMY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9</v>
          </cell>
          <cell r="I186">
            <v>7</v>
          </cell>
          <cell r="J186">
            <v>0</v>
          </cell>
          <cell r="K186">
            <v>0.624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16</v>
          </cell>
          <cell r="R186">
            <v>1.0189999999999999</v>
          </cell>
          <cell r="S186">
            <v>4</v>
          </cell>
          <cell r="U186">
            <v>430</v>
          </cell>
          <cell r="V186">
            <v>170</v>
          </cell>
          <cell r="W186">
            <v>271</v>
          </cell>
          <cell r="X186">
            <v>181376.40217911999</v>
          </cell>
          <cell r="Y186">
            <v>11336</v>
          </cell>
        </row>
        <row r="187">
          <cell r="B187">
            <v>430170314</v>
          </cell>
          <cell r="C187" t="str">
            <v>ADVANCED MATH AND SCIENCE ACADEMY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2</v>
          </cell>
          <cell r="I187">
            <v>0</v>
          </cell>
          <cell r="J187">
            <v>0</v>
          </cell>
          <cell r="K187">
            <v>7.8E-2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</v>
          </cell>
          <cell r="R187">
            <v>1.0189999999999999</v>
          </cell>
          <cell r="S187">
            <v>7</v>
          </cell>
          <cell r="U187">
            <v>430</v>
          </cell>
          <cell r="V187">
            <v>170</v>
          </cell>
          <cell r="W187">
            <v>314</v>
          </cell>
          <cell r="X187">
            <v>20970.646276139996</v>
          </cell>
          <cell r="Y187">
            <v>10485</v>
          </cell>
        </row>
        <row r="188">
          <cell r="B188">
            <v>430170321</v>
          </cell>
          <cell r="C188" t="str">
            <v>ADVANCED MATH AND SCIENCE ACADEMY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1</v>
          </cell>
          <cell r="I188">
            <v>4</v>
          </cell>
          <cell r="J188">
            <v>0</v>
          </cell>
          <cell r="K188">
            <v>0.19500000000000001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3</v>
          </cell>
          <cell r="Q188">
            <v>5</v>
          </cell>
          <cell r="R188">
            <v>1.0189999999999999</v>
          </cell>
          <cell r="S188">
            <v>4</v>
          </cell>
          <cell r="U188">
            <v>430</v>
          </cell>
          <cell r="V188">
            <v>170</v>
          </cell>
          <cell r="W188">
            <v>321</v>
          </cell>
          <cell r="X188">
            <v>74117.09231035001</v>
          </cell>
          <cell r="Y188">
            <v>14823</v>
          </cell>
        </row>
        <row r="189">
          <cell r="B189">
            <v>430170348</v>
          </cell>
          <cell r="C189" t="str">
            <v>ADVANCED MATH AND SCIENCE ACADEMY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6</v>
          </cell>
          <cell r="J189">
            <v>0</v>
          </cell>
          <cell r="K189">
            <v>0.23400000000000001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</v>
          </cell>
          <cell r="Q189">
            <v>6</v>
          </cell>
          <cell r="R189">
            <v>1.0189999999999999</v>
          </cell>
          <cell r="S189">
            <v>11</v>
          </cell>
          <cell r="U189">
            <v>430</v>
          </cell>
          <cell r="V189">
            <v>170</v>
          </cell>
          <cell r="W189">
            <v>348</v>
          </cell>
          <cell r="X189">
            <v>88974.023088419985</v>
          </cell>
          <cell r="Y189">
            <v>14829</v>
          </cell>
        </row>
        <row r="190">
          <cell r="B190">
            <v>430170600</v>
          </cell>
          <cell r="C190" t="str">
            <v>ADVANCED MATH AND SCIENCE ACADEMY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1</v>
          </cell>
          <cell r="I190">
            <v>0</v>
          </cell>
          <cell r="J190">
            <v>0</v>
          </cell>
          <cell r="K190">
            <v>3.9E-2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1</v>
          </cell>
          <cell r="R190">
            <v>1.0189999999999999</v>
          </cell>
          <cell r="S190">
            <v>3</v>
          </cell>
          <cell r="U190">
            <v>430</v>
          </cell>
          <cell r="V190">
            <v>170</v>
          </cell>
          <cell r="W190">
            <v>600</v>
          </cell>
          <cell r="X190">
            <v>14972.41934807</v>
          </cell>
          <cell r="Y190">
            <v>14972</v>
          </cell>
        </row>
        <row r="191">
          <cell r="B191">
            <v>430170616</v>
          </cell>
          <cell r="C191" t="str">
            <v>ADVANCED MATH AND SCIENCE ACADEMY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1</v>
          </cell>
          <cell r="J191">
            <v>0</v>
          </cell>
          <cell r="K191">
            <v>3.9E-2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1</v>
          </cell>
          <cell r="R191">
            <v>1.0189999999999999</v>
          </cell>
          <cell r="S191">
            <v>7</v>
          </cell>
          <cell r="U191">
            <v>430</v>
          </cell>
          <cell r="V191">
            <v>170</v>
          </cell>
          <cell r="W191">
            <v>616</v>
          </cell>
          <cell r="X191">
            <v>12429.784848070001</v>
          </cell>
          <cell r="Y191">
            <v>12430</v>
          </cell>
        </row>
        <row r="192">
          <cell r="B192">
            <v>430170620</v>
          </cell>
          <cell r="C192" t="str">
            <v>ADVANCED MATH AND SCIENCE ACADEMY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1</v>
          </cell>
          <cell r="I192">
            <v>8</v>
          </cell>
          <cell r="J192">
            <v>0</v>
          </cell>
          <cell r="K192">
            <v>0.35099999999999998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3</v>
          </cell>
          <cell r="Q192">
            <v>9</v>
          </cell>
          <cell r="R192">
            <v>1.0189999999999999</v>
          </cell>
          <cell r="S192">
            <v>4</v>
          </cell>
          <cell r="U192">
            <v>430</v>
          </cell>
          <cell r="V192">
            <v>170</v>
          </cell>
          <cell r="W192">
            <v>620</v>
          </cell>
          <cell r="X192">
            <v>123836.23170262997</v>
          </cell>
          <cell r="Y192">
            <v>13760</v>
          </cell>
        </row>
        <row r="193">
          <cell r="B193">
            <v>430170673</v>
          </cell>
          <cell r="C193" t="str">
            <v>ADVANCED MATH AND SCIENCE ACADEMY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</v>
          </cell>
          <cell r="J193">
            <v>0</v>
          </cell>
          <cell r="K193">
            <v>3.9E-2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</v>
          </cell>
          <cell r="R193">
            <v>1.0189999999999999</v>
          </cell>
          <cell r="S193">
            <v>2</v>
          </cell>
          <cell r="U193">
            <v>430</v>
          </cell>
          <cell r="V193">
            <v>170</v>
          </cell>
          <cell r="W193">
            <v>673</v>
          </cell>
          <cell r="X193">
            <v>12429.784848070001</v>
          </cell>
          <cell r="Y193">
            <v>12430</v>
          </cell>
        </row>
        <row r="194">
          <cell r="B194">
            <v>430170690</v>
          </cell>
          <cell r="C194" t="str">
            <v>ADVANCED MATH AND SCIENCE ACADEMY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1</v>
          </cell>
          <cell r="I194">
            <v>1</v>
          </cell>
          <cell r="J194">
            <v>0</v>
          </cell>
          <cell r="K194">
            <v>7.8E-2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2</v>
          </cell>
          <cell r="R194">
            <v>1.0189999999999999</v>
          </cell>
          <cell r="S194">
            <v>4</v>
          </cell>
          <cell r="U194">
            <v>430</v>
          </cell>
          <cell r="V194">
            <v>170</v>
          </cell>
          <cell r="W194">
            <v>690</v>
          </cell>
          <cell r="X194">
            <v>22915.107986139999</v>
          </cell>
          <cell r="Y194">
            <v>11458</v>
          </cell>
        </row>
        <row r="195">
          <cell r="B195">
            <v>430170695</v>
          </cell>
          <cell r="C195" t="str">
            <v>ADVANCED MATH AND SCIENCE ACADEMY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1</v>
          </cell>
          <cell r="J195">
            <v>0</v>
          </cell>
          <cell r="K195">
            <v>3.9E-2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1</v>
          </cell>
          <cell r="R195">
            <v>1.0189999999999999</v>
          </cell>
          <cell r="S195">
            <v>2</v>
          </cell>
          <cell r="U195">
            <v>430</v>
          </cell>
          <cell r="V195">
            <v>170</v>
          </cell>
          <cell r="W195">
            <v>695</v>
          </cell>
          <cell r="X195">
            <v>12429.784848070001</v>
          </cell>
          <cell r="Y195">
            <v>12430</v>
          </cell>
        </row>
        <row r="196">
          <cell r="B196">
            <v>430170710</v>
          </cell>
          <cell r="C196" t="str">
            <v>ADVANCED MATH AND SCIENCE ACADEMY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1</v>
          </cell>
          <cell r="I196">
            <v>3</v>
          </cell>
          <cell r="J196">
            <v>0</v>
          </cell>
          <cell r="K196">
            <v>0.156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4</v>
          </cell>
          <cell r="R196">
            <v>1.0189999999999999</v>
          </cell>
          <cell r="S196">
            <v>3</v>
          </cell>
          <cell r="U196">
            <v>430</v>
          </cell>
          <cell r="V196">
            <v>170</v>
          </cell>
          <cell r="W196">
            <v>710</v>
          </cell>
          <cell r="X196">
            <v>47774.677682279995</v>
          </cell>
          <cell r="Y196">
            <v>11944</v>
          </cell>
        </row>
        <row r="197">
          <cell r="B197">
            <v>430170725</v>
          </cell>
          <cell r="C197" t="str">
            <v>ADVANCED MATH AND SCIENCE ACADEMY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6</v>
          </cell>
          <cell r="I197">
            <v>9</v>
          </cell>
          <cell r="J197">
            <v>0</v>
          </cell>
          <cell r="K197">
            <v>0.58499999999999996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1</v>
          </cell>
          <cell r="Q197">
            <v>15</v>
          </cell>
          <cell r="R197">
            <v>1.0189999999999999</v>
          </cell>
          <cell r="S197">
            <v>3</v>
          </cell>
          <cell r="U197">
            <v>430</v>
          </cell>
          <cell r="V197">
            <v>170</v>
          </cell>
          <cell r="W197">
            <v>725</v>
          </cell>
          <cell r="X197">
            <v>179267.09867104999</v>
          </cell>
          <cell r="Y197">
            <v>11951</v>
          </cell>
        </row>
        <row r="198">
          <cell r="B198">
            <v>430170730</v>
          </cell>
          <cell r="C198" t="str">
            <v>ADVANCED MATH AND SCIENCE ACADEMY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7</v>
          </cell>
          <cell r="J198">
            <v>0</v>
          </cell>
          <cell r="K198">
            <v>0.27300000000000002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7</v>
          </cell>
          <cell r="R198">
            <v>1.0189999999999999</v>
          </cell>
          <cell r="S198">
            <v>3</v>
          </cell>
          <cell r="U198">
            <v>430</v>
          </cell>
          <cell r="V198">
            <v>170</v>
          </cell>
          <cell r="W198">
            <v>730</v>
          </cell>
          <cell r="X198">
            <v>87008.493936490006</v>
          </cell>
          <cell r="Y198">
            <v>12430</v>
          </cell>
        </row>
        <row r="199">
          <cell r="B199">
            <v>430170735</v>
          </cell>
          <cell r="C199" t="str">
            <v>ADVANCED MATH AND SCIENCE ACADEMY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1</v>
          </cell>
          <cell r="I199">
            <v>1</v>
          </cell>
          <cell r="J199">
            <v>0</v>
          </cell>
          <cell r="K199">
            <v>7.8E-2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2</v>
          </cell>
          <cell r="R199">
            <v>1.0189999999999999</v>
          </cell>
          <cell r="S199">
            <v>6</v>
          </cell>
          <cell r="U199">
            <v>430</v>
          </cell>
          <cell r="V199">
            <v>170</v>
          </cell>
          <cell r="W199">
            <v>735</v>
          </cell>
          <cell r="X199">
            <v>22915.107986139999</v>
          </cell>
          <cell r="Y199">
            <v>11458</v>
          </cell>
        </row>
        <row r="200">
          <cell r="B200">
            <v>430170775</v>
          </cell>
          <cell r="C200" t="str">
            <v>ADVANCED MATH AND SCIENCE ACADEMY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2</v>
          </cell>
          <cell r="I200">
            <v>1</v>
          </cell>
          <cell r="J200">
            <v>0</v>
          </cell>
          <cell r="K200">
            <v>0.11700000000000001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1</v>
          </cell>
          <cell r="Q200">
            <v>3</v>
          </cell>
          <cell r="R200">
            <v>1.0189999999999999</v>
          </cell>
          <cell r="S200">
            <v>4</v>
          </cell>
          <cell r="U200">
            <v>430</v>
          </cell>
          <cell r="V200">
            <v>170</v>
          </cell>
          <cell r="W200">
            <v>775</v>
          </cell>
          <cell r="X200">
            <v>38037.97438421</v>
          </cell>
          <cell r="Y200">
            <v>12679</v>
          </cell>
        </row>
        <row r="201">
          <cell r="B201">
            <v>432712020</v>
          </cell>
          <cell r="C201" t="str">
            <v>CAPE COD LIGHTHOUSE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86</v>
          </cell>
          <cell r="I201">
            <v>0</v>
          </cell>
          <cell r="J201">
            <v>0</v>
          </cell>
          <cell r="K201">
            <v>3.3540000000000001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16</v>
          </cell>
          <cell r="Q201">
            <v>86</v>
          </cell>
          <cell r="R201">
            <v>1</v>
          </cell>
          <cell r="S201">
            <v>10</v>
          </cell>
          <cell r="U201">
            <v>432</v>
          </cell>
          <cell r="V201">
            <v>712</v>
          </cell>
          <cell r="W201">
            <v>20</v>
          </cell>
          <cell r="X201">
            <v>993799.11647999997</v>
          </cell>
          <cell r="Y201">
            <v>11556</v>
          </cell>
        </row>
        <row r="202">
          <cell r="B202">
            <v>432712172</v>
          </cell>
          <cell r="C202" t="str">
            <v>CAPE COD LIGHTHOUSE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2</v>
          </cell>
          <cell r="I202">
            <v>0</v>
          </cell>
          <cell r="J202">
            <v>0</v>
          </cell>
          <cell r="K202">
            <v>7.8E-2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2</v>
          </cell>
          <cell r="R202">
            <v>1</v>
          </cell>
          <cell r="S202">
            <v>8</v>
          </cell>
          <cell r="U202">
            <v>432</v>
          </cell>
          <cell r="V202">
            <v>712</v>
          </cell>
          <cell r="W202">
            <v>172</v>
          </cell>
          <cell r="X202">
            <v>20663.287360000002</v>
          </cell>
          <cell r="Y202">
            <v>10332</v>
          </cell>
        </row>
        <row r="203">
          <cell r="B203">
            <v>432712261</v>
          </cell>
          <cell r="C203" t="str">
            <v>CAPE COD LIGHTHOUSE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19</v>
          </cell>
          <cell r="I203">
            <v>0</v>
          </cell>
          <cell r="J203">
            <v>0</v>
          </cell>
          <cell r="K203">
            <v>0.74099999999999999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3</v>
          </cell>
          <cell r="Q203">
            <v>19</v>
          </cell>
          <cell r="R203">
            <v>1</v>
          </cell>
          <cell r="S203">
            <v>5</v>
          </cell>
          <cell r="U203">
            <v>432</v>
          </cell>
          <cell r="V203">
            <v>712</v>
          </cell>
          <cell r="W203">
            <v>261</v>
          </cell>
          <cell r="X203">
            <v>210425.79992000002</v>
          </cell>
          <cell r="Y203">
            <v>11075</v>
          </cell>
        </row>
        <row r="204">
          <cell r="B204">
            <v>432712300</v>
          </cell>
          <cell r="C204" t="str">
            <v>CAPE COD LIGHTHOUSE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1</v>
          </cell>
          <cell r="I204">
            <v>0</v>
          </cell>
          <cell r="J204">
            <v>0</v>
          </cell>
          <cell r="K204">
            <v>3.9E-2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</v>
          </cell>
          <cell r="Q204">
            <v>1</v>
          </cell>
          <cell r="R204">
            <v>1</v>
          </cell>
          <cell r="S204">
            <v>10</v>
          </cell>
          <cell r="U204">
            <v>432</v>
          </cell>
          <cell r="V204">
            <v>712</v>
          </cell>
          <cell r="W204">
            <v>300</v>
          </cell>
          <cell r="X204">
            <v>16911.503680000002</v>
          </cell>
          <cell r="Y204">
            <v>16912</v>
          </cell>
        </row>
        <row r="205">
          <cell r="B205">
            <v>432712645</v>
          </cell>
          <cell r="C205" t="str">
            <v>CAPE COD LIGHTHOUSE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45</v>
          </cell>
          <cell r="I205">
            <v>0</v>
          </cell>
          <cell r="J205">
            <v>0</v>
          </cell>
          <cell r="K205">
            <v>1.7549999999999999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15</v>
          </cell>
          <cell r="Q205">
            <v>45</v>
          </cell>
          <cell r="R205">
            <v>1</v>
          </cell>
          <cell r="S205">
            <v>10</v>
          </cell>
          <cell r="U205">
            <v>432</v>
          </cell>
          <cell r="V205">
            <v>712</v>
          </cell>
          <cell r="W205">
            <v>645</v>
          </cell>
          <cell r="X205">
            <v>563621.86560000002</v>
          </cell>
          <cell r="Y205">
            <v>12525</v>
          </cell>
        </row>
        <row r="206">
          <cell r="B206">
            <v>432712660</v>
          </cell>
          <cell r="C206" t="str">
            <v>CAPE COD LIGHTHOUSE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84</v>
          </cell>
          <cell r="I206">
            <v>0</v>
          </cell>
          <cell r="J206">
            <v>0</v>
          </cell>
          <cell r="K206">
            <v>3.2759999999999998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25</v>
          </cell>
          <cell r="Q206">
            <v>84</v>
          </cell>
          <cell r="R206">
            <v>1</v>
          </cell>
          <cell r="S206">
            <v>7</v>
          </cell>
          <cell r="U206">
            <v>432</v>
          </cell>
          <cell r="V206">
            <v>712</v>
          </cell>
          <cell r="W206">
            <v>660</v>
          </cell>
          <cell r="X206">
            <v>1005717.5691199998</v>
          </cell>
          <cell r="Y206">
            <v>11973</v>
          </cell>
        </row>
        <row r="207">
          <cell r="B207">
            <v>432712712</v>
          </cell>
          <cell r="C207" t="str">
            <v>CAPE COD LIGHTHOUSE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13</v>
          </cell>
          <cell r="I207">
            <v>0</v>
          </cell>
          <cell r="J207">
            <v>0</v>
          </cell>
          <cell r="K207">
            <v>0.50700000000000001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5</v>
          </cell>
          <cell r="Q207">
            <v>13</v>
          </cell>
          <cell r="R207">
            <v>1</v>
          </cell>
          <cell r="S207">
            <v>8</v>
          </cell>
          <cell r="U207">
            <v>432</v>
          </cell>
          <cell r="V207">
            <v>712</v>
          </cell>
          <cell r="W207">
            <v>712</v>
          </cell>
          <cell r="X207">
            <v>163659.06784</v>
          </cell>
          <cell r="Y207">
            <v>12589</v>
          </cell>
        </row>
        <row r="208">
          <cell r="B208">
            <v>435301009</v>
          </cell>
          <cell r="C208" t="str">
            <v>INNOVATION ACADEMY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1</v>
          </cell>
          <cell r="J208">
            <v>0</v>
          </cell>
          <cell r="K208">
            <v>3.9E-2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1</v>
          </cell>
          <cell r="R208">
            <v>1</v>
          </cell>
          <cell r="S208">
            <v>3</v>
          </cell>
          <cell r="U208">
            <v>435</v>
          </cell>
          <cell r="V208">
            <v>301</v>
          </cell>
          <cell r="W208">
            <v>9</v>
          </cell>
          <cell r="X208">
            <v>12242.66368</v>
          </cell>
          <cell r="Y208">
            <v>12243</v>
          </cell>
        </row>
        <row r="209">
          <cell r="B209">
            <v>435301031</v>
          </cell>
          <cell r="C209" t="str">
            <v>INNOVATION ACADEMY</v>
          </cell>
          <cell r="D209">
            <v>0</v>
          </cell>
          <cell r="E209">
            <v>0</v>
          </cell>
          <cell r="F209">
            <v>0</v>
          </cell>
          <cell r="G209">
            <v>8</v>
          </cell>
          <cell r="H209">
            <v>18</v>
          </cell>
          <cell r="I209">
            <v>37</v>
          </cell>
          <cell r="J209">
            <v>0</v>
          </cell>
          <cell r="K209">
            <v>2.4569999999999999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13</v>
          </cell>
          <cell r="Q209">
            <v>63</v>
          </cell>
          <cell r="R209">
            <v>1</v>
          </cell>
          <cell r="S209">
            <v>6</v>
          </cell>
          <cell r="U209">
            <v>435</v>
          </cell>
          <cell r="V209">
            <v>301</v>
          </cell>
          <cell r="W209">
            <v>31</v>
          </cell>
          <cell r="X209">
            <v>791660.91183999996</v>
          </cell>
          <cell r="Y209">
            <v>12566</v>
          </cell>
        </row>
        <row r="210">
          <cell r="B210">
            <v>435301048</v>
          </cell>
          <cell r="C210" t="str">
            <v>INNOVATION ACADEMY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</v>
          </cell>
          <cell r="J210">
            <v>0</v>
          </cell>
          <cell r="K210">
            <v>3.9E-2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1</v>
          </cell>
          <cell r="R210">
            <v>1</v>
          </cell>
          <cell r="S210">
            <v>4</v>
          </cell>
          <cell r="U210">
            <v>435</v>
          </cell>
          <cell r="V210">
            <v>301</v>
          </cell>
          <cell r="W210">
            <v>48</v>
          </cell>
          <cell r="X210">
            <v>12242.66368</v>
          </cell>
          <cell r="Y210">
            <v>12243</v>
          </cell>
        </row>
        <row r="211">
          <cell r="B211">
            <v>435301056</v>
          </cell>
          <cell r="C211" t="str">
            <v>INNOVATION ACADEMY</v>
          </cell>
          <cell r="D211">
            <v>0</v>
          </cell>
          <cell r="E211">
            <v>0</v>
          </cell>
          <cell r="F211">
            <v>0</v>
          </cell>
          <cell r="G211">
            <v>11</v>
          </cell>
          <cell r="H211">
            <v>35</v>
          </cell>
          <cell r="I211">
            <v>40</v>
          </cell>
          <cell r="J211">
            <v>0</v>
          </cell>
          <cell r="K211">
            <v>3.3540000000000001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13</v>
          </cell>
          <cell r="Q211">
            <v>86</v>
          </cell>
          <cell r="R211">
            <v>1</v>
          </cell>
          <cell r="S211">
            <v>4</v>
          </cell>
          <cell r="U211">
            <v>435</v>
          </cell>
          <cell r="V211">
            <v>301</v>
          </cell>
          <cell r="W211">
            <v>56</v>
          </cell>
          <cell r="X211">
            <v>1028356.4564799999</v>
          </cell>
          <cell r="Y211">
            <v>11958</v>
          </cell>
        </row>
        <row r="212">
          <cell r="B212">
            <v>435301079</v>
          </cell>
          <cell r="C212" t="str">
            <v>INNOVATION ACADEMY</v>
          </cell>
          <cell r="D212">
            <v>0</v>
          </cell>
          <cell r="E212">
            <v>0</v>
          </cell>
          <cell r="F212">
            <v>0</v>
          </cell>
          <cell r="G212">
            <v>23</v>
          </cell>
          <cell r="H212">
            <v>69</v>
          </cell>
          <cell r="I212">
            <v>69</v>
          </cell>
          <cell r="J212">
            <v>0</v>
          </cell>
          <cell r="K212">
            <v>6.2789999999999999</v>
          </cell>
          <cell r="L212">
            <v>0</v>
          </cell>
          <cell r="M212">
            <v>0</v>
          </cell>
          <cell r="N212">
            <v>1</v>
          </cell>
          <cell r="O212">
            <v>1</v>
          </cell>
          <cell r="P212">
            <v>52</v>
          </cell>
          <cell r="Q212">
            <v>161</v>
          </cell>
          <cell r="R212">
            <v>1</v>
          </cell>
          <cell r="S212">
            <v>8</v>
          </cell>
          <cell r="U212">
            <v>435</v>
          </cell>
          <cell r="V212">
            <v>301</v>
          </cell>
          <cell r="W212">
            <v>79</v>
          </cell>
          <cell r="X212">
            <v>2114854.0424800003</v>
          </cell>
          <cell r="Y212">
            <v>13136</v>
          </cell>
        </row>
        <row r="213">
          <cell r="B213">
            <v>435301149</v>
          </cell>
          <cell r="C213" t="str">
            <v>INNOVATION ACADEMY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1</v>
          </cell>
          <cell r="I213">
            <v>5</v>
          </cell>
          <cell r="J213">
            <v>0</v>
          </cell>
          <cell r="K213">
            <v>0.23400000000000001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5</v>
          </cell>
          <cell r="Q213">
            <v>6</v>
          </cell>
          <cell r="R213">
            <v>1</v>
          </cell>
          <cell r="S213">
            <v>12</v>
          </cell>
          <cell r="U213">
            <v>435</v>
          </cell>
          <cell r="V213">
            <v>301</v>
          </cell>
          <cell r="W213">
            <v>149</v>
          </cell>
          <cell r="X213">
            <v>109422.71208000001</v>
          </cell>
          <cell r="Y213">
            <v>18237</v>
          </cell>
        </row>
        <row r="214">
          <cell r="B214">
            <v>435301160</v>
          </cell>
          <cell r="C214" t="str">
            <v>INNOVATION ACADEMY</v>
          </cell>
          <cell r="D214">
            <v>0</v>
          </cell>
          <cell r="E214">
            <v>0</v>
          </cell>
          <cell r="F214">
            <v>0</v>
          </cell>
          <cell r="G214">
            <v>39</v>
          </cell>
          <cell r="H214">
            <v>116</v>
          </cell>
          <cell r="I214">
            <v>162</v>
          </cell>
          <cell r="J214">
            <v>0</v>
          </cell>
          <cell r="K214">
            <v>12.363</v>
          </cell>
          <cell r="L214">
            <v>0</v>
          </cell>
          <cell r="M214">
            <v>1</v>
          </cell>
          <cell r="N214">
            <v>2</v>
          </cell>
          <cell r="O214">
            <v>4</v>
          </cell>
          <cell r="P214">
            <v>142</v>
          </cell>
          <cell r="Q214">
            <v>317</v>
          </cell>
          <cell r="R214">
            <v>1</v>
          </cell>
          <cell r="S214">
            <v>11</v>
          </cell>
          <cell r="U214">
            <v>435</v>
          </cell>
          <cell r="V214">
            <v>301</v>
          </cell>
          <cell r="W214">
            <v>160</v>
          </cell>
          <cell r="X214">
            <v>4624424.9165599998</v>
          </cell>
          <cell r="Y214">
            <v>14588</v>
          </cell>
        </row>
        <row r="215">
          <cell r="B215">
            <v>435301211</v>
          </cell>
          <cell r="C215" t="str">
            <v>INNOVATION ACADEMY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1</v>
          </cell>
          <cell r="I215">
            <v>1</v>
          </cell>
          <cell r="J215">
            <v>0</v>
          </cell>
          <cell r="K215">
            <v>7.8E-2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2</v>
          </cell>
          <cell r="Q215">
            <v>2</v>
          </cell>
          <cell r="R215">
            <v>1</v>
          </cell>
          <cell r="S215">
            <v>5</v>
          </cell>
          <cell r="U215">
            <v>435</v>
          </cell>
          <cell r="V215">
            <v>301</v>
          </cell>
          <cell r="W215">
            <v>211</v>
          </cell>
          <cell r="X215">
            <v>31990.68736</v>
          </cell>
          <cell r="Y215">
            <v>15995</v>
          </cell>
        </row>
        <row r="216">
          <cell r="B216">
            <v>435301295</v>
          </cell>
          <cell r="C216" t="str">
            <v>INNOVATION ACADEMY</v>
          </cell>
          <cell r="D216">
            <v>0</v>
          </cell>
          <cell r="E216">
            <v>0</v>
          </cell>
          <cell r="F216">
            <v>0</v>
          </cell>
          <cell r="G216">
            <v>4</v>
          </cell>
          <cell r="H216">
            <v>15</v>
          </cell>
          <cell r="I216">
            <v>17</v>
          </cell>
          <cell r="J216">
            <v>0</v>
          </cell>
          <cell r="K216">
            <v>1.4039999999999999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8</v>
          </cell>
          <cell r="Q216">
            <v>36</v>
          </cell>
          <cell r="R216">
            <v>1</v>
          </cell>
          <cell r="S216">
            <v>5</v>
          </cell>
          <cell r="U216">
            <v>435</v>
          </cell>
          <cell r="V216">
            <v>301</v>
          </cell>
          <cell r="W216">
            <v>295</v>
          </cell>
          <cell r="X216">
            <v>443586.91248000006</v>
          </cell>
          <cell r="Y216">
            <v>12322</v>
          </cell>
        </row>
        <row r="217">
          <cell r="B217">
            <v>435301301</v>
          </cell>
          <cell r="C217" t="str">
            <v>INNOVATION ACADEMY</v>
          </cell>
          <cell r="D217">
            <v>0</v>
          </cell>
          <cell r="E217">
            <v>0</v>
          </cell>
          <cell r="F217">
            <v>0</v>
          </cell>
          <cell r="G217">
            <v>11</v>
          </cell>
          <cell r="H217">
            <v>33</v>
          </cell>
          <cell r="I217">
            <v>41</v>
          </cell>
          <cell r="J217">
            <v>0</v>
          </cell>
          <cell r="K217">
            <v>3.3149999999999999</v>
          </cell>
          <cell r="L217">
            <v>0</v>
          </cell>
          <cell r="M217">
            <v>1</v>
          </cell>
          <cell r="N217">
            <v>1</v>
          </cell>
          <cell r="O217">
            <v>0</v>
          </cell>
          <cell r="P217">
            <v>35</v>
          </cell>
          <cell r="Q217">
            <v>85</v>
          </cell>
          <cell r="R217">
            <v>1</v>
          </cell>
          <cell r="S217">
            <v>6</v>
          </cell>
          <cell r="U217">
            <v>435</v>
          </cell>
          <cell r="V217">
            <v>301</v>
          </cell>
          <cell r="W217">
            <v>301</v>
          </cell>
          <cell r="X217">
            <v>1146836.8227999997</v>
          </cell>
          <cell r="Y217">
            <v>13492</v>
          </cell>
        </row>
        <row r="218">
          <cell r="B218">
            <v>435301308</v>
          </cell>
          <cell r="C218" t="str">
            <v>INNOVATION ACADEMY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1</v>
          </cell>
          <cell r="J218">
            <v>0</v>
          </cell>
          <cell r="K218">
            <v>3.9E-2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</v>
          </cell>
          <cell r="R218">
            <v>1</v>
          </cell>
          <cell r="S218">
            <v>10</v>
          </cell>
          <cell r="U218">
            <v>435</v>
          </cell>
          <cell r="V218">
            <v>301</v>
          </cell>
          <cell r="W218">
            <v>308</v>
          </cell>
          <cell r="X218">
            <v>12242.66368</v>
          </cell>
          <cell r="Y218">
            <v>12243</v>
          </cell>
        </row>
        <row r="219">
          <cell r="B219">
            <v>435301326</v>
          </cell>
          <cell r="C219" t="str">
            <v>INNOVATION ACADEMY</v>
          </cell>
          <cell r="D219">
            <v>0</v>
          </cell>
          <cell r="E219">
            <v>0</v>
          </cell>
          <cell r="F219">
            <v>0</v>
          </cell>
          <cell r="G219">
            <v>2</v>
          </cell>
          <cell r="H219">
            <v>1</v>
          </cell>
          <cell r="I219">
            <v>4</v>
          </cell>
          <cell r="J219">
            <v>0</v>
          </cell>
          <cell r="K219">
            <v>0.27300000000000002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7</v>
          </cell>
          <cell r="R219">
            <v>1</v>
          </cell>
          <cell r="S219">
            <v>2</v>
          </cell>
          <cell r="U219">
            <v>435</v>
          </cell>
          <cell r="V219">
            <v>301</v>
          </cell>
          <cell r="W219">
            <v>326</v>
          </cell>
          <cell r="X219">
            <v>80713.025760000004</v>
          </cell>
          <cell r="Y219">
            <v>11530</v>
          </cell>
        </row>
        <row r="220">
          <cell r="B220">
            <v>435301342</v>
          </cell>
          <cell r="C220" t="str">
            <v>INNOVATION ACADEMY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1</v>
          </cell>
          <cell r="I220">
            <v>0</v>
          </cell>
          <cell r="J220">
            <v>0</v>
          </cell>
          <cell r="K220">
            <v>3.9E-2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1</v>
          </cell>
          <cell r="R220">
            <v>1</v>
          </cell>
          <cell r="S220">
            <v>3</v>
          </cell>
          <cell r="U220">
            <v>435</v>
          </cell>
          <cell r="V220">
            <v>301</v>
          </cell>
          <cell r="W220">
            <v>342</v>
          </cell>
          <cell r="X220">
            <v>10331.643680000001</v>
          </cell>
          <cell r="Y220">
            <v>10332</v>
          </cell>
        </row>
        <row r="221">
          <cell r="B221">
            <v>435301616</v>
          </cell>
          <cell r="C221" t="str">
            <v>INNOVATION ACADEMY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1</v>
          </cell>
          <cell r="I221">
            <v>0</v>
          </cell>
          <cell r="J221">
            <v>0</v>
          </cell>
          <cell r="K221">
            <v>3.9E-2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</v>
          </cell>
          <cell r="Q221">
            <v>1</v>
          </cell>
          <cell r="R221">
            <v>1</v>
          </cell>
          <cell r="S221">
            <v>7</v>
          </cell>
          <cell r="U221">
            <v>435</v>
          </cell>
          <cell r="V221">
            <v>301</v>
          </cell>
          <cell r="W221">
            <v>616</v>
          </cell>
          <cell r="X221">
            <v>15846.023679999998</v>
          </cell>
          <cell r="Y221">
            <v>15846</v>
          </cell>
        </row>
        <row r="222">
          <cell r="B222">
            <v>435301673</v>
          </cell>
          <cell r="C222" t="str">
            <v>INNOVATION ACADEMY</v>
          </cell>
          <cell r="D222">
            <v>0</v>
          </cell>
          <cell r="E222">
            <v>0</v>
          </cell>
          <cell r="F222">
            <v>0</v>
          </cell>
          <cell r="G222">
            <v>2</v>
          </cell>
          <cell r="H222">
            <v>6</v>
          </cell>
          <cell r="I222">
            <v>10</v>
          </cell>
          <cell r="J222">
            <v>0</v>
          </cell>
          <cell r="K222">
            <v>0.70199999999999996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4</v>
          </cell>
          <cell r="Q222">
            <v>18</v>
          </cell>
          <cell r="R222">
            <v>1</v>
          </cell>
          <cell r="S222">
            <v>2</v>
          </cell>
          <cell r="U222">
            <v>435</v>
          </cell>
          <cell r="V222">
            <v>301</v>
          </cell>
          <cell r="W222">
            <v>673</v>
          </cell>
          <cell r="X222">
            <v>222884.74624000004</v>
          </cell>
          <cell r="Y222">
            <v>12382</v>
          </cell>
        </row>
        <row r="223">
          <cell r="B223">
            <v>435301725</v>
          </cell>
          <cell r="C223" t="str">
            <v>INNOVATION ACADEMY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1</v>
          </cell>
          <cell r="J223">
            <v>0</v>
          </cell>
          <cell r="K223">
            <v>3.9E-2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</v>
          </cell>
          <cell r="Q223">
            <v>1</v>
          </cell>
          <cell r="R223">
            <v>1</v>
          </cell>
          <cell r="S223">
            <v>3</v>
          </cell>
          <cell r="U223">
            <v>435</v>
          </cell>
          <cell r="V223">
            <v>301</v>
          </cell>
          <cell r="W223">
            <v>725</v>
          </cell>
          <cell r="X223">
            <v>16654.983679999998</v>
          </cell>
          <cell r="Y223">
            <v>16655</v>
          </cell>
        </row>
        <row r="224">
          <cell r="B224">
            <v>435301735</v>
          </cell>
          <cell r="C224" t="str">
            <v>INNOVATION ACADEMY</v>
          </cell>
          <cell r="D224">
            <v>0</v>
          </cell>
          <cell r="E224">
            <v>0</v>
          </cell>
          <cell r="F224">
            <v>0</v>
          </cell>
          <cell r="G224">
            <v>2</v>
          </cell>
          <cell r="H224">
            <v>3</v>
          </cell>
          <cell r="I224">
            <v>1</v>
          </cell>
          <cell r="J224">
            <v>0</v>
          </cell>
          <cell r="K224">
            <v>0.23400000000000001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2</v>
          </cell>
          <cell r="Q224">
            <v>6</v>
          </cell>
          <cell r="R224">
            <v>1</v>
          </cell>
          <cell r="S224">
            <v>6</v>
          </cell>
          <cell r="U224">
            <v>435</v>
          </cell>
          <cell r="V224">
            <v>301</v>
          </cell>
          <cell r="W224">
            <v>735</v>
          </cell>
          <cell r="X224">
            <v>74966.76208</v>
          </cell>
          <cell r="Y224">
            <v>12494</v>
          </cell>
        </row>
        <row r="225">
          <cell r="B225">
            <v>436049010</v>
          </cell>
          <cell r="C225" t="str">
            <v>COMMUNITY CS OF CAMBRIDGE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1</v>
          </cell>
          <cell r="I225">
            <v>1</v>
          </cell>
          <cell r="J225">
            <v>0</v>
          </cell>
          <cell r="K225">
            <v>7.8E-2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2</v>
          </cell>
          <cell r="Q225">
            <v>2</v>
          </cell>
          <cell r="R225">
            <v>1.127</v>
          </cell>
          <cell r="S225">
            <v>3</v>
          </cell>
          <cell r="U225">
            <v>436</v>
          </cell>
          <cell r="V225">
            <v>49</v>
          </cell>
          <cell r="W225">
            <v>10</v>
          </cell>
          <cell r="X225">
            <v>34676.570352620001</v>
          </cell>
          <cell r="Y225">
            <v>17338</v>
          </cell>
        </row>
        <row r="226">
          <cell r="B226">
            <v>436049026</v>
          </cell>
          <cell r="C226" t="str">
            <v>COMMUNITY CS OF CAMBRIDGE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1</v>
          </cell>
          <cell r="I226">
            <v>0</v>
          </cell>
          <cell r="J226">
            <v>0</v>
          </cell>
          <cell r="K226">
            <v>3.9E-2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1</v>
          </cell>
          <cell r="R226">
            <v>1.127</v>
          </cell>
          <cell r="S226">
            <v>3</v>
          </cell>
          <cell r="U226">
            <v>436</v>
          </cell>
          <cell r="V226">
            <v>49</v>
          </cell>
          <cell r="W226">
            <v>26</v>
          </cell>
          <cell r="X226">
            <v>16271.009461310003</v>
          </cell>
          <cell r="Y226">
            <v>16271</v>
          </cell>
        </row>
        <row r="227">
          <cell r="B227">
            <v>436049031</v>
          </cell>
          <cell r="C227" t="str">
            <v>COMMUNITY CS OF CAMBRIDGE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2</v>
          </cell>
          <cell r="J227">
            <v>0</v>
          </cell>
          <cell r="K227">
            <v>7.8E-2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2</v>
          </cell>
          <cell r="R227">
            <v>1.127</v>
          </cell>
          <cell r="S227">
            <v>6</v>
          </cell>
          <cell r="U227">
            <v>436</v>
          </cell>
          <cell r="V227">
            <v>49</v>
          </cell>
          <cell r="W227">
            <v>31</v>
          </cell>
          <cell r="X227">
            <v>26986.841922620002</v>
          </cell>
          <cell r="Y227">
            <v>13493</v>
          </cell>
        </row>
        <row r="228">
          <cell r="B228">
            <v>436049035</v>
          </cell>
          <cell r="C228" t="str">
            <v>COMMUNITY CS OF CAMBRIDGE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5</v>
          </cell>
          <cell r="I228">
            <v>12</v>
          </cell>
          <cell r="J228">
            <v>0</v>
          </cell>
          <cell r="K228">
            <v>0.66300000000000003</v>
          </cell>
          <cell r="L228">
            <v>0</v>
          </cell>
          <cell r="M228">
            <v>0</v>
          </cell>
          <cell r="N228">
            <v>1</v>
          </cell>
          <cell r="O228">
            <v>0</v>
          </cell>
          <cell r="P228">
            <v>8</v>
          </cell>
          <cell r="Q228">
            <v>17</v>
          </cell>
          <cell r="R228">
            <v>1.127</v>
          </cell>
          <cell r="S228">
            <v>11</v>
          </cell>
          <cell r="U228">
            <v>436</v>
          </cell>
          <cell r="V228">
            <v>49</v>
          </cell>
          <cell r="W228">
            <v>35</v>
          </cell>
          <cell r="X228">
            <v>284946.53679227002</v>
          </cell>
          <cell r="Y228">
            <v>16762</v>
          </cell>
        </row>
        <row r="229">
          <cell r="B229">
            <v>436049049</v>
          </cell>
          <cell r="C229" t="str">
            <v>COMMUNITY CS OF CAMBRIDGE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73</v>
          </cell>
          <cell r="I229">
            <v>103</v>
          </cell>
          <cell r="J229">
            <v>0</v>
          </cell>
          <cell r="K229">
            <v>6.8639999999999999</v>
          </cell>
          <cell r="L229">
            <v>0</v>
          </cell>
          <cell r="M229">
            <v>0</v>
          </cell>
          <cell r="N229">
            <v>13</v>
          </cell>
          <cell r="O229">
            <v>9</v>
          </cell>
          <cell r="P229">
            <v>133</v>
          </cell>
          <cell r="Q229">
            <v>176</v>
          </cell>
          <cell r="R229">
            <v>1.127</v>
          </cell>
          <cell r="S229">
            <v>8</v>
          </cell>
          <cell r="U229">
            <v>436</v>
          </cell>
          <cell r="V229">
            <v>49</v>
          </cell>
          <cell r="W229">
            <v>49</v>
          </cell>
          <cell r="X229">
            <v>3158522.4089605603</v>
          </cell>
          <cell r="Y229">
            <v>17946</v>
          </cell>
        </row>
        <row r="230">
          <cell r="B230">
            <v>436049057</v>
          </cell>
          <cell r="C230" t="str">
            <v>COMMUNITY CS OF CAMBRIDGE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3</v>
          </cell>
          <cell r="J230">
            <v>0</v>
          </cell>
          <cell r="K230">
            <v>0.11700000000000001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</v>
          </cell>
          <cell r="Q230">
            <v>3</v>
          </cell>
          <cell r="R230">
            <v>1.127</v>
          </cell>
          <cell r="S230">
            <v>12</v>
          </cell>
          <cell r="U230">
            <v>436</v>
          </cell>
          <cell r="V230">
            <v>49</v>
          </cell>
          <cell r="W230">
            <v>57</v>
          </cell>
          <cell r="X230">
            <v>57347.653583930005</v>
          </cell>
          <cell r="Y230">
            <v>19116</v>
          </cell>
        </row>
        <row r="231">
          <cell r="B231">
            <v>436049093</v>
          </cell>
          <cell r="C231" t="str">
            <v>COMMUNITY CS OF CAMBRIDGE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5</v>
          </cell>
          <cell r="I231">
            <v>3</v>
          </cell>
          <cell r="J231">
            <v>0</v>
          </cell>
          <cell r="K231">
            <v>0.312</v>
          </cell>
          <cell r="L231">
            <v>0</v>
          </cell>
          <cell r="M231">
            <v>0</v>
          </cell>
          <cell r="N231">
            <v>3</v>
          </cell>
          <cell r="O231">
            <v>0</v>
          </cell>
          <cell r="P231">
            <v>7</v>
          </cell>
          <cell r="Q231">
            <v>8</v>
          </cell>
          <cell r="R231">
            <v>1.127</v>
          </cell>
          <cell r="S231">
            <v>11</v>
          </cell>
          <cell r="U231">
            <v>436</v>
          </cell>
          <cell r="V231">
            <v>49</v>
          </cell>
          <cell r="W231">
            <v>93</v>
          </cell>
          <cell r="X231">
            <v>162017.18634047997</v>
          </cell>
          <cell r="Y231">
            <v>20252</v>
          </cell>
        </row>
        <row r="232">
          <cell r="B232">
            <v>436049095</v>
          </cell>
          <cell r="C232" t="str">
            <v>COMMUNITY CS OF CAMBRIDGE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1</v>
          </cell>
          <cell r="J232">
            <v>0</v>
          </cell>
          <cell r="K232">
            <v>3.9E-2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</v>
          </cell>
          <cell r="Q232">
            <v>1</v>
          </cell>
          <cell r="R232">
            <v>1.127</v>
          </cell>
          <cell r="S232">
            <v>12</v>
          </cell>
          <cell r="U232">
            <v>436</v>
          </cell>
          <cell r="V232">
            <v>49</v>
          </cell>
          <cell r="W232">
            <v>95</v>
          </cell>
          <cell r="X232">
            <v>21927.116311309997</v>
          </cell>
          <cell r="Y232">
            <v>21927</v>
          </cell>
        </row>
        <row r="233">
          <cell r="B233">
            <v>436049133</v>
          </cell>
          <cell r="C233" t="str">
            <v>COMMUNITY CS OF CAMBRIDGE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1</v>
          </cell>
          <cell r="I233">
            <v>0</v>
          </cell>
          <cell r="J233">
            <v>0</v>
          </cell>
          <cell r="K233">
            <v>3.9E-2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1</v>
          </cell>
          <cell r="R233">
            <v>1.127</v>
          </cell>
          <cell r="S233">
            <v>9</v>
          </cell>
          <cell r="U233">
            <v>436</v>
          </cell>
          <cell r="V233">
            <v>49</v>
          </cell>
          <cell r="W233">
            <v>133</v>
          </cell>
          <cell r="X233">
            <v>11358.869531310002</v>
          </cell>
          <cell r="Y233">
            <v>11359</v>
          </cell>
        </row>
        <row r="234">
          <cell r="B234">
            <v>436049149</v>
          </cell>
          <cell r="C234" t="str">
            <v>COMMUNITY CS OF CAMBRIDGE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1</v>
          </cell>
          <cell r="I234">
            <v>2</v>
          </cell>
          <cell r="J234">
            <v>0</v>
          </cell>
          <cell r="K234">
            <v>0.11700000000000001</v>
          </cell>
          <cell r="L234">
            <v>0</v>
          </cell>
          <cell r="M234">
            <v>0</v>
          </cell>
          <cell r="N234">
            <v>1</v>
          </cell>
          <cell r="O234">
            <v>1</v>
          </cell>
          <cell r="P234">
            <v>2</v>
          </cell>
          <cell r="Q234">
            <v>3</v>
          </cell>
          <cell r="R234">
            <v>1.127</v>
          </cell>
          <cell r="S234">
            <v>12</v>
          </cell>
          <cell r="U234">
            <v>436</v>
          </cell>
          <cell r="V234">
            <v>49</v>
          </cell>
          <cell r="W234">
            <v>149</v>
          </cell>
          <cell r="X234">
            <v>61617.712153929999</v>
          </cell>
          <cell r="Y234">
            <v>20539</v>
          </cell>
        </row>
        <row r="235">
          <cell r="B235">
            <v>436049153</v>
          </cell>
          <cell r="C235" t="str">
            <v>COMMUNITY CS OF CAMBRIDGE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1</v>
          </cell>
          <cell r="J235">
            <v>0</v>
          </cell>
          <cell r="K235">
            <v>3.9E-2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</v>
          </cell>
          <cell r="Q235">
            <v>1</v>
          </cell>
          <cell r="R235">
            <v>1.127</v>
          </cell>
          <cell r="S235">
            <v>10</v>
          </cell>
          <cell r="U235">
            <v>436</v>
          </cell>
          <cell r="V235">
            <v>49</v>
          </cell>
          <cell r="W235">
            <v>153</v>
          </cell>
          <cell r="X235">
            <v>20818.635071309996</v>
          </cell>
          <cell r="Y235">
            <v>20819</v>
          </cell>
        </row>
        <row r="236">
          <cell r="B236">
            <v>436049155</v>
          </cell>
          <cell r="C236" t="str">
            <v>COMMUNITY CS OF CAMBRIDGE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1</v>
          </cell>
          <cell r="J236">
            <v>0</v>
          </cell>
          <cell r="K236">
            <v>3.9E-2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1</v>
          </cell>
          <cell r="R236">
            <v>1.127</v>
          </cell>
          <cell r="S236">
            <v>2</v>
          </cell>
          <cell r="U236">
            <v>436</v>
          </cell>
          <cell r="V236">
            <v>49</v>
          </cell>
          <cell r="W236">
            <v>155</v>
          </cell>
          <cell r="X236">
            <v>13493.420961310001</v>
          </cell>
          <cell r="Y236">
            <v>13493</v>
          </cell>
        </row>
        <row r="237">
          <cell r="B237">
            <v>436049163</v>
          </cell>
          <cell r="C237" t="str">
            <v>COMMUNITY CS OF CAMBRIDGE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3</v>
          </cell>
          <cell r="I237">
            <v>2</v>
          </cell>
          <cell r="J237">
            <v>0</v>
          </cell>
          <cell r="K237">
            <v>0.19500000000000001</v>
          </cell>
          <cell r="L237">
            <v>0</v>
          </cell>
          <cell r="M237">
            <v>0</v>
          </cell>
          <cell r="N237">
            <v>1</v>
          </cell>
          <cell r="O237">
            <v>0</v>
          </cell>
          <cell r="P237">
            <v>2</v>
          </cell>
          <cell r="Q237">
            <v>5</v>
          </cell>
          <cell r="R237">
            <v>1.127</v>
          </cell>
          <cell r="S237">
            <v>11</v>
          </cell>
          <cell r="U237">
            <v>436</v>
          </cell>
          <cell r="V237">
            <v>49</v>
          </cell>
          <cell r="W237">
            <v>163</v>
          </cell>
          <cell r="X237">
            <v>80017.82211655</v>
          </cell>
          <cell r="Y237">
            <v>16004</v>
          </cell>
        </row>
        <row r="238">
          <cell r="B238">
            <v>436049165</v>
          </cell>
          <cell r="C238" t="str">
            <v>COMMUNITY CS OF CAMBRIDGE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2</v>
          </cell>
          <cell r="I238">
            <v>9</v>
          </cell>
          <cell r="J238">
            <v>0</v>
          </cell>
          <cell r="K238">
            <v>0.42899999999999999</v>
          </cell>
          <cell r="L238">
            <v>0</v>
          </cell>
          <cell r="M238">
            <v>0</v>
          </cell>
          <cell r="N238">
            <v>0</v>
          </cell>
          <cell r="O238">
            <v>2</v>
          </cell>
          <cell r="P238">
            <v>6</v>
          </cell>
          <cell r="Q238">
            <v>11</v>
          </cell>
          <cell r="R238">
            <v>1.127</v>
          </cell>
          <cell r="S238">
            <v>10</v>
          </cell>
          <cell r="U238">
            <v>436</v>
          </cell>
          <cell r="V238">
            <v>49</v>
          </cell>
          <cell r="W238">
            <v>165</v>
          </cell>
          <cell r="X238">
            <v>194528.13317441</v>
          </cell>
          <cell r="Y238">
            <v>17684</v>
          </cell>
        </row>
        <row r="239">
          <cell r="B239">
            <v>436049176</v>
          </cell>
          <cell r="C239" t="str">
            <v>COMMUNITY CS OF CAMBRIDGE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2</v>
          </cell>
          <cell r="I239">
            <v>5</v>
          </cell>
          <cell r="J239">
            <v>0</v>
          </cell>
          <cell r="K239">
            <v>0.27300000000000002</v>
          </cell>
          <cell r="L239">
            <v>0</v>
          </cell>
          <cell r="M239">
            <v>0</v>
          </cell>
          <cell r="N239">
            <v>0</v>
          </cell>
          <cell r="O239">
            <v>1</v>
          </cell>
          <cell r="P239">
            <v>3</v>
          </cell>
          <cell r="Q239">
            <v>7</v>
          </cell>
          <cell r="R239">
            <v>1.127</v>
          </cell>
          <cell r="S239">
            <v>8</v>
          </cell>
          <cell r="U239">
            <v>436</v>
          </cell>
          <cell r="V239">
            <v>49</v>
          </cell>
          <cell r="W239">
            <v>176</v>
          </cell>
          <cell r="X239">
            <v>112997.29642917</v>
          </cell>
          <cell r="Y239">
            <v>16142</v>
          </cell>
        </row>
        <row r="240">
          <cell r="B240">
            <v>436049244</v>
          </cell>
          <cell r="C240" t="str">
            <v>COMMUNITY CS OF CAMBRIDGE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1</v>
          </cell>
          <cell r="I240">
            <v>1</v>
          </cell>
          <cell r="J240">
            <v>0</v>
          </cell>
          <cell r="K240">
            <v>7.8E-2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2</v>
          </cell>
          <cell r="R240">
            <v>1.127</v>
          </cell>
          <cell r="S240">
            <v>10</v>
          </cell>
          <cell r="U240">
            <v>436</v>
          </cell>
          <cell r="V240">
            <v>49</v>
          </cell>
          <cell r="W240">
            <v>244</v>
          </cell>
          <cell r="X240">
            <v>24852.290492620003</v>
          </cell>
          <cell r="Y240">
            <v>12426</v>
          </cell>
        </row>
        <row r="241">
          <cell r="B241">
            <v>436049248</v>
          </cell>
          <cell r="C241" t="str">
            <v>COMMUNITY CS OF CAMBRIDGE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2</v>
          </cell>
          <cell r="I241">
            <v>3</v>
          </cell>
          <cell r="J241">
            <v>0</v>
          </cell>
          <cell r="K241">
            <v>0.19500000000000001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4</v>
          </cell>
          <cell r="Q241">
            <v>5</v>
          </cell>
          <cell r="R241">
            <v>1.127</v>
          </cell>
          <cell r="S241">
            <v>11</v>
          </cell>
          <cell r="U241">
            <v>436</v>
          </cell>
          <cell r="V241">
            <v>49</v>
          </cell>
          <cell r="W241">
            <v>248</v>
          </cell>
          <cell r="X241">
            <v>94715.845946549991</v>
          </cell>
          <cell r="Y241">
            <v>18943</v>
          </cell>
        </row>
        <row r="242">
          <cell r="B242">
            <v>436049274</v>
          </cell>
          <cell r="C242" t="str">
            <v>COMMUNITY CS OF CAMBRIDGE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2</v>
          </cell>
          <cell r="J242">
            <v>0</v>
          </cell>
          <cell r="K242">
            <v>7.8E-2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2</v>
          </cell>
          <cell r="Q242">
            <v>2</v>
          </cell>
          <cell r="R242">
            <v>1.127</v>
          </cell>
          <cell r="S242">
            <v>10</v>
          </cell>
          <cell r="U242">
            <v>436</v>
          </cell>
          <cell r="V242">
            <v>49</v>
          </cell>
          <cell r="W242">
            <v>274</v>
          </cell>
          <cell r="X242">
            <v>41637.270142619993</v>
          </cell>
          <cell r="Y242">
            <v>20819</v>
          </cell>
        </row>
        <row r="243">
          <cell r="B243">
            <v>436049308</v>
          </cell>
          <cell r="C243" t="str">
            <v>COMMUNITY CS OF CAMBRIDGE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3</v>
          </cell>
          <cell r="I243">
            <v>0</v>
          </cell>
          <cell r="J243">
            <v>0</v>
          </cell>
          <cell r="K243">
            <v>0.11700000000000001</v>
          </cell>
          <cell r="L243">
            <v>0</v>
          </cell>
          <cell r="M243">
            <v>0</v>
          </cell>
          <cell r="N243">
            <v>2</v>
          </cell>
          <cell r="O243">
            <v>0</v>
          </cell>
          <cell r="P243">
            <v>2</v>
          </cell>
          <cell r="Q243">
            <v>3</v>
          </cell>
          <cell r="R243">
            <v>1.127</v>
          </cell>
          <cell r="S243">
            <v>10</v>
          </cell>
          <cell r="U243">
            <v>436</v>
          </cell>
          <cell r="V243">
            <v>49</v>
          </cell>
          <cell r="W243">
            <v>308</v>
          </cell>
          <cell r="X243">
            <v>55117.93601392999</v>
          </cell>
          <cell r="Y243">
            <v>18373</v>
          </cell>
        </row>
        <row r="244">
          <cell r="B244">
            <v>436049314</v>
          </cell>
          <cell r="C244" t="str">
            <v>COMMUNITY CS OF CAMBRIDGE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1</v>
          </cell>
          <cell r="J244">
            <v>0</v>
          </cell>
          <cell r="K244">
            <v>3.9E-2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</v>
          </cell>
          <cell r="Q244">
            <v>1</v>
          </cell>
          <cell r="R244">
            <v>1.127</v>
          </cell>
          <cell r="S244">
            <v>7</v>
          </cell>
          <cell r="U244">
            <v>436</v>
          </cell>
          <cell r="V244">
            <v>49</v>
          </cell>
          <cell r="W244">
            <v>314</v>
          </cell>
          <cell r="X244">
            <v>19632.460621310005</v>
          </cell>
          <cell r="Y244">
            <v>19632</v>
          </cell>
        </row>
        <row r="245">
          <cell r="B245">
            <v>436049336</v>
          </cell>
          <cell r="C245" t="str">
            <v>COMMUNITY CS OF CAMBRIDGE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1</v>
          </cell>
          <cell r="J245">
            <v>0</v>
          </cell>
          <cell r="K245">
            <v>3.9E-2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1</v>
          </cell>
          <cell r="R245">
            <v>1.127</v>
          </cell>
          <cell r="S245">
            <v>8</v>
          </cell>
          <cell r="U245">
            <v>436</v>
          </cell>
          <cell r="V245">
            <v>49</v>
          </cell>
          <cell r="W245">
            <v>336</v>
          </cell>
          <cell r="X245">
            <v>13493.420961310001</v>
          </cell>
          <cell r="Y245">
            <v>13493</v>
          </cell>
        </row>
        <row r="246">
          <cell r="B246">
            <v>437035018</v>
          </cell>
          <cell r="C246" t="str">
            <v>CITY ON A HILL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1</v>
          </cell>
          <cell r="J246">
            <v>0</v>
          </cell>
          <cell r="K246">
            <v>3.9E-2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</v>
          </cell>
          <cell r="Q246">
            <v>1</v>
          </cell>
          <cell r="R246">
            <v>1.0900000000000001</v>
          </cell>
          <cell r="S246">
            <v>10</v>
          </cell>
          <cell r="U246">
            <v>437</v>
          </cell>
          <cell r="V246">
            <v>35</v>
          </cell>
          <cell r="W246">
            <v>18</v>
          </cell>
          <cell r="X246">
            <v>20237.090807699999</v>
          </cell>
          <cell r="Y246">
            <v>20237</v>
          </cell>
        </row>
        <row r="247">
          <cell r="B247">
            <v>437035035</v>
          </cell>
          <cell r="C247" t="str">
            <v>CITY ON A HILL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176</v>
          </cell>
          <cell r="J247">
            <v>0</v>
          </cell>
          <cell r="K247">
            <v>6.8639999999999999</v>
          </cell>
          <cell r="L247">
            <v>0</v>
          </cell>
          <cell r="M247">
            <v>0</v>
          </cell>
          <cell r="N247">
            <v>0</v>
          </cell>
          <cell r="O247">
            <v>46</v>
          </cell>
          <cell r="P247">
            <v>146</v>
          </cell>
          <cell r="Q247">
            <v>176</v>
          </cell>
          <cell r="R247">
            <v>1.0900000000000001</v>
          </cell>
          <cell r="S247">
            <v>11</v>
          </cell>
          <cell r="U247">
            <v>437</v>
          </cell>
          <cell r="V247">
            <v>35</v>
          </cell>
          <cell r="W247">
            <v>35</v>
          </cell>
          <cell r="X247">
            <v>3570483.9189551994</v>
          </cell>
          <cell r="Y247">
            <v>20287</v>
          </cell>
        </row>
        <row r="248">
          <cell r="B248">
            <v>437035044</v>
          </cell>
          <cell r="C248" t="str">
            <v>CITY ON A HILL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1</v>
          </cell>
          <cell r="J248">
            <v>0</v>
          </cell>
          <cell r="K248">
            <v>3.9E-2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1</v>
          </cell>
          <cell r="R248">
            <v>1.0900000000000001</v>
          </cell>
          <cell r="S248">
            <v>11</v>
          </cell>
          <cell r="U248">
            <v>437</v>
          </cell>
          <cell r="V248">
            <v>35</v>
          </cell>
          <cell r="W248">
            <v>44</v>
          </cell>
          <cell r="X248">
            <v>13129.027107700003</v>
          </cell>
          <cell r="Y248">
            <v>13129</v>
          </cell>
        </row>
        <row r="249">
          <cell r="B249">
            <v>437035093</v>
          </cell>
          <cell r="C249" t="str">
            <v>CITY ON A HILL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1</v>
          </cell>
          <cell r="J249">
            <v>0</v>
          </cell>
          <cell r="K249">
            <v>3.9E-2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</v>
          </cell>
          <cell r="Q249">
            <v>1</v>
          </cell>
          <cell r="R249">
            <v>1.0900000000000001</v>
          </cell>
          <cell r="S249">
            <v>11</v>
          </cell>
          <cell r="U249">
            <v>437</v>
          </cell>
          <cell r="V249">
            <v>35</v>
          </cell>
          <cell r="W249">
            <v>93</v>
          </cell>
          <cell r="X249">
            <v>20774.907107699997</v>
          </cell>
          <cell r="Y249">
            <v>20775</v>
          </cell>
        </row>
        <row r="250">
          <cell r="B250">
            <v>437035244</v>
          </cell>
          <cell r="C250" t="str">
            <v>CITY ON A HILL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3</v>
          </cell>
          <cell r="J250">
            <v>0</v>
          </cell>
          <cell r="K250">
            <v>0.11700000000000001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3</v>
          </cell>
          <cell r="Q250">
            <v>3</v>
          </cell>
          <cell r="R250">
            <v>1.0900000000000001</v>
          </cell>
          <cell r="S250">
            <v>10</v>
          </cell>
          <cell r="U250">
            <v>437</v>
          </cell>
          <cell r="V250">
            <v>35</v>
          </cell>
          <cell r="W250">
            <v>244</v>
          </cell>
          <cell r="X250">
            <v>60711.272423099988</v>
          </cell>
          <cell r="Y250">
            <v>20237</v>
          </cell>
        </row>
        <row r="251">
          <cell r="B251">
            <v>437035336</v>
          </cell>
          <cell r="C251" t="str">
            <v>CITY ON A HILL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1</v>
          </cell>
          <cell r="J251">
            <v>0</v>
          </cell>
          <cell r="K251">
            <v>3.9E-2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1</v>
          </cell>
          <cell r="R251">
            <v>1.0900000000000001</v>
          </cell>
          <cell r="S251">
            <v>8</v>
          </cell>
          <cell r="U251">
            <v>437</v>
          </cell>
          <cell r="V251">
            <v>35</v>
          </cell>
          <cell r="W251">
            <v>336</v>
          </cell>
          <cell r="X251">
            <v>19469.749507699999</v>
          </cell>
          <cell r="Y251">
            <v>19470</v>
          </cell>
        </row>
        <row r="252">
          <cell r="B252">
            <v>438035018</v>
          </cell>
          <cell r="C252" t="str">
            <v>CODMAN ACADEMY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1</v>
          </cell>
          <cell r="J252">
            <v>0</v>
          </cell>
          <cell r="K252">
            <v>3.9E-2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1</v>
          </cell>
          <cell r="R252">
            <v>1.0900000000000001</v>
          </cell>
          <cell r="S252">
            <v>10</v>
          </cell>
          <cell r="U252">
            <v>438</v>
          </cell>
          <cell r="V252">
            <v>35</v>
          </cell>
          <cell r="W252">
            <v>18</v>
          </cell>
          <cell r="X252">
            <v>13129.027107700003</v>
          </cell>
          <cell r="Y252">
            <v>13129</v>
          </cell>
        </row>
        <row r="253">
          <cell r="B253">
            <v>438035035</v>
          </cell>
          <cell r="C253" t="str">
            <v>CODMAN ACADEMY</v>
          </cell>
          <cell r="D253">
            <v>22</v>
          </cell>
          <cell r="E253">
            <v>0</v>
          </cell>
          <cell r="F253">
            <v>18</v>
          </cell>
          <cell r="G253">
            <v>96</v>
          </cell>
          <cell r="H253">
            <v>55</v>
          </cell>
          <cell r="I253">
            <v>130</v>
          </cell>
          <cell r="J253">
            <v>0</v>
          </cell>
          <cell r="K253">
            <v>11.661</v>
          </cell>
          <cell r="L253">
            <v>0</v>
          </cell>
          <cell r="M253">
            <v>20</v>
          </cell>
          <cell r="N253">
            <v>6</v>
          </cell>
          <cell r="O253">
            <v>7</v>
          </cell>
          <cell r="P253">
            <v>273</v>
          </cell>
          <cell r="Q253">
            <v>310</v>
          </cell>
          <cell r="R253">
            <v>1.0900000000000001</v>
          </cell>
          <cell r="S253">
            <v>11</v>
          </cell>
          <cell r="U253">
            <v>438</v>
          </cell>
          <cell r="V253">
            <v>35</v>
          </cell>
          <cell r="W253">
            <v>35</v>
          </cell>
          <cell r="X253">
            <v>5919890.215702299</v>
          </cell>
          <cell r="Y253">
            <v>19096</v>
          </cell>
        </row>
        <row r="254">
          <cell r="B254">
            <v>438035044</v>
          </cell>
          <cell r="C254" t="str">
            <v>CODMAN ACADEMY</v>
          </cell>
          <cell r="D254">
            <v>0</v>
          </cell>
          <cell r="E254">
            <v>0</v>
          </cell>
          <cell r="F254">
            <v>1</v>
          </cell>
          <cell r="G254">
            <v>2</v>
          </cell>
          <cell r="H254">
            <v>1</v>
          </cell>
          <cell r="I254">
            <v>2</v>
          </cell>
          <cell r="J254">
            <v>0</v>
          </cell>
          <cell r="K254">
            <v>0.23400000000000001</v>
          </cell>
          <cell r="L254">
            <v>0</v>
          </cell>
          <cell r="M254">
            <v>0</v>
          </cell>
          <cell r="N254">
            <v>0</v>
          </cell>
          <cell r="O254">
            <v>1</v>
          </cell>
          <cell r="P254">
            <v>6</v>
          </cell>
          <cell r="Q254">
            <v>6</v>
          </cell>
          <cell r="R254">
            <v>1.0900000000000001</v>
          </cell>
          <cell r="S254">
            <v>11</v>
          </cell>
          <cell r="U254">
            <v>438</v>
          </cell>
          <cell r="V254">
            <v>35</v>
          </cell>
          <cell r="W254">
            <v>44</v>
          </cell>
          <cell r="X254">
            <v>120678.47964619999</v>
          </cell>
          <cell r="Y254">
            <v>20113</v>
          </cell>
        </row>
        <row r="255">
          <cell r="B255">
            <v>438035220</v>
          </cell>
          <cell r="C255" t="str">
            <v>CODMAN ACADEMY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1</v>
          </cell>
          <cell r="J255">
            <v>0</v>
          </cell>
          <cell r="K255">
            <v>3.9E-2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</v>
          </cell>
          <cell r="Q255">
            <v>1</v>
          </cell>
          <cell r="R255">
            <v>1.0900000000000001</v>
          </cell>
          <cell r="S255">
            <v>8</v>
          </cell>
          <cell r="U255">
            <v>438</v>
          </cell>
          <cell r="V255">
            <v>35</v>
          </cell>
          <cell r="W255">
            <v>220</v>
          </cell>
          <cell r="X255">
            <v>19469.749507699999</v>
          </cell>
          <cell r="Y255">
            <v>19470</v>
          </cell>
        </row>
        <row r="256">
          <cell r="B256">
            <v>438035243</v>
          </cell>
          <cell r="C256" t="str">
            <v>CODMAN ACADEMY</v>
          </cell>
          <cell r="D256">
            <v>0</v>
          </cell>
          <cell r="E256">
            <v>0</v>
          </cell>
          <cell r="F256">
            <v>1</v>
          </cell>
          <cell r="G256">
            <v>1</v>
          </cell>
          <cell r="H256">
            <v>0</v>
          </cell>
          <cell r="I256">
            <v>0</v>
          </cell>
          <cell r="J256">
            <v>0</v>
          </cell>
          <cell r="K256">
            <v>7.8E-2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2</v>
          </cell>
          <cell r="Q256">
            <v>2</v>
          </cell>
          <cell r="R256">
            <v>1.0900000000000001</v>
          </cell>
          <cell r="S256">
            <v>10</v>
          </cell>
          <cell r="U256">
            <v>438</v>
          </cell>
          <cell r="V256">
            <v>35</v>
          </cell>
          <cell r="W256">
            <v>243</v>
          </cell>
          <cell r="X256">
            <v>37107.852715400004</v>
          </cell>
          <cell r="Y256">
            <v>18554</v>
          </cell>
        </row>
        <row r="257">
          <cell r="B257">
            <v>438035244</v>
          </cell>
          <cell r="C257" t="str">
            <v>CODMAN ACADEMY</v>
          </cell>
          <cell r="D257">
            <v>0</v>
          </cell>
          <cell r="E257">
            <v>0</v>
          </cell>
          <cell r="F257">
            <v>0</v>
          </cell>
          <cell r="G257">
            <v>1</v>
          </cell>
          <cell r="H257">
            <v>1</v>
          </cell>
          <cell r="I257">
            <v>2</v>
          </cell>
          <cell r="J257">
            <v>0</v>
          </cell>
          <cell r="K257">
            <v>0.156</v>
          </cell>
          <cell r="L257">
            <v>0</v>
          </cell>
          <cell r="M257">
            <v>0</v>
          </cell>
          <cell r="N257">
            <v>1</v>
          </cell>
          <cell r="O257">
            <v>0</v>
          </cell>
          <cell r="P257">
            <v>4</v>
          </cell>
          <cell r="Q257">
            <v>4</v>
          </cell>
          <cell r="R257">
            <v>1.0900000000000001</v>
          </cell>
          <cell r="S257">
            <v>10</v>
          </cell>
          <cell r="U257">
            <v>438</v>
          </cell>
          <cell r="V257">
            <v>35</v>
          </cell>
          <cell r="W257">
            <v>244</v>
          </cell>
          <cell r="X257">
            <v>80330.403130799998</v>
          </cell>
          <cell r="Y257">
            <v>20083</v>
          </cell>
        </row>
        <row r="258">
          <cell r="B258">
            <v>438035293</v>
          </cell>
          <cell r="C258" t="str">
            <v>CODMAN ACADEMY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1</v>
          </cell>
          <cell r="J258">
            <v>0</v>
          </cell>
          <cell r="K258">
            <v>3.9E-2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1</v>
          </cell>
          <cell r="R258">
            <v>1.0900000000000001</v>
          </cell>
          <cell r="S258">
            <v>10</v>
          </cell>
          <cell r="U258">
            <v>438</v>
          </cell>
          <cell r="V258">
            <v>35</v>
          </cell>
          <cell r="W258">
            <v>293</v>
          </cell>
          <cell r="X258">
            <v>20237.090807699999</v>
          </cell>
          <cell r="Y258">
            <v>20237</v>
          </cell>
        </row>
        <row r="259">
          <cell r="B259">
            <v>439035035</v>
          </cell>
          <cell r="C259" t="str">
            <v>CONSERVATORY LAB</v>
          </cell>
          <cell r="D259">
            <v>44</v>
          </cell>
          <cell r="E259">
            <v>0</v>
          </cell>
          <cell r="F259">
            <v>54</v>
          </cell>
          <cell r="G259">
            <v>250</v>
          </cell>
          <cell r="H259">
            <v>84</v>
          </cell>
          <cell r="I259">
            <v>0</v>
          </cell>
          <cell r="J259">
            <v>0</v>
          </cell>
          <cell r="K259">
            <v>15.132</v>
          </cell>
          <cell r="L259">
            <v>0</v>
          </cell>
          <cell r="M259">
            <v>25</v>
          </cell>
          <cell r="N259">
            <v>5</v>
          </cell>
          <cell r="O259">
            <v>0</v>
          </cell>
          <cell r="P259">
            <v>318</v>
          </cell>
          <cell r="Q259">
            <v>410</v>
          </cell>
          <cell r="R259">
            <v>1.0900000000000001</v>
          </cell>
          <cell r="S259">
            <v>11</v>
          </cell>
          <cell r="U259">
            <v>439</v>
          </cell>
          <cell r="V259">
            <v>35</v>
          </cell>
          <cell r="W259">
            <v>35</v>
          </cell>
          <cell r="X259">
            <v>7157106.949187601</v>
          </cell>
          <cell r="Y259">
            <v>17456</v>
          </cell>
        </row>
        <row r="260">
          <cell r="B260">
            <v>439035044</v>
          </cell>
          <cell r="C260" t="str">
            <v>CONSERVATORY LAB</v>
          </cell>
          <cell r="D260">
            <v>0</v>
          </cell>
          <cell r="E260">
            <v>0</v>
          </cell>
          <cell r="F260">
            <v>0</v>
          </cell>
          <cell r="G260">
            <v>2</v>
          </cell>
          <cell r="H260">
            <v>2</v>
          </cell>
          <cell r="I260">
            <v>0</v>
          </cell>
          <cell r="J260">
            <v>0</v>
          </cell>
          <cell r="K260">
            <v>0.156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</v>
          </cell>
          <cell r="Q260">
            <v>4</v>
          </cell>
          <cell r="R260">
            <v>1.0900000000000001</v>
          </cell>
          <cell r="S260">
            <v>11</v>
          </cell>
          <cell r="U260">
            <v>439</v>
          </cell>
          <cell r="V260">
            <v>35</v>
          </cell>
          <cell r="W260">
            <v>44</v>
          </cell>
          <cell r="X260">
            <v>60360.484230800001</v>
          </cell>
          <cell r="Y260">
            <v>15090</v>
          </cell>
        </row>
        <row r="261">
          <cell r="B261">
            <v>439035073</v>
          </cell>
          <cell r="C261" t="str">
            <v>CONSERVATORY LAB</v>
          </cell>
          <cell r="D261">
            <v>0</v>
          </cell>
          <cell r="E261">
            <v>0</v>
          </cell>
          <cell r="F261">
            <v>0</v>
          </cell>
          <cell r="G261">
            <v>4</v>
          </cell>
          <cell r="H261">
            <v>0</v>
          </cell>
          <cell r="I261">
            <v>0</v>
          </cell>
          <cell r="J261">
            <v>0</v>
          </cell>
          <cell r="K261">
            <v>0.156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4</v>
          </cell>
          <cell r="R261">
            <v>1.0900000000000001</v>
          </cell>
          <cell r="S261">
            <v>6</v>
          </cell>
          <cell r="U261">
            <v>439</v>
          </cell>
          <cell r="V261">
            <v>35</v>
          </cell>
          <cell r="W261">
            <v>73</v>
          </cell>
          <cell r="X261">
            <v>57045.812830800009</v>
          </cell>
          <cell r="Y261">
            <v>14261</v>
          </cell>
        </row>
        <row r="262">
          <cell r="B262">
            <v>439035088</v>
          </cell>
          <cell r="C262" t="str">
            <v>CONSERVATORY LAB</v>
          </cell>
          <cell r="D262">
            <v>0</v>
          </cell>
          <cell r="E262">
            <v>0</v>
          </cell>
          <cell r="F262">
            <v>0</v>
          </cell>
          <cell r="G262">
            <v>1</v>
          </cell>
          <cell r="H262">
            <v>0</v>
          </cell>
          <cell r="I262">
            <v>0</v>
          </cell>
          <cell r="J262">
            <v>0</v>
          </cell>
          <cell r="K262">
            <v>3.9E-2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1</v>
          </cell>
          <cell r="R262">
            <v>1.0900000000000001</v>
          </cell>
          <cell r="S262">
            <v>4</v>
          </cell>
          <cell r="U262">
            <v>439</v>
          </cell>
          <cell r="V262">
            <v>35</v>
          </cell>
          <cell r="W262">
            <v>88</v>
          </cell>
          <cell r="X262">
            <v>11474.763107700001</v>
          </cell>
          <cell r="Y262">
            <v>11475</v>
          </cell>
        </row>
        <row r="263">
          <cell r="B263">
            <v>439035163</v>
          </cell>
          <cell r="C263" t="str">
            <v>CONSERVATORY LAB</v>
          </cell>
          <cell r="D263">
            <v>0</v>
          </cell>
          <cell r="E263">
            <v>0</v>
          </cell>
          <cell r="F263">
            <v>0</v>
          </cell>
          <cell r="G263">
            <v>2</v>
          </cell>
          <cell r="H263">
            <v>0</v>
          </cell>
          <cell r="I263">
            <v>0</v>
          </cell>
          <cell r="J263">
            <v>0</v>
          </cell>
          <cell r="K263">
            <v>7.8E-2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2</v>
          </cell>
          <cell r="Q263">
            <v>2</v>
          </cell>
          <cell r="R263">
            <v>1.0900000000000001</v>
          </cell>
          <cell r="S263">
            <v>11</v>
          </cell>
          <cell r="U263">
            <v>439</v>
          </cell>
          <cell r="V263">
            <v>35</v>
          </cell>
          <cell r="W263">
            <v>163</v>
          </cell>
          <cell r="X263">
            <v>38241.286215399996</v>
          </cell>
          <cell r="Y263">
            <v>19121</v>
          </cell>
        </row>
        <row r="264">
          <cell r="B264">
            <v>439035243</v>
          </cell>
          <cell r="C264" t="str">
            <v>CONSERVATORY LAB</v>
          </cell>
          <cell r="D264">
            <v>1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1</v>
          </cell>
          <cell r="R264">
            <v>1.0900000000000001</v>
          </cell>
          <cell r="S264">
            <v>10</v>
          </cell>
          <cell r="U264">
            <v>439</v>
          </cell>
          <cell r="V264">
            <v>35</v>
          </cell>
          <cell r="W264">
            <v>243</v>
          </cell>
          <cell r="X264">
            <v>12169.971800000003</v>
          </cell>
          <cell r="Y264">
            <v>12170</v>
          </cell>
        </row>
        <row r="265">
          <cell r="B265">
            <v>439035244</v>
          </cell>
          <cell r="C265" t="str">
            <v>CONSERVATORY LAB</v>
          </cell>
          <cell r="D265">
            <v>0</v>
          </cell>
          <cell r="E265">
            <v>0</v>
          </cell>
          <cell r="F265">
            <v>0</v>
          </cell>
          <cell r="G265">
            <v>4</v>
          </cell>
          <cell r="H265">
            <v>0</v>
          </cell>
          <cell r="I265">
            <v>0</v>
          </cell>
          <cell r="J265">
            <v>0</v>
          </cell>
          <cell r="K265">
            <v>0.156</v>
          </cell>
          <cell r="L265">
            <v>0</v>
          </cell>
          <cell r="M265">
            <v>1</v>
          </cell>
          <cell r="N265">
            <v>0</v>
          </cell>
          <cell r="O265">
            <v>0</v>
          </cell>
          <cell r="P265">
            <v>2</v>
          </cell>
          <cell r="Q265">
            <v>4</v>
          </cell>
          <cell r="R265">
            <v>1.0900000000000001</v>
          </cell>
          <cell r="S265">
            <v>10</v>
          </cell>
          <cell r="U265">
            <v>439</v>
          </cell>
          <cell r="V265">
            <v>35</v>
          </cell>
          <cell r="W265">
            <v>244</v>
          </cell>
          <cell r="X265">
            <v>63045.237430800007</v>
          </cell>
          <cell r="Y265">
            <v>15761</v>
          </cell>
        </row>
        <row r="266">
          <cell r="B266">
            <v>439035284</v>
          </cell>
          <cell r="C266" t="str">
            <v>CONSERVATORY LAB</v>
          </cell>
          <cell r="D266">
            <v>0</v>
          </cell>
          <cell r="E266">
            <v>0</v>
          </cell>
          <cell r="F266">
            <v>0</v>
          </cell>
          <cell r="G266">
            <v>1</v>
          </cell>
          <cell r="H266">
            <v>1</v>
          </cell>
          <cell r="I266">
            <v>0</v>
          </cell>
          <cell r="J266">
            <v>0</v>
          </cell>
          <cell r="K266">
            <v>7.8E-2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2</v>
          </cell>
          <cell r="Q266">
            <v>2</v>
          </cell>
          <cell r="R266">
            <v>1.0900000000000001</v>
          </cell>
          <cell r="S266">
            <v>5</v>
          </cell>
          <cell r="U266">
            <v>439</v>
          </cell>
          <cell r="V266">
            <v>35</v>
          </cell>
          <cell r="W266">
            <v>284</v>
          </cell>
          <cell r="X266">
            <v>32706.650315400006</v>
          </cell>
          <cell r="Y266">
            <v>16353</v>
          </cell>
        </row>
        <row r="267">
          <cell r="B267">
            <v>439035285</v>
          </cell>
          <cell r="C267" t="str">
            <v>CONSERVATORY LAB</v>
          </cell>
          <cell r="D267">
            <v>0</v>
          </cell>
          <cell r="E267">
            <v>0</v>
          </cell>
          <cell r="F267">
            <v>0</v>
          </cell>
          <cell r="G267">
            <v>2</v>
          </cell>
          <cell r="H267">
            <v>0</v>
          </cell>
          <cell r="I267">
            <v>0</v>
          </cell>
          <cell r="J267">
            <v>0</v>
          </cell>
          <cell r="K267">
            <v>7.8E-2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1</v>
          </cell>
          <cell r="Q267">
            <v>2</v>
          </cell>
          <cell r="R267">
            <v>1.0900000000000001</v>
          </cell>
          <cell r="S267">
            <v>9</v>
          </cell>
          <cell r="U267">
            <v>439</v>
          </cell>
          <cell r="V267">
            <v>35</v>
          </cell>
          <cell r="W267">
            <v>285</v>
          </cell>
          <cell r="X267">
            <v>29673.909715400001</v>
          </cell>
          <cell r="Y267">
            <v>14837</v>
          </cell>
        </row>
        <row r="268">
          <cell r="B268">
            <v>439035347</v>
          </cell>
          <cell r="C268" t="str">
            <v>CONSERVATORY LAB</v>
          </cell>
          <cell r="D268">
            <v>0</v>
          </cell>
          <cell r="E268">
            <v>0</v>
          </cell>
          <cell r="F268">
            <v>0</v>
          </cell>
          <cell r="G268">
            <v>2</v>
          </cell>
          <cell r="H268">
            <v>0</v>
          </cell>
          <cell r="I268">
            <v>0</v>
          </cell>
          <cell r="J268">
            <v>0</v>
          </cell>
          <cell r="K268">
            <v>7.8E-2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2</v>
          </cell>
          <cell r="Q268">
            <v>2</v>
          </cell>
          <cell r="R268">
            <v>1.0900000000000001</v>
          </cell>
          <cell r="S268">
            <v>8</v>
          </cell>
          <cell r="U268">
            <v>439</v>
          </cell>
          <cell r="V268">
            <v>35</v>
          </cell>
          <cell r="W268">
            <v>347</v>
          </cell>
          <cell r="X268">
            <v>35630.971015400013</v>
          </cell>
          <cell r="Y268">
            <v>17815</v>
          </cell>
        </row>
        <row r="269">
          <cell r="B269">
            <v>440149009</v>
          </cell>
          <cell r="C269" t="str">
            <v>COMMUNITY DAY</v>
          </cell>
          <cell r="D269">
            <v>0</v>
          </cell>
          <cell r="E269">
            <v>0</v>
          </cell>
          <cell r="F269">
            <v>0</v>
          </cell>
          <cell r="G269">
            <v>2</v>
          </cell>
          <cell r="H269">
            <v>0</v>
          </cell>
          <cell r="I269">
            <v>0</v>
          </cell>
          <cell r="J269">
            <v>0</v>
          </cell>
          <cell r="K269">
            <v>7.8E-2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</v>
          </cell>
          <cell r="Q269">
            <v>2</v>
          </cell>
          <cell r="R269">
            <v>1</v>
          </cell>
          <cell r="S269">
            <v>3</v>
          </cell>
          <cell r="U269">
            <v>440</v>
          </cell>
          <cell r="V269">
            <v>149</v>
          </cell>
          <cell r="W269">
            <v>9</v>
          </cell>
          <cell r="X269">
            <v>30235.36736</v>
          </cell>
          <cell r="Y269">
            <v>15118</v>
          </cell>
        </row>
        <row r="270">
          <cell r="B270">
            <v>440149079</v>
          </cell>
          <cell r="C270" t="str">
            <v>COMMUNITY DAY</v>
          </cell>
          <cell r="D270">
            <v>0</v>
          </cell>
          <cell r="E270">
            <v>0</v>
          </cell>
          <cell r="F270">
            <v>0</v>
          </cell>
          <cell r="G270">
            <v>2</v>
          </cell>
          <cell r="H270">
            <v>1</v>
          </cell>
          <cell r="I270">
            <v>0</v>
          </cell>
          <cell r="J270">
            <v>0</v>
          </cell>
          <cell r="K270">
            <v>0.11700000000000001</v>
          </cell>
          <cell r="L270">
            <v>0</v>
          </cell>
          <cell r="M270">
            <v>2</v>
          </cell>
          <cell r="N270">
            <v>1</v>
          </cell>
          <cell r="O270">
            <v>0</v>
          </cell>
          <cell r="P270">
            <v>2</v>
          </cell>
          <cell r="Q270">
            <v>3</v>
          </cell>
          <cell r="R270">
            <v>1</v>
          </cell>
          <cell r="S270">
            <v>8</v>
          </cell>
          <cell r="U270">
            <v>440</v>
          </cell>
          <cell r="V270">
            <v>149</v>
          </cell>
          <cell r="W270">
            <v>79</v>
          </cell>
          <cell r="X270">
            <v>51817.291039999996</v>
          </cell>
          <cell r="Y270">
            <v>17272</v>
          </cell>
        </row>
        <row r="271">
          <cell r="B271">
            <v>440149128</v>
          </cell>
          <cell r="C271" t="str">
            <v>COMMUNITY DAY</v>
          </cell>
          <cell r="D271">
            <v>3</v>
          </cell>
          <cell r="E271">
            <v>0</v>
          </cell>
          <cell r="F271">
            <v>2</v>
          </cell>
          <cell r="G271">
            <v>18</v>
          </cell>
          <cell r="H271">
            <v>20</v>
          </cell>
          <cell r="I271">
            <v>0</v>
          </cell>
          <cell r="J271">
            <v>0</v>
          </cell>
          <cell r="K271">
            <v>1.56</v>
          </cell>
          <cell r="L271">
            <v>0</v>
          </cell>
          <cell r="M271">
            <v>6</v>
          </cell>
          <cell r="N271">
            <v>0</v>
          </cell>
          <cell r="O271">
            <v>0</v>
          </cell>
          <cell r="P271">
            <v>34</v>
          </cell>
          <cell r="Q271">
            <v>42</v>
          </cell>
          <cell r="R271">
            <v>1</v>
          </cell>
          <cell r="S271">
            <v>10</v>
          </cell>
          <cell r="U271">
            <v>440</v>
          </cell>
          <cell r="V271">
            <v>149</v>
          </cell>
          <cell r="W271">
            <v>128</v>
          </cell>
          <cell r="X271">
            <v>674872.40720000013</v>
          </cell>
          <cell r="Y271">
            <v>16068</v>
          </cell>
        </row>
        <row r="272">
          <cell r="B272">
            <v>440149149</v>
          </cell>
          <cell r="C272" t="str">
            <v>COMMUNITY DAY</v>
          </cell>
          <cell r="D272">
            <v>107</v>
          </cell>
          <cell r="E272">
            <v>0</v>
          </cell>
          <cell r="F272">
            <v>117</v>
          </cell>
          <cell r="G272">
            <v>561</v>
          </cell>
          <cell r="H272">
            <v>309</v>
          </cell>
          <cell r="I272">
            <v>0</v>
          </cell>
          <cell r="J272">
            <v>0</v>
          </cell>
          <cell r="K272">
            <v>38.493000000000002</v>
          </cell>
          <cell r="L272">
            <v>0</v>
          </cell>
          <cell r="M272">
            <v>229</v>
          </cell>
          <cell r="N272">
            <v>29</v>
          </cell>
          <cell r="O272">
            <v>0</v>
          </cell>
          <cell r="P272">
            <v>861</v>
          </cell>
          <cell r="Q272">
            <v>1041</v>
          </cell>
          <cell r="R272">
            <v>1</v>
          </cell>
          <cell r="S272">
            <v>12</v>
          </cell>
          <cell r="U272">
            <v>440</v>
          </cell>
          <cell r="V272">
            <v>149</v>
          </cell>
          <cell r="W272">
            <v>149</v>
          </cell>
          <cell r="X272">
            <v>18180315.082160003</v>
          </cell>
          <cell r="Y272">
            <v>17464</v>
          </cell>
        </row>
        <row r="273">
          <cell r="B273">
            <v>440149160</v>
          </cell>
          <cell r="C273" t="str">
            <v>COMMUNITY DAY</v>
          </cell>
          <cell r="D273">
            <v>0</v>
          </cell>
          <cell r="E273">
            <v>0</v>
          </cell>
          <cell r="F273">
            <v>1</v>
          </cell>
          <cell r="G273">
            <v>0</v>
          </cell>
          <cell r="H273">
            <v>1</v>
          </cell>
          <cell r="I273">
            <v>0</v>
          </cell>
          <cell r="J273">
            <v>0</v>
          </cell>
          <cell r="K273">
            <v>7.8E-2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2</v>
          </cell>
          <cell r="R273">
            <v>1</v>
          </cell>
          <cell r="S273">
            <v>11</v>
          </cell>
          <cell r="U273">
            <v>440</v>
          </cell>
          <cell r="V273">
            <v>149</v>
          </cell>
          <cell r="W273">
            <v>160</v>
          </cell>
          <cell r="X273">
            <v>28061.687359999996</v>
          </cell>
          <cell r="Y273">
            <v>14031</v>
          </cell>
        </row>
        <row r="274">
          <cell r="B274">
            <v>440149181</v>
          </cell>
          <cell r="C274" t="str">
            <v>COMMUNITY DAY</v>
          </cell>
          <cell r="D274">
            <v>5</v>
          </cell>
          <cell r="E274">
            <v>0</v>
          </cell>
          <cell r="F274">
            <v>3</v>
          </cell>
          <cell r="G274">
            <v>18</v>
          </cell>
          <cell r="H274">
            <v>21</v>
          </cell>
          <cell r="I274">
            <v>0</v>
          </cell>
          <cell r="J274">
            <v>0</v>
          </cell>
          <cell r="K274">
            <v>1.6379999999999999</v>
          </cell>
          <cell r="L274">
            <v>0</v>
          </cell>
          <cell r="M274">
            <v>3</v>
          </cell>
          <cell r="N274">
            <v>0</v>
          </cell>
          <cell r="O274">
            <v>0</v>
          </cell>
          <cell r="P274">
            <v>30</v>
          </cell>
          <cell r="Q274">
            <v>45</v>
          </cell>
          <cell r="R274">
            <v>1</v>
          </cell>
          <cell r="S274">
            <v>10</v>
          </cell>
          <cell r="U274">
            <v>440</v>
          </cell>
          <cell r="V274">
            <v>149</v>
          </cell>
          <cell r="W274">
            <v>181</v>
          </cell>
          <cell r="X274">
            <v>670816.47456</v>
          </cell>
          <cell r="Y274">
            <v>14907</v>
          </cell>
        </row>
        <row r="275">
          <cell r="B275">
            <v>440149211</v>
          </cell>
          <cell r="C275" t="str">
            <v>COMMUNITY DAY</v>
          </cell>
          <cell r="D275">
            <v>0</v>
          </cell>
          <cell r="E275">
            <v>0</v>
          </cell>
          <cell r="F275">
            <v>0</v>
          </cell>
          <cell r="G275">
            <v>1</v>
          </cell>
          <cell r="H275">
            <v>2</v>
          </cell>
          <cell r="I275">
            <v>0</v>
          </cell>
          <cell r="J275">
            <v>0</v>
          </cell>
          <cell r="K275">
            <v>0.11700000000000001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1</v>
          </cell>
          <cell r="Q275">
            <v>3</v>
          </cell>
          <cell r="R275">
            <v>1</v>
          </cell>
          <cell r="S275">
            <v>5</v>
          </cell>
          <cell r="U275">
            <v>440</v>
          </cell>
          <cell r="V275">
            <v>149</v>
          </cell>
          <cell r="W275">
            <v>211</v>
          </cell>
          <cell r="X275">
            <v>36076.841040000007</v>
          </cell>
          <cell r="Y275">
            <v>12026</v>
          </cell>
        </row>
        <row r="276">
          <cell r="B276">
            <v>440149745</v>
          </cell>
          <cell r="C276" t="str">
            <v>COMMUNITY DAY</v>
          </cell>
          <cell r="D276">
            <v>0</v>
          </cell>
          <cell r="E276">
            <v>0</v>
          </cell>
          <cell r="F276">
            <v>0</v>
          </cell>
          <cell r="G276">
            <v>1</v>
          </cell>
          <cell r="H276">
            <v>0</v>
          </cell>
          <cell r="I276">
            <v>0</v>
          </cell>
          <cell r="J276">
            <v>0</v>
          </cell>
          <cell r="K276">
            <v>3.9E-2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1</v>
          </cell>
          <cell r="R276">
            <v>1</v>
          </cell>
          <cell r="S276">
            <v>4</v>
          </cell>
          <cell r="U276">
            <v>440</v>
          </cell>
          <cell r="V276">
            <v>149</v>
          </cell>
          <cell r="W276">
            <v>745</v>
          </cell>
          <cell r="X276">
            <v>10705.36368</v>
          </cell>
          <cell r="Y276">
            <v>10705</v>
          </cell>
        </row>
        <row r="277">
          <cell r="B277">
            <v>441281005</v>
          </cell>
          <cell r="C277" t="str">
            <v>SPRINGFIELD INTERNATIONAL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</v>
          </cell>
          <cell r="I277">
            <v>0</v>
          </cell>
          <cell r="J277">
            <v>0</v>
          </cell>
          <cell r="K277">
            <v>3.9E-2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</v>
          </cell>
          <cell r="Q277">
            <v>1</v>
          </cell>
          <cell r="R277">
            <v>1</v>
          </cell>
          <cell r="S277">
            <v>8</v>
          </cell>
          <cell r="U277">
            <v>441</v>
          </cell>
          <cell r="V277">
            <v>281</v>
          </cell>
          <cell r="W277">
            <v>5</v>
          </cell>
          <cell r="X277">
            <v>16201.183679999998</v>
          </cell>
          <cell r="Y277">
            <v>16201</v>
          </cell>
        </row>
        <row r="278">
          <cell r="B278">
            <v>441281061</v>
          </cell>
          <cell r="C278" t="str">
            <v>SPRINGFIELD INTERNATIONAL</v>
          </cell>
          <cell r="D278">
            <v>0</v>
          </cell>
          <cell r="E278">
            <v>0</v>
          </cell>
          <cell r="F278">
            <v>0</v>
          </cell>
          <cell r="G278">
            <v>1</v>
          </cell>
          <cell r="H278">
            <v>0</v>
          </cell>
          <cell r="I278">
            <v>0</v>
          </cell>
          <cell r="J278">
            <v>0</v>
          </cell>
          <cell r="K278">
            <v>3.9E-2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1</v>
          </cell>
          <cell r="Q278">
            <v>1</v>
          </cell>
          <cell r="R278">
            <v>1</v>
          </cell>
          <cell r="S278">
            <v>11</v>
          </cell>
          <cell r="U278">
            <v>441</v>
          </cell>
          <cell r="V278">
            <v>281</v>
          </cell>
          <cell r="W278">
            <v>61</v>
          </cell>
          <cell r="X278">
            <v>17783.073679999998</v>
          </cell>
          <cell r="Y278">
            <v>17783</v>
          </cell>
        </row>
        <row r="279">
          <cell r="B279">
            <v>441281087</v>
          </cell>
          <cell r="C279" t="str">
            <v>SPRINGFIELD INTERNATIONAL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1</v>
          </cell>
          <cell r="I279">
            <v>1</v>
          </cell>
          <cell r="J279">
            <v>0</v>
          </cell>
          <cell r="K279">
            <v>7.8E-2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2</v>
          </cell>
          <cell r="Q279">
            <v>2</v>
          </cell>
          <cell r="R279">
            <v>1</v>
          </cell>
          <cell r="S279">
            <v>6</v>
          </cell>
          <cell r="U279">
            <v>441</v>
          </cell>
          <cell r="V279">
            <v>281</v>
          </cell>
          <cell r="W279">
            <v>87</v>
          </cell>
          <cell r="X279">
            <v>32892.747360000001</v>
          </cell>
          <cell r="Y279">
            <v>16446</v>
          </cell>
        </row>
        <row r="280">
          <cell r="B280">
            <v>441281137</v>
          </cell>
          <cell r="C280" t="str">
            <v>SPRINGFIELD INTERNATIONAL</v>
          </cell>
          <cell r="D280">
            <v>0</v>
          </cell>
          <cell r="E280">
            <v>0</v>
          </cell>
          <cell r="F280">
            <v>0</v>
          </cell>
          <cell r="G280">
            <v>1</v>
          </cell>
          <cell r="H280">
            <v>1</v>
          </cell>
          <cell r="I280">
            <v>3</v>
          </cell>
          <cell r="J280">
            <v>0</v>
          </cell>
          <cell r="K280">
            <v>0.19500000000000001</v>
          </cell>
          <cell r="L280">
            <v>0</v>
          </cell>
          <cell r="M280">
            <v>0</v>
          </cell>
          <cell r="N280">
            <v>0</v>
          </cell>
          <cell r="O280">
            <v>2</v>
          </cell>
          <cell r="P280">
            <v>5</v>
          </cell>
          <cell r="Q280">
            <v>5</v>
          </cell>
          <cell r="R280">
            <v>1</v>
          </cell>
          <cell r="S280">
            <v>12</v>
          </cell>
          <cell r="U280">
            <v>441</v>
          </cell>
          <cell r="V280">
            <v>281</v>
          </cell>
          <cell r="W280">
            <v>137</v>
          </cell>
          <cell r="X280">
            <v>101442.52840000001</v>
          </cell>
          <cell r="Y280">
            <v>20289</v>
          </cell>
        </row>
        <row r="281">
          <cell r="B281">
            <v>441281161</v>
          </cell>
          <cell r="C281" t="str">
            <v>SPRINGFIELD INTERNATIONAL</v>
          </cell>
          <cell r="D281">
            <v>0</v>
          </cell>
          <cell r="E281">
            <v>0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>
            <v>0</v>
          </cell>
          <cell r="K281">
            <v>0.19500000000000001</v>
          </cell>
          <cell r="L281">
            <v>0</v>
          </cell>
          <cell r="M281">
            <v>2</v>
          </cell>
          <cell r="N281">
            <v>0</v>
          </cell>
          <cell r="O281">
            <v>0</v>
          </cell>
          <cell r="P281">
            <v>4</v>
          </cell>
          <cell r="Q281">
            <v>5</v>
          </cell>
          <cell r="R281">
            <v>1</v>
          </cell>
          <cell r="S281">
            <v>8</v>
          </cell>
          <cell r="U281">
            <v>441</v>
          </cell>
          <cell r="V281">
            <v>281</v>
          </cell>
          <cell r="W281">
            <v>161</v>
          </cell>
          <cell r="X281">
            <v>83510.838399999993</v>
          </cell>
          <cell r="Y281">
            <v>16702</v>
          </cell>
        </row>
        <row r="282">
          <cell r="B282">
            <v>441281191</v>
          </cell>
          <cell r="C282" t="str">
            <v>SPRINGFIELD INTERNATIONAL</v>
          </cell>
          <cell r="D282">
            <v>0</v>
          </cell>
          <cell r="E282">
            <v>0</v>
          </cell>
          <cell r="F282">
            <v>0</v>
          </cell>
          <cell r="G282">
            <v>1</v>
          </cell>
          <cell r="H282">
            <v>0</v>
          </cell>
          <cell r="I282">
            <v>0</v>
          </cell>
          <cell r="J282">
            <v>0</v>
          </cell>
          <cell r="K282">
            <v>3.9E-2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1</v>
          </cell>
          <cell r="R282">
            <v>1</v>
          </cell>
          <cell r="S282">
            <v>8</v>
          </cell>
          <cell r="U282">
            <v>441</v>
          </cell>
          <cell r="V282">
            <v>281</v>
          </cell>
          <cell r="W282">
            <v>191</v>
          </cell>
          <cell r="X282">
            <v>10705.36368</v>
          </cell>
          <cell r="Y282">
            <v>10705</v>
          </cell>
        </row>
        <row r="283">
          <cell r="B283">
            <v>441281210</v>
          </cell>
          <cell r="C283" t="str">
            <v>SPRINGFIELD INTERNATIONAL</v>
          </cell>
          <cell r="D283">
            <v>0</v>
          </cell>
          <cell r="E283">
            <v>0</v>
          </cell>
          <cell r="F283">
            <v>0</v>
          </cell>
          <cell r="G283">
            <v>1</v>
          </cell>
          <cell r="H283">
            <v>0</v>
          </cell>
          <cell r="I283">
            <v>0</v>
          </cell>
          <cell r="J283">
            <v>0</v>
          </cell>
          <cell r="K283">
            <v>3.9E-2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</v>
          </cell>
          <cell r="Q283">
            <v>1</v>
          </cell>
          <cell r="R283">
            <v>1</v>
          </cell>
          <cell r="S283">
            <v>6</v>
          </cell>
          <cell r="U283">
            <v>441</v>
          </cell>
          <cell r="V283">
            <v>281</v>
          </cell>
          <cell r="W283">
            <v>210</v>
          </cell>
          <cell r="X283">
            <v>15864.58368</v>
          </cell>
          <cell r="Y283">
            <v>15865</v>
          </cell>
        </row>
        <row r="284">
          <cell r="B284">
            <v>441281227</v>
          </cell>
          <cell r="C284" t="str">
            <v>SPRINGFIELD INTERNATIONAL</v>
          </cell>
          <cell r="D284">
            <v>0</v>
          </cell>
          <cell r="E284">
            <v>0</v>
          </cell>
          <cell r="F284">
            <v>0</v>
          </cell>
          <cell r="G284">
            <v>1</v>
          </cell>
          <cell r="H284">
            <v>0</v>
          </cell>
          <cell r="I284">
            <v>1</v>
          </cell>
          <cell r="J284">
            <v>0</v>
          </cell>
          <cell r="K284">
            <v>7.8E-2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2</v>
          </cell>
          <cell r="Q284">
            <v>2</v>
          </cell>
          <cell r="R284">
            <v>1</v>
          </cell>
          <cell r="S284">
            <v>10</v>
          </cell>
          <cell r="U284">
            <v>441</v>
          </cell>
          <cell r="V284">
            <v>281</v>
          </cell>
          <cell r="W284">
            <v>227</v>
          </cell>
          <cell r="X284">
            <v>36107.747360000001</v>
          </cell>
          <cell r="Y284">
            <v>18054</v>
          </cell>
        </row>
        <row r="285">
          <cell r="B285">
            <v>441281275</v>
          </cell>
          <cell r="C285" t="str">
            <v>SPRINGFIELD INTERNATIONAL</v>
          </cell>
          <cell r="D285">
            <v>0</v>
          </cell>
          <cell r="E285">
            <v>0</v>
          </cell>
          <cell r="F285">
            <v>0</v>
          </cell>
          <cell r="G285">
            <v>1</v>
          </cell>
          <cell r="H285">
            <v>0</v>
          </cell>
          <cell r="I285">
            <v>0</v>
          </cell>
          <cell r="J285">
            <v>0</v>
          </cell>
          <cell r="K285">
            <v>3.9E-2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</v>
          </cell>
          <cell r="Q285">
            <v>1</v>
          </cell>
          <cell r="R285">
            <v>1</v>
          </cell>
          <cell r="S285">
            <v>4</v>
          </cell>
          <cell r="U285">
            <v>441</v>
          </cell>
          <cell r="V285">
            <v>281</v>
          </cell>
          <cell r="W285">
            <v>275</v>
          </cell>
          <cell r="X285">
            <v>15265.623680000001</v>
          </cell>
          <cell r="Y285">
            <v>15266</v>
          </cell>
        </row>
        <row r="286">
          <cell r="B286">
            <v>441281281</v>
          </cell>
          <cell r="C286" t="str">
            <v>SPRINGFIELD INTERNATIONAL</v>
          </cell>
          <cell r="D286">
            <v>0</v>
          </cell>
          <cell r="E286">
            <v>0</v>
          </cell>
          <cell r="F286">
            <v>93</v>
          </cell>
          <cell r="G286">
            <v>616</v>
          </cell>
          <cell r="H286">
            <v>400</v>
          </cell>
          <cell r="I286">
            <v>382</v>
          </cell>
          <cell r="J286">
            <v>0</v>
          </cell>
          <cell r="K286">
            <v>58.149000000000001</v>
          </cell>
          <cell r="L286">
            <v>0</v>
          </cell>
          <cell r="M286">
            <v>104</v>
          </cell>
          <cell r="N286">
            <v>22</v>
          </cell>
          <cell r="O286">
            <v>16</v>
          </cell>
          <cell r="P286">
            <v>1019</v>
          </cell>
          <cell r="Q286">
            <v>1491</v>
          </cell>
          <cell r="R286">
            <v>1</v>
          </cell>
          <cell r="S286">
            <v>12</v>
          </cell>
          <cell r="U286">
            <v>441</v>
          </cell>
          <cell r="V286">
            <v>281</v>
          </cell>
          <cell r="W286">
            <v>281</v>
          </cell>
          <cell r="X286">
            <v>24507248.426879998</v>
          </cell>
          <cell r="Y286">
            <v>16437</v>
          </cell>
        </row>
        <row r="287">
          <cell r="B287">
            <v>441281332</v>
          </cell>
          <cell r="C287" t="str">
            <v>SPRINGFIELD INTERNATIONAL</v>
          </cell>
          <cell r="D287">
            <v>0</v>
          </cell>
          <cell r="E287">
            <v>0</v>
          </cell>
          <cell r="F287">
            <v>0</v>
          </cell>
          <cell r="G287">
            <v>1</v>
          </cell>
          <cell r="H287">
            <v>0</v>
          </cell>
          <cell r="I287">
            <v>1</v>
          </cell>
          <cell r="J287">
            <v>0</v>
          </cell>
          <cell r="K287">
            <v>7.8E-2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</v>
          </cell>
          <cell r="Q287">
            <v>2</v>
          </cell>
          <cell r="R287">
            <v>1</v>
          </cell>
          <cell r="S287">
            <v>10</v>
          </cell>
          <cell r="U287">
            <v>441</v>
          </cell>
          <cell r="V287">
            <v>281</v>
          </cell>
          <cell r="W287">
            <v>332</v>
          </cell>
          <cell r="X287">
            <v>36107.747360000001</v>
          </cell>
          <cell r="Y287">
            <v>18054</v>
          </cell>
        </row>
        <row r="288">
          <cell r="B288">
            <v>441281672</v>
          </cell>
          <cell r="C288" t="str">
            <v>SPRINGFIELD INTERNATIONAL</v>
          </cell>
          <cell r="D288">
            <v>0</v>
          </cell>
          <cell r="E288">
            <v>0</v>
          </cell>
          <cell r="F288">
            <v>0</v>
          </cell>
          <cell r="G288">
            <v>1</v>
          </cell>
          <cell r="H288">
            <v>1</v>
          </cell>
          <cell r="I288">
            <v>3</v>
          </cell>
          <cell r="J288">
            <v>0</v>
          </cell>
          <cell r="K288">
            <v>0.19500000000000001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5</v>
          </cell>
          <cell r="Q288">
            <v>5</v>
          </cell>
          <cell r="R288">
            <v>1</v>
          </cell>
          <cell r="S288">
            <v>9</v>
          </cell>
          <cell r="U288">
            <v>441</v>
          </cell>
          <cell r="V288">
            <v>281</v>
          </cell>
          <cell r="W288">
            <v>672</v>
          </cell>
          <cell r="X288">
            <v>88888.448399999994</v>
          </cell>
          <cell r="Y288">
            <v>17778</v>
          </cell>
        </row>
        <row r="289">
          <cell r="B289">
            <v>441281680</v>
          </cell>
          <cell r="C289" t="str">
            <v>SPRINGFIELD INTERNATIONAL</v>
          </cell>
          <cell r="D289">
            <v>0</v>
          </cell>
          <cell r="E289">
            <v>0</v>
          </cell>
          <cell r="F289">
            <v>0</v>
          </cell>
          <cell r="G289">
            <v>1</v>
          </cell>
          <cell r="H289">
            <v>1</v>
          </cell>
          <cell r="I289">
            <v>1</v>
          </cell>
          <cell r="J289">
            <v>0</v>
          </cell>
          <cell r="K289">
            <v>0.11700000000000001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</v>
          </cell>
          <cell r="Q289">
            <v>3</v>
          </cell>
          <cell r="R289">
            <v>1</v>
          </cell>
          <cell r="S289">
            <v>5</v>
          </cell>
          <cell r="U289">
            <v>441</v>
          </cell>
          <cell r="V289">
            <v>281</v>
          </cell>
          <cell r="W289">
            <v>680</v>
          </cell>
          <cell r="X289">
            <v>42696.051040000006</v>
          </cell>
          <cell r="Y289">
            <v>14232</v>
          </cell>
        </row>
        <row r="290">
          <cell r="B290">
            <v>444035016</v>
          </cell>
          <cell r="C290" t="str">
            <v>NEIGHBORHOOD HOUSE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1</v>
          </cell>
          <cell r="J290">
            <v>0</v>
          </cell>
          <cell r="K290">
            <v>3.9E-2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1</v>
          </cell>
          <cell r="Q290">
            <v>1</v>
          </cell>
          <cell r="R290">
            <v>1.0900000000000001</v>
          </cell>
          <cell r="S290">
            <v>8</v>
          </cell>
          <cell r="U290">
            <v>444</v>
          </cell>
          <cell r="V290">
            <v>35</v>
          </cell>
          <cell r="W290">
            <v>16</v>
          </cell>
          <cell r="X290">
            <v>19469.749507699999</v>
          </cell>
          <cell r="Y290">
            <v>19470</v>
          </cell>
        </row>
        <row r="291">
          <cell r="B291">
            <v>444035035</v>
          </cell>
          <cell r="C291" t="str">
            <v>NEIGHBORHOOD HOUSE</v>
          </cell>
          <cell r="D291">
            <v>36</v>
          </cell>
          <cell r="E291">
            <v>0</v>
          </cell>
          <cell r="F291">
            <v>39</v>
          </cell>
          <cell r="G291">
            <v>213</v>
          </cell>
          <cell r="H291">
            <v>173</v>
          </cell>
          <cell r="I291">
            <v>270</v>
          </cell>
          <cell r="J291">
            <v>0</v>
          </cell>
          <cell r="K291">
            <v>27.105</v>
          </cell>
          <cell r="L291">
            <v>0</v>
          </cell>
          <cell r="M291">
            <v>37</v>
          </cell>
          <cell r="N291">
            <v>22</v>
          </cell>
          <cell r="O291">
            <v>19</v>
          </cell>
          <cell r="P291">
            <v>486</v>
          </cell>
          <cell r="Q291">
            <v>713</v>
          </cell>
          <cell r="R291">
            <v>1.0900000000000001</v>
          </cell>
          <cell r="S291">
            <v>11</v>
          </cell>
          <cell r="U291">
            <v>444</v>
          </cell>
          <cell r="V291">
            <v>35</v>
          </cell>
          <cell r="W291">
            <v>35</v>
          </cell>
          <cell r="X291">
            <v>12481660.724251499</v>
          </cell>
          <cell r="Y291">
            <v>17506</v>
          </cell>
        </row>
        <row r="292">
          <cell r="B292">
            <v>444035040</v>
          </cell>
          <cell r="C292" t="str">
            <v>NEIGHBORHOOD HOUSE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1</v>
          </cell>
          <cell r="J292">
            <v>0</v>
          </cell>
          <cell r="K292">
            <v>3.9E-2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1</v>
          </cell>
          <cell r="R292">
            <v>1.0900000000000001</v>
          </cell>
          <cell r="S292">
            <v>6</v>
          </cell>
          <cell r="U292">
            <v>444</v>
          </cell>
          <cell r="V292">
            <v>35</v>
          </cell>
          <cell r="W292">
            <v>40</v>
          </cell>
          <cell r="X292">
            <v>13129.027107700003</v>
          </cell>
          <cell r="Y292">
            <v>13129</v>
          </cell>
        </row>
        <row r="293">
          <cell r="B293">
            <v>444035044</v>
          </cell>
          <cell r="C293" t="str">
            <v>NEIGHBORHOOD HOUSE</v>
          </cell>
          <cell r="D293">
            <v>0</v>
          </cell>
          <cell r="E293">
            <v>0</v>
          </cell>
          <cell r="F293">
            <v>0</v>
          </cell>
          <cell r="G293">
            <v>6</v>
          </cell>
          <cell r="H293">
            <v>1</v>
          </cell>
          <cell r="I293">
            <v>2</v>
          </cell>
          <cell r="J293">
            <v>0</v>
          </cell>
          <cell r="K293">
            <v>0.35099999999999998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6</v>
          </cell>
          <cell r="Q293">
            <v>9</v>
          </cell>
          <cell r="R293">
            <v>1.0900000000000001</v>
          </cell>
          <cell r="S293">
            <v>11</v>
          </cell>
          <cell r="U293">
            <v>444</v>
          </cell>
          <cell r="V293">
            <v>35</v>
          </cell>
          <cell r="W293">
            <v>44</v>
          </cell>
          <cell r="X293">
            <v>152041.51186929998</v>
          </cell>
          <cell r="Y293">
            <v>16894</v>
          </cell>
        </row>
        <row r="294">
          <cell r="B294">
            <v>444035133</v>
          </cell>
          <cell r="C294" t="str">
            <v>NEIGHBORHOOD HOUSE</v>
          </cell>
          <cell r="D294">
            <v>0</v>
          </cell>
          <cell r="E294">
            <v>0</v>
          </cell>
          <cell r="F294">
            <v>0</v>
          </cell>
          <cell r="G294">
            <v>1</v>
          </cell>
          <cell r="H294">
            <v>2</v>
          </cell>
          <cell r="I294">
            <v>0</v>
          </cell>
          <cell r="J294">
            <v>0</v>
          </cell>
          <cell r="K294">
            <v>0.11700000000000001</v>
          </cell>
          <cell r="L294">
            <v>0</v>
          </cell>
          <cell r="M294">
            <v>1</v>
          </cell>
          <cell r="N294">
            <v>0</v>
          </cell>
          <cell r="O294">
            <v>0</v>
          </cell>
          <cell r="P294">
            <v>3</v>
          </cell>
          <cell r="Q294">
            <v>3</v>
          </cell>
          <cell r="R294">
            <v>1.0900000000000001</v>
          </cell>
          <cell r="S294">
            <v>9</v>
          </cell>
          <cell r="U294">
            <v>444</v>
          </cell>
          <cell r="V294">
            <v>35</v>
          </cell>
          <cell r="W294">
            <v>133</v>
          </cell>
          <cell r="X294">
            <v>56697.169223099998</v>
          </cell>
          <cell r="Y294">
            <v>18899</v>
          </cell>
        </row>
        <row r="295">
          <cell r="B295">
            <v>444035163</v>
          </cell>
          <cell r="C295" t="str">
            <v>NEIGHBORHOOD HOUSE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1</v>
          </cell>
          <cell r="J295">
            <v>0</v>
          </cell>
          <cell r="K295">
            <v>3.9E-2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1</v>
          </cell>
          <cell r="R295">
            <v>1.0900000000000001</v>
          </cell>
          <cell r="S295">
            <v>11</v>
          </cell>
          <cell r="U295">
            <v>444</v>
          </cell>
          <cell r="V295">
            <v>35</v>
          </cell>
          <cell r="W295">
            <v>163</v>
          </cell>
          <cell r="X295">
            <v>13129.027107700003</v>
          </cell>
          <cell r="Y295">
            <v>13129</v>
          </cell>
        </row>
        <row r="296">
          <cell r="B296">
            <v>444035189</v>
          </cell>
          <cell r="C296" t="str">
            <v>NEIGHBORHOOD HOUSE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2</v>
          </cell>
          <cell r="J296">
            <v>0</v>
          </cell>
          <cell r="K296">
            <v>7.8E-2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</v>
          </cell>
          <cell r="Q296">
            <v>2</v>
          </cell>
          <cell r="R296">
            <v>1.0900000000000001</v>
          </cell>
          <cell r="S296">
            <v>3</v>
          </cell>
          <cell r="U296">
            <v>444</v>
          </cell>
          <cell r="V296">
            <v>35</v>
          </cell>
          <cell r="W296">
            <v>189</v>
          </cell>
          <cell r="X296">
            <v>35791.100415400004</v>
          </cell>
          <cell r="Y296">
            <v>17896</v>
          </cell>
        </row>
        <row r="297">
          <cell r="B297">
            <v>444035212</v>
          </cell>
          <cell r="C297" t="str">
            <v>NEIGHBORHOOD HOUSE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1</v>
          </cell>
          <cell r="J297">
            <v>0</v>
          </cell>
          <cell r="K297">
            <v>3.9E-2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1</v>
          </cell>
          <cell r="Q297">
            <v>1</v>
          </cell>
          <cell r="R297">
            <v>1.0900000000000001</v>
          </cell>
          <cell r="S297">
            <v>5</v>
          </cell>
          <cell r="U297">
            <v>444</v>
          </cell>
          <cell r="V297">
            <v>35</v>
          </cell>
          <cell r="W297">
            <v>212</v>
          </cell>
          <cell r="X297">
            <v>18215.171207700005</v>
          </cell>
          <cell r="Y297">
            <v>18215</v>
          </cell>
        </row>
        <row r="298">
          <cell r="B298">
            <v>444035220</v>
          </cell>
          <cell r="C298" t="str">
            <v>NEIGHBORHOOD HOUSE</v>
          </cell>
          <cell r="D298">
            <v>0</v>
          </cell>
          <cell r="E298">
            <v>0</v>
          </cell>
          <cell r="F298">
            <v>0</v>
          </cell>
          <cell r="G298">
            <v>1</v>
          </cell>
          <cell r="H298">
            <v>0</v>
          </cell>
          <cell r="I298">
            <v>0</v>
          </cell>
          <cell r="J298">
            <v>0</v>
          </cell>
          <cell r="K298">
            <v>3.9E-2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1</v>
          </cell>
          <cell r="R298">
            <v>1.0900000000000001</v>
          </cell>
          <cell r="S298">
            <v>8</v>
          </cell>
          <cell r="U298">
            <v>444</v>
          </cell>
          <cell r="V298">
            <v>35</v>
          </cell>
          <cell r="W298">
            <v>220</v>
          </cell>
          <cell r="X298">
            <v>11474.763107700001</v>
          </cell>
          <cell r="Y298">
            <v>11475</v>
          </cell>
        </row>
        <row r="299">
          <cell r="B299">
            <v>444035243</v>
          </cell>
          <cell r="C299" t="str">
            <v>NEIGHBORHOOD HOUSE</v>
          </cell>
          <cell r="D299">
            <v>0</v>
          </cell>
          <cell r="E299">
            <v>0</v>
          </cell>
          <cell r="F299">
            <v>1</v>
          </cell>
          <cell r="G299">
            <v>1</v>
          </cell>
          <cell r="H299">
            <v>0</v>
          </cell>
          <cell r="I299">
            <v>1</v>
          </cell>
          <cell r="J299">
            <v>0</v>
          </cell>
          <cell r="K299">
            <v>0.11700000000000001</v>
          </cell>
          <cell r="L299">
            <v>0</v>
          </cell>
          <cell r="M299">
            <v>2</v>
          </cell>
          <cell r="N299">
            <v>0</v>
          </cell>
          <cell r="O299">
            <v>0</v>
          </cell>
          <cell r="P299">
            <v>3</v>
          </cell>
          <cell r="Q299">
            <v>3</v>
          </cell>
          <cell r="R299">
            <v>1.0900000000000001</v>
          </cell>
          <cell r="S299">
            <v>10</v>
          </cell>
          <cell r="U299">
            <v>444</v>
          </cell>
          <cell r="V299">
            <v>35</v>
          </cell>
          <cell r="W299">
            <v>243</v>
          </cell>
          <cell r="X299">
            <v>63205.058723100003</v>
          </cell>
          <cell r="Y299">
            <v>21068</v>
          </cell>
        </row>
        <row r="300">
          <cell r="B300">
            <v>444035244</v>
          </cell>
          <cell r="C300" t="str">
            <v>NEIGHBORHOOD HOUSE</v>
          </cell>
          <cell r="D300">
            <v>1</v>
          </cell>
          <cell r="E300">
            <v>0</v>
          </cell>
          <cell r="F300">
            <v>0</v>
          </cell>
          <cell r="G300">
            <v>3</v>
          </cell>
          <cell r="H300">
            <v>3</v>
          </cell>
          <cell r="I300">
            <v>1</v>
          </cell>
          <cell r="J300">
            <v>0</v>
          </cell>
          <cell r="K300">
            <v>0.27300000000000002</v>
          </cell>
          <cell r="L300">
            <v>0</v>
          </cell>
          <cell r="M300">
            <v>0</v>
          </cell>
          <cell r="N300">
            <v>0</v>
          </cell>
          <cell r="O300">
            <v>1</v>
          </cell>
          <cell r="P300">
            <v>6</v>
          </cell>
          <cell r="Q300">
            <v>8</v>
          </cell>
          <cell r="R300">
            <v>1.0900000000000001</v>
          </cell>
          <cell r="S300">
            <v>10</v>
          </cell>
          <cell r="U300">
            <v>444</v>
          </cell>
          <cell r="V300">
            <v>35</v>
          </cell>
          <cell r="W300">
            <v>244</v>
          </cell>
          <cell r="X300">
            <v>131561.46175389999</v>
          </cell>
          <cell r="Y300">
            <v>16445</v>
          </cell>
        </row>
        <row r="301">
          <cell r="B301">
            <v>444035336</v>
          </cell>
          <cell r="C301" t="str">
            <v>NEIGHBORHOOD HOUSE</v>
          </cell>
          <cell r="D301">
            <v>0</v>
          </cell>
          <cell r="E301">
            <v>0</v>
          </cell>
          <cell r="F301">
            <v>0</v>
          </cell>
          <cell r="G301">
            <v>1</v>
          </cell>
          <cell r="H301">
            <v>2</v>
          </cell>
          <cell r="I301">
            <v>1</v>
          </cell>
          <cell r="J301">
            <v>0</v>
          </cell>
          <cell r="K301">
            <v>0.156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4</v>
          </cell>
          <cell r="R301">
            <v>1.0900000000000001</v>
          </cell>
          <cell r="S301">
            <v>8</v>
          </cell>
          <cell r="U301">
            <v>444</v>
          </cell>
          <cell r="V301">
            <v>35</v>
          </cell>
          <cell r="W301">
            <v>336</v>
          </cell>
          <cell r="X301">
            <v>46722.988230800009</v>
          </cell>
          <cell r="Y301">
            <v>11681</v>
          </cell>
        </row>
        <row r="302">
          <cell r="B302">
            <v>444035625</v>
          </cell>
          <cell r="C302" t="str">
            <v>NEIGHBORHOOD HOUSE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1</v>
          </cell>
          <cell r="J302">
            <v>0</v>
          </cell>
          <cell r="K302">
            <v>3.9E-2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1</v>
          </cell>
          <cell r="Q302">
            <v>1</v>
          </cell>
          <cell r="R302">
            <v>1.0900000000000001</v>
          </cell>
          <cell r="S302">
            <v>6</v>
          </cell>
          <cell r="U302">
            <v>444</v>
          </cell>
          <cell r="V302">
            <v>35</v>
          </cell>
          <cell r="W302">
            <v>625</v>
          </cell>
          <cell r="X302">
            <v>18702.407307700003</v>
          </cell>
          <cell r="Y302">
            <v>18702</v>
          </cell>
        </row>
        <row r="303">
          <cell r="B303">
            <v>445348017</v>
          </cell>
          <cell r="C303" t="str">
            <v>ABBY KELLEY FOSTER</v>
          </cell>
          <cell r="D303">
            <v>0</v>
          </cell>
          <cell r="E303">
            <v>0</v>
          </cell>
          <cell r="F303">
            <v>0</v>
          </cell>
          <cell r="G303">
            <v>2</v>
          </cell>
          <cell r="H303">
            <v>1</v>
          </cell>
          <cell r="I303">
            <v>1</v>
          </cell>
          <cell r="J303">
            <v>0</v>
          </cell>
          <cell r="K303">
            <v>0.156</v>
          </cell>
          <cell r="L303">
            <v>0</v>
          </cell>
          <cell r="M303">
            <v>2</v>
          </cell>
          <cell r="N303">
            <v>0</v>
          </cell>
          <cell r="O303">
            <v>0</v>
          </cell>
          <cell r="P303">
            <v>4</v>
          </cell>
          <cell r="Q303">
            <v>4</v>
          </cell>
          <cell r="R303">
            <v>1</v>
          </cell>
          <cell r="S303">
            <v>6</v>
          </cell>
          <cell r="U303">
            <v>445</v>
          </cell>
          <cell r="V303">
            <v>348</v>
          </cell>
          <cell r="W303">
            <v>17</v>
          </cell>
          <cell r="X303">
            <v>70070.254719999997</v>
          </cell>
          <cell r="Y303">
            <v>17518</v>
          </cell>
        </row>
        <row r="304">
          <cell r="B304">
            <v>445348097</v>
          </cell>
          <cell r="C304" t="str">
            <v>ABBY KELLEY FOSTER</v>
          </cell>
          <cell r="D304">
            <v>0</v>
          </cell>
          <cell r="E304">
            <v>0</v>
          </cell>
          <cell r="F304">
            <v>1</v>
          </cell>
          <cell r="G304">
            <v>1</v>
          </cell>
          <cell r="H304">
            <v>0</v>
          </cell>
          <cell r="I304">
            <v>0</v>
          </cell>
          <cell r="J304">
            <v>0</v>
          </cell>
          <cell r="K304">
            <v>7.8E-2</v>
          </cell>
          <cell r="L304">
            <v>0</v>
          </cell>
          <cell r="M304">
            <v>2</v>
          </cell>
          <cell r="N304">
            <v>0</v>
          </cell>
          <cell r="O304">
            <v>0</v>
          </cell>
          <cell r="P304">
            <v>2</v>
          </cell>
          <cell r="Q304">
            <v>2</v>
          </cell>
          <cell r="R304">
            <v>1</v>
          </cell>
          <cell r="S304">
            <v>11</v>
          </cell>
          <cell r="U304">
            <v>445</v>
          </cell>
          <cell r="V304">
            <v>348</v>
          </cell>
          <cell r="W304">
            <v>97</v>
          </cell>
          <cell r="X304">
            <v>40961.457359999993</v>
          </cell>
          <cell r="Y304">
            <v>20481</v>
          </cell>
        </row>
        <row r="305">
          <cell r="B305">
            <v>445348110</v>
          </cell>
          <cell r="C305" t="str">
            <v>ABBY KELLEY FOSTER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1</v>
          </cell>
          <cell r="I305">
            <v>1</v>
          </cell>
          <cell r="J305">
            <v>0</v>
          </cell>
          <cell r="K305">
            <v>7.8E-2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2</v>
          </cell>
          <cell r="Q305">
            <v>2</v>
          </cell>
          <cell r="R305">
            <v>1</v>
          </cell>
          <cell r="S305">
            <v>4</v>
          </cell>
          <cell r="U305">
            <v>445</v>
          </cell>
          <cell r="V305">
            <v>348</v>
          </cell>
          <cell r="W305">
            <v>110</v>
          </cell>
          <cell r="X305">
            <v>31694.827360000003</v>
          </cell>
          <cell r="Y305">
            <v>15847</v>
          </cell>
        </row>
        <row r="306">
          <cell r="B306">
            <v>445348151</v>
          </cell>
          <cell r="C306" t="str">
            <v>ABBY KELLEY FOSTER</v>
          </cell>
          <cell r="D306">
            <v>0</v>
          </cell>
          <cell r="E306">
            <v>0</v>
          </cell>
          <cell r="F306">
            <v>2</v>
          </cell>
          <cell r="G306">
            <v>10</v>
          </cell>
          <cell r="H306">
            <v>5</v>
          </cell>
          <cell r="I306">
            <v>1</v>
          </cell>
          <cell r="J306">
            <v>0</v>
          </cell>
          <cell r="K306">
            <v>0.70199999999999996</v>
          </cell>
          <cell r="L306">
            <v>0</v>
          </cell>
          <cell r="M306">
            <v>4</v>
          </cell>
          <cell r="N306">
            <v>0</v>
          </cell>
          <cell r="O306">
            <v>0</v>
          </cell>
          <cell r="P306">
            <v>11</v>
          </cell>
          <cell r="Q306">
            <v>18</v>
          </cell>
          <cell r="R306">
            <v>1</v>
          </cell>
          <cell r="S306">
            <v>8</v>
          </cell>
          <cell r="U306">
            <v>445</v>
          </cell>
          <cell r="V306">
            <v>348</v>
          </cell>
          <cell r="W306">
            <v>151</v>
          </cell>
          <cell r="X306">
            <v>267720.80624000001</v>
          </cell>
          <cell r="Y306">
            <v>14873</v>
          </cell>
        </row>
        <row r="307">
          <cell r="B307">
            <v>445348153</v>
          </cell>
          <cell r="C307" t="str">
            <v>ABBY KELLEY FOSTER</v>
          </cell>
          <cell r="D307">
            <v>0</v>
          </cell>
          <cell r="E307">
            <v>0</v>
          </cell>
          <cell r="F307">
            <v>1</v>
          </cell>
          <cell r="G307">
            <v>1</v>
          </cell>
          <cell r="H307">
            <v>0</v>
          </cell>
          <cell r="I307">
            <v>1</v>
          </cell>
          <cell r="J307">
            <v>0</v>
          </cell>
          <cell r="K307">
            <v>0.11700000000000001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3</v>
          </cell>
          <cell r="Q307">
            <v>3</v>
          </cell>
          <cell r="R307">
            <v>1</v>
          </cell>
          <cell r="S307">
            <v>10</v>
          </cell>
          <cell r="U307">
            <v>445</v>
          </cell>
          <cell r="V307">
            <v>348</v>
          </cell>
          <cell r="W307">
            <v>153</v>
          </cell>
          <cell r="X307">
            <v>53339.941039999998</v>
          </cell>
          <cell r="Y307">
            <v>17780</v>
          </cell>
        </row>
        <row r="308">
          <cell r="B308">
            <v>445348170</v>
          </cell>
          <cell r="C308" t="str">
            <v>ABBY KELLEY FOSTER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1</v>
          </cell>
          <cell r="I308">
            <v>0</v>
          </cell>
          <cell r="J308">
            <v>0</v>
          </cell>
          <cell r="K308">
            <v>3.9E-2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1</v>
          </cell>
          <cell r="R308">
            <v>1</v>
          </cell>
          <cell r="S308">
            <v>10</v>
          </cell>
          <cell r="U308">
            <v>445</v>
          </cell>
          <cell r="V308">
            <v>348</v>
          </cell>
          <cell r="W308">
            <v>170</v>
          </cell>
          <cell r="X308">
            <v>10331.643680000001</v>
          </cell>
          <cell r="Y308">
            <v>10332</v>
          </cell>
        </row>
        <row r="309">
          <cell r="B309">
            <v>445348186</v>
          </cell>
          <cell r="C309" t="str">
            <v>ABBY KELLEY FOSTER</v>
          </cell>
          <cell r="D309">
            <v>0</v>
          </cell>
          <cell r="E309">
            <v>0</v>
          </cell>
          <cell r="F309">
            <v>1</v>
          </cell>
          <cell r="G309">
            <v>5</v>
          </cell>
          <cell r="H309">
            <v>1</v>
          </cell>
          <cell r="I309">
            <v>1</v>
          </cell>
          <cell r="J309">
            <v>0</v>
          </cell>
          <cell r="K309">
            <v>0.312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5</v>
          </cell>
          <cell r="Q309">
            <v>8</v>
          </cell>
          <cell r="R309">
            <v>1</v>
          </cell>
          <cell r="S309">
            <v>7</v>
          </cell>
          <cell r="U309">
            <v>445</v>
          </cell>
          <cell r="V309">
            <v>348</v>
          </cell>
          <cell r="W309">
            <v>186</v>
          </cell>
          <cell r="X309">
            <v>114325.35944000001</v>
          </cell>
          <cell r="Y309">
            <v>14291</v>
          </cell>
        </row>
        <row r="310">
          <cell r="B310">
            <v>445348214</v>
          </cell>
          <cell r="C310" t="str">
            <v>ABBY KELLEY FOSTER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1</v>
          </cell>
          <cell r="I310">
            <v>0</v>
          </cell>
          <cell r="J310">
            <v>0</v>
          </cell>
          <cell r="K310">
            <v>3.9E-2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1</v>
          </cell>
          <cell r="Q310">
            <v>1</v>
          </cell>
          <cell r="R310">
            <v>1</v>
          </cell>
          <cell r="S310">
            <v>8</v>
          </cell>
          <cell r="U310">
            <v>445</v>
          </cell>
          <cell r="V310">
            <v>348</v>
          </cell>
          <cell r="W310">
            <v>214</v>
          </cell>
          <cell r="X310">
            <v>16201.183679999998</v>
          </cell>
          <cell r="Y310">
            <v>16201</v>
          </cell>
        </row>
        <row r="311">
          <cell r="B311">
            <v>445348226</v>
          </cell>
          <cell r="C311" t="str">
            <v>ABBY KELLEY FOSTER</v>
          </cell>
          <cell r="D311">
            <v>0</v>
          </cell>
          <cell r="E311">
            <v>0</v>
          </cell>
          <cell r="F311">
            <v>3</v>
          </cell>
          <cell r="G311">
            <v>11</v>
          </cell>
          <cell r="H311">
            <v>10</v>
          </cell>
          <cell r="I311">
            <v>4</v>
          </cell>
          <cell r="J311">
            <v>0</v>
          </cell>
          <cell r="K311">
            <v>1.0920000000000001</v>
          </cell>
          <cell r="L311">
            <v>0</v>
          </cell>
          <cell r="M311">
            <v>3</v>
          </cell>
          <cell r="N311">
            <v>1</v>
          </cell>
          <cell r="O311">
            <v>0</v>
          </cell>
          <cell r="P311">
            <v>10</v>
          </cell>
          <cell r="Q311">
            <v>28</v>
          </cell>
          <cell r="R311">
            <v>1</v>
          </cell>
          <cell r="S311">
            <v>9</v>
          </cell>
          <cell r="U311">
            <v>445</v>
          </cell>
          <cell r="V311">
            <v>348</v>
          </cell>
          <cell r="W311">
            <v>226</v>
          </cell>
          <cell r="X311">
            <v>375310.00304000004</v>
          </cell>
          <cell r="Y311">
            <v>13404</v>
          </cell>
        </row>
        <row r="312">
          <cell r="B312">
            <v>445348271</v>
          </cell>
          <cell r="C312" t="str">
            <v>ABBY KELLEY FOSTER</v>
          </cell>
          <cell r="D312">
            <v>0</v>
          </cell>
          <cell r="E312">
            <v>0</v>
          </cell>
          <cell r="F312">
            <v>0</v>
          </cell>
          <cell r="G312">
            <v>2</v>
          </cell>
          <cell r="H312">
            <v>1</v>
          </cell>
          <cell r="I312">
            <v>0</v>
          </cell>
          <cell r="J312">
            <v>0</v>
          </cell>
          <cell r="K312">
            <v>0.11700000000000001</v>
          </cell>
          <cell r="L312">
            <v>0</v>
          </cell>
          <cell r="M312">
            <v>2</v>
          </cell>
          <cell r="N312">
            <v>0</v>
          </cell>
          <cell r="O312">
            <v>0</v>
          </cell>
          <cell r="P312">
            <v>2</v>
          </cell>
          <cell r="Q312">
            <v>3</v>
          </cell>
          <cell r="R312">
            <v>1</v>
          </cell>
          <cell r="S312">
            <v>4</v>
          </cell>
          <cell r="U312">
            <v>445</v>
          </cell>
          <cell r="V312">
            <v>348</v>
          </cell>
          <cell r="W312">
            <v>271</v>
          </cell>
          <cell r="X312">
            <v>46311.231039999999</v>
          </cell>
          <cell r="Y312">
            <v>15437</v>
          </cell>
        </row>
        <row r="313">
          <cell r="B313">
            <v>445348290</v>
          </cell>
          <cell r="C313" t="str">
            <v>ABBY KELLEY FOSTER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1</v>
          </cell>
          <cell r="I313">
            <v>0</v>
          </cell>
          <cell r="J313">
            <v>0</v>
          </cell>
          <cell r="K313">
            <v>3.9E-2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1</v>
          </cell>
          <cell r="Q313">
            <v>1</v>
          </cell>
          <cell r="R313">
            <v>1</v>
          </cell>
          <cell r="S313">
            <v>4</v>
          </cell>
          <cell r="U313">
            <v>445</v>
          </cell>
          <cell r="V313">
            <v>348</v>
          </cell>
          <cell r="W313">
            <v>290</v>
          </cell>
          <cell r="X313">
            <v>14891.903680000001</v>
          </cell>
          <cell r="Y313">
            <v>14892</v>
          </cell>
        </row>
        <row r="314">
          <cell r="B314">
            <v>445348316</v>
          </cell>
          <cell r="C314" t="str">
            <v>ABBY KELLEY FOSTER</v>
          </cell>
          <cell r="D314">
            <v>0</v>
          </cell>
          <cell r="E314">
            <v>0</v>
          </cell>
          <cell r="F314">
            <v>1</v>
          </cell>
          <cell r="G314">
            <v>5</v>
          </cell>
          <cell r="H314">
            <v>3</v>
          </cell>
          <cell r="I314">
            <v>2</v>
          </cell>
          <cell r="J314">
            <v>0</v>
          </cell>
          <cell r="K314">
            <v>0.42899999999999999</v>
          </cell>
          <cell r="L314">
            <v>0</v>
          </cell>
          <cell r="M314">
            <v>1</v>
          </cell>
          <cell r="N314">
            <v>2</v>
          </cell>
          <cell r="O314">
            <v>0</v>
          </cell>
          <cell r="P314">
            <v>10</v>
          </cell>
          <cell r="Q314">
            <v>11</v>
          </cell>
          <cell r="R314">
            <v>1</v>
          </cell>
          <cell r="S314">
            <v>11</v>
          </cell>
          <cell r="U314">
            <v>445</v>
          </cell>
          <cell r="V314">
            <v>348</v>
          </cell>
          <cell r="W314">
            <v>316</v>
          </cell>
          <cell r="X314">
            <v>198935.68048000001</v>
          </cell>
          <cell r="Y314">
            <v>18085</v>
          </cell>
        </row>
        <row r="315">
          <cell r="B315">
            <v>445348322</v>
          </cell>
          <cell r="C315" t="str">
            <v>ABBY KELLEY FOSTER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1</v>
          </cell>
          <cell r="J315">
            <v>0</v>
          </cell>
          <cell r="K315">
            <v>3.9E-2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1</v>
          </cell>
          <cell r="Q315">
            <v>1</v>
          </cell>
          <cell r="R315">
            <v>1</v>
          </cell>
          <cell r="S315">
            <v>6</v>
          </cell>
          <cell r="U315">
            <v>445</v>
          </cell>
          <cell r="V315">
            <v>348</v>
          </cell>
          <cell r="W315">
            <v>322</v>
          </cell>
          <cell r="X315">
            <v>17401.883679999999</v>
          </cell>
          <cell r="Y315">
            <v>17402</v>
          </cell>
        </row>
        <row r="316">
          <cell r="B316">
            <v>445348348</v>
          </cell>
          <cell r="C316" t="str">
            <v>ABBY KELLEY FOSTER</v>
          </cell>
          <cell r="D316">
            <v>0</v>
          </cell>
          <cell r="E316">
            <v>0</v>
          </cell>
          <cell r="F316">
            <v>107</v>
          </cell>
          <cell r="G316">
            <v>561</v>
          </cell>
          <cell r="H316">
            <v>313</v>
          </cell>
          <cell r="I316">
            <v>325</v>
          </cell>
          <cell r="J316">
            <v>0</v>
          </cell>
          <cell r="K316">
            <v>50.933999999999997</v>
          </cell>
          <cell r="L316">
            <v>0</v>
          </cell>
          <cell r="M316">
            <v>210</v>
          </cell>
          <cell r="N316">
            <v>21</v>
          </cell>
          <cell r="O316">
            <v>5</v>
          </cell>
          <cell r="P316">
            <v>893</v>
          </cell>
          <cell r="Q316">
            <v>1306</v>
          </cell>
          <cell r="R316">
            <v>1</v>
          </cell>
          <cell r="S316">
            <v>11</v>
          </cell>
          <cell r="U316">
            <v>445</v>
          </cell>
          <cell r="V316">
            <v>348</v>
          </cell>
          <cell r="W316">
            <v>348</v>
          </cell>
          <cell r="X316">
            <v>21325786.576080002</v>
          </cell>
          <cell r="Y316">
            <v>16329</v>
          </cell>
        </row>
        <row r="317">
          <cell r="B317">
            <v>445348620</v>
          </cell>
          <cell r="C317" t="str">
            <v>ABBY KELLEY FOSTER</v>
          </cell>
          <cell r="D317">
            <v>0</v>
          </cell>
          <cell r="E317">
            <v>0</v>
          </cell>
          <cell r="F317">
            <v>0</v>
          </cell>
          <cell r="G317">
            <v>1</v>
          </cell>
          <cell r="H317">
            <v>0</v>
          </cell>
          <cell r="I317">
            <v>0</v>
          </cell>
          <cell r="J317">
            <v>0</v>
          </cell>
          <cell r="K317">
            <v>3.9E-2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1</v>
          </cell>
          <cell r="R317">
            <v>1</v>
          </cell>
          <cell r="S317">
            <v>4</v>
          </cell>
          <cell r="U317">
            <v>445</v>
          </cell>
          <cell r="V317">
            <v>348</v>
          </cell>
          <cell r="W317">
            <v>620</v>
          </cell>
          <cell r="X317">
            <v>10705.36368</v>
          </cell>
          <cell r="Y317">
            <v>10705</v>
          </cell>
        </row>
        <row r="318">
          <cell r="B318">
            <v>445348658</v>
          </cell>
          <cell r="C318" t="str">
            <v>ABBY KELLEY FOSTER</v>
          </cell>
          <cell r="D318">
            <v>0</v>
          </cell>
          <cell r="E318">
            <v>0</v>
          </cell>
          <cell r="F318">
            <v>0</v>
          </cell>
          <cell r="G318">
            <v>1</v>
          </cell>
          <cell r="H318">
            <v>1</v>
          </cell>
          <cell r="I318">
            <v>3</v>
          </cell>
          <cell r="J318">
            <v>0</v>
          </cell>
          <cell r="K318">
            <v>0.19500000000000001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5</v>
          </cell>
          <cell r="Q318">
            <v>5</v>
          </cell>
          <cell r="R318">
            <v>1</v>
          </cell>
          <cell r="S318">
            <v>7</v>
          </cell>
          <cell r="U318">
            <v>445</v>
          </cell>
          <cell r="V318">
            <v>348</v>
          </cell>
          <cell r="W318">
            <v>658</v>
          </cell>
          <cell r="X318">
            <v>85336.898400000005</v>
          </cell>
          <cell r="Y318">
            <v>17067</v>
          </cell>
        </row>
        <row r="319">
          <cell r="B319">
            <v>445348753</v>
          </cell>
          <cell r="C319" t="str">
            <v>ABBY KELLEY FOSTER</v>
          </cell>
          <cell r="D319">
            <v>0</v>
          </cell>
          <cell r="E319">
            <v>0</v>
          </cell>
          <cell r="F319">
            <v>1</v>
          </cell>
          <cell r="G319">
            <v>1</v>
          </cell>
          <cell r="H319">
            <v>0</v>
          </cell>
          <cell r="I319">
            <v>2</v>
          </cell>
          <cell r="J319">
            <v>0</v>
          </cell>
          <cell r="K319">
            <v>0.156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4</v>
          </cell>
          <cell r="R319">
            <v>1</v>
          </cell>
          <cell r="S319">
            <v>7</v>
          </cell>
          <cell r="U319">
            <v>445</v>
          </cell>
          <cell r="V319">
            <v>348</v>
          </cell>
          <cell r="W319">
            <v>753</v>
          </cell>
          <cell r="X319">
            <v>45843.024720000001</v>
          </cell>
          <cell r="Y319">
            <v>11461</v>
          </cell>
        </row>
        <row r="320">
          <cell r="B320">
            <v>445348767</v>
          </cell>
          <cell r="C320" t="str">
            <v>ABBY KELLEY FOSTER</v>
          </cell>
          <cell r="D320">
            <v>0</v>
          </cell>
          <cell r="E320">
            <v>0</v>
          </cell>
          <cell r="F320">
            <v>1</v>
          </cell>
          <cell r="G320">
            <v>0</v>
          </cell>
          <cell r="H320">
            <v>0</v>
          </cell>
          <cell r="I320">
            <v>2</v>
          </cell>
          <cell r="J320">
            <v>0</v>
          </cell>
          <cell r="K320">
            <v>0.11700000000000001</v>
          </cell>
          <cell r="L320">
            <v>0</v>
          </cell>
          <cell r="M320">
            <v>1</v>
          </cell>
          <cell r="N320">
            <v>0</v>
          </cell>
          <cell r="O320">
            <v>0</v>
          </cell>
          <cell r="P320">
            <v>1</v>
          </cell>
          <cell r="Q320">
            <v>3</v>
          </cell>
          <cell r="R320">
            <v>1</v>
          </cell>
          <cell r="S320">
            <v>9</v>
          </cell>
          <cell r="U320">
            <v>445</v>
          </cell>
          <cell r="V320">
            <v>348</v>
          </cell>
          <cell r="W320">
            <v>767</v>
          </cell>
          <cell r="X320">
            <v>44086.521040000007</v>
          </cell>
          <cell r="Y320">
            <v>14696</v>
          </cell>
        </row>
        <row r="321">
          <cell r="B321">
            <v>445348775</v>
          </cell>
          <cell r="C321" t="str">
            <v>ABBY KELLEY FOSTER</v>
          </cell>
          <cell r="D321">
            <v>0</v>
          </cell>
          <cell r="E321">
            <v>0</v>
          </cell>
          <cell r="F321">
            <v>2</v>
          </cell>
          <cell r="G321">
            <v>3</v>
          </cell>
          <cell r="H321">
            <v>7</v>
          </cell>
          <cell r="I321">
            <v>8</v>
          </cell>
          <cell r="J321">
            <v>0</v>
          </cell>
          <cell r="K321">
            <v>0.78</v>
          </cell>
          <cell r="L321">
            <v>0</v>
          </cell>
          <cell r="M321">
            <v>2</v>
          </cell>
          <cell r="N321">
            <v>0</v>
          </cell>
          <cell r="O321">
            <v>0</v>
          </cell>
          <cell r="P321">
            <v>3</v>
          </cell>
          <cell r="Q321">
            <v>20</v>
          </cell>
          <cell r="R321">
            <v>1</v>
          </cell>
          <cell r="S321">
            <v>4</v>
          </cell>
          <cell r="U321">
            <v>445</v>
          </cell>
          <cell r="V321">
            <v>348</v>
          </cell>
          <cell r="W321">
            <v>775</v>
          </cell>
          <cell r="X321">
            <v>242812.69360000003</v>
          </cell>
          <cell r="Y321">
            <v>12141</v>
          </cell>
        </row>
        <row r="322">
          <cell r="B322">
            <v>446099001</v>
          </cell>
          <cell r="C322" t="str">
            <v>FOXBOROUGH REGIONAL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1</v>
          </cell>
          <cell r="I322">
            <v>0</v>
          </cell>
          <cell r="J322">
            <v>0</v>
          </cell>
          <cell r="K322">
            <v>3.9E-2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1</v>
          </cell>
          <cell r="Q322">
            <v>1</v>
          </cell>
          <cell r="R322">
            <v>1.0620000000000001</v>
          </cell>
          <cell r="S322">
            <v>7</v>
          </cell>
          <cell r="U322">
            <v>446</v>
          </cell>
          <cell r="V322">
            <v>99</v>
          </cell>
          <cell r="W322">
            <v>1</v>
          </cell>
          <cell r="X322">
            <v>16652.455976860001</v>
          </cell>
          <cell r="Y322">
            <v>16652</v>
          </cell>
        </row>
        <row r="323">
          <cell r="B323">
            <v>446099016</v>
          </cell>
          <cell r="C323" t="str">
            <v>FOXBOROUGH REGIONAL</v>
          </cell>
          <cell r="D323">
            <v>0</v>
          </cell>
          <cell r="E323">
            <v>0</v>
          </cell>
          <cell r="F323">
            <v>23</v>
          </cell>
          <cell r="G323">
            <v>122</v>
          </cell>
          <cell r="H323">
            <v>50</v>
          </cell>
          <cell r="I323">
            <v>65</v>
          </cell>
          <cell r="J323">
            <v>0</v>
          </cell>
          <cell r="K323">
            <v>10.14</v>
          </cell>
          <cell r="L323">
            <v>0</v>
          </cell>
          <cell r="M323">
            <v>9</v>
          </cell>
          <cell r="N323">
            <v>0</v>
          </cell>
          <cell r="O323">
            <v>0</v>
          </cell>
          <cell r="P323">
            <v>97</v>
          </cell>
          <cell r="Q323">
            <v>260</v>
          </cell>
          <cell r="R323">
            <v>1.0620000000000001</v>
          </cell>
          <cell r="S323">
            <v>8</v>
          </cell>
          <cell r="U323">
            <v>446</v>
          </cell>
          <cell r="V323">
            <v>99</v>
          </cell>
          <cell r="W323">
            <v>16</v>
          </cell>
          <cell r="X323">
            <v>3631580.4980836003</v>
          </cell>
          <cell r="Y323">
            <v>13968</v>
          </cell>
        </row>
        <row r="324">
          <cell r="B324">
            <v>446099018</v>
          </cell>
          <cell r="C324" t="str">
            <v>FOXBOROUGH REGIONAL</v>
          </cell>
          <cell r="D324">
            <v>0</v>
          </cell>
          <cell r="E324">
            <v>0</v>
          </cell>
          <cell r="F324">
            <v>3</v>
          </cell>
          <cell r="G324">
            <v>3</v>
          </cell>
          <cell r="H324">
            <v>1</v>
          </cell>
          <cell r="I324">
            <v>1</v>
          </cell>
          <cell r="J324">
            <v>0</v>
          </cell>
          <cell r="K324">
            <v>0.312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5</v>
          </cell>
          <cell r="Q324">
            <v>8</v>
          </cell>
          <cell r="R324">
            <v>1.0620000000000001</v>
          </cell>
          <cell r="S324">
            <v>10</v>
          </cell>
          <cell r="U324">
            <v>446</v>
          </cell>
          <cell r="V324">
            <v>99</v>
          </cell>
          <cell r="W324">
            <v>18</v>
          </cell>
          <cell r="X324">
            <v>125648.47843488002</v>
          </cell>
          <cell r="Y324">
            <v>15706</v>
          </cell>
        </row>
        <row r="325">
          <cell r="B325">
            <v>446099025</v>
          </cell>
          <cell r="C325" t="str">
            <v>FOXBOROUGH REGIONAL</v>
          </cell>
          <cell r="D325">
            <v>0</v>
          </cell>
          <cell r="E325">
            <v>0</v>
          </cell>
          <cell r="F325">
            <v>0</v>
          </cell>
          <cell r="G325">
            <v>1</v>
          </cell>
          <cell r="H325">
            <v>0</v>
          </cell>
          <cell r="I325">
            <v>4</v>
          </cell>
          <cell r="J325">
            <v>0</v>
          </cell>
          <cell r="K325">
            <v>0.19500000000000001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5</v>
          </cell>
          <cell r="R325">
            <v>1.0620000000000001</v>
          </cell>
          <cell r="S325">
            <v>7</v>
          </cell>
          <cell r="U325">
            <v>446</v>
          </cell>
          <cell r="V325">
            <v>99</v>
          </cell>
          <cell r="W325">
            <v>25</v>
          </cell>
          <cell r="X325">
            <v>62648.4727843</v>
          </cell>
          <cell r="Y325">
            <v>12530</v>
          </cell>
        </row>
        <row r="326">
          <cell r="B326">
            <v>446099035</v>
          </cell>
          <cell r="C326" t="str">
            <v>FOXBOROUGH REGIONAL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1</v>
          </cell>
          <cell r="J326">
            <v>0</v>
          </cell>
          <cell r="K326">
            <v>3.9E-2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1</v>
          </cell>
          <cell r="Q326">
            <v>1</v>
          </cell>
          <cell r="R326">
            <v>1.0620000000000001</v>
          </cell>
          <cell r="S326">
            <v>11</v>
          </cell>
          <cell r="U326">
            <v>446</v>
          </cell>
          <cell r="V326">
            <v>99</v>
          </cell>
          <cell r="W326">
            <v>35</v>
          </cell>
          <cell r="X326">
            <v>20322.385596859996</v>
          </cell>
          <cell r="Y326">
            <v>20322</v>
          </cell>
        </row>
        <row r="327">
          <cell r="B327">
            <v>446099040</v>
          </cell>
          <cell r="C327" t="str">
            <v>FOXBOROUGH REGIONAL</v>
          </cell>
          <cell r="D327">
            <v>0</v>
          </cell>
          <cell r="E327">
            <v>0</v>
          </cell>
          <cell r="F327">
            <v>0</v>
          </cell>
          <cell r="G327">
            <v>2</v>
          </cell>
          <cell r="H327">
            <v>1</v>
          </cell>
          <cell r="I327">
            <v>1</v>
          </cell>
          <cell r="J327">
            <v>0</v>
          </cell>
          <cell r="K327">
            <v>0.156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4</v>
          </cell>
          <cell r="Q327">
            <v>4</v>
          </cell>
          <cell r="R327">
            <v>1.0620000000000001</v>
          </cell>
          <cell r="S327">
            <v>6</v>
          </cell>
          <cell r="U327">
            <v>446</v>
          </cell>
          <cell r="V327">
            <v>99</v>
          </cell>
          <cell r="W327">
            <v>40</v>
          </cell>
          <cell r="X327">
            <v>67935.303847440024</v>
          </cell>
          <cell r="Y327">
            <v>16984</v>
          </cell>
        </row>
        <row r="328">
          <cell r="B328">
            <v>446099044</v>
          </cell>
          <cell r="C328" t="str">
            <v>FOXBOROUGH REGIONAL</v>
          </cell>
          <cell r="D328">
            <v>0</v>
          </cell>
          <cell r="E328">
            <v>0</v>
          </cell>
          <cell r="F328">
            <v>52</v>
          </cell>
          <cell r="G328">
            <v>294</v>
          </cell>
          <cell r="H328">
            <v>149</v>
          </cell>
          <cell r="I328">
            <v>148</v>
          </cell>
          <cell r="J328">
            <v>0</v>
          </cell>
          <cell r="K328">
            <v>25.077000000000002</v>
          </cell>
          <cell r="L328">
            <v>0</v>
          </cell>
          <cell r="M328">
            <v>38</v>
          </cell>
          <cell r="N328">
            <v>16</v>
          </cell>
          <cell r="O328">
            <v>5</v>
          </cell>
          <cell r="P328">
            <v>432</v>
          </cell>
          <cell r="Q328">
            <v>643</v>
          </cell>
          <cell r="R328">
            <v>1.0620000000000001</v>
          </cell>
          <cell r="S328">
            <v>11</v>
          </cell>
          <cell r="U328">
            <v>446</v>
          </cell>
          <cell r="V328">
            <v>99</v>
          </cell>
          <cell r="W328">
            <v>44</v>
          </cell>
          <cell r="X328">
            <v>10800363.39136098</v>
          </cell>
          <cell r="Y328">
            <v>16797</v>
          </cell>
        </row>
        <row r="329">
          <cell r="B329">
            <v>446099050</v>
          </cell>
          <cell r="C329" t="str">
            <v>FOXBOROUGH REGIONAL</v>
          </cell>
          <cell r="D329">
            <v>0</v>
          </cell>
          <cell r="E329">
            <v>0</v>
          </cell>
          <cell r="F329">
            <v>1</v>
          </cell>
          <cell r="G329">
            <v>1</v>
          </cell>
          <cell r="H329">
            <v>0</v>
          </cell>
          <cell r="I329">
            <v>6</v>
          </cell>
          <cell r="J329">
            <v>0</v>
          </cell>
          <cell r="K329">
            <v>0.312</v>
          </cell>
          <cell r="L329">
            <v>0</v>
          </cell>
          <cell r="M329">
            <v>0</v>
          </cell>
          <cell r="N329">
            <v>0</v>
          </cell>
          <cell r="O329">
            <v>1</v>
          </cell>
          <cell r="P329">
            <v>6</v>
          </cell>
          <cell r="Q329">
            <v>8</v>
          </cell>
          <cell r="R329">
            <v>1.0620000000000001</v>
          </cell>
          <cell r="S329">
            <v>5</v>
          </cell>
          <cell r="U329">
            <v>446</v>
          </cell>
          <cell r="V329">
            <v>99</v>
          </cell>
          <cell r="W329">
            <v>50</v>
          </cell>
          <cell r="X329">
            <v>132396.31243488</v>
          </cell>
          <cell r="Y329">
            <v>16550</v>
          </cell>
        </row>
        <row r="330">
          <cell r="B330">
            <v>446099073</v>
          </cell>
          <cell r="C330" t="str">
            <v>FOXBOROUGH REGIONAL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3</v>
          </cell>
          <cell r="I330">
            <v>0</v>
          </cell>
          <cell r="J330">
            <v>0</v>
          </cell>
          <cell r="K330">
            <v>0.11700000000000001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3</v>
          </cell>
          <cell r="Q330">
            <v>3</v>
          </cell>
          <cell r="R330">
            <v>1.0620000000000001</v>
          </cell>
          <cell r="S330">
            <v>6</v>
          </cell>
          <cell r="U330">
            <v>446</v>
          </cell>
          <cell r="V330">
            <v>99</v>
          </cell>
          <cell r="W330">
            <v>73</v>
          </cell>
          <cell r="X330">
            <v>48832.963130580014</v>
          </cell>
          <cell r="Y330">
            <v>16278</v>
          </cell>
        </row>
        <row r="331">
          <cell r="B331">
            <v>446099083</v>
          </cell>
          <cell r="C331" t="str">
            <v>FOXBOROUGH REGIONAL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1</v>
          </cell>
          <cell r="J331">
            <v>0</v>
          </cell>
          <cell r="K331">
            <v>3.9E-2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1</v>
          </cell>
          <cell r="R331">
            <v>1.0620000000000001</v>
          </cell>
          <cell r="S331">
            <v>6</v>
          </cell>
          <cell r="U331">
            <v>446</v>
          </cell>
          <cell r="V331">
            <v>99</v>
          </cell>
          <cell r="W331">
            <v>83</v>
          </cell>
          <cell r="X331">
            <v>12853.269596860002</v>
          </cell>
          <cell r="Y331">
            <v>12853</v>
          </cell>
        </row>
        <row r="332">
          <cell r="B332">
            <v>446099088</v>
          </cell>
          <cell r="C332" t="str">
            <v>FOXBOROUGH REGIONAL</v>
          </cell>
          <cell r="D332">
            <v>0</v>
          </cell>
          <cell r="E332">
            <v>0</v>
          </cell>
          <cell r="F332">
            <v>3</v>
          </cell>
          <cell r="G332">
            <v>4</v>
          </cell>
          <cell r="H332">
            <v>1</v>
          </cell>
          <cell r="I332">
            <v>6</v>
          </cell>
          <cell r="J332">
            <v>0</v>
          </cell>
          <cell r="K332">
            <v>0.54600000000000004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5</v>
          </cell>
          <cell r="Q332">
            <v>14</v>
          </cell>
          <cell r="R332">
            <v>1.0620000000000001</v>
          </cell>
          <cell r="S332">
            <v>4</v>
          </cell>
          <cell r="U332">
            <v>446</v>
          </cell>
          <cell r="V332">
            <v>99</v>
          </cell>
          <cell r="W332">
            <v>88</v>
          </cell>
          <cell r="X332">
            <v>190493.78991604</v>
          </cell>
          <cell r="Y332">
            <v>13607</v>
          </cell>
        </row>
        <row r="333">
          <cell r="B333">
            <v>446099095</v>
          </cell>
          <cell r="C333" t="str">
            <v>FOXBOROUGH REGIONAL</v>
          </cell>
          <cell r="D333">
            <v>0</v>
          </cell>
          <cell r="E333">
            <v>0</v>
          </cell>
          <cell r="F333">
            <v>1</v>
          </cell>
          <cell r="G333">
            <v>0</v>
          </cell>
          <cell r="H333">
            <v>2</v>
          </cell>
          <cell r="I333">
            <v>0</v>
          </cell>
          <cell r="J333">
            <v>0</v>
          </cell>
          <cell r="K333">
            <v>0.11700000000000001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3</v>
          </cell>
          <cell r="Q333">
            <v>3</v>
          </cell>
          <cell r="R333">
            <v>1.0620000000000001</v>
          </cell>
          <cell r="S333">
            <v>12</v>
          </cell>
          <cell r="U333">
            <v>446</v>
          </cell>
          <cell r="V333">
            <v>99</v>
          </cell>
          <cell r="W333">
            <v>95</v>
          </cell>
          <cell r="X333">
            <v>56828.787110580015</v>
          </cell>
          <cell r="Y333">
            <v>18943</v>
          </cell>
        </row>
        <row r="334">
          <cell r="B334">
            <v>446099099</v>
          </cell>
          <cell r="C334" t="str">
            <v>FOXBOROUGH REGIONAL</v>
          </cell>
          <cell r="D334">
            <v>0</v>
          </cell>
          <cell r="E334">
            <v>0</v>
          </cell>
          <cell r="F334">
            <v>13</v>
          </cell>
          <cell r="G334">
            <v>50</v>
          </cell>
          <cell r="H334">
            <v>23</v>
          </cell>
          <cell r="I334">
            <v>15</v>
          </cell>
          <cell r="J334">
            <v>0</v>
          </cell>
          <cell r="K334">
            <v>3.9390000000000001</v>
          </cell>
          <cell r="L334">
            <v>0</v>
          </cell>
          <cell r="M334">
            <v>9</v>
          </cell>
          <cell r="N334">
            <v>1</v>
          </cell>
          <cell r="O334">
            <v>2</v>
          </cell>
          <cell r="P334">
            <v>40</v>
          </cell>
          <cell r="Q334">
            <v>101</v>
          </cell>
          <cell r="R334">
            <v>1.0620000000000001</v>
          </cell>
          <cell r="S334">
            <v>5</v>
          </cell>
          <cell r="U334">
            <v>446</v>
          </cell>
          <cell r="V334">
            <v>99</v>
          </cell>
          <cell r="W334">
            <v>99</v>
          </cell>
          <cell r="X334">
            <v>1382734.5780028603</v>
          </cell>
          <cell r="Y334">
            <v>13690</v>
          </cell>
        </row>
        <row r="335">
          <cell r="B335">
            <v>446099101</v>
          </cell>
          <cell r="C335" t="str">
            <v>FOXBOROUGH REGIONAL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1</v>
          </cell>
          <cell r="J335">
            <v>0</v>
          </cell>
          <cell r="K335">
            <v>3.9E-2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1</v>
          </cell>
          <cell r="Q335">
            <v>1</v>
          </cell>
          <cell r="R335">
            <v>1.0620000000000001</v>
          </cell>
          <cell r="S335">
            <v>3</v>
          </cell>
          <cell r="U335">
            <v>446</v>
          </cell>
          <cell r="V335">
            <v>99</v>
          </cell>
          <cell r="W335">
            <v>101</v>
          </cell>
          <cell r="X335">
            <v>17509.596176860003</v>
          </cell>
          <cell r="Y335">
            <v>17510</v>
          </cell>
        </row>
        <row r="336">
          <cell r="B336">
            <v>446099133</v>
          </cell>
          <cell r="C336" t="str">
            <v>FOXBOROUGH REGIONAL</v>
          </cell>
          <cell r="D336">
            <v>0</v>
          </cell>
          <cell r="E336">
            <v>0</v>
          </cell>
          <cell r="F336">
            <v>2</v>
          </cell>
          <cell r="G336">
            <v>1</v>
          </cell>
          <cell r="H336">
            <v>1</v>
          </cell>
          <cell r="I336">
            <v>0</v>
          </cell>
          <cell r="J336">
            <v>0</v>
          </cell>
          <cell r="K336">
            <v>0.156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1</v>
          </cell>
          <cell r="Q336">
            <v>4</v>
          </cell>
          <cell r="R336">
            <v>1.0620000000000001</v>
          </cell>
          <cell r="S336">
            <v>9</v>
          </cell>
          <cell r="U336">
            <v>446</v>
          </cell>
          <cell r="V336">
            <v>99</v>
          </cell>
          <cell r="W336">
            <v>133</v>
          </cell>
          <cell r="X336">
            <v>50995.597267440011</v>
          </cell>
          <cell r="Y336">
            <v>12749</v>
          </cell>
        </row>
        <row r="337">
          <cell r="B337">
            <v>446099167</v>
          </cell>
          <cell r="C337" t="str">
            <v>FOXBOROUGH REGIONAL</v>
          </cell>
          <cell r="D337">
            <v>0</v>
          </cell>
          <cell r="E337">
            <v>0</v>
          </cell>
          <cell r="F337">
            <v>2</v>
          </cell>
          <cell r="G337">
            <v>25</v>
          </cell>
          <cell r="H337">
            <v>8</v>
          </cell>
          <cell r="I337">
            <v>12</v>
          </cell>
          <cell r="J337">
            <v>0</v>
          </cell>
          <cell r="K337">
            <v>1.833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29</v>
          </cell>
          <cell r="Q337">
            <v>47</v>
          </cell>
          <cell r="R337">
            <v>1.0620000000000001</v>
          </cell>
          <cell r="S337">
            <v>5</v>
          </cell>
          <cell r="U337">
            <v>446</v>
          </cell>
          <cell r="V337">
            <v>99</v>
          </cell>
          <cell r="W337">
            <v>167</v>
          </cell>
          <cell r="X337">
            <v>688235.43579242018</v>
          </cell>
          <cell r="Y337">
            <v>14643</v>
          </cell>
        </row>
        <row r="338">
          <cell r="B338">
            <v>446099175</v>
          </cell>
          <cell r="C338" t="str">
            <v>FOXBOROUGH REGIONAL</v>
          </cell>
          <cell r="D338">
            <v>0</v>
          </cell>
          <cell r="E338">
            <v>0</v>
          </cell>
          <cell r="F338">
            <v>0</v>
          </cell>
          <cell r="G338">
            <v>2</v>
          </cell>
          <cell r="H338">
            <v>0</v>
          </cell>
          <cell r="I338">
            <v>0</v>
          </cell>
          <cell r="J338">
            <v>0</v>
          </cell>
          <cell r="K338">
            <v>7.8E-2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2</v>
          </cell>
          <cell r="Q338">
            <v>2</v>
          </cell>
          <cell r="R338">
            <v>1.0620000000000001</v>
          </cell>
          <cell r="S338">
            <v>2</v>
          </cell>
          <cell r="U338">
            <v>446</v>
          </cell>
          <cell r="V338">
            <v>99</v>
          </cell>
          <cell r="W338">
            <v>175</v>
          </cell>
          <cell r="X338">
            <v>31471.19891372</v>
          </cell>
          <cell r="Y338">
            <v>15736</v>
          </cell>
        </row>
        <row r="339">
          <cell r="B339">
            <v>446099182</v>
          </cell>
          <cell r="C339" t="str">
            <v>FOXBOROUGH REGIONAL</v>
          </cell>
          <cell r="D339">
            <v>0</v>
          </cell>
          <cell r="E339">
            <v>0</v>
          </cell>
          <cell r="F339">
            <v>1</v>
          </cell>
          <cell r="G339">
            <v>0</v>
          </cell>
          <cell r="H339">
            <v>0</v>
          </cell>
          <cell r="I339">
            <v>4</v>
          </cell>
          <cell r="J339">
            <v>0</v>
          </cell>
          <cell r="K339">
            <v>0.19500000000000001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2</v>
          </cell>
          <cell r="Q339">
            <v>5</v>
          </cell>
          <cell r="R339">
            <v>1.0620000000000001</v>
          </cell>
          <cell r="S339">
            <v>8</v>
          </cell>
          <cell r="U339">
            <v>446</v>
          </cell>
          <cell r="V339">
            <v>99</v>
          </cell>
          <cell r="W339">
            <v>182</v>
          </cell>
          <cell r="X339">
            <v>74980.420804299996</v>
          </cell>
          <cell r="Y339">
            <v>14996</v>
          </cell>
        </row>
        <row r="340">
          <cell r="B340">
            <v>446099185</v>
          </cell>
          <cell r="C340" t="str">
            <v>FOXBOROUGH REGIONAL</v>
          </cell>
          <cell r="D340">
            <v>0</v>
          </cell>
          <cell r="E340">
            <v>0</v>
          </cell>
          <cell r="F340">
            <v>0</v>
          </cell>
          <cell r="G340">
            <v>2</v>
          </cell>
          <cell r="H340">
            <v>0</v>
          </cell>
          <cell r="I340">
            <v>0</v>
          </cell>
          <cell r="J340">
            <v>0</v>
          </cell>
          <cell r="K340">
            <v>7.8E-2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1</v>
          </cell>
          <cell r="Q340">
            <v>2</v>
          </cell>
          <cell r="R340">
            <v>1.0620000000000001</v>
          </cell>
          <cell r="S340">
            <v>10</v>
          </cell>
          <cell r="U340">
            <v>446</v>
          </cell>
          <cell r="V340">
            <v>99</v>
          </cell>
          <cell r="W340">
            <v>185</v>
          </cell>
          <cell r="X340">
            <v>29414.522453720001</v>
          </cell>
          <cell r="Y340">
            <v>14707</v>
          </cell>
        </row>
        <row r="341">
          <cell r="B341">
            <v>446099187</v>
          </cell>
          <cell r="C341" t="str">
            <v>FOXBOROUGH REGIONAL</v>
          </cell>
          <cell r="D341">
            <v>0</v>
          </cell>
          <cell r="E341">
            <v>0</v>
          </cell>
          <cell r="F341">
            <v>0</v>
          </cell>
          <cell r="G341">
            <v>1</v>
          </cell>
          <cell r="H341">
            <v>2</v>
          </cell>
          <cell r="I341">
            <v>0</v>
          </cell>
          <cell r="J341">
            <v>0</v>
          </cell>
          <cell r="K341">
            <v>0.11700000000000001</v>
          </cell>
          <cell r="L341">
            <v>0</v>
          </cell>
          <cell r="M341">
            <v>1</v>
          </cell>
          <cell r="N341">
            <v>1</v>
          </cell>
          <cell r="O341">
            <v>0</v>
          </cell>
          <cell r="P341">
            <v>3</v>
          </cell>
          <cell r="Q341">
            <v>3</v>
          </cell>
          <cell r="R341">
            <v>1.0620000000000001</v>
          </cell>
          <cell r="S341">
            <v>4</v>
          </cell>
          <cell r="U341">
            <v>446</v>
          </cell>
          <cell r="V341">
            <v>99</v>
          </cell>
          <cell r="W341">
            <v>187</v>
          </cell>
          <cell r="X341">
            <v>53242.826150579989</v>
          </cell>
          <cell r="Y341">
            <v>17748</v>
          </cell>
        </row>
        <row r="342">
          <cell r="B342">
            <v>446099208</v>
          </cell>
          <cell r="C342" t="str">
            <v>FOXBOROUGH REGIONAL</v>
          </cell>
          <cell r="D342">
            <v>0</v>
          </cell>
          <cell r="E342">
            <v>0</v>
          </cell>
          <cell r="F342">
            <v>2</v>
          </cell>
          <cell r="G342">
            <v>2</v>
          </cell>
          <cell r="H342">
            <v>0</v>
          </cell>
          <cell r="I342">
            <v>0</v>
          </cell>
          <cell r="J342">
            <v>0</v>
          </cell>
          <cell r="K342">
            <v>0.156</v>
          </cell>
          <cell r="L342">
            <v>0</v>
          </cell>
          <cell r="M342">
            <v>1</v>
          </cell>
          <cell r="N342">
            <v>0</v>
          </cell>
          <cell r="O342">
            <v>0</v>
          </cell>
          <cell r="P342">
            <v>1</v>
          </cell>
          <cell r="Q342">
            <v>4</v>
          </cell>
          <cell r="R342">
            <v>1.0620000000000001</v>
          </cell>
          <cell r="S342">
            <v>2</v>
          </cell>
          <cell r="U342">
            <v>446</v>
          </cell>
          <cell r="V342">
            <v>99</v>
          </cell>
          <cell r="W342">
            <v>208</v>
          </cell>
          <cell r="X342">
            <v>52195.153087439998</v>
          </cell>
          <cell r="Y342">
            <v>13049</v>
          </cell>
        </row>
        <row r="343">
          <cell r="B343">
            <v>446099212</v>
          </cell>
          <cell r="C343" t="str">
            <v>FOXBOROUGH REGIONAL</v>
          </cell>
          <cell r="D343">
            <v>0</v>
          </cell>
          <cell r="E343">
            <v>0</v>
          </cell>
          <cell r="F343">
            <v>10</v>
          </cell>
          <cell r="G343">
            <v>73</v>
          </cell>
          <cell r="H343">
            <v>17</v>
          </cell>
          <cell r="I343">
            <v>21</v>
          </cell>
          <cell r="J343">
            <v>0</v>
          </cell>
          <cell r="K343">
            <v>4.7190000000000003</v>
          </cell>
          <cell r="L343">
            <v>0</v>
          </cell>
          <cell r="M343">
            <v>7</v>
          </cell>
          <cell r="N343">
            <v>1</v>
          </cell>
          <cell r="O343">
            <v>1</v>
          </cell>
          <cell r="P343">
            <v>40</v>
          </cell>
          <cell r="Q343">
            <v>121</v>
          </cell>
          <cell r="R343">
            <v>1.0620000000000001</v>
          </cell>
          <cell r="S343">
            <v>5</v>
          </cell>
          <cell r="U343">
            <v>446</v>
          </cell>
          <cell r="V343">
            <v>99</v>
          </cell>
          <cell r="W343">
            <v>212</v>
          </cell>
          <cell r="X343">
            <v>1610949.4095200596</v>
          </cell>
          <cell r="Y343">
            <v>13314</v>
          </cell>
        </row>
        <row r="344">
          <cell r="B344">
            <v>446099214</v>
          </cell>
          <cell r="C344" t="str">
            <v>FOXBOROUGH REGIONAL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1</v>
          </cell>
          <cell r="I344">
            <v>0</v>
          </cell>
          <cell r="J344">
            <v>0</v>
          </cell>
          <cell r="K344">
            <v>3.9E-2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1</v>
          </cell>
          <cell r="Q344">
            <v>1</v>
          </cell>
          <cell r="R344">
            <v>1.0620000000000001</v>
          </cell>
          <cell r="S344">
            <v>8</v>
          </cell>
          <cell r="U344">
            <v>446</v>
          </cell>
          <cell r="V344">
            <v>99</v>
          </cell>
          <cell r="W344">
            <v>214</v>
          </cell>
          <cell r="X344">
            <v>17027.256336859999</v>
          </cell>
          <cell r="Y344">
            <v>17027</v>
          </cell>
        </row>
        <row r="345">
          <cell r="B345">
            <v>446099218</v>
          </cell>
          <cell r="C345" t="str">
            <v>FOXBOROUGH REGIONAL</v>
          </cell>
          <cell r="D345">
            <v>0</v>
          </cell>
          <cell r="E345">
            <v>0</v>
          </cell>
          <cell r="F345">
            <v>5</v>
          </cell>
          <cell r="G345">
            <v>19</v>
          </cell>
          <cell r="H345">
            <v>13</v>
          </cell>
          <cell r="I345">
            <v>23</v>
          </cell>
          <cell r="J345">
            <v>0</v>
          </cell>
          <cell r="K345">
            <v>2.34</v>
          </cell>
          <cell r="L345">
            <v>0</v>
          </cell>
          <cell r="M345">
            <v>2</v>
          </cell>
          <cell r="N345">
            <v>1</v>
          </cell>
          <cell r="O345">
            <v>0</v>
          </cell>
          <cell r="P345">
            <v>19</v>
          </cell>
          <cell r="Q345">
            <v>60</v>
          </cell>
          <cell r="R345">
            <v>1.0620000000000001</v>
          </cell>
          <cell r="S345">
            <v>6</v>
          </cell>
          <cell r="U345">
            <v>446</v>
          </cell>
          <cell r="V345">
            <v>99</v>
          </cell>
          <cell r="W345">
            <v>218</v>
          </cell>
          <cell r="X345">
            <v>818039.6171716</v>
          </cell>
          <cell r="Y345">
            <v>13634</v>
          </cell>
        </row>
        <row r="346">
          <cell r="B346">
            <v>446099220</v>
          </cell>
          <cell r="C346" t="str">
            <v>FOXBOROUGH REGIONAL</v>
          </cell>
          <cell r="D346">
            <v>0</v>
          </cell>
          <cell r="E346">
            <v>0</v>
          </cell>
          <cell r="F346">
            <v>6</v>
          </cell>
          <cell r="G346">
            <v>19</v>
          </cell>
          <cell r="H346">
            <v>7</v>
          </cell>
          <cell r="I346">
            <v>7</v>
          </cell>
          <cell r="J346">
            <v>0</v>
          </cell>
          <cell r="K346">
            <v>1.5209999999999999</v>
          </cell>
          <cell r="L346">
            <v>0</v>
          </cell>
          <cell r="M346">
            <v>0</v>
          </cell>
          <cell r="N346">
            <v>1</v>
          </cell>
          <cell r="O346">
            <v>0</v>
          </cell>
          <cell r="P346">
            <v>26</v>
          </cell>
          <cell r="Q346">
            <v>39</v>
          </cell>
          <cell r="R346">
            <v>1.0620000000000001</v>
          </cell>
          <cell r="S346">
            <v>8</v>
          </cell>
          <cell r="U346">
            <v>446</v>
          </cell>
          <cell r="V346">
            <v>99</v>
          </cell>
          <cell r="W346">
            <v>220</v>
          </cell>
          <cell r="X346">
            <v>610436.99341753998</v>
          </cell>
          <cell r="Y346">
            <v>15652</v>
          </cell>
        </row>
        <row r="347">
          <cell r="B347">
            <v>446099238</v>
          </cell>
          <cell r="C347" t="str">
            <v>FOXBOROUGH REGIONAL</v>
          </cell>
          <cell r="D347">
            <v>0</v>
          </cell>
          <cell r="E347">
            <v>0</v>
          </cell>
          <cell r="F347">
            <v>0</v>
          </cell>
          <cell r="G347">
            <v>16</v>
          </cell>
          <cell r="H347">
            <v>5</v>
          </cell>
          <cell r="I347">
            <v>0</v>
          </cell>
          <cell r="J347">
            <v>0</v>
          </cell>
          <cell r="K347">
            <v>0.81899999999999995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8</v>
          </cell>
          <cell r="Q347">
            <v>21</v>
          </cell>
          <cell r="R347">
            <v>1.0620000000000001</v>
          </cell>
          <cell r="S347">
            <v>6</v>
          </cell>
          <cell r="U347">
            <v>446</v>
          </cell>
          <cell r="V347">
            <v>99</v>
          </cell>
          <cell r="W347">
            <v>238</v>
          </cell>
          <cell r="X347">
            <v>277488.17331406003</v>
          </cell>
          <cell r="Y347">
            <v>13214</v>
          </cell>
        </row>
        <row r="348">
          <cell r="B348">
            <v>446099244</v>
          </cell>
          <cell r="C348" t="str">
            <v>FOXBOROUGH REGIONAL</v>
          </cell>
          <cell r="D348">
            <v>0</v>
          </cell>
          <cell r="E348">
            <v>0</v>
          </cell>
          <cell r="F348">
            <v>0</v>
          </cell>
          <cell r="G348">
            <v>4</v>
          </cell>
          <cell r="H348">
            <v>9</v>
          </cell>
          <cell r="I348">
            <v>7</v>
          </cell>
          <cell r="J348">
            <v>0</v>
          </cell>
          <cell r="K348">
            <v>0.78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6</v>
          </cell>
          <cell r="Q348">
            <v>20</v>
          </cell>
          <cell r="R348">
            <v>1.0620000000000001</v>
          </cell>
          <cell r="S348">
            <v>10</v>
          </cell>
          <cell r="U348">
            <v>446</v>
          </cell>
          <cell r="V348">
            <v>99</v>
          </cell>
          <cell r="W348">
            <v>244</v>
          </cell>
          <cell r="X348">
            <v>274074.9828772</v>
          </cell>
          <cell r="Y348">
            <v>13704</v>
          </cell>
        </row>
        <row r="349">
          <cell r="B349">
            <v>446099266</v>
          </cell>
          <cell r="C349" t="str">
            <v>FOXBOROUGH REGIONAL</v>
          </cell>
          <cell r="D349">
            <v>0</v>
          </cell>
          <cell r="E349">
            <v>0</v>
          </cell>
          <cell r="F349">
            <v>1</v>
          </cell>
          <cell r="G349">
            <v>6</v>
          </cell>
          <cell r="H349">
            <v>2</v>
          </cell>
          <cell r="I349">
            <v>2</v>
          </cell>
          <cell r="J349">
            <v>0</v>
          </cell>
          <cell r="K349">
            <v>0.42899999999999999</v>
          </cell>
          <cell r="L349">
            <v>0</v>
          </cell>
          <cell r="M349">
            <v>1</v>
          </cell>
          <cell r="N349">
            <v>0</v>
          </cell>
          <cell r="O349">
            <v>0</v>
          </cell>
          <cell r="P349">
            <v>7</v>
          </cell>
          <cell r="Q349">
            <v>11</v>
          </cell>
          <cell r="R349">
            <v>1.0620000000000001</v>
          </cell>
          <cell r="S349">
            <v>3</v>
          </cell>
          <cell r="U349">
            <v>446</v>
          </cell>
          <cell r="V349">
            <v>99</v>
          </cell>
          <cell r="W349">
            <v>266</v>
          </cell>
          <cell r="X349">
            <v>161424.52112546004</v>
          </cell>
          <cell r="Y349">
            <v>14675</v>
          </cell>
        </row>
        <row r="350">
          <cell r="B350">
            <v>446099285</v>
          </cell>
          <cell r="C350" t="str">
            <v>FOXBOROUGH REGIONAL</v>
          </cell>
          <cell r="D350">
            <v>0</v>
          </cell>
          <cell r="E350">
            <v>0</v>
          </cell>
          <cell r="F350">
            <v>5</v>
          </cell>
          <cell r="G350">
            <v>42</v>
          </cell>
          <cell r="H350">
            <v>21</v>
          </cell>
          <cell r="I350">
            <v>26</v>
          </cell>
          <cell r="J350">
            <v>0</v>
          </cell>
          <cell r="K350">
            <v>3.6659999999999999</v>
          </cell>
          <cell r="L350">
            <v>0</v>
          </cell>
          <cell r="M350">
            <v>4</v>
          </cell>
          <cell r="N350">
            <v>3</v>
          </cell>
          <cell r="O350">
            <v>1</v>
          </cell>
          <cell r="P350">
            <v>39</v>
          </cell>
          <cell r="Q350">
            <v>94</v>
          </cell>
          <cell r="R350">
            <v>1.0620000000000001</v>
          </cell>
          <cell r="S350">
            <v>9</v>
          </cell>
          <cell r="U350">
            <v>446</v>
          </cell>
          <cell r="V350">
            <v>99</v>
          </cell>
          <cell r="W350">
            <v>285</v>
          </cell>
          <cell r="X350">
            <v>1369278.9760448402</v>
          </cell>
          <cell r="Y350">
            <v>14567</v>
          </cell>
        </row>
        <row r="351">
          <cell r="B351">
            <v>446099293</v>
          </cell>
          <cell r="C351" t="str">
            <v>FOXBOROUGH REGIONAL</v>
          </cell>
          <cell r="D351">
            <v>0</v>
          </cell>
          <cell r="E351">
            <v>0</v>
          </cell>
          <cell r="F351">
            <v>2</v>
          </cell>
          <cell r="G351">
            <v>11</v>
          </cell>
          <cell r="H351">
            <v>5</v>
          </cell>
          <cell r="I351">
            <v>8</v>
          </cell>
          <cell r="J351">
            <v>0</v>
          </cell>
          <cell r="K351">
            <v>1.014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19</v>
          </cell>
          <cell r="Q351">
            <v>26</v>
          </cell>
          <cell r="R351">
            <v>1.0620000000000001</v>
          </cell>
          <cell r="S351">
            <v>10</v>
          </cell>
          <cell r="U351">
            <v>446</v>
          </cell>
          <cell r="V351">
            <v>99</v>
          </cell>
          <cell r="W351">
            <v>293</v>
          </cell>
          <cell r="X351">
            <v>434870.21031836007</v>
          </cell>
          <cell r="Y351">
            <v>16726</v>
          </cell>
        </row>
        <row r="352">
          <cell r="B352">
            <v>446099307</v>
          </cell>
          <cell r="C352" t="str">
            <v>FOXBOROUGH REGIONAL</v>
          </cell>
          <cell r="D352">
            <v>0</v>
          </cell>
          <cell r="E352">
            <v>0</v>
          </cell>
          <cell r="F352">
            <v>3</v>
          </cell>
          <cell r="G352">
            <v>4</v>
          </cell>
          <cell r="H352">
            <v>2</v>
          </cell>
          <cell r="I352">
            <v>5</v>
          </cell>
          <cell r="J352">
            <v>0</v>
          </cell>
          <cell r="K352">
            <v>0.54600000000000004</v>
          </cell>
          <cell r="L352">
            <v>0</v>
          </cell>
          <cell r="M352">
            <v>2</v>
          </cell>
          <cell r="N352">
            <v>0</v>
          </cell>
          <cell r="O352">
            <v>0</v>
          </cell>
          <cell r="P352">
            <v>7</v>
          </cell>
          <cell r="Q352">
            <v>14</v>
          </cell>
          <cell r="R352">
            <v>1.0620000000000001</v>
          </cell>
          <cell r="S352">
            <v>4</v>
          </cell>
          <cell r="U352">
            <v>446</v>
          </cell>
          <cell r="V352">
            <v>99</v>
          </cell>
          <cell r="W352">
            <v>307</v>
          </cell>
          <cell r="X352">
            <v>203830.54665604001</v>
          </cell>
          <cell r="Y352">
            <v>14559</v>
          </cell>
        </row>
        <row r="353">
          <cell r="B353">
            <v>446099323</v>
          </cell>
          <cell r="C353" t="str">
            <v>FOXBOROUGH REGIONAL</v>
          </cell>
          <cell r="D353">
            <v>0</v>
          </cell>
          <cell r="E353">
            <v>0</v>
          </cell>
          <cell r="F353">
            <v>0</v>
          </cell>
          <cell r="G353">
            <v>1</v>
          </cell>
          <cell r="H353">
            <v>3</v>
          </cell>
          <cell r="I353">
            <v>2</v>
          </cell>
          <cell r="J353">
            <v>0</v>
          </cell>
          <cell r="K353">
            <v>0.23400000000000001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6</v>
          </cell>
          <cell r="R353">
            <v>1.0620000000000001</v>
          </cell>
          <cell r="S353">
            <v>6</v>
          </cell>
          <cell r="U353">
            <v>446</v>
          </cell>
          <cell r="V353">
            <v>99</v>
          </cell>
          <cell r="W353">
            <v>323</v>
          </cell>
          <cell r="X353">
            <v>69441.305641159997</v>
          </cell>
          <cell r="Y353">
            <v>11574</v>
          </cell>
        </row>
        <row r="354">
          <cell r="B354">
            <v>446099350</v>
          </cell>
          <cell r="C354" t="str">
            <v>FOXBOROUGH REGIONAL</v>
          </cell>
          <cell r="D354">
            <v>0</v>
          </cell>
          <cell r="E354">
            <v>0</v>
          </cell>
          <cell r="F354">
            <v>3</v>
          </cell>
          <cell r="G354">
            <v>3</v>
          </cell>
          <cell r="H354">
            <v>2</v>
          </cell>
          <cell r="I354">
            <v>0</v>
          </cell>
          <cell r="J354">
            <v>0</v>
          </cell>
          <cell r="K354">
            <v>0.312</v>
          </cell>
          <cell r="L354">
            <v>0</v>
          </cell>
          <cell r="M354">
            <v>1</v>
          </cell>
          <cell r="N354">
            <v>0</v>
          </cell>
          <cell r="O354">
            <v>0</v>
          </cell>
          <cell r="P354">
            <v>4</v>
          </cell>
          <cell r="Q354">
            <v>8</v>
          </cell>
          <cell r="R354">
            <v>1.0620000000000001</v>
          </cell>
          <cell r="S354">
            <v>3</v>
          </cell>
          <cell r="U354">
            <v>446</v>
          </cell>
          <cell r="V354">
            <v>99</v>
          </cell>
          <cell r="W354">
            <v>350</v>
          </cell>
          <cell r="X354">
            <v>110400.97455488</v>
          </cell>
          <cell r="Y354">
            <v>13800</v>
          </cell>
        </row>
        <row r="355">
          <cell r="B355">
            <v>446099625</v>
          </cell>
          <cell r="C355" t="str">
            <v>FOXBOROUGH REGIONAL</v>
          </cell>
          <cell r="D355">
            <v>0</v>
          </cell>
          <cell r="E355">
            <v>0</v>
          </cell>
          <cell r="F355">
            <v>2</v>
          </cell>
          <cell r="G355">
            <v>4</v>
          </cell>
          <cell r="H355">
            <v>3</v>
          </cell>
          <cell r="I355">
            <v>4</v>
          </cell>
          <cell r="J355">
            <v>0</v>
          </cell>
          <cell r="K355">
            <v>0.50700000000000001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12</v>
          </cell>
          <cell r="Q355">
            <v>13</v>
          </cell>
          <cell r="R355">
            <v>1.0620000000000001</v>
          </cell>
          <cell r="S355">
            <v>6</v>
          </cell>
          <cell r="U355">
            <v>446</v>
          </cell>
          <cell r="V355">
            <v>99</v>
          </cell>
          <cell r="W355">
            <v>625</v>
          </cell>
          <cell r="X355">
            <v>216546.54789917998</v>
          </cell>
          <cell r="Y355">
            <v>16657</v>
          </cell>
        </row>
        <row r="356">
          <cell r="B356">
            <v>446099665</v>
          </cell>
          <cell r="C356" t="str">
            <v>FOXBOROUGH REGIONAL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1</v>
          </cell>
          <cell r="I356">
            <v>1</v>
          </cell>
          <cell r="J356">
            <v>0</v>
          </cell>
          <cell r="K356">
            <v>7.8E-2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1</v>
          </cell>
          <cell r="Q356">
            <v>2</v>
          </cell>
          <cell r="R356">
            <v>1.0620000000000001</v>
          </cell>
          <cell r="S356">
            <v>5</v>
          </cell>
          <cell r="U356">
            <v>446</v>
          </cell>
          <cell r="V356">
            <v>99</v>
          </cell>
          <cell r="W356">
            <v>665</v>
          </cell>
          <cell r="X356">
            <v>28654.951993719998</v>
          </cell>
          <cell r="Y356">
            <v>14327</v>
          </cell>
        </row>
        <row r="357">
          <cell r="B357">
            <v>446099690</v>
          </cell>
          <cell r="C357" t="str">
            <v>FOXBOROUGH REGIONAL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3</v>
          </cell>
          <cell r="I357">
            <v>7</v>
          </cell>
          <cell r="J357">
            <v>0</v>
          </cell>
          <cell r="K357">
            <v>0.39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3</v>
          </cell>
          <cell r="Q357">
            <v>10</v>
          </cell>
          <cell r="R357">
            <v>1.0620000000000001</v>
          </cell>
          <cell r="S357">
            <v>4</v>
          </cell>
          <cell r="U357">
            <v>446</v>
          </cell>
          <cell r="V357">
            <v>99</v>
          </cell>
          <cell r="W357">
            <v>690</v>
          </cell>
          <cell r="X357">
            <v>136909.60166859999</v>
          </cell>
          <cell r="Y357">
            <v>13691</v>
          </cell>
        </row>
        <row r="358">
          <cell r="B358">
            <v>446099763</v>
          </cell>
          <cell r="C358" t="str">
            <v>FOXBOROUGH REGIONAL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1</v>
          </cell>
          <cell r="J358">
            <v>0</v>
          </cell>
          <cell r="K358">
            <v>3.9E-2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1</v>
          </cell>
          <cell r="Q358">
            <v>1</v>
          </cell>
          <cell r="R358">
            <v>1.0620000000000001</v>
          </cell>
          <cell r="S358">
            <v>5</v>
          </cell>
          <cell r="U358">
            <v>446</v>
          </cell>
          <cell r="V358">
            <v>99</v>
          </cell>
          <cell r="W358">
            <v>763</v>
          </cell>
          <cell r="X358">
            <v>17821.827976860004</v>
          </cell>
          <cell r="Y358">
            <v>17822</v>
          </cell>
        </row>
        <row r="359">
          <cell r="B359">
            <v>446099780</v>
          </cell>
          <cell r="C359" t="str">
            <v>FOXBOROUGH REGIONAL</v>
          </cell>
          <cell r="D359">
            <v>0</v>
          </cell>
          <cell r="E359">
            <v>0</v>
          </cell>
          <cell r="F359">
            <v>0</v>
          </cell>
          <cell r="G359">
            <v>1</v>
          </cell>
          <cell r="H359">
            <v>0</v>
          </cell>
          <cell r="I359">
            <v>1</v>
          </cell>
          <cell r="J359">
            <v>0</v>
          </cell>
          <cell r="K359">
            <v>7.8E-2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2</v>
          </cell>
          <cell r="Q359">
            <v>2</v>
          </cell>
          <cell r="R359">
            <v>1.0620000000000001</v>
          </cell>
          <cell r="S359">
            <v>6</v>
          </cell>
          <cell r="U359">
            <v>446</v>
          </cell>
          <cell r="V359">
            <v>99</v>
          </cell>
          <cell r="W359">
            <v>780</v>
          </cell>
          <cell r="X359">
            <v>34977.724713720003</v>
          </cell>
          <cell r="Y359">
            <v>17489</v>
          </cell>
        </row>
        <row r="360">
          <cell r="B360">
            <v>447101025</v>
          </cell>
          <cell r="C360" t="str">
            <v>BENJAMIN FRANKLIN CLASSICAL</v>
          </cell>
          <cell r="D360">
            <v>0</v>
          </cell>
          <cell r="E360">
            <v>0</v>
          </cell>
          <cell r="F360">
            <v>14</v>
          </cell>
          <cell r="G360">
            <v>104</v>
          </cell>
          <cell r="H360">
            <v>53</v>
          </cell>
          <cell r="I360">
            <v>0</v>
          </cell>
          <cell r="J360">
            <v>0</v>
          </cell>
          <cell r="K360">
            <v>6.6689999999999996</v>
          </cell>
          <cell r="L360">
            <v>0</v>
          </cell>
          <cell r="M360">
            <v>12</v>
          </cell>
          <cell r="N360">
            <v>0</v>
          </cell>
          <cell r="O360">
            <v>0</v>
          </cell>
          <cell r="P360">
            <v>42</v>
          </cell>
          <cell r="Q360">
            <v>171</v>
          </cell>
          <cell r="R360">
            <v>1.0569999999999999</v>
          </cell>
          <cell r="S360">
            <v>7</v>
          </cell>
          <cell r="U360">
            <v>447</v>
          </cell>
          <cell r="V360">
            <v>101</v>
          </cell>
          <cell r="W360">
            <v>25</v>
          </cell>
          <cell r="X360">
            <v>2169593.9513099096</v>
          </cell>
          <cell r="Y360">
            <v>12688</v>
          </cell>
        </row>
        <row r="361">
          <cell r="B361">
            <v>447101050</v>
          </cell>
          <cell r="C361" t="str">
            <v>BENJAMIN FRANKLIN CLASSICAL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1</v>
          </cell>
          <cell r="I361">
            <v>0</v>
          </cell>
          <cell r="J361">
            <v>0</v>
          </cell>
          <cell r="K361">
            <v>3.9E-2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</v>
          </cell>
          <cell r="R361">
            <v>1.0569999999999999</v>
          </cell>
          <cell r="S361">
            <v>5</v>
          </cell>
          <cell r="U361">
            <v>447</v>
          </cell>
          <cell r="V361">
            <v>101</v>
          </cell>
          <cell r="W361">
            <v>50</v>
          </cell>
          <cell r="X361">
            <v>10792.682054209999</v>
          </cell>
          <cell r="Y361">
            <v>10793</v>
          </cell>
        </row>
        <row r="362">
          <cell r="B362">
            <v>447101100</v>
          </cell>
          <cell r="C362" t="str">
            <v>BENJAMIN FRANKLIN CLASSICAL</v>
          </cell>
          <cell r="D362">
            <v>0</v>
          </cell>
          <cell r="E362">
            <v>0</v>
          </cell>
          <cell r="F362">
            <v>0</v>
          </cell>
          <cell r="G362">
            <v>2</v>
          </cell>
          <cell r="H362">
            <v>0</v>
          </cell>
          <cell r="I362">
            <v>0</v>
          </cell>
          <cell r="J362">
            <v>0</v>
          </cell>
          <cell r="K362">
            <v>7.8E-2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2</v>
          </cell>
          <cell r="Q362">
            <v>2</v>
          </cell>
          <cell r="R362">
            <v>1.0569999999999999</v>
          </cell>
          <cell r="S362">
            <v>10</v>
          </cell>
          <cell r="U362">
            <v>447</v>
          </cell>
          <cell r="V362">
            <v>101</v>
          </cell>
          <cell r="W362">
            <v>100</v>
          </cell>
          <cell r="X362">
            <v>36214.077988419995</v>
          </cell>
          <cell r="Y362">
            <v>18107</v>
          </cell>
        </row>
        <row r="363">
          <cell r="B363">
            <v>447101101</v>
          </cell>
          <cell r="C363" t="str">
            <v>BENJAMIN FRANKLIN CLASSICAL</v>
          </cell>
          <cell r="D363">
            <v>0</v>
          </cell>
          <cell r="E363">
            <v>0</v>
          </cell>
          <cell r="F363">
            <v>38</v>
          </cell>
          <cell r="G363">
            <v>183</v>
          </cell>
          <cell r="H363">
            <v>124</v>
          </cell>
          <cell r="I363">
            <v>0</v>
          </cell>
          <cell r="J363">
            <v>0</v>
          </cell>
          <cell r="K363">
            <v>13.455</v>
          </cell>
          <cell r="L363">
            <v>0</v>
          </cell>
          <cell r="M363">
            <v>20</v>
          </cell>
          <cell r="N363">
            <v>0</v>
          </cell>
          <cell r="O363">
            <v>0</v>
          </cell>
          <cell r="P363">
            <v>55</v>
          </cell>
          <cell r="Q363">
            <v>345</v>
          </cell>
          <cell r="R363">
            <v>1.0569999999999999</v>
          </cell>
          <cell r="S363">
            <v>3</v>
          </cell>
          <cell r="U363">
            <v>447</v>
          </cell>
          <cell r="V363">
            <v>101</v>
          </cell>
          <cell r="W363">
            <v>101</v>
          </cell>
          <cell r="X363">
            <v>4121845.2458224501</v>
          </cell>
          <cell r="Y363">
            <v>11947</v>
          </cell>
        </row>
        <row r="364">
          <cell r="B364">
            <v>447101136</v>
          </cell>
          <cell r="C364" t="str">
            <v>BENJAMIN FRANKLIN CLASSICAL</v>
          </cell>
          <cell r="D364">
            <v>0</v>
          </cell>
          <cell r="E364">
            <v>0</v>
          </cell>
          <cell r="F364">
            <v>0</v>
          </cell>
          <cell r="G364">
            <v>4</v>
          </cell>
          <cell r="H364">
            <v>2</v>
          </cell>
          <cell r="I364">
            <v>0</v>
          </cell>
          <cell r="J364">
            <v>0</v>
          </cell>
          <cell r="K364">
            <v>0.23400000000000001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6</v>
          </cell>
          <cell r="R364">
            <v>1.0569999999999999</v>
          </cell>
          <cell r="S364">
            <v>3</v>
          </cell>
          <cell r="U364">
            <v>447</v>
          </cell>
          <cell r="V364">
            <v>101</v>
          </cell>
          <cell r="W364">
            <v>136</v>
          </cell>
          <cell r="X364">
            <v>66355.964045259985</v>
          </cell>
          <cell r="Y364">
            <v>11059</v>
          </cell>
        </row>
        <row r="365">
          <cell r="B365">
            <v>447101138</v>
          </cell>
          <cell r="C365" t="str">
            <v>BENJAMIN FRANKLIN CLASSICAL</v>
          </cell>
          <cell r="D365">
            <v>0</v>
          </cell>
          <cell r="E365">
            <v>0</v>
          </cell>
          <cell r="F365">
            <v>0</v>
          </cell>
          <cell r="G365">
            <v>2</v>
          </cell>
          <cell r="H365">
            <v>1</v>
          </cell>
          <cell r="I365">
            <v>0</v>
          </cell>
          <cell r="J365">
            <v>0</v>
          </cell>
          <cell r="K365">
            <v>0.11700000000000001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2</v>
          </cell>
          <cell r="Q365">
            <v>3</v>
          </cell>
          <cell r="R365">
            <v>1.0569999999999999</v>
          </cell>
          <cell r="S365">
            <v>5</v>
          </cell>
          <cell r="U365">
            <v>447</v>
          </cell>
          <cell r="V365">
            <v>101</v>
          </cell>
          <cell r="W365">
            <v>138</v>
          </cell>
          <cell r="X365">
            <v>43073.103882629999</v>
          </cell>
          <cell r="Y365">
            <v>14358</v>
          </cell>
        </row>
        <row r="366">
          <cell r="B366">
            <v>447101177</v>
          </cell>
          <cell r="C366" t="str">
            <v>BENJAMIN FRANKLIN CLASSICAL</v>
          </cell>
          <cell r="D366">
            <v>0</v>
          </cell>
          <cell r="E366">
            <v>0</v>
          </cell>
          <cell r="F366">
            <v>2</v>
          </cell>
          <cell r="G366">
            <v>9</v>
          </cell>
          <cell r="H366">
            <v>5</v>
          </cell>
          <cell r="I366">
            <v>0</v>
          </cell>
          <cell r="J366">
            <v>0</v>
          </cell>
          <cell r="K366">
            <v>0.624</v>
          </cell>
          <cell r="L366">
            <v>0</v>
          </cell>
          <cell r="M366">
            <v>2</v>
          </cell>
          <cell r="N366">
            <v>0</v>
          </cell>
          <cell r="O366">
            <v>0</v>
          </cell>
          <cell r="P366">
            <v>2</v>
          </cell>
          <cell r="Q366">
            <v>16</v>
          </cell>
          <cell r="R366">
            <v>1.0569999999999999</v>
          </cell>
          <cell r="S366">
            <v>3</v>
          </cell>
          <cell r="U366">
            <v>447</v>
          </cell>
          <cell r="V366">
            <v>101</v>
          </cell>
          <cell r="W366">
            <v>177</v>
          </cell>
          <cell r="X366">
            <v>191952.88517736</v>
          </cell>
          <cell r="Y366">
            <v>11997</v>
          </cell>
        </row>
        <row r="367">
          <cell r="B367">
            <v>447101185</v>
          </cell>
          <cell r="C367" t="str">
            <v>BENJAMIN FRANKLIN CLASSICAL</v>
          </cell>
          <cell r="D367">
            <v>0</v>
          </cell>
          <cell r="E367">
            <v>0</v>
          </cell>
          <cell r="F367">
            <v>20</v>
          </cell>
          <cell r="G367">
            <v>71</v>
          </cell>
          <cell r="H367">
            <v>39</v>
          </cell>
          <cell r="I367">
            <v>0</v>
          </cell>
          <cell r="J367">
            <v>0</v>
          </cell>
          <cell r="K367">
            <v>5.07</v>
          </cell>
          <cell r="L367">
            <v>0</v>
          </cell>
          <cell r="M367">
            <v>24</v>
          </cell>
          <cell r="N367">
            <v>1</v>
          </cell>
          <cell r="O367">
            <v>0</v>
          </cell>
          <cell r="P367">
            <v>55</v>
          </cell>
          <cell r="Q367">
            <v>130</v>
          </cell>
          <cell r="R367">
            <v>1.0569999999999999</v>
          </cell>
          <cell r="S367">
            <v>10</v>
          </cell>
          <cell r="U367">
            <v>447</v>
          </cell>
          <cell r="V367">
            <v>101</v>
          </cell>
          <cell r="W367">
            <v>185</v>
          </cell>
          <cell r="X367">
            <v>1890151.3979473</v>
          </cell>
          <cell r="Y367">
            <v>14540</v>
          </cell>
        </row>
        <row r="368">
          <cell r="B368">
            <v>447101187</v>
          </cell>
          <cell r="C368" t="str">
            <v>BENJAMIN FRANKLIN CLASSICAL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3</v>
          </cell>
          <cell r="I368">
            <v>0</v>
          </cell>
          <cell r="J368">
            <v>0</v>
          </cell>
          <cell r="K368">
            <v>0.11700000000000001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1</v>
          </cell>
          <cell r="Q368">
            <v>3</v>
          </cell>
          <cell r="R368">
            <v>1.0569999999999999</v>
          </cell>
          <cell r="S368">
            <v>4</v>
          </cell>
          <cell r="U368">
            <v>447</v>
          </cell>
          <cell r="V368">
            <v>101</v>
          </cell>
          <cell r="W368">
            <v>187</v>
          </cell>
          <cell r="X368">
            <v>37170.155942630001</v>
          </cell>
          <cell r="Y368">
            <v>12390</v>
          </cell>
        </row>
        <row r="369">
          <cell r="B369">
            <v>447101208</v>
          </cell>
          <cell r="C369" t="str">
            <v>BENJAMIN FRANKLIN CLASSICAL</v>
          </cell>
          <cell r="D369">
            <v>0</v>
          </cell>
          <cell r="E369">
            <v>0</v>
          </cell>
          <cell r="F369">
            <v>2</v>
          </cell>
          <cell r="G369">
            <v>7</v>
          </cell>
          <cell r="H369">
            <v>1</v>
          </cell>
          <cell r="I369">
            <v>0</v>
          </cell>
          <cell r="J369">
            <v>0</v>
          </cell>
          <cell r="K369">
            <v>0.39</v>
          </cell>
          <cell r="L369">
            <v>0</v>
          </cell>
          <cell r="M369">
            <v>2</v>
          </cell>
          <cell r="N369">
            <v>0</v>
          </cell>
          <cell r="O369">
            <v>0</v>
          </cell>
          <cell r="P369">
            <v>2</v>
          </cell>
          <cell r="Q369">
            <v>10</v>
          </cell>
          <cell r="R369">
            <v>1.0569999999999999</v>
          </cell>
          <cell r="S369">
            <v>2</v>
          </cell>
          <cell r="U369">
            <v>447</v>
          </cell>
          <cell r="V369">
            <v>101</v>
          </cell>
          <cell r="W369">
            <v>208</v>
          </cell>
          <cell r="X369">
            <v>126085.9335521</v>
          </cell>
          <cell r="Y369">
            <v>12609</v>
          </cell>
        </row>
        <row r="370">
          <cell r="B370">
            <v>447101212</v>
          </cell>
          <cell r="C370" t="str">
            <v>BENJAMIN FRANKLIN CLASSICAL</v>
          </cell>
          <cell r="D370">
            <v>0</v>
          </cell>
          <cell r="E370">
            <v>0</v>
          </cell>
          <cell r="F370">
            <v>0</v>
          </cell>
          <cell r="G370">
            <v>2</v>
          </cell>
          <cell r="H370">
            <v>2</v>
          </cell>
          <cell r="I370">
            <v>0</v>
          </cell>
          <cell r="J370">
            <v>0</v>
          </cell>
          <cell r="K370">
            <v>0.156</v>
          </cell>
          <cell r="L370">
            <v>0</v>
          </cell>
          <cell r="M370">
            <v>1</v>
          </cell>
          <cell r="N370">
            <v>0</v>
          </cell>
          <cell r="O370">
            <v>0</v>
          </cell>
          <cell r="P370">
            <v>0</v>
          </cell>
          <cell r="Q370">
            <v>4</v>
          </cell>
          <cell r="R370">
            <v>1.0569999999999999</v>
          </cell>
          <cell r="S370">
            <v>5</v>
          </cell>
          <cell r="U370">
            <v>447</v>
          </cell>
          <cell r="V370">
            <v>101</v>
          </cell>
          <cell r="W370">
            <v>212</v>
          </cell>
          <cell r="X370">
            <v>46825.22955684</v>
          </cell>
          <cell r="Y370">
            <v>11706</v>
          </cell>
        </row>
        <row r="371">
          <cell r="B371">
            <v>447101214</v>
          </cell>
          <cell r="C371" t="str">
            <v>BENJAMIN FRANKLIN CLASSICAL</v>
          </cell>
          <cell r="D371">
            <v>0</v>
          </cell>
          <cell r="E371">
            <v>0</v>
          </cell>
          <cell r="F371">
            <v>1</v>
          </cell>
          <cell r="G371">
            <v>1</v>
          </cell>
          <cell r="H371">
            <v>0</v>
          </cell>
          <cell r="I371">
            <v>0</v>
          </cell>
          <cell r="J371">
            <v>0</v>
          </cell>
          <cell r="K371">
            <v>7.8E-2</v>
          </cell>
          <cell r="L371">
            <v>0</v>
          </cell>
          <cell r="M371">
            <v>2</v>
          </cell>
          <cell r="N371">
            <v>0</v>
          </cell>
          <cell r="O371">
            <v>0</v>
          </cell>
          <cell r="P371">
            <v>1</v>
          </cell>
          <cell r="Q371">
            <v>2</v>
          </cell>
          <cell r="R371">
            <v>1.0569999999999999</v>
          </cell>
          <cell r="S371">
            <v>8</v>
          </cell>
          <cell r="U371">
            <v>447</v>
          </cell>
          <cell r="V371">
            <v>101</v>
          </cell>
          <cell r="W371">
            <v>214</v>
          </cell>
          <cell r="X371">
            <v>34206.334878419999</v>
          </cell>
          <cell r="Y371">
            <v>17103</v>
          </cell>
        </row>
        <row r="372">
          <cell r="B372">
            <v>447101220</v>
          </cell>
          <cell r="C372" t="str">
            <v>BENJAMIN FRANKLIN CLASSICAL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2</v>
          </cell>
          <cell r="I372">
            <v>0</v>
          </cell>
          <cell r="J372">
            <v>0</v>
          </cell>
          <cell r="K372">
            <v>7.8E-2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2</v>
          </cell>
          <cell r="R372">
            <v>1.0569999999999999</v>
          </cell>
          <cell r="S372">
            <v>8</v>
          </cell>
          <cell r="U372">
            <v>447</v>
          </cell>
          <cell r="V372">
            <v>101</v>
          </cell>
          <cell r="W372">
            <v>220</v>
          </cell>
          <cell r="X372">
            <v>21585.364108419999</v>
          </cell>
          <cell r="Y372">
            <v>10793</v>
          </cell>
        </row>
        <row r="373">
          <cell r="B373">
            <v>447101238</v>
          </cell>
          <cell r="C373" t="str">
            <v>BENJAMIN FRANKLIN CLASSICAL</v>
          </cell>
          <cell r="D373">
            <v>0</v>
          </cell>
          <cell r="E373">
            <v>0</v>
          </cell>
          <cell r="F373">
            <v>2</v>
          </cell>
          <cell r="G373">
            <v>12</v>
          </cell>
          <cell r="H373">
            <v>5</v>
          </cell>
          <cell r="I373">
            <v>0</v>
          </cell>
          <cell r="J373">
            <v>0</v>
          </cell>
          <cell r="K373">
            <v>0.74099999999999999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3</v>
          </cell>
          <cell r="Q373">
            <v>19</v>
          </cell>
          <cell r="R373">
            <v>1.0569999999999999</v>
          </cell>
          <cell r="S373">
            <v>6</v>
          </cell>
          <cell r="U373">
            <v>447</v>
          </cell>
          <cell r="V373">
            <v>101</v>
          </cell>
          <cell r="W373">
            <v>238</v>
          </cell>
          <cell r="X373">
            <v>226812.97128999</v>
          </cell>
          <cell r="Y373">
            <v>11938</v>
          </cell>
        </row>
        <row r="374">
          <cell r="B374">
            <v>447101266</v>
          </cell>
          <cell r="C374" t="str">
            <v>BENJAMIN FRANKLIN CLASSICAL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1</v>
          </cell>
          <cell r="I374">
            <v>0</v>
          </cell>
          <cell r="J374">
            <v>0</v>
          </cell>
          <cell r="K374">
            <v>3.9E-2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</v>
          </cell>
          <cell r="R374">
            <v>1.0569999999999999</v>
          </cell>
          <cell r="S374">
            <v>3</v>
          </cell>
          <cell r="U374">
            <v>447</v>
          </cell>
          <cell r="V374">
            <v>101</v>
          </cell>
          <cell r="W374">
            <v>266</v>
          </cell>
          <cell r="X374">
            <v>10792.682054209999</v>
          </cell>
          <cell r="Y374">
            <v>10793</v>
          </cell>
        </row>
        <row r="375">
          <cell r="B375">
            <v>447101307</v>
          </cell>
          <cell r="C375" t="str">
            <v>BENJAMIN FRANKLIN CLASSICAL</v>
          </cell>
          <cell r="D375">
            <v>0</v>
          </cell>
          <cell r="E375">
            <v>0</v>
          </cell>
          <cell r="F375">
            <v>1</v>
          </cell>
          <cell r="G375">
            <v>2</v>
          </cell>
          <cell r="H375">
            <v>1</v>
          </cell>
          <cell r="I375">
            <v>0</v>
          </cell>
          <cell r="J375">
            <v>0</v>
          </cell>
          <cell r="K375">
            <v>0.156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4</v>
          </cell>
          <cell r="R375">
            <v>1.0569999999999999</v>
          </cell>
          <cell r="S375">
            <v>4</v>
          </cell>
          <cell r="U375">
            <v>447</v>
          </cell>
          <cell r="V375">
            <v>101</v>
          </cell>
          <cell r="W375">
            <v>307</v>
          </cell>
          <cell r="X375">
            <v>44314.580436839999</v>
          </cell>
          <cell r="Y375">
            <v>11079</v>
          </cell>
        </row>
        <row r="376">
          <cell r="B376">
            <v>447101350</v>
          </cell>
          <cell r="C376" t="str">
            <v>BENJAMIN FRANKLIN CLASSICAL</v>
          </cell>
          <cell r="D376">
            <v>0</v>
          </cell>
          <cell r="E376">
            <v>0</v>
          </cell>
          <cell r="F376">
            <v>4</v>
          </cell>
          <cell r="G376">
            <v>37</v>
          </cell>
          <cell r="H376">
            <v>5</v>
          </cell>
          <cell r="I376">
            <v>0</v>
          </cell>
          <cell r="J376">
            <v>0</v>
          </cell>
          <cell r="K376">
            <v>1.794</v>
          </cell>
          <cell r="L376">
            <v>0</v>
          </cell>
          <cell r="M376">
            <v>6</v>
          </cell>
          <cell r="N376">
            <v>0</v>
          </cell>
          <cell r="O376">
            <v>0</v>
          </cell>
          <cell r="P376">
            <v>8</v>
          </cell>
          <cell r="Q376">
            <v>46</v>
          </cell>
          <cell r="R376">
            <v>1.0569999999999999</v>
          </cell>
          <cell r="S376">
            <v>3</v>
          </cell>
          <cell r="U376">
            <v>447</v>
          </cell>
          <cell r="V376">
            <v>101</v>
          </cell>
          <cell r="W376">
            <v>350</v>
          </cell>
          <cell r="X376">
            <v>566858.43526366004</v>
          </cell>
          <cell r="Y376">
            <v>12323</v>
          </cell>
        </row>
        <row r="377">
          <cell r="B377">
            <v>447101622</v>
          </cell>
          <cell r="C377" t="str">
            <v>BENJAMIN FRANKLIN CLASSICAL</v>
          </cell>
          <cell r="D377">
            <v>0</v>
          </cell>
          <cell r="E377">
            <v>0</v>
          </cell>
          <cell r="F377">
            <v>10</v>
          </cell>
          <cell r="G377">
            <v>37</v>
          </cell>
          <cell r="H377">
            <v>21</v>
          </cell>
          <cell r="I377">
            <v>0</v>
          </cell>
          <cell r="J377">
            <v>0</v>
          </cell>
          <cell r="K377">
            <v>2.6520000000000001</v>
          </cell>
          <cell r="L377">
            <v>0</v>
          </cell>
          <cell r="M377">
            <v>1</v>
          </cell>
          <cell r="N377">
            <v>0</v>
          </cell>
          <cell r="O377">
            <v>0</v>
          </cell>
          <cell r="P377">
            <v>14</v>
          </cell>
          <cell r="Q377">
            <v>68</v>
          </cell>
          <cell r="R377">
            <v>1.0569999999999999</v>
          </cell>
          <cell r="S377">
            <v>7</v>
          </cell>
          <cell r="U377">
            <v>447</v>
          </cell>
          <cell r="V377">
            <v>101</v>
          </cell>
          <cell r="W377">
            <v>622</v>
          </cell>
          <cell r="X377">
            <v>836121.26901627984</v>
          </cell>
          <cell r="Y377">
            <v>12296</v>
          </cell>
        </row>
        <row r="378">
          <cell r="B378">
            <v>447101690</v>
          </cell>
          <cell r="C378" t="str">
            <v>BENJAMIN FRANKLIN CLASSICAL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16</v>
          </cell>
          <cell r="I378">
            <v>0</v>
          </cell>
          <cell r="J378">
            <v>0</v>
          </cell>
          <cell r="K378">
            <v>0.624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2</v>
          </cell>
          <cell r="Q378">
            <v>16</v>
          </cell>
          <cell r="R378">
            <v>1.0569999999999999</v>
          </cell>
          <cell r="S378">
            <v>4</v>
          </cell>
          <cell r="U378">
            <v>447</v>
          </cell>
          <cell r="V378">
            <v>101</v>
          </cell>
          <cell r="W378">
            <v>690</v>
          </cell>
          <cell r="X378">
            <v>182267.13242736002</v>
          </cell>
          <cell r="Y378">
            <v>11392</v>
          </cell>
        </row>
        <row r="379">
          <cell r="B379">
            <v>447101710</v>
          </cell>
          <cell r="C379" t="str">
            <v>BENJAMIN FRANKLIN CLASSICAL</v>
          </cell>
          <cell r="D379">
            <v>0</v>
          </cell>
          <cell r="E379">
            <v>0</v>
          </cell>
          <cell r="F379">
            <v>1</v>
          </cell>
          <cell r="G379">
            <v>9</v>
          </cell>
          <cell r="H379">
            <v>3</v>
          </cell>
          <cell r="I379">
            <v>0</v>
          </cell>
          <cell r="J379">
            <v>0</v>
          </cell>
          <cell r="K379">
            <v>0.50700000000000001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2</v>
          </cell>
          <cell r="Q379">
            <v>13</v>
          </cell>
          <cell r="R379">
            <v>1.0569999999999999</v>
          </cell>
          <cell r="S379">
            <v>3</v>
          </cell>
          <cell r="U379">
            <v>447</v>
          </cell>
          <cell r="V379">
            <v>101</v>
          </cell>
          <cell r="W379">
            <v>710</v>
          </cell>
          <cell r="X379">
            <v>153521.79169473003</v>
          </cell>
          <cell r="Y379">
            <v>11809</v>
          </cell>
        </row>
        <row r="380">
          <cell r="B380">
            <v>449035001</v>
          </cell>
          <cell r="C380" t="str">
            <v>BOSTON COLLEGIATE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1</v>
          </cell>
          <cell r="I380">
            <v>0</v>
          </cell>
          <cell r="J380">
            <v>0</v>
          </cell>
          <cell r="K380">
            <v>3.9E-2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1</v>
          </cell>
          <cell r="R380">
            <v>1.0900000000000001</v>
          </cell>
          <cell r="S380">
            <v>7</v>
          </cell>
          <cell r="U380">
            <v>449</v>
          </cell>
          <cell r="V380">
            <v>35</v>
          </cell>
          <cell r="W380">
            <v>1</v>
          </cell>
          <cell r="X380">
            <v>11059.599007700001</v>
          </cell>
          <cell r="Y380">
            <v>11060</v>
          </cell>
        </row>
        <row r="381">
          <cell r="B381">
            <v>449035018</v>
          </cell>
          <cell r="C381" t="str">
            <v>BOSTON COLLEGIATE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1</v>
          </cell>
          <cell r="I381">
            <v>1</v>
          </cell>
          <cell r="J381">
            <v>0</v>
          </cell>
          <cell r="K381">
            <v>7.8E-2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2</v>
          </cell>
          <cell r="Q381">
            <v>2</v>
          </cell>
          <cell r="R381">
            <v>1.0900000000000001</v>
          </cell>
          <cell r="S381">
            <v>10</v>
          </cell>
          <cell r="U381">
            <v>449</v>
          </cell>
          <cell r="V381">
            <v>35</v>
          </cell>
          <cell r="W381">
            <v>18</v>
          </cell>
          <cell r="X381">
            <v>38404.753515400007</v>
          </cell>
          <cell r="Y381">
            <v>19202</v>
          </cell>
        </row>
        <row r="382">
          <cell r="B382">
            <v>449035035</v>
          </cell>
          <cell r="C382" t="str">
            <v>BOSTON COLLEGIATE</v>
          </cell>
          <cell r="D382">
            <v>0</v>
          </cell>
          <cell r="E382">
            <v>0</v>
          </cell>
          <cell r="F382">
            <v>0</v>
          </cell>
          <cell r="G382">
            <v>97</v>
          </cell>
          <cell r="H382">
            <v>267</v>
          </cell>
          <cell r="I382">
            <v>316</v>
          </cell>
          <cell r="J382">
            <v>0</v>
          </cell>
          <cell r="K382">
            <v>26.52</v>
          </cell>
          <cell r="L382">
            <v>0</v>
          </cell>
          <cell r="M382">
            <v>7</v>
          </cell>
          <cell r="N382">
            <v>13</v>
          </cell>
          <cell r="O382">
            <v>17</v>
          </cell>
          <cell r="P382">
            <v>339</v>
          </cell>
          <cell r="Q382">
            <v>680</v>
          </cell>
          <cell r="R382">
            <v>1.0900000000000001</v>
          </cell>
          <cell r="S382">
            <v>11</v>
          </cell>
          <cell r="U382">
            <v>449</v>
          </cell>
          <cell r="V382">
            <v>35</v>
          </cell>
          <cell r="W382">
            <v>35</v>
          </cell>
          <cell r="X382">
            <v>10920599.747736</v>
          </cell>
          <cell r="Y382">
            <v>16060</v>
          </cell>
        </row>
        <row r="383">
          <cell r="B383">
            <v>449035044</v>
          </cell>
          <cell r="C383" t="str">
            <v>BOSTON COLLEGIATE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2</v>
          </cell>
          <cell r="J383">
            <v>0</v>
          </cell>
          <cell r="K383">
            <v>7.8E-2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2</v>
          </cell>
          <cell r="R383">
            <v>1.0900000000000001</v>
          </cell>
          <cell r="S383">
            <v>11</v>
          </cell>
          <cell r="U383">
            <v>449</v>
          </cell>
          <cell r="V383">
            <v>35</v>
          </cell>
          <cell r="W383">
            <v>44</v>
          </cell>
          <cell r="X383">
            <v>26258.054215400007</v>
          </cell>
          <cell r="Y383">
            <v>13129</v>
          </cell>
        </row>
        <row r="384">
          <cell r="B384">
            <v>449035050</v>
          </cell>
          <cell r="C384" t="str">
            <v>BOSTON COLLEGIATE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1</v>
          </cell>
          <cell r="J384">
            <v>0</v>
          </cell>
          <cell r="K384">
            <v>3.9E-2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</v>
          </cell>
          <cell r="R384">
            <v>1.0900000000000001</v>
          </cell>
          <cell r="S384">
            <v>5</v>
          </cell>
          <cell r="U384">
            <v>449</v>
          </cell>
          <cell r="V384">
            <v>35</v>
          </cell>
          <cell r="W384">
            <v>50</v>
          </cell>
          <cell r="X384">
            <v>13129.027107700003</v>
          </cell>
          <cell r="Y384">
            <v>13129</v>
          </cell>
        </row>
        <row r="385">
          <cell r="B385">
            <v>449035073</v>
          </cell>
          <cell r="C385" t="str">
            <v>BOSTON COLLEGIATE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1</v>
          </cell>
          <cell r="J385">
            <v>0</v>
          </cell>
          <cell r="K385">
            <v>3.9E-2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1</v>
          </cell>
          <cell r="Q385">
            <v>1</v>
          </cell>
          <cell r="R385">
            <v>1.0900000000000001</v>
          </cell>
          <cell r="S385">
            <v>6</v>
          </cell>
          <cell r="U385">
            <v>449</v>
          </cell>
          <cell r="V385">
            <v>35</v>
          </cell>
          <cell r="W385">
            <v>73</v>
          </cell>
          <cell r="X385">
            <v>18702.407307700003</v>
          </cell>
          <cell r="Y385">
            <v>18702</v>
          </cell>
        </row>
        <row r="386">
          <cell r="B386">
            <v>449035189</v>
          </cell>
          <cell r="C386" t="str">
            <v>BOSTON COLLEGIATE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1</v>
          </cell>
          <cell r="I386">
            <v>1</v>
          </cell>
          <cell r="J386">
            <v>0</v>
          </cell>
          <cell r="K386">
            <v>7.8E-2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2</v>
          </cell>
          <cell r="Q386">
            <v>2</v>
          </cell>
          <cell r="R386">
            <v>1.0900000000000001</v>
          </cell>
          <cell r="S386">
            <v>3</v>
          </cell>
          <cell r="U386">
            <v>449</v>
          </cell>
          <cell r="V386">
            <v>35</v>
          </cell>
          <cell r="W386">
            <v>189</v>
          </cell>
          <cell r="X386">
            <v>33721.672315400006</v>
          </cell>
          <cell r="Y386">
            <v>16861</v>
          </cell>
        </row>
        <row r="387">
          <cell r="B387">
            <v>449035243</v>
          </cell>
          <cell r="C387" t="str">
            <v>BOSTON COLLEGIATE</v>
          </cell>
          <cell r="D387">
            <v>0</v>
          </cell>
          <cell r="E387">
            <v>0</v>
          </cell>
          <cell r="F387">
            <v>0</v>
          </cell>
          <cell r="G387">
            <v>1</v>
          </cell>
          <cell r="H387">
            <v>0</v>
          </cell>
          <cell r="I387">
            <v>1</v>
          </cell>
          <cell r="J387">
            <v>0</v>
          </cell>
          <cell r="K387">
            <v>7.8E-2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2</v>
          </cell>
          <cell r="R387">
            <v>1.0900000000000001</v>
          </cell>
          <cell r="S387">
            <v>10</v>
          </cell>
          <cell r="U387">
            <v>449</v>
          </cell>
          <cell r="V387">
            <v>35</v>
          </cell>
          <cell r="W387">
            <v>243</v>
          </cell>
          <cell r="X387">
            <v>24603.790215400004</v>
          </cell>
          <cell r="Y387">
            <v>12302</v>
          </cell>
        </row>
        <row r="388">
          <cell r="B388">
            <v>449035244</v>
          </cell>
          <cell r="C388" t="str">
            <v>BOSTON COLLEGIATE</v>
          </cell>
          <cell r="D388">
            <v>0</v>
          </cell>
          <cell r="E388">
            <v>0</v>
          </cell>
          <cell r="F388">
            <v>0</v>
          </cell>
          <cell r="G388">
            <v>1</v>
          </cell>
          <cell r="H388">
            <v>1</v>
          </cell>
          <cell r="I388">
            <v>2</v>
          </cell>
          <cell r="J388">
            <v>0</v>
          </cell>
          <cell r="K388">
            <v>0.156</v>
          </cell>
          <cell r="L388">
            <v>0</v>
          </cell>
          <cell r="M388">
            <v>0</v>
          </cell>
          <cell r="N388">
            <v>0</v>
          </cell>
          <cell r="O388">
            <v>1</v>
          </cell>
          <cell r="P388">
            <v>0</v>
          </cell>
          <cell r="Q388">
            <v>4</v>
          </cell>
          <cell r="R388">
            <v>1.0900000000000001</v>
          </cell>
          <cell r="S388">
            <v>10</v>
          </cell>
          <cell r="U388">
            <v>449</v>
          </cell>
          <cell r="V388">
            <v>35</v>
          </cell>
          <cell r="W388">
            <v>244</v>
          </cell>
          <cell r="X388">
            <v>51911.474330799996</v>
          </cell>
          <cell r="Y388">
            <v>12978</v>
          </cell>
        </row>
        <row r="389">
          <cell r="B389">
            <v>449035248</v>
          </cell>
          <cell r="C389" t="str">
            <v>BOSTON COLLEGIATE</v>
          </cell>
          <cell r="D389">
            <v>0</v>
          </cell>
          <cell r="E389">
            <v>0</v>
          </cell>
          <cell r="F389">
            <v>0</v>
          </cell>
          <cell r="G389">
            <v>1</v>
          </cell>
          <cell r="H389">
            <v>0</v>
          </cell>
          <cell r="I389">
            <v>0</v>
          </cell>
          <cell r="J389">
            <v>0</v>
          </cell>
          <cell r="K389">
            <v>3.9E-2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</v>
          </cell>
          <cell r="R389">
            <v>1.0900000000000001</v>
          </cell>
          <cell r="S389">
            <v>11</v>
          </cell>
          <cell r="U389">
            <v>449</v>
          </cell>
          <cell r="V389">
            <v>35</v>
          </cell>
          <cell r="W389">
            <v>248</v>
          </cell>
          <cell r="X389">
            <v>11474.763107700001</v>
          </cell>
          <cell r="Y389">
            <v>11475</v>
          </cell>
        </row>
        <row r="390">
          <cell r="B390">
            <v>449035336</v>
          </cell>
          <cell r="C390" t="str">
            <v>BOSTON COLLEGIATE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1</v>
          </cell>
          <cell r="J390">
            <v>0</v>
          </cell>
          <cell r="K390">
            <v>3.9E-2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</v>
          </cell>
          <cell r="R390">
            <v>1.0900000000000001</v>
          </cell>
          <cell r="S390">
            <v>8</v>
          </cell>
          <cell r="U390">
            <v>449</v>
          </cell>
          <cell r="V390">
            <v>35</v>
          </cell>
          <cell r="W390">
            <v>336</v>
          </cell>
          <cell r="X390">
            <v>13129.027107700003</v>
          </cell>
          <cell r="Y390">
            <v>13129</v>
          </cell>
        </row>
        <row r="391">
          <cell r="B391">
            <v>449035347</v>
          </cell>
          <cell r="C391" t="str">
            <v>BOSTON COLLEGIATE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1</v>
          </cell>
          <cell r="J391">
            <v>0</v>
          </cell>
          <cell r="K391">
            <v>3.9E-2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1</v>
          </cell>
          <cell r="Q391">
            <v>1</v>
          </cell>
          <cell r="R391">
            <v>1.0900000000000001</v>
          </cell>
          <cell r="S391">
            <v>8</v>
          </cell>
          <cell r="U391">
            <v>449</v>
          </cell>
          <cell r="V391">
            <v>35</v>
          </cell>
          <cell r="W391">
            <v>347</v>
          </cell>
          <cell r="X391">
            <v>19469.749507699999</v>
          </cell>
          <cell r="Y391">
            <v>19470</v>
          </cell>
        </row>
        <row r="392">
          <cell r="B392">
            <v>450086008</v>
          </cell>
          <cell r="C392" t="str">
            <v>HILLTOWN COOPERATIVE</v>
          </cell>
          <cell r="D392">
            <v>0</v>
          </cell>
          <cell r="E392">
            <v>0</v>
          </cell>
          <cell r="F392">
            <v>0</v>
          </cell>
          <cell r="G392">
            <v>3</v>
          </cell>
          <cell r="H392">
            <v>0</v>
          </cell>
          <cell r="I392">
            <v>0</v>
          </cell>
          <cell r="J392">
            <v>0</v>
          </cell>
          <cell r="K392">
            <v>0.11700000000000001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3</v>
          </cell>
          <cell r="R392">
            <v>1</v>
          </cell>
          <cell r="S392">
            <v>7</v>
          </cell>
          <cell r="U392">
            <v>450</v>
          </cell>
          <cell r="V392">
            <v>86</v>
          </cell>
          <cell r="W392">
            <v>8</v>
          </cell>
          <cell r="X392">
            <v>32116.091039999999</v>
          </cell>
          <cell r="Y392">
            <v>10705</v>
          </cell>
        </row>
        <row r="393">
          <cell r="B393">
            <v>450086086</v>
          </cell>
          <cell r="C393" t="str">
            <v>HILLTOWN COOPERATIVE</v>
          </cell>
          <cell r="D393">
            <v>0</v>
          </cell>
          <cell r="E393">
            <v>0</v>
          </cell>
          <cell r="F393">
            <v>11</v>
          </cell>
          <cell r="G393">
            <v>38</v>
          </cell>
          <cell r="H393">
            <v>26</v>
          </cell>
          <cell r="I393">
            <v>0</v>
          </cell>
          <cell r="J393">
            <v>0</v>
          </cell>
          <cell r="K393">
            <v>2.9249999999999998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22</v>
          </cell>
          <cell r="Q393">
            <v>75</v>
          </cell>
          <cell r="R393">
            <v>1</v>
          </cell>
          <cell r="S393">
            <v>8</v>
          </cell>
          <cell r="U393">
            <v>450</v>
          </cell>
          <cell r="V393">
            <v>86</v>
          </cell>
          <cell r="W393">
            <v>86</v>
          </cell>
          <cell r="X393">
            <v>921732.10600000003</v>
          </cell>
          <cell r="Y393">
            <v>12290</v>
          </cell>
        </row>
        <row r="394">
          <cell r="B394">
            <v>450086114</v>
          </cell>
          <cell r="C394" t="str">
            <v>HILLTOWN COOPERATIVE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1</v>
          </cell>
          <cell r="I394">
            <v>0</v>
          </cell>
          <cell r="J394">
            <v>0</v>
          </cell>
          <cell r="K394">
            <v>3.9E-2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1</v>
          </cell>
          <cell r="Q394">
            <v>1</v>
          </cell>
          <cell r="R394">
            <v>1</v>
          </cell>
          <cell r="S394">
            <v>10</v>
          </cell>
          <cell r="U394">
            <v>450</v>
          </cell>
          <cell r="V394">
            <v>86</v>
          </cell>
          <cell r="W394">
            <v>114</v>
          </cell>
          <cell r="X394">
            <v>16911.503680000002</v>
          </cell>
          <cell r="Y394">
            <v>16912</v>
          </cell>
        </row>
        <row r="395">
          <cell r="B395">
            <v>450086117</v>
          </cell>
          <cell r="C395" t="str">
            <v>HILLTOWN COOPERATIVE</v>
          </cell>
          <cell r="D395">
            <v>0</v>
          </cell>
          <cell r="E395">
            <v>0</v>
          </cell>
          <cell r="F395">
            <v>0</v>
          </cell>
          <cell r="G395">
            <v>1</v>
          </cell>
          <cell r="H395">
            <v>0</v>
          </cell>
          <cell r="I395">
            <v>0</v>
          </cell>
          <cell r="J395">
            <v>0</v>
          </cell>
          <cell r="K395">
            <v>3.9E-2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1</v>
          </cell>
          <cell r="R395">
            <v>1</v>
          </cell>
          <cell r="S395">
            <v>6</v>
          </cell>
          <cell r="U395">
            <v>450</v>
          </cell>
          <cell r="V395">
            <v>86</v>
          </cell>
          <cell r="W395">
            <v>117</v>
          </cell>
          <cell r="X395">
            <v>10705.36368</v>
          </cell>
          <cell r="Y395">
            <v>10705</v>
          </cell>
        </row>
        <row r="396">
          <cell r="B396">
            <v>450086127</v>
          </cell>
          <cell r="C396" t="str">
            <v>HILLTOWN COOPERATIVE</v>
          </cell>
          <cell r="D396">
            <v>0</v>
          </cell>
          <cell r="E396">
            <v>0</v>
          </cell>
          <cell r="F396">
            <v>0</v>
          </cell>
          <cell r="G396">
            <v>2</v>
          </cell>
          <cell r="H396">
            <v>0</v>
          </cell>
          <cell r="I396">
            <v>0</v>
          </cell>
          <cell r="J396">
            <v>0</v>
          </cell>
          <cell r="K396">
            <v>7.8E-2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2</v>
          </cell>
          <cell r="R396">
            <v>1</v>
          </cell>
          <cell r="S396">
            <v>5</v>
          </cell>
          <cell r="U396">
            <v>450</v>
          </cell>
          <cell r="V396">
            <v>86</v>
          </cell>
          <cell r="W396">
            <v>127</v>
          </cell>
          <cell r="X396">
            <v>21410.727360000001</v>
          </cell>
          <cell r="Y396">
            <v>10705</v>
          </cell>
        </row>
        <row r="397">
          <cell r="B397">
            <v>450086137</v>
          </cell>
          <cell r="C397" t="str">
            <v>HILLTOWN COOPERATIVE</v>
          </cell>
          <cell r="D397">
            <v>0</v>
          </cell>
          <cell r="E397">
            <v>0</v>
          </cell>
          <cell r="F397">
            <v>1</v>
          </cell>
          <cell r="G397">
            <v>1</v>
          </cell>
          <cell r="H397">
            <v>0</v>
          </cell>
          <cell r="I397">
            <v>0</v>
          </cell>
          <cell r="J397">
            <v>0</v>
          </cell>
          <cell r="K397">
            <v>7.8E-2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2</v>
          </cell>
          <cell r="Q397">
            <v>2</v>
          </cell>
          <cell r="R397">
            <v>1</v>
          </cell>
          <cell r="S397">
            <v>12</v>
          </cell>
          <cell r="U397">
            <v>450</v>
          </cell>
          <cell r="V397">
            <v>86</v>
          </cell>
          <cell r="W397">
            <v>137</v>
          </cell>
          <cell r="X397">
            <v>36508.797360000004</v>
          </cell>
          <cell r="Y397">
            <v>18254</v>
          </cell>
        </row>
        <row r="398">
          <cell r="B398">
            <v>450086210</v>
          </cell>
          <cell r="C398" t="str">
            <v>HILLTOWN COOPERATIVE</v>
          </cell>
          <cell r="D398">
            <v>0</v>
          </cell>
          <cell r="E398">
            <v>0</v>
          </cell>
          <cell r="F398">
            <v>8</v>
          </cell>
          <cell r="G398">
            <v>37</v>
          </cell>
          <cell r="H398">
            <v>50</v>
          </cell>
          <cell r="I398">
            <v>0</v>
          </cell>
          <cell r="J398">
            <v>0</v>
          </cell>
          <cell r="K398">
            <v>3.7050000000000001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19</v>
          </cell>
          <cell r="Q398">
            <v>95</v>
          </cell>
          <cell r="R398">
            <v>1</v>
          </cell>
          <cell r="S398">
            <v>6</v>
          </cell>
          <cell r="U398">
            <v>450</v>
          </cell>
          <cell r="V398">
            <v>86</v>
          </cell>
          <cell r="W398">
            <v>210</v>
          </cell>
          <cell r="X398">
            <v>1095924.4896</v>
          </cell>
          <cell r="Y398">
            <v>11536</v>
          </cell>
        </row>
        <row r="399">
          <cell r="B399">
            <v>450086275</v>
          </cell>
          <cell r="C399" t="str">
            <v>HILLTOWN COOPERATIVE</v>
          </cell>
          <cell r="D399">
            <v>0</v>
          </cell>
          <cell r="E399">
            <v>0</v>
          </cell>
          <cell r="F399">
            <v>0</v>
          </cell>
          <cell r="G399">
            <v>6</v>
          </cell>
          <cell r="H399">
            <v>0</v>
          </cell>
          <cell r="I399">
            <v>0</v>
          </cell>
          <cell r="J399">
            <v>0</v>
          </cell>
          <cell r="K399">
            <v>0.23400000000000001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2</v>
          </cell>
          <cell r="Q399">
            <v>6</v>
          </cell>
          <cell r="R399">
            <v>1</v>
          </cell>
          <cell r="S399">
            <v>4</v>
          </cell>
          <cell r="U399">
            <v>450</v>
          </cell>
          <cell r="V399">
            <v>86</v>
          </cell>
          <cell r="W399">
            <v>275</v>
          </cell>
          <cell r="X399">
            <v>73352.702079999988</v>
          </cell>
          <cell r="Y399">
            <v>12225</v>
          </cell>
        </row>
        <row r="400">
          <cell r="B400">
            <v>450086278</v>
          </cell>
          <cell r="C400" t="str">
            <v>HILLTOWN COOPERATIVE</v>
          </cell>
          <cell r="D400">
            <v>0</v>
          </cell>
          <cell r="E400">
            <v>0</v>
          </cell>
          <cell r="F400">
            <v>0</v>
          </cell>
          <cell r="G400">
            <v>9</v>
          </cell>
          <cell r="H400">
            <v>3</v>
          </cell>
          <cell r="I400">
            <v>0</v>
          </cell>
          <cell r="J400">
            <v>0</v>
          </cell>
          <cell r="K400">
            <v>0.46800000000000003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4</v>
          </cell>
          <cell r="Q400">
            <v>12</v>
          </cell>
          <cell r="R400">
            <v>1</v>
          </cell>
          <cell r="S400">
            <v>7</v>
          </cell>
          <cell r="U400">
            <v>450</v>
          </cell>
          <cell r="V400">
            <v>86</v>
          </cell>
          <cell r="W400">
            <v>278</v>
          </cell>
          <cell r="X400">
            <v>149400.72415999998</v>
          </cell>
          <cell r="Y400">
            <v>12450</v>
          </cell>
        </row>
        <row r="401">
          <cell r="B401">
            <v>450086327</v>
          </cell>
          <cell r="C401" t="str">
            <v>HILLTOWN COOPERATIVE</v>
          </cell>
          <cell r="D401">
            <v>0</v>
          </cell>
          <cell r="E401">
            <v>0</v>
          </cell>
          <cell r="F401">
            <v>0</v>
          </cell>
          <cell r="G401">
            <v>1</v>
          </cell>
          <cell r="H401">
            <v>1</v>
          </cell>
          <cell r="I401">
            <v>0</v>
          </cell>
          <cell r="J401">
            <v>0</v>
          </cell>
          <cell r="K401">
            <v>7.8E-2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2</v>
          </cell>
          <cell r="R401">
            <v>1</v>
          </cell>
          <cell r="S401">
            <v>6</v>
          </cell>
          <cell r="U401">
            <v>450</v>
          </cell>
          <cell r="V401">
            <v>86</v>
          </cell>
          <cell r="W401">
            <v>327</v>
          </cell>
          <cell r="X401">
            <v>21037.007360000003</v>
          </cell>
          <cell r="Y401">
            <v>10519</v>
          </cell>
        </row>
        <row r="402">
          <cell r="B402">
            <v>450086337</v>
          </cell>
          <cell r="C402" t="str">
            <v>HILLTOWN COOPERATIVE</v>
          </cell>
          <cell r="D402">
            <v>0</v>
          </cell>
          <cell r="E402">
            <v>0</v>
          </cell>
          <cell r="F402">
            <v>0</v>
          </cell>
          <cell r="G402">
            <v>1</v>
          </cell>
          <cell r="H402">
            <v>1</v>
          </cell>
          <cell r="I402">
            <v>0</v>
          </cell>
          <cell r="J402">
            <v>0</v>
          </cell>
          <cell r="K402">
            <v>7.8E-2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2</v>
          </cell>
          <cell r="Q402">
            <v>2</v>
          </cell>
          <cell r="R402">
            <v>1</v>
          </cell>
          <cell r="S402">
            <v>6</v>
          </cell>
          <cell r="U402">
            <v>450</v>
          </cell>
          <cell r="V402">
            <v>86</v>
          </cell>
          <cell r="W402">
            <v>337</v>
          </cell>
          <cell r="X402">
            <v>31355.447360000002</v>
          </cell>
          <cell r="Y402">
            <v>15678</v>
          </cell>
        </row>
        <row r="403">
          <cell r="B403">
            <v>450086340</v>
          </cell>
          <cell r="C403" t="str">
            <v>HILLTOWN COOPERATIVE</v>
          </cell>
          <cell r="D403">
            <v>0</v>
          </cell>
          <cell r="E403">
            <v>0</v>
          </cell>
          <cell r="F403">
            <v>0</v>
          </cell>
          <cell r="G403">
            <v>4</v>
          </cell>
          <cell r="H403">
            <v>1</v>
          </cell>
          <cell r="I403">
            <v>0</v>
          </cell>
          <cell r="J403">
            <v>0</v>
          </cell>
          <cell r="K403">
            <v>0.19500000000000001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5</v>
          </cell>
          <cell r="R403">
            <v>1</v>
          </cell>
          <cell r="S403">
            <v>7</v>
          </cell>
          <cell r="U403">
            <v>450</v>
          </cell>
          <cell r="V403">
            <v>86</v>
          </cell>
          <cell r="W403">
            <v>340</v>
          </cell>
          <cell r="X403">
            <v>53153.098400000003</v>
          </cell>
          <cell r="Y403">
            <v>10631</v>
          </cell>
        </row>
        <row r="404">
          <cell r="B404">
            <v>450086605</v>
          </cell>
          <cell r="C404" t="str">
            <v>HILLTOWN COOPERATIVE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4</v>
          </cell>
          <cell r="I404">
            <v>0</v>
          </cell>
          <cell r="J404">
            <v>0</v>
          </cell>
          <cell r="K404">
            <v>0.156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4</v>
          </cell>
          <cell r="R404">
            <v>1</v>
          </cell>
          <cell r="S404">
            <v>6</v>
          </cell>
          <cell r="U404">
            <v>450</v>
          </cell>
          <cell r="V404">
            <v>86</v>
          </cell>
          <cell r="W404">
            <v>605</v>
          </cell>
          <cell r="X404">
            <v>41326.574720000004</v>
          </cell>
          <cell r="Y404">
            <v>10332</v>
          </cell>
        </row>
        <row r="405">
          <cell r="B405">
            <v>450086683</v>
          </cell>
          <cell r="C405" t="str">
            <v>HILLTOWN COOPERATIVE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7</v>
          </cell>
          <cell r="I405">
            <v>0</v>
          </cell>
          <cell r="J405">
            <v>0</v>
          </cell>
          <cell r="K405">
            <v>0.27300000000000002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7</v>
          </cell>
          <cell r="R405">
            <v>1</v>
          </cell>
          <cell r="S405">
            <v>4</v>
          </cell>
          <cell r="U405">
            <v>450</v>
          </cell>
          <cell r="V405">
            <v>86</v>
          </cell>
          <cell r="W405">
            <v>683</v>
          </cell>
          <cell r="X405">
            <v>72321.50576</v>
          </cell>
          <cell r="Y405">
            <v>10332</v>
          </cell>
        </row>
        <row r="406">
          <cell r="B406">
            <v>453137005</v>
          </cell>
          <cell r="C406" t="str">
            <v>HOLYOKE COMMUNITY</v>
          </cell>
          <cell r="D406">
            <v>0</v>
          </cell>
          <cell r="E406">
            <v>0</v>
          </cell>
          <cell r="F406">
            <v>0</v>
          </cell>
          <cell r="G406">
            <v>3</v>
          </cell>
          <cell r="H406">
            <v>0</v>
          </cell>
          <cell r="I406">
            <v>0</v>
          </cell>
          <cell r="J406">
            <v>0</v>
          </cell>
          <cell r="K406">
            <v>0.11700000000000001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1</v>
          </cell>
          <cell r="Q406">
            <v>3</v>
          </cell>
          <cell r="R406">
            <v>1</v>
          </cell>
          <cell r="S406">
            <v>8</v>
          </cell>
          <cell r="U406">
            <v>453</v>
          </cell>
          <cell r="V406">
            <v>137</v>
          </cell>
          <cell r="W406">
            <v>5</v>
          </cell>
          <cell r="X406">
            <v>37985.63104</v>
          </cell>
          <cell r="Y406">
            <v>12662</v>
          </cell>
        </row>
        <row r="407">
          <cell r="B407">
            <v>453137061</v>
          </cell>
          <cell r="C407" t="str">
            <v>HOLYOKE COMMUNITY</v>
          </cell>
          <cell r="D407">
            <v>0</v>
          </cell>
          <cell r="E407">
            <v>0</v>
          </cell>
          <cell r="F407">
            <v>9</v>
          </cell>
          <cell r="G407">
            <v>47</v>
          </cell>
          <cell r="H407">
            <v>24</v>
          </cell>
          <cell r="I407">
            <v>0</v>
          </cell>
          <cell r="J407">
            <v>0</v>
          </cell>
          <cell r="K407">
            <v>3.12</v>
          </cell>
          <cell r="L407">
            <v>0</v>
          </cell>
          <cell r="M407">
            <v>7</v>
          </cell>
          <cell r="N407">
            <v>0</v>
          </cell>
          <cell r="O407">
            <v>0</v>
          </cell>
          <cell r="P407">
            <v>64</v>
          </cell>
          <cell r="Q407">
            <v>80</v>
          </cell>
          <cell r="R407">
            <v>1</v>
          </cell>
          <cell r="S407">
            <v>11</v>
          </cell>
          <cell r="U407">
            <v>453</v>
          </cell>
          <cell r="V407">
            <v>137</v>
          </cell>
          <cell r="W407">
            <v>61</v>
          </cell>
          <cell r="X407">
            <v>1319025.1743999999</v>
          </cell>
          <cell r="Y407">
            <v>16488</v>
          </cell>
        </row>
        <row r="408">
          <cell r="B408">
            <v>453137086</v>
          </cell>
          <cell r="C408" t="str">
            <v>HOLYOKE COMMUNITY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1</v>
          </cell>
          <cell r="I408">
            <v>0</v>
          </cell>
          <cell r="J408">
            <v>0</v>
          </cell>
          <cell r="K408">
            <v>3.9E-2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1</v>
          </cell>
          <cell r="Q408">
            <v>1</v>
          </cell>
          <cell r="R408">
            <v>1</v>
          </cell>
          <cell r="S408">
            <v>8</v>
          </cell>
          <cell r="U408">
            <v>453</v>
          </cell>
          <cell r="V408">
            <v>137</v>
          </cell>
          <cell r="W408">
            <v>86</v>
          </cell>
          <cell r="X408">
            <v>16201.183679999998</v>
          </cell>
          <cell r="Y408">
            <v>16201</v>
          </cell>
        </row>
        <row r="409">
          <cell r="B409">
            <v>453137114</v>
          </cell>
          <cell r="C409" t="str">
            <v>HOLYOKE COMMUNITY</v>
          </cell>
          <cell r="D409">
            <v>0</v>
          </cell>
          <cell r="E409">
            <v>0</v>
          </cell>
          <cell r="F409">
            <v>0</v>
          </cell>
          <cell r="G409">
            <v>1</v>
          </cell>
          <cell r="H409">
            <v>1</v>
          </cell>
          <cell r="I409">
            <v>0</v>
          </cell>
          <cell r="J409">
            <v>0</v>
          </cell>
          <cell r="K409">
            <v>7.8E-2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2</v>
          </cell>
          <cell r="Q409">
            <v>2</v>
          </cell>
          <cell r="R409">
            <v>1</v>
          </cell>
          <cell r="S409">
            <v>10</v>
          </cell>
          <cell r="U409">
            <v>453</v>
          </cell>
          <cell r="V409">
            <v>137</v>
          </cell>
          <cell r="W409">
            <v>114</v>
          </cell>
          <cell r="X409">
            <v>34196.727360000004</v>
          </cell>
          <cell r="Y409">
            <v>17098</v>
          </cell>
        </row>
        <row r="410">
          <cell r="B410">
            <v>453137137</v>
          </cell>
          <cell r="C410" t="str">
            <v>HOLYOKE COMMUNITY</v>
          </cell>
          <cell r="D410">
            <v>0</v>
          </cell>
          <cell r="E410">
            <v>0</v>
          </cell>
          <cell r="F410">
            <v>56</v>
          </cell>
          <cell r="G410">
            <v>259</v>
          </cell>
          <cell r="H410">
            <v>159</v>
          </cell>
          <cell r="I410">
            <v>0</v>
          </cell>
          <cell r="J410">
            <v>0</v>
          </cell>
          <cell r="K410">
            <v>18.486000000000001</v>
          </cell>
          <cell r="L410">
            <v>0</v>
          </cell>
          <cell r="M410">
            <v>50</v>
          </cell>
          <cell r="N410">
            <v>8</v>
          </cell>
          <cell r="O410">
            <v>0</v>
          </cell>
          <cell r="P410">
            <v>441</v>
          </cell>
          <cell r="Q410">
            <v>474</v>
          </cell>
          <cell r="R410">
            <v>1</v>
          </cell>
          <cell r="S410">
            <v>12</v>
          </cell>
          <cell r="U410">
            <v>453</v>
          </cell>
          <cell r="V410">
            <v>137</v>
          </cell>
          <cell r="W410">
            <v>137</v>
          </cell>
          <cell r="X410">
            <v>8512077.2743199989</v>
          </cell>
          <cell r="Y410">
            <v>17958</v>
          </cell>
        </row>
        <row r="411">
          <cell r="B411">
            <v>453137161</v>
          </cell>
          <cell r="C411" t="str">
            <v>HOLYOKE COMMUNITY</v>
          </cell>
          <cell r="D411">
            <v>0</v>
          </cell>
          <cell r="E411">
            <v>0</v>
          </cell>
          <cell r="F411">
            <v>0</v>
          </cell>
          <cell r="G411">
            <v>1</v>
          </cell>
          <cell r="H411">
            <v>0</v>
          </cell>
          <cell r="I411">
            <v>0</v>
          </cell>
          <cell r="J411">
            <v>0</v>
          </cell>
          <cell r="K411">
            <v>3.9E-2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1</v>
          </cell>
          <cell r="Q411">
            <v>1</v>
          </cell>
          <cell r="R411">
            <v>1</v>
          </cell>
          <cell r="S411">
            <v>8</v>
          </cell>
          <cell r="U411">
            <v>453</v>
          </cell>
          <cell r="V411">
            <v>137</v>
          </cell>
          <cell r="W411">
            <v>161</v>
          </cell>
          <cell r="X411">
            <v>16574.903680000003</v>
          </cell>
          <cell r="Y411">
            <v>16575</v>
          </cell>
        </row>
        <row r="412">
          <cell r="B412">
            <v>453137210</v>
          </cell>
          <cell r="C412" t="str">
            <v>HOLYOKE COMMUNITY</v>
          </cell>
          <cell r="D412">
            <v>0</v>
          </cell>
          <cell r="E412">
            <v>0</v>
          </cell>
          <cell r="F412">
            <v>0</v>
          </cell>
          <cell r="G412">
            <v>1</v>
          </cell>
          <cell r="H412">
            <v>1</v>
          </cell>
          <cell r="I412">
            <v>0</v>
          </cell>
          <cell r="J412">
            <v>0</v>
          </cell>
          <cell r="K412">
            <v>7.8E-2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2</v>
          </cell>
          <cell r="Q412">
            <v>2</v>
          </cell>
          <cell r="R412">
            <v>1</v>
          </cell>
          <cell r="S412">
            <v>6</v>
          </cell>
          <cell r="U412">
            <v>453</v>
          </cell>
          <cell r="V412">
            <v>137</v>
          </cell>
          <cell r="W412">
            <v>210</v>
          </cell>
          <cell r="X412">
            <v>31355.447360000002</v>
          </cell>
          <cell r="Y412">
            <v>15678</v>
          </cell>
        </row>
        <row r="413">
          <cell r="B413">
            <v>453137227</v>
          </cell>
          <cell r="C413" t="str">
            <v>HOLYOKE COMMUNITY</v>
          </cell>
          <cell r="D413">
            <v>0</v>
          </cell>
          <cell r="E413">
            <v>0</v>
          </cell>
          <cell r="F413">
            <v>0</v>
          </cell>
          <cell r="G413">
            <v>1</v>
          </cell>
          <cell r="H413">
            <v>0</v>
          </cell>
          <cell r="I413">
            <v>0</v>
          </cell>
          <cell r="J413">
            <v>0</v>
          </cell>
          <cell r="K413">
            <v>3.9E-2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1</v>
          </cell>
          <cell r="Q413">
            <v>1</v>
          </cell>
          <cell r="R413">
            <v>1</v>
          </cell>
          <cell r="S413">
            <v>10</v>
          </cell>
          <cell r="U413">
            <v>453</v>
          </cell>
          <cell r="V413">
            <v>137</v>
          </cell>
          <cell r="W413">
            <v>227</v>
          </cell>
          <cell r="X413">
            <v>17285.223679999999</v>
          </cell>
          <cell r="Y413">
            <v>17285</v>
          </cell>
        </row>
        <row r="414">
          <cell r="B414">
            <v>453137278</v>
          </cell>
          <cell r="C414" t="str">
            <v>HOLYOKE COMMUNITY</v>
          </cell>
          <cell r="D414">
            <v>0</v>
          </cell>
          <cell r="E414">
            <v>0</v>
          </cell>
          <cell r="F414">
            <v>3</v>
          </cell>
          <cell r="G414">
            <v>6</v>
          </cell>
          <cell r="H414">
            <v>0</v>
          </cell>
          <cell r="I414">
            <v>0</v>
          </cell>
          <cell r="J414">
            <v>0</v>
          </cell>
          <cell r="K414">
            <v>0.35099999999999998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8</v>
          </cell>
          <cell r="Q414">
            <v>9</v>
          </cell>
          <cell r="R414">
            <v>1</v>
          </cell>
          <cell r="S414">
            <v>7</v>
          </cell>
          <cell r="U414">
            <v>453</v>
          </cell>
          <cell r="V414">
            <v>137</v>
          </cell>
          <cell r="W414">
            <v>278</v>
          </cell>
          <cell r="X414">
            <v>140304.22311999998</v>
          </cell>
          <cell r="Y414">
            <v>15589</v>
          </cell>
        </row>
        <row r="415">
          <cell r="B415">
            <v>453137281</v>
          </cell>
          <cell r="C415" t="str">
            <v>HOLYOKE COMMUNITY</v>
          </cell>
          <cell r="D415">
            <v>0</v>
          </cell>
          <cell r="E415">
            <v>0</v>
          </cell>
          <cell r="F415">
            <v>7</v>
          </cell>
          <cell r="G415">
            <v>53</v>
          </cell>
          <cell r="H415">
            <v>33</v>
          </cell>
          <cell r="I415">
            <v>0</v>
          </cell>
          <cell r="J415">
            <v>0</v>
          </cell>
          <cell r="K415">
            <v>3.6269999999999998</v>
          </cell>
          <cell r="L415">
            <v>0</v>
          </cell>
          <cell r="M415">
            <v>6</v>
          </cell>
          <cell r="N415">
            <v>0</v>
          </cell>
          <cell r="O415">
            <v>0</v>
          </cell>
          <cell r="P415">
            <v>82</v>
          </cell>
          <cell r="Q415">
            <v>93</v>
          </cell>
          <cell r="R415">
            <v>1</v>
          </cell>
          <cell r="S415">
            <v>12</v>
          </cell>
          <cell r="U415">
            <v>453</v>
          </cell>
          <cell r="V415">
            <v>137</v>
          </cell>
          <cell r="W415">
            <v>281</v>
          </cell>
          <cell r="X415">
            <v>1620434.97224</v>
          </cell>
          <cell r="Y415">
            <v>17424</v>
          </cell>
        </row>
        <row r="416">
          <cell r="B416">
            <v>453137325</v>
          </cell>
          <cell r="C416" t="str">
            <v>HOLYOKE COMMUNITY</v>
          </cell>
          <cell r="D416">
            <v>0</v>
          </cell>
          <cell r="E416">
            <v>0</v>
          </cell>
          <cell r="F416">
            <v>0</v>
          </cell>
          <cell r="G416">
            <v>1</v>
          </cell>
          <cell r="H416">
            <v>2</v>
          </cell>
          <cell r="I416">
            <v>0</v>
          </cell>
          <cell r="J416">
            <v>0</v>
          </cell>
          <cell r="K416">
            <v>0.11700000000000001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1</v>
          </cell>
          <cell r="Q416">
            <v>3</v>
          </cell>
          <cell r="R416">
            <v>1</v>
          </cell>
          <cell r="S416">
            <v>10</v>
          </cell>
          <cell r="U416">
            <v>453</v>
          </cell>
          <cell r="V416">
            <v>137</v>
          </cell>
          <cell r="W416">
            <v>325</v>
          </cell>
          <cell r="X416">
            <v>37948.511039999998</v>
          </cell>
          <cell r="Y416">
            <v>12650</v>
          </cell>
        </row>
        <row r="417">
          <cell r="B417">
            <v>453137332</v>
          </cell>
          <cell r="C417" t="str">
            <v>HOLYOKE COMMUNITY</v>
          </cell>
          <cell r="D417">
            <v>0</v>
          </cell>
          <cell r="E417">
            <v>0</v>
          </cell>
          <cell r="F417">
            <v>3</v>
          </cell>
          <cell r="G417">
            <v>5</v>
          </cell>
          <cell r="H417">
            <v>6</v>
          </cell>
          <cell r="I417">
            <v>0</v>
          </cell>
          <cell r="J417">
            <v>0</v>
          </cell>
          <cell r="K417">
            <v>0.54600000000000004</v>
          </cell>
          <cell r="L417">
            <v>0</v>
          </cell>
          <cell r="M417">
            <v>1</v>
          </cell>
          <cell r="N417">
            <v>0</v>
          </cell>
          <cell r="O417">
            <v>0</v>
          </cell>
          <cell r="P417">
            <v>10</v>
          </cell>
          <cell r="Q417">
            <v>14</v>
          </cell>
          <cell r="R417">
            <v>1</v>
          </cell>
          <cell r="S417">
            <v>10</v>
          </cell>
          <cell r="U417">
            <v>453</v>
          </cell>
          <cell r="V417">
            <v>137</v>
          </cell>
          <cell r="W417">
            <v>332</v>
          </cell>
          <cell r="X417">
            <v>215996.45152</v>
          </cell>
          <cell r="Y417">
            <v>15428</v>
          </cell>
        </row>
        <row r="418">
          <cell r="B418">
            <v>453137680</v>
          </cell>
          <cell r="C418" t="str">
            <v>HOLYOKE COMMUNITY</v>
          </cell>
          <cell r="D418">
            <v>0</v>
          </cell>
          <cell r="E418">
            <v>0</v>
          </cell>
          <cell r="F418">
            <v>0</v>
          </cell>
          <cell r="G418">
            <v>2</v>
          </cell>
          <cell r="H418">
            <v>0</v>
          </cell>
          <cell r="I418">
            <v>0</v>
          </cell>
          <cell r="J418">
            <v>0</v>
          </cell>
          <cell r="K418">
            <v>7.8E-2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2</v>
          </cell>
          <cell r="Q418">
            <v>2</v>
          </cell>
          <cell r="R418">
            <v>1</v>
          </cell>
          <cell r="S418">
            <v>5</v>
          </cell>
          <cell r="U418">
            <v>453</v>
          </cell>
          <cell r="V418">
            <v>137</v>
          </cell>
          <cell r="W418">
            <v>680</v>
          </cell>
          <cell r="X418">
            <v>30827.107360000005</v>
          </cell>
          <cell r="Y418">
            <v>15414</v>
          </cell>
        </row>
        <row r="419">
          <cell r="B419">
            <v>454149009</v>
          </cell>
          <cell r="C419" t="str">
            <v>LAWRENCE FAMILY DEVELOPMENT</v>
          </cell>
          <cell r="D419">
            <v>0</v>
          </cell>
          <cell r="E419">
            <v>0</v>
          </cell>
          <cell r="F419">
            <v>1</v>
          </cell>
          <cell r="G419">
            <v>2</v>
          </cell>
          <cell r="H419">
            <v>0</v>
          </cell>
          <cell r="I419">
            <v>0</v>
          </cell>
          <cell r="J419">
            <v>0</v>
          </cell>
          <cell r="K419">
            <v>0.11700000000000001</v>
          </cell>
          <cell r="L419">
            <v>0</v>
          </cell>
          <cell r="M419">
            <v>3</v>
          </cell>
          <cell r="N419">
            <v>0</v>
          </cell>
          <cell r="O419">
            <v>0</v>
          </cell>
          <cell r="P419">
            <v>3</v>
          </cell>
          <cell r="Q419">
            <v>3</v>
          </cell>
          <cell r="R419">
            <v>1</v>
          </cell>
          <cell r="S419">
            <v>3</v>
          </cell>
          <cell r="U419">
            <v>454</v>
          </cell>
          <cell r="V419">
            <v>149</v>
          </cell>
          <cell r="W419">
            <v>9</v>
          </cell>
          <cell r="X419">
            <v>53472.531039999994</v>
          </cell>
          <cell r="Y419">
            <v>17824</v>
          </cell>
        </row>
        <row r="420">
          <cell r="B420">
            <v>454149128</v>
          </cell>
          <cell r="C420" t="str">
            <v>LAWRENCE FAMILY DEVELOPMENT</v>
          </cell>
          <cell r="D420">
            <v>4</v>
          </cell>
          <cell r="E420">
            <v>0</v>
          </cell>
          <cell r="F420">
            <v>3</v>
          </cell>
          <cell r="G420">
            <v>9</v>
          </cell>
          <cell r="H420">
            <v>11</v>
          </cell>
          <cell r="I420">
            <v>0</v>
          </cell>
          <cell r="J420">
            <v>0</v>
          </cell>
          <cell r="K420">
            <v>0.89700000000000002</v>
          </cell>
          <cell r="L420">
            <v>0</v>
          </cell>
          <cell r="M420">
            <v>3</v>
          </cell>
          <cell r="N420">
            <v>0</v>
          </cell>
          <cell r="O420">
            <v>0</v>
          </cell>
          <cell r="P420">
            <v>22</v>
          </cell>
          <cell r="Q420">
            <v>25</v>
          </cell>
          <cell r="R420">
            <v>1</v>
          </cell>
          <cell r="S420">
            <v>10</v>
          </cell>
          <cell r="U420">
            <v>454</v>
          </cell>
          <cell r="V420">
            <v>149</v>
          </cell>
          <cell r="W420">
            <v>128</v>
          </cell>
          <cell r="X420">
            <v>413786.86464000004</v>
          </cell>
          <cell r="Y420">
            <v>16551</v>
          </cell>
        </row>
        <row r="421">
          <cell r="B421">
            <v>454149149</v>
          </cell>
          <cell r="C421" t="str">
            <v>LAWRENCE FAMILY DEVELOPMENT</v>
          </cell>
          <cell r="D421">
            <v>93</v>
          </cell>
          <cell r="E421">
            <v>0</v>
          </cell>
          <cell r="F421">
            <v>94</v>
          </cell>
          <cell r="G421">
            <v>373</v>
          </cell>
          <cell r="H421">
            <v>175</v>
          </cell>
          <cell r="I421">
            <v>0</v>
          </cell>
          <cell r="J421">
            <v>0</v>
          </cell>
          <cell r="K421">
            <v>25.038</v>
          </cell>
          <cell r="L421">
            <v>0</v>
          </cell>
          <cell r="M421">
            <v>219</v>
          </cell>
          <cell r="N421">
            <v>6</v>
          </cell>
          <cell r="O421">
            <v>0</v>
          </cell>
          <cell r="P421">
            <v>595</v>
          </cell>
          <cell r="Q421">
            <v>689</v>
          </cell>
          <cell r="R421">
            <v>1</v>
          </cell>
          <cell r="S421">
            <v>12</v>
          </cell>
          <cell r="U421">
            <v>454</v>
          </cell>
          <cell r="V421">
            <v>149</v>
          </cell>
          <cell r="W421">
            <v>149</v>
          </cell>
          <cell r="X421">
            <v>12363348.002560001</v>
          </cell>
          <cell r="Y421">
            <v>17944</v>
          </cell>
        </row>
        <row r="422">
          <cell r="B422">
            <v>454149181</v>
          </cell>
          <cell r="C422" t="str">
            <v>LAWRENCE FAMILY DEVELOPMENT</v>
          </cell>
          <cell r="D422">
            <v>3</v>
          </cell>
          <cell r="E422">
            <v>0</v>
          </cell>
          <cell r="F422">
            <v>6</v>
          </cell>
          <cell r="G422">
            <v>47</v>
          </cell>
          <cell r="H422">
            <v>32</v>
          </cell>
          <cell r="I422">
            <v>0</v>
          </cell>
          <cell r="J422">
            <v>0</v>
          </cell>
          <cell r="K422">
            <v>3.3149999999999999</v>
          </cell>
          <cell r="L422">
            <v>0</v>
          </cell>
          <cell r="M422">
            <v>19</v>
          </cell>
          <cell r="N422">
            <v>1</v>
          </cell>
          <cell r="O422">
            <v>0</v>
          </cell>
          <cell r="P422">
            <v>73</v>
          </cell>
          <cell r="Q422">
            <v>87</v>
          </cell>
          <cell r="R422">
            <v>1</v>
          </cell>
          <cell r="S422">
            <v>10</v>
          </cell>
          <cell r="U422">
            <v>454</v>
          </cell>
          <cell r="V422">
            <v>149</v>
          </cell>
          <cell r="W422">
            <v>181</v>
          </cell>
          <cell r="X422">
            <v>1446833.2627999999</v>
          </cell>
          <cell r="Y422">
            <v>16630</v>
          </cell>
        </row>
        <row r="423">
          <cell r="B423">
            <v>454149211</v>
          </cell>
          <cell r="C423" t="str">
            <v>LAWRENCE FAMILY DEVELOPMENT</v>
          </cell>
          <cell r="D423">
            <v>0</v>
          </cell>
          <cell r="E423">
            <v>0</v>
          </cell>
          <cell r="F423">
            <v>0</v>
          </cell>
          <cell r="G423">
            <v>1</v>
          </cell>
          <cell r="H423">
            <v>0</v>
          </cell>
          <cell r="I423">
            <v>0</v>
          </cell>
          <cell r="J423">
            <v>0</v>
          </cell>
          <cell r="K423">
            <v>3.9E-2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1</v>
          </cell>
          <cell r="Q423">
            <v>1</v>
          </cell>
          <cell r="R423">
            <v>1</v>
          </cell>
          <cell r="S423">
            <v>5</v>
          </cell>
          <cell r="U423">
            <v>454</v>
          </cell>
          <cell r="V423">
            <v>149</v>
          </cell>
          <cell r="W423">
            <v>211</v>
          </cell>
          <cell r="X423">
            <v>15413.553680000003</v>
          </cell>
          <cell r="Y423">
            <v>15414</v>
          </cell>
        </row>
        <row r="424">
          <cell r="B424">
            <v>455128105</v>
          </cell>
          <cell r="C424" t="str">
            <v>HILL VIEW MONTESSORI</v>
          </cell>
          <cell r="D424">
            <v>0</v>
          </cell>
          <cell r="E424">
            <v>0</v>
          </cell>
          <cell r="F424">
            <v>0</v>
          </cell>
          <cell r="G424">
            <v>2</v>
          </cell>
          <cell r="H424">
            <v>0</v>
          </cell>
          <cell r="I424">
            <v>0</v>
          </cell>
          <cell r="J424">
            <v>0</v>
          </cell>
          <cell r="K424">
            <v>7.8E-2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2</v>
          </cell>
          <cell r="R424">
            <v>1</v>
          </cell>
          <cell r="S424">
            <v>3</v>
          </cell>
          <cell r="U424">
            <v>455</v>
          </cell>
          <cell r="V424">
            <v>128</v>
          </cell>
          <cell r="W424">
            <v>105</v>
          </cell>
          <cell r="X424">
            <v>21410.727360000001</v>
          </cell>
          <cell r="Y424">
            <v>10705</v>
          </cell>
        </row>
        <row r="425">
          <cell r="B425">
            <v>455128128</v>
          </cell>
          <cell r="C425" t="str">
            <v>HILL VIEW MONTESSORI</v>
          </cell>
          <cell r="D425">
            <v>0</v>
          </cell>
          <cell r="E425">
            <v>0</v>
          </cell>
          <cell r="F425">
            <v>35</v>
          </cell>
          <cell r="G425">
            <v>155</v>
          </cell>
          <cell r="H425">
            <v>98</v>
          </cell>
          <cell r="I425">
            <v>0</v>
          </cell>
          <cell r="J425">
            <v>0</v>
          </cell>
          <cell r="K425">
            <v>11.231999999999999</v>
          </cell>
          <cell r="L425">
            <v>0</v>
          </cell>
          <cell r="M425">
            <v>17</v>
          </cell>
          <cell r="N425">
            <v>2</v>
          </cell>
          <cell r="O425">
            <v>0</v>
          </cell>
          <cell r="P425">
            <v>137</v>
          </cell>
          <cell r="Q425">
            <v>288</v>
          </cell>
          <cell r="R425">
            <v>1</v>
          </cell>
          <cell r="S425">
            <v>10</v>
          </cell>
          <cell r="U425">
            <v>455</v>
          </cell>
          <cell r="V425">
            <v>128</v>
          </cell>
          <cell r="W425">
            <v>128</v>
          </cell>
          <cell r="X425">
            <v>3998190.83984</v>
          </cell>
          <cell r="Y425">
            <v>13883</v>
          </cell>
        </row>
        <row r="426">
          <cell r="B426">
            <v>455128149</v>
          </cell>
          <cell r="C426" t="str">
            <v>HILL VIEW MONTESSORI</v>
          </cell>
          <cell r="D426">
            <v>0</v>
          </cell>
          <cell r="E426">
            <v>0</v>
          </cell>
          <cell r="F426">
            <v>0</v>
          </cell>
          <cell r="G426">
            <v>2</v>
          </cell>
          <cell r="H426">
            <v>2</v>
          </cell>
          <cell r="I426">
            <v>0</v>
          </cell>
          <cell r="J426">
            <v>0</v>
          </cell>
          <cell r="K426">
            <v>0.156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2</v>
          </cell>
          <cell r="Q426">
            <v>4</v>
          </cell>
          <cell r="R426">
            <v>1</v>
          </cell>
          <cell r="S426">
            <v>12</v>
          </cell>
          <cell r="U426">
            <v>455</v>
          </cell>
          <cell r="V426">
            <v>128</v>
          </cell>
          <cell r="W426">
            <v>149</v>
          </cell>
          <cell r="X426">
            <v>57225.114720000005</v>
          </cell>
          <cell r="Y426">
            <v>14306</v>
          </cell>
        </row>
        <row r="427">
          <cell r="B427">
            <v>455128181</v>
          </cell>
          <cell r="C427" t="str">
            <v>HILL VIEW MONTESSORI</v>
          </cell>
          <cell r="D427">
            <v>0</v>
          </cell>
          <cell r="E427">
            <v>0</v>
          </cell>
          <cell r="F427">
            <v>0</v>
          </cell>
          <cell r="G427">
            <v>1</v>
          </cell>
          <cell r="H427">
            <v>2</v>
          </cell>
          <cell r="I427">
            <v>0</v>
          </cell>
          <cell r="J427">
            <v>0</v>
          </cell>
          <cell r="K427">
            <v>0.11700000000000001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3</v>
          </cell>
          <cell r="R427">
            <v>1</v>
          </cell>
          <cell r="S427">
            <v>10</v>
          </cell>
          <cell r="U427">
            <v>455</v>
          </cell>
          <cell r="V427">
            <v>128</v>
          </cell>
          <cell r="W427">
            <v>181</v>
          </cell>
          <cell r="X427">
            <v>31368.651040000001</v>
          </cell>
          <cell r="Y427">
            <v>10456</v>
          </cell>
        </row>
        <row r="428">
          <cell r="B428">
            <v>455128211</v>
          </cell>
          <cell r="C428" t="str">
            <v>HILL VIEW MONTESSORI</v>
          </cell>
          <cell r="D428">
            <v>0</v>
          </cell>
          <cell r="E428">
            <v>0</v>
          </cell>
          <cell r="F428">
            <v>0</v>
          </cell>
          <cell r="G428">
            <v>2</v>
          </cell>
          <cell r="H428">
            <v>0</v>
          </cell>
          <cell r="I428">
            <v>0</v>
          </cell>
          <cell r="J428">
            <v>0</v>
          </cell>
          <cell r="K428">
            <v>7.8E-2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2</v>
          </cell>
          <cell r="Q428">
            <v>2</v>
          </cell>
          <cell r="R428">
            <v>1</v>
          </cell>
          <cell r="S428">
            <v>5</v>
          </cell>
          <cell r="U428">
            <v>455</v>
          </cell>
          <cell r="V428">
            <v>128</v>
          </cell>
          <cell r="W428">
            <v>211</v>
          </cell>
          <cell r="X428">
            <v>30827.107360000005</v>
          </cell>
          <cell r="Y428">
            <v>15414</v>
          </cell>
        </row>
        <row r="429">
          <cell r="B429">
            <v>455128305</v>
          </cell>
          <cell r="C429" t="str">
            <v>HILL VIEW MONTESSORI</v>
          </cell>
          <cell r="D429">
            <v>0</v>
          </cell>
          <cell r="E429">
            <v>0</v>
          </cell>
          <cell r="F429">
            <v>0</v>
          </cell>
          <cell r="G429">
            <v>1</v>
          </cell>
          <cell r="H429">
            <v>1</v>
          </cell>
          <cell r="I429">
            <v>0</v>
          </cell>
          <cell r="J429">
            <v>0</v>
          </cell>
          <cell r="K429">
            <v>7.8E-2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2</v>
          </cell>
          <cell r="Q429">
            <v>2</v>
          </cell>
          <cell r="R429">
            <v>1</v>
          </cell>
          <cell r="S429">
            <v>4</v>
          </cell>
          <cell r="U429">
            <v>455</v>
          </cell>
          <cell r="V429">
            <v>128</v>
          </cell>
          <cell r="W429">
            <v>305</v>
          </cell>
          <cell r="X429">
            <v>30157.52736</v>
          </cell>
          <cell r="Y429">
            <v>15079</v>
          </cell>
        </row>
        <row r="430">
          <cell r="B430">
            <v>455128745</v>
          </cell>
          <cell r="C430" t="str">
            <v>HILL VIEW MONTESSORI</v>
          </cell>
          <cell r="D430">
            <v>0</v>
          </cell>
          <cell r="E430">
            <v>0</v>
          </cell>
          <cell r="F430">
            <v>1</v>
          </cell>
          <cell r="G430">
            <v>4</v>
          </cell>
          <cell r="H430">
            <v>0</v>
          </cell>
          <cell r="I430">
            <v>0</v>
          </cell>
          <cell r="J430">
            <v>0</v>
          </cell>
          <cell r="K430">
            <v>0.19500000000000001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2</v>
          </cell>
          <cell r="Q430">
            <v>5</v>
          </cell>
          <cell r="R430">
            <v>1</v>
          </cell>
          <cell r="S430">
            <v>4</v>
          </cell>
          <cell r="U430">
            <v>455</v>
          </cell>
          <cell r="V430">
            <v>128</v>
          </cell>
          <cell r="W430">
            <v>745</v>
          </cell>
          <cell r="X430">
            <v>62594.308399999987</v>
          </cell>
          <cell r="Y430">
            <v>12519</v>
          </cell>
        </row>
        <row r="431">
          <cell r="B431">
            <v>456160009</v>
          </cell>
          <cell r="C431" t="str">
            <v>LOWELL COMMUNITY</v>
          </cell>
          <cell r="D431">
            <v>0</v>
          </cell>
          <cell r="E431">
            <v>0</v>
          </cell>
          <cell r="F431">
            <v>0</v>
          </cell>
          <cell r="G431">
            <v>1</v>
          </cell>
          <cell r="H431">
            <v>0</v>
          </cell>
          <cell r="I431">
            <v>0</v>
          </cell>
          <cell r="J431">
            <v>0</v>
          </cell>
          <cell r="K431">
            <v>3.9E-2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1</v>
          </cell>
          <cell r="R431">
            <v>1</v>
          </cell>
          <cell r="S431">
            <v>3</v>
          </cell>
          <cell r="U431">
            <v>456</v>
          </cell>
          <cell r="V431">
            <v>160</v>
          </cell>
          <cell r="W431">
            <v>9</v>
          </cell>
          <cell r="X431">
            <v>10705.36368</v>
          </cell>
          <cell r="Y431">
            <v>10705</v>
          </cell>
        </row>
        <row r="432">
          <cell r="B432">
            <v>456160031</v>
          </cell>
          <cell r="C432" t="str">
            <v>LOWELL COMMUNITY</v>
          </cell>
          <cell r="D432">
            <v>0</v>
          </cell>
          <cell r="E432">
            <v>0</v>
          </cell>
          <cell r="F432">
            <v>1</v>
          </cell>
          <cell r="G432">
            <v>3</v>
          </cell>
          <cell r="H432">
            <v>4</v>
          </cell>
          <cell r="I432">
            <v>0</v>
          </cell>
          <cell r="J432">
            <v>0</v>
          </cell>
          <cell r="K432">
            <v>0.312</v>
          </cell>
          <cell r="L432">
            <v>0</v>
          </cell>
          <cell r="M432">
            <v>2</v>
          </cell>
          <cell r="N432">
            <v>0</v>
          </cell>
          <cell r="O432">
            <v>0</v>
          </cell>
          <cell r="P432">
            <v>5</v>
          </cell>
          <cell r="Q432">
            <v>8</v>
          </cell>
          <cell r="R432">
            <v>1</v>
          </cell>
          <cell r="S432">
            <v>6</v>
          </cell>
          <cell r="U432">
            <v>456</v>
          </cell>
          <cell r="V432">
            <v>160</v>
          </cell>
          <cell r="W432">
            <v>31</v>
          </cell>
          <cell r="X432">
            <v>115339.43944</v>
          </cell>
          <cell r="Y432">
            <v>14417</v>
          </cell>
        </row>
        <row r="433">
          <cell r="B433">
            <v>456160056</v>
          </cell>
          <cell r="C433" t="str">
            <v>LOWELL COMMUNITY</v>
          </cell>
          <cell r="D433">
            <v>0</v>
          </cell>
          <cell r="E433">
            <v>0</v>
          </cell>
          <cell r="F433">
            <v>0</v>
          </cell>
          <cell r="G433">
            <v>2</v>
          </cell>
          <cell r="H433">
            <v>2</v>
          </cell>
          <cell r="I433">
            <v>0</v>
          </cell>
          <cell r="J433">
            <v>0</v>
          </cell>
          <cell r="K433">
            <v>0.156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4</v>
          </cell>
          <cell r="Q433">
            <v>4</v>
          </cell>
          <cell r="R433">
            <v>1</v>
          </cell>
          <cell r="S433">
            <v>4</v>
          </cell>
          <cell r="U433">
            <v>456</v>
          </cell>
          <cell r="V433">
            <v>160</v>
          </cell>
          <cell r="W433">
            <v>56</v>
          </cell>
          <cell r="X433">
            <v>60315.05472</v>
          </cell>
          <cell r="Y433">
            <v>15079</v>
          </cell>
        </row>
        <row r="434">
          <cell r="B434">
            <v>456160079</v>
          </cell>
          <cell r="C434" t="str">
            <v>LOWELL COMMUNITY</v>
          </cell>
          <cell r="D434">
            <v>2</v>
          </cell>
          <cell r="E434">
            <v>0</v>
          </cell>
          <cell r="F434">
            <v>8</v>
          </cell>
          <cell r="G434">
            <v>23</v>
          </cell>
          <cell r="H434">
            <v>12</v>
          </cell>
          <cell r="I434">
            <v>0</v>
          </cell>
          <cell r="J434">
            <v>0</v>
          </cell>
          <cell r="K434">
            <v>1.677</v>
          </cell>
          <cell r="L434">
            <v>0</v>
          </cell>
          <cell r="M434">
            <v>18</v>
          </cell>
          <cell r="N434">
            <v>4</v>
          </cell>
          <cell r="O434">
            <v>0</v>
          </cell>
          <cell r="P434">
            <v>34</v>
          </cell>
          <cell r="Q434">
            <v>44</v>
          </cell>
          <cell r="R434">
            <v>1</v>
          </cell>
          <cell r="S434">
            <v>8</v>
          </cell>
          <cell r="U434">
            <v>456</v>
          </cell>
          <cell r="V434">
            <v>160</v>
          </cell>
          <cell r="W434">
            <v>79</v>
          </cell>
          <cell r="X434">
            <v>725023.21824000007</v>
          </cell>
          <cell r="Y434">
            <v>16478</v>
          </cell>
        </row>
        <row r="435">
          <cell r="B435">
            <v>456160097</v>
          </cell>
          <cell r="C435" t="str">
            <v>LOWELL COMMUNITY</v>
          </cell>
          <cell r="D435">
            <v>0</v>
          </cell>
          <cell r="E435">
            <v>0</v>
          </cell>
          <cell r="F435">
            <v>0</v>
          </cell>
          <cell r="G435">
            <v>2</v>
          </cell>
          <cell r="H435">
            <v>0</v>
          </cell>
          <cell r="I435">
            <v>0</v>
          </cell>
          <cell r="J435">
            <v>0</v>
          </cell>
          <cell r="K435">
            <v>7.8E-2</v>
          </cell>
          <cell r="L435">
            <v>0</v>
          </cell>
          <cell r="M435">
            <v>2</v>
          </cell>
          <cell r="N435">
            <v>0</v>
          </cell>
          <cell r="O435">
            <v>0</v>
          </cell>
          <cell r="P435">
            <v>2</v>
          </cell>
          <cell r="Q435">
            <v>2</v>
          </cell>
          <cell r="R435">
            <v>1</v>
          </cell>
          <cell r="S435">
            <v>11</v>
          </cell>
          <cell r="U435">
            <v>456</v>
          </cell>
          <cell r="V435">
            <v>160</v>
          </cell>
          <cell r="W435">
            <v>97</v>
          </cell>
          <cell r="X435">
            <v>41014.487359999999</v>
          </cell>
          <cell r="Y435">
            <v>20507</v>
          </cell>
        </row>
        <row r="436">
          <cell r="B436">
            <v>456160128</v>
          </cell>
          <cell r="C436" t="str">
            <v>LOWELL COMMUNITY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1</v>
          </cell>
          <cell r="I436">
            <v>0</v>
          </cell>
          <cell r="J436">
            <v>0</v>
          </cell>
          <cell r="K436">
            <v>3.9E-2</v>
          </cell>
          <cell r="L436">
            <v>0</v>
          </cell>
          <cell r="M436">
            <v>0</v>
          </cell>
          <cell r="N436">
            <v>1</v>
          </cell>
          <cell r="O436">
            <v>0</v>
          </cell>
          <cell r="P436">
            <v>1</v>
          </cell>
          <cell r="Q436">
            <v>1</v>
          </cell>
          <cell r="R436">
            <v>1</v>
          </cell>
          <cell r="S436">
            <v>10</v>
          </cell>
          <cell r="U436">
            <v>456</v>
          </cell>
          <cell r="V436">
            <v>160</v>
          </cell>
          <cell r="W436">
            <v>128</v>
          </cell>
          <cell r="X436">
            <v>19799.003679999998</v>
          </cell>
          <cell r="Y436">
            <v>19799</v>
          </cell>
        </row>
        <row r="437">
          <cell r="B437">
            <v>456160149</v>
          </cell>
          <cell r="C437" t="str">
            <v>LOWELL COMMUNITY</v>
          </cell>
          <cell r="D437">
            <v>0</v>
          </cell>
          <cell r="E437">
            <v>0</v>
          </cell>
          <cell r="F437">
            <v>0</v>
          </cell>
          <cell r="G437">
            <v>3</v>
          </cell>
          <cell r="H437">
            <v>0</v>
          </cell>
          <cell r="I437">
            <v>0</v>
          </cell>
          <cell r="J437">
            <v>0</v>
          </cell>
          <cell r="K437">
            <v>0.11700000000000001</v>
          </cell>
          <cell r="L437">
            <v>0</v>
          </cell>
          <cell r="M437">
            <v>2</v>
          </cell>
          <cell r="N437">
            <v>0</v>
          </cell>
          <cell r="O437">
            <v>0</v>
          </cell>
          <cell r="P437">
            <v>3</v>
          </cell>
          <cell r="Q437">
            <v>3</v>
          </cell>
          <cell r="R437">
            <v>1</v>
          </cell>
          <cell r="S437">
            <v>12</v>
          </cell>
          <cell r="U437">
            <v>456</v>
          </cell>
          <cell r="V437">
            <v>160</v>
          </cell>
          <cell r="W437">
            <v>149</v>
          </cell>
          <cell r="X437">
            <v>60291.081040000005</v>
          </cell>
          <cell r="Y437">
            <v>20097</v>
          </cell>
        </row>
        <row r="438">
          <cell r="B438">
            <v>456160153</v>
          </cell>
          <cell r="C438" t="str">
            <v>LOWELL COMMUNITY</v>
          </cell>
          <cell r="D438">
            <v>0</v>
          </cell>
          <cell r="E438">
            <v>0</v>
          </cell>
          <cell r="F438">
            <v>0</v>
          </cell>
          <cell r="G438">
            <v>1</v>
          </cell>
          <cell r="H438">
            <v>1</v>
          </cell>
          <cell r="I438">
            <v>0</v>
          </cell>
          <cell r="J438">
            <v>0</v>
          </cell>
          <cell r="K438">
            <v>7.8E-2</v>
          </cell>
          <cell r="L438">
            <v>0</v>
          </cell>
          <cell r="M438">
            <v>1</v>
          </cell>
          <cell r="N438">
            <v>0</v>
          </cell>
          <cell r="O438">
            <v>0</v>
          </cell>
          <cell r="P438">
            <v>2</v>
          </cell>
          <cell r="Q438">
            <v>2</v>
          </cell>
          <cell r="R438">
            <v>1</v>
          </cell>
          <cell r="S438">
            <v>10</v>
          </cell>
          <cell r="U438">
            <v>456</v>
          </cell>
          <cell r="V438">
            <v>160</v>
          </cell>
          <cell r="W438">
            <v>153</v>
          </cell>
          <cell r="X438">
            <v>36920.897360000003</v>
          </cell>
          <cell r="Y438">
            <v>18460</v>
          </cell>
        </row>
        <row r="439">
          <cell r="B439">
            <v>456160160</v>
          </cell>
          <cell r="C439" t="str">
            <v>LOWELL COMMUNITY</v>
          </cell>
          <cell r="D439">
            <v>38</v>
          </cell>
          <cell r="E439">
            <v>0</v>
          </cell>
          <cell r="F439">
            <v>88</v>
          </cell>
          <cell r="G439">
            <v>406</v>
          </cell>
          <cell r="H439">
            <v>196</v>
          </cell>
          <cell r="I439">
            <v>0</v>
          </cell>
          <cell r="J439">
            <v>0</v>
          </cell>
          <cell r="K439">
            <v>26.91</v>
          </cell>
          <cell r="L439">
            <v>0</v>
          </cell>
          <cell r="M439">
            <v>311</v>
          </cell>
          <cell r="N439">
            <v>81</v>
          </cell>
          <cell r="O439">
            <v>0</v>
          </cell>
          <cell r="P439">
            <v>556</v>
          </cell>
          <cell r="Q439">
            <v>709</v>
          </cell>
          <cell r="R439">
            <v>1</v>
          </cell>
          <cell r="S439">
            <v>11</v>
          </cell>
          <cell r="U439">
            <v>456</v>
          </cell>
          <cell r="V439">
            <v>160</v>
          </cell>
          <cell r="W439">
            <v>160</v>
          </cell>
          <cell r="X439">
            <v>12504685.0692</v>
          </cell>
          <cell r="Y439">
            <v>17637</v>
          </cell>
        </row>
        <row r="440">
          <cell r="B440">
            <v>456160170</v>
          </cell>
          <cell r="C440" t="str">
            <v>LOWELL COMMUNITY</v>
          </cell>
          <cell r="D440">
            <v>0</v>
          </cell>
          <cell r="E440">
            <v>0</v>
          </cell>
          <cell r="F440">
            <v>0</v>
          </cell>
          <cell r="G440">
            <v>1</v>
          </cell>
          <cell r="H440">
            <v>1</v>
          </cell>
          <cell r="I440">
            <v>0</v>
          </cell>
          <cell r="J440">
            <v>0</v>
          </cell>
          <cell r="K440">
            <v>7.8E-2</v>
          </cell>
          <cell r="L440">
            <v>0</v>
          </cell>
          <cell r="M440">
            <v>1</v>
          </cell>
          <cell r="N440">
            <v>1</v>
          </cell>
          <cell r="O440">
            <v>0</v>
          </cell>
          <cell r="P440">
            <v>0</v>
          </cell>
          <cell r="Q440">
            <v>2</v>
          </cell>
          <cell r="R440">
            <v>1</v>
          </cell>
          <cell r="S440">
            <v>10</v>
          </cell>
          <cell r="U440">
            <v>456</v>
          </cell>
          <cell r="V440">
            <v>160</v>
          </cell>
          <cell r="W440">
            <v>170</v>
          </cell>
          <cell r="X440">
            <v>26648.677360000005</v>
          </cell>
          <cell r="Y440">
            <v>13324</v>
          </cell>
        </row>
        <row r="441">
          <cell r="B441">
            <v>456160181</v>
          </cell>
          <cell r="C441" t="str">
            <v>LOWELL COMMUNITY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1</v>
          </cell>
          <cell r="I441">
            <v>0</v>
          </cell>
          <cell r="J441">
            <v>0</v>
          </cell>
          <cell r="K441">
            <v>3.9E-2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1</v>
          </cell>
          <cell r="Q441">
            <v>1</v>
          </cell>
          <cell r="R441">
            <v>1</v>
          </cell>
          <cell r="S441">
            <v>10</v>
          </cell>
          <cell r="U441">
            <v>456</v>
          </cell>
          <cell r="V441">
            <v>160</v>
          </cell>
          <cell r="W441">
            <v>181</v>
          </cell>
          <cell r="X441">
            <v>16911.503680000002</v>
          </cell>
          <cell r="Y441">
            <v>16912</v>
          </cell>
        </row>
        <row r="442">
          <cell r="B442">
            <v>456160295</v>
          </cell>
          <cell r="C442" t="str">
            <v>LOWELL COMMUNITY</v>
          </cell>
          <cell r="D442">
            <v>0</v>
          </cell>
          <cell r="E442">
            <v>0</v>
          </cell>
          <cell r="F442">
            <v>1</v>
          </cell>
          <cell r="G442">
            <v>1</v>
          </cell>
          <cell r="H442">
            <v>4</v>
          </cell>
          <cell r="I442">
            <v>0</v>
          </cell>
          <cell r="J442">
            <v>0</v>
          </cell>
          <cell r="K442">
            <v>0.23400000000000001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4</v>
          </cell>
          <cell r="Q442">
            <v>6</v>
          </cell>
          <cell r="R442">
            <v>1</v>
          </cell>
          <cell r="S442">
            <v>5</v>
          </cell>
          <cell r="U442">
            <v>456</v>
          </cell>
          <cell r="V442">
            <v>160</v>
          </cell>
          <cell r="W442">
            <v>295</v>
          </cell>
          <cell r="X442">
            <v>81517.032079999975</v>
          </cell>
          <cell r="Y442">
            <v>13586</v>
          </cell>
        </row>
        <row r="443">
          <cell r="B443">
            <v>456160301</v>
          </cell>
          <cell r="C443" t="str">
            <v>LOWELL COMMUNITY</v>
          </cell>
          <cell r="D443">
            <v>0</v>
          </cell>
          <cell r="E443">
            <v>0</v>
          </cell>
          <cell r="F443">
            <v>1</v>
          </cell>
          <cell r="G443">
            <v>2</v>
          </cell>
          <cell r="H443">
            <v>1</v>
          </cell>
          <cell r="I443">
            <v>0</v>
          </cell>
          <cell r="J443">
            <v>0</v>
          </cell>
          <cell r="K443">
            <v>0.156</v>
          </cell>
          <cell r="L443">
            <v>0</v>
          </cell>
          <cell r="M443">
            <v>2</v>
          </cell>
          <cell r="N443">
            <v>0</v>
          </cell>
          <cell r="O443">
            <v>0</v>
          </cell>
          <cell r="P443">
            <v>4</v>
          </cell>
          <cell r="Q443">
            <v>4</v>
          </cell>
          <cell r="R443">
            <v>1</v>
          </cell>
          <cell r="S443">
            <v>6</v>
          </cell>
          <cell r="U443">
            <v>456</v>
          </cell>
          <cell r="V443">
            <v>160</v>
          </cell>
          <cell r="W443">
            <v>301</v>
          </cell>
          <cell r="X443">
            <v>68479.92472000001</v>
          </cell>
          <cell r="Y443">
            <v>17120</v>
          </cell>
        </row>
        <row r="444">
          <cell r="B444">
            <v>456160616</v>
          </cell>
          <cell r="C444" t="str">
            <v>LOWELL COMMUNITY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2</v>
          </cell>
          <cell r="I444">
            <v>0</v>
          </cell>
          <cell r="J444">
            <v>0</v>
          </cell>
          <cell r="K444">
            <v>7.8E-2</v>
          </cell>
          <cell r="L444">
            <v>0</v>
          </cell>
          <cell r="M444">
            <v>0</v>
          </cell>
          <cell r="N444">
            <v>1</v>
          </cell>
          <cell r="O444">
            <v>0</v>
          </cell>
          <cell r="P444">
            <v>2</v>
          </cell>
          <cell r="Q444">
            <v>2</v>
          </cell>
          <cell r="R444">
            <v>1</v>
          </cell>
          <cell r="S444">
            <v>7</v>
          </cell>
          <cell r="U444">
            <v>456</v>
          </cell>
          <cell r="V444">
            <v>160</v>
          </cell>
          <cell r="W444">
            <v>616</v>
          </cell>
          <cell r="X444">
            <v>34579.547360000004</v>
          </cell>
          <cell r="Y444">
            <v>17290</v>
          </cell>
        </row>
        <row r="445">
          <cell r="B445">
            <v>456160735</v>
          </cell>
          <cell r="C445" t="str">
            <v>LOWELL COMMUNITY</v>
          </cell>
          <cell r="D445">
            <v>0</v>
          </cell>
          <cell r="E445">
            <v>0</v>
          </cell>
          <cell r="F445">
            <v>0</v>
          </cell>
          <cell r="G445">
            <v>3</v>
          </cell>
          <cell r="H445">
            <v>1</v>
          </cell>
          <cell r="I445">
            <v>0</v>
          </cell>
          <cell r="J445">
            <v>0</v>
          </cell>
          <cell r="K445">
            <v>0.156</v>
          </cell>
          <cell r="L445">
            <v>0</v>
          </cell>
          <cell r="M445">
            <v>2</v>
          </cell>
          <cell r="N445">
            <v>0</v>
          </cell>
          <cell r="O445">
            <v>0</v>
          </cell>
          <cell r="P445">
            <v>2</v>
          </cell>
          <cell r="Q445">
            <v>4</v>
          </cell>
          <cell r="R445">
            <v>1</v>
          </cell>
          <cell r="S445">
            <v>6</v>
          </cell>
          <cell r="U445">
            <v>456</v>
          </cell>
          <cell r="V445">
            <v>160</v>
          </cell>
          <cell r="W445">
            <v>735</v>
          </cell>
          <cell r="X445">
            <v>58214.514720000006</v>
          </cell>
          <cell r="Y445">
            <v>14554</v>
          </cell>
        </row>
        <row r="446">
          <cell r="B446">
            <v>458160031</v>
          </cell>
          <cell r="C446" t="str">
            <v>LOWELL MIDDLESEX ACADEMY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2</v>
          </cell>
          <cell r="J446">
            <v>0</v>
          </cell>
          <cell r="K446">
            <v>7.8E-2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1</v>
          </cell>
          <cell r="Q446">
            <v>2</v>
          </cell>
          <cell r="R446">
            <v>1</v>
          </cell>
          <cell r="S446">
            <v>6</v>
          </cell>
          <cell r="U446">
            <v>458</v>
          </cell>
          <cell r="V446">
            <v>160</v>
          </cell>
          <cell r="W446">
            <v>31</v>
          </cell>
          <cell r="X446">
            <v>29644.54736</v>
          </cell>
          <cell r="Y446">
            <v>14822</v>
          </cell>
        </row>
        <row r="447">
          <cell r="B447">
            <v>458160056</v>
          </cell>
          <cell r="C447" t="str">
            <v>LOWELL MIDDLESEX ACADEMY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2</v>
          </cell>
          <cell r="J447">
            <v>0</v>
          </cell>
          <cell r="K447">
            <v>7.8E-2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2</v>
          </cell>
          <cell r="R447">
            <v>1</v>
          </cell>
          <cell r="S447">
            <v>4</v>
          </cell>
          <cell r="U447">
            <v>458</v>
          </cell>
          <cell r="V447">
            <v>160</v>
          </cell>
          <cell r="W447">
            <v>56</v>
          </cell>
          <cell r="X447">
            <v>24485.327359999999</v>
          </cell>
          <cell r="Y447">
            <v>12243</v>
          </cell>
        </row>
        <row r="448">
          <cell r="B448">
            <v>458160079</v>
          </cell>
          <cell r="C448" t="str">
            <v>LOWELL MIDDLESEX ACADEMY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8</v>
          </cell>
          <cell r="J448">
            <v>0</v>
          </cell>
          <cell r="K448">
            <v>0.312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5</v>
          </cell>
          <cell r="Q448">
            <v>8</v>
          </cell>
          <cell r="R448">
            <v>1</v>
          </cell>
          <cell r="S448">
            <v>8</v>
          </cell>
          <cell r="U448">
            <v>458</v>
          </cell>
          <cell r="V448">
            <v>160</v>
          </cell>
          <cell r="W448">
            <v>79</v>
          </cell>
          <cell r="X448">
            <v>127289.00943999999</v>
          </cell>
          <cell r="Y448">
            <v>15911</v>
          </cell>
        </row>
        <row r="449">
          <cell r="B449">
            <v>458160149</v>
          </cell>
          <cell r="C449" t="str">
            <v>LOWELL MIDDLESEX ACADEMY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1</v>
          </cell>
          <cell r="J449">
            <v>0</v>
          </cell>
          <cell r="K449">
            <v>3.9E-2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1</v>
          </cell>
          <cell r="Q449">
            <v>1</v>
          </cell>
          <cell r="R449">
            <v>1</v>
          </cell>
          <cell r="S449">
            <v>12</v>
          </cell>
          <cell r="U449">
            <v>458</v>
          </cell>
          <cell r="V449">
            <v>160</v>
          </cell>
          <cell r="W449">
            <v>149</v>
          </cell>
          <cell r="X449">
            <v>19818.213679999997</v>
          </cell>
          <cell r="Y449">
            <v>19818</v>
          </cell>
        </row>
        <row r="450">
          <cell r="B450">
            <v>458160160</v>
          </cell>
          <cell r="C450" t="str">
            <v>LOWELL MIDDLESEX ACADEMY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66</v>
          </cell>
          <cell r="J450">
            <v>0</v>
          </cell>
          <cell r="K450">
            <v>2.5739999999999998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57</v>
          </cell>
          <cell r="Q450">
            <v>66</v>
          </cell>
          <cell r="R450">
            <v>1</v>
          </cell>
          <cell r="S450">
            <v>11</v>
          </cell>
          <cell r="U450">
            <v>458</v>
          </cell>
          <cell r="V450">
            <v>160</v>
          </cell>
          <cell r="W450">
            <v>160</v>
          </cell>
          <cell r="X450">
            <v>1211445.2728799998</v>
          </cell>
          <cell r="Y450">
            <v>18355</v>
          </cell>
        </row>
        <row r="451">
          <cell r="B451">
            <v>458160295</v>
          </cell>
          <cell r="C451" t="str">
            <v>LOWELL MIDDLESEX ACADEMY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3</v>
          </cell>
          <cell r="J451">
            <v>0</v>
          </cell>
          <cell r="K451">
            <v>0.11700000000000001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3</v>
          </cell>
          <cell r="R451">
            <v>1</v>
          </cell>
          <cell r="S451">
            <v>5</v>
          </cell>
          <cell r="U451">
            <v>458</v>
          </cell>
          <cell r="V451">
            <v>160</v>
          </cell>
          <cell r="W451">
            <v>295</v>
          </cell>
          <cell r="X451">
            <v>36727.991040000001</v>
          </cell>
          <cell r="Y451">
            <v>12243</v>
          </cell>
        </row>
        <row r="452">
          <cell r="B452">
            <v>458160301</v>
          </cell>
          <cell r="C452" t="str">
            <v>LOWELL MIDDLESEX ACADEMY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1</v>
          </cell>
          <cell r="J452">
            <v>0</v>
          </cell>
          <cell r="K452">
            <v>3.9E-2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1</v>
          </cell>
          <cell r="R452">
            <v>1</v>
          </cell>
          <cell r="S452">
            <v>6</v>
          </cell>
          <cell r="U452">
            <v>458</v>
          </cell>
          <cell r="V452">
            <v>160</v>
          </cell>
          <cell r="W452">
            <v>301</v>
          </cell>
          <cell r="X452">
            <v>12242.66368</v>
          </cell>
          <cell r="Y452">
            <v>12243</v>
          </cell>
        </row>
        <row r="453">
          <cell r="B453">
            <v>463035035</v>
          </cell>
          <cell r="C453" t="str">
            <v>KIPP ACADEMY BOSTON</v>
          </cell>
          <cell r="D453">
            <v>0</v>
          </cell>
          <cell r="E453">
            <v>0</v>
          </cell>
          <cell r="F453">
            <v>64</v>
          </cell>
          <cell r="G453">
            <v>323</v>
          </cell>
          <cell r="H453">
            <v>158</v>
          </cell>
          <cell r="I453">
            <v>0</v>
          </cell>
          <cell r="J453">
            <v>0</v>
          </cell>
          <cell r="K453">
            <v>21.254999999999999</v>
          </cell>
          <cell r="L453">
            <v>0</v>
          </cell>
          <cell r="M453">
            <v>59</v>
          </cell>
          <cell r="N453">
            <v>25</v>
          </cell>
          <cell r="O453">
            <v>0</v>
          </cell>
          <cell r="P453">
            <v>470</v>
          </cell>
          <cell r="Q453">
            <v>545</v>
          </cell>
          <cell r="R453">
            <v>1.0900000000000001</v>
          </cell>
          <cell r="S453">
            <v>11</v>
          </cell>
          <cell r="U453">
            <v>463</v>
          </cell>
          <cell r="V453">
            <v>35</v>
          </cell>
          <cell r="W453">
            <v>35</v>
          </cell>
          <cell r="X453">
            <v>10028531.0066965</v>
          </cell>
          <cell r="Y453">
            <v>18401</v>
          </cell>
        </row>
        <row r="454">
          <cell r="B454">
            <v>463035044</v>
          </cell>
          <cell r="C454" t="str">
            <v>KIPP ACADEMY BOSTON</v>
          </cell>
          <cell r="D454">
            <v>0</v>
          </cell>
          <cell r="E454">
            <v>0</v>
          </cell>
          <cell r="F454">
            <v>2</v>
          </cell>
          <cell r="G454">
            <v>7</v>
          </cell>
          <cell r="H454">
            <v>3</v>
          </cell>
          <cell r="I454">
            <v>0</v>
          </cell>
          <cell r="J454">
            <v>0</v>
          </cell>
          <cell r="K454">
            <v>0.46800000000000003</v>
          </cell>
          <cell r="L454">
            <v>0</v>
          </cell>
          <cell r="M454">
            <v>3</v>
          </cell>
          <cell r="N454">
            <v>1</v>
          </cell>
          <cell r="O454">
            <v>0</v>
          </cell>
          <cell r="P454">
            <v>11</v>
          </cell>
          <cell r="Q454">
            <v>12</v>
          </cell>
          <cell r="R454">
            <v>1.0900000000000001</v>
          </cell>
          <cell r="S454">
            <v>11</v>
          </cell>
          <cell r="U454">
            <v>463</v>
          </cell>
          <cell r="V454">
            <v>35</v>
          </cell>
          <cell r="W454">
            <v>44</v>
          </cell>
          <cell r="X454">
            <v>232336.64799240005</v>
          </cell>
          <cell r="Y454">
            <v>19361</v>
          </cell>
        </row>
        <row r="455">
          <cell r="B455">
            <v>463035133</v>
          </cell>
          <cell r="C455" t="str">
            <v>KIPP ACADEMY BOSTON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1</v>
          </cell>
          <cell r="I455">
            <v>0</v>
          </cell>
          <cell r="J455">
            <v>0</v>
          </cell>
          <cell r="K455">
            <v>3.9E-2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1</v>
          </cell>
          <cell r="R455">
            <v>1.0900000000000001</v>
          </cell>
          <cell r="S455">
            <v>9</v>
          </cell>
          <cell r="U455">
            <v>463</v>
          </cell>
          <cell r="V455">
            <v>35</v>
          </cell>
          <cell r="W455">
            <v>133</v>
          </cell>
          <cell r="X455">
            <v>11059.599007700001</v>
          </cell>
          <cell r="Y455">
            <v>11060</v>
          </cell>
        </row>
        <row r="456">
          <cell r="B456">
            <v>463035207</v>
          </cell>
          <cell r="C456" t="str">
            <v>KIPP ACADEMY BOSTON</v>
          </cell>
          <cell r="D456">
            <v>0</v>
          </cell>
          <cell r="E456">
            <v>0</v>
          </cell>
          <cell r="F456">
            <v>0</v>
          </cell>
          <cell r="G456">
            <v>1</v>
          </cell>
          <cell r="H456">
            <v>0</v>
          </cell>
          <cell r="I456">
            <v>0</v>
          </cell>
          <cell r="J456">
            <v>0</v>
          </cell>
          <cell r="K456">
            <v>3.9E-2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1</v>
          </cell>
          <cell r="Q456">
            <v>1</v>
          </cell>
          <cell r="R456">
            <v>1.0900000000000001</v>
          </cell>
          <cell r="S456">
            <v>3</v>
          </cell>
          <cell r="U456">
            <v>463</v>
          </cell>
          <cell r="V456">
            <v>35</v>
          </cell>
          <cell r="W456">
            <v>207</v>
          </cell>
          <cell r="X456">
            <v>16241.286207700003</v>
          </cell>
          <cell r="Y456">
            <v>16241</v>
          </cell>
        </row>
        <row r="457">
          <cell r="B457">
            <v>463035219</v>
          </cell>
          <cell r="C457" t="str">
            <v>KIPP ACADEMY BOSTON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1</v>
          </cell>
          <cell r="I457">
            <v>0</v>
          </cell>
          <cell r="J457">
            <v>0</v>
          </cell>
          <cell r="K457">
            <v>3.9E-2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1</v>
          </cell>
          <cell r="Q457">
            <v>1</v>
          </cell>
          <cell r="R457">
            <v>1.0900000000000001</v>
          </cell>
          <cell r="S457">
            <v>2</v>
          </cell>
          <cell r="U457">
            <v>463</v>
          </cell>
          <cell r="V457">
            <v>35</v>
          </cell>
          <cell r="W457">
            <v>219</v>
          </cell>
          <cell r="X457">
            <v>15666.305707700001</v>
          </cell>
          <cell r="Y457">
            <v>15666</v>
          </cell>
        </row>
        <row r="458">
          <cell r="B458">
            <v>463035220</v>
          </cell>
          <cell r="C458" t="str">
            <v>KIPP ACADEMY BOSTON</v>
          </cell>
          <cell r="D458">
            <v>0</v>
          </cell>
          <cell r="E458">
            <v>0</v>
          </cell>
          <cell r="F458">
            <v>0</v>
          </cell>
          <cell r="G458">
            <v>1</v>
          </cell>
          <cell r="H458">
            <v>1</v>
          </cell>
          <cell r="I458">
            <v>0</v>
          </cell>
          <cell r="J458">
            <v>0</v>
          </cell>
          <cell r="K458">
            <v>7.8E-2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2</v>
          </cell>
          <cell r="Q458">
            <v>2</v>
          </cell>
          <cell r="R458">
            <v>1.0900000000000001</v>
          </cell>
          <cell r="S458">
            <v>8</v>
          </cell>
          <cell r="U458">
            <v>463</v>
          </cell>
          <cell r="V458">
            <v>35</v>
          </cell>
          <cell r="W458">
            <v>220</v>
          </cell>
          <cell r="X458">
            <v>35215.806915400011</v>
          </cell>
          <cell r="Y458">
            <v>17608</v>
          </cell>
        </row>
        <row r="459">
          <cell r="B459">
            <v>463035243</v>
          </cell>
          <cell r="C459" t="str">
            <v>KIPP ACADEMY BOSTON</v>
          </cell>
          <cell r="D459">
            <v>0</v>
          </cell>
          <cell r="E459">
            <v>0</v>
          </cell>
          <cell r="F459">
            <v>0</v>
          </cell>
          <cell r="G459">
            <v>2</v>
          </cell>
          <cell r="H459">
            <v>1</v>
          </cell>
          <cell r="I459">
            <v>0</v>
          </cell>
          <cell r="J459">
            <v>0</v>
          </cell>
          <cell r="K459">
            <v>0.11700000000000001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3</v>
          </cell>
          <cell r="Q459">
            <v>3</v>
          </cell>
          <cell r="R459">
            <v>1.0900000000000001</v>
          </cell>
          <cell r="S459">
            <v>10</v>
          </cell>
          <cell r="U459">
            <v>463</v>
          </cell>
          <cell r="V459">
            <v>35</v>
          </cell>
          <cell r="W459">
            <v>243</v>
          </cell>
          <cell r="X459">
            <v>55333.316323100014</v>
          </cell>
          <cell r="Y459">
            <v>18444</v>
          </cell>
        </row>
        <row r="460">
          <cell r="B460">
            <v>463035244</v>
          </cell>
          <cell r="C460" t="str">
            <v>KIPP ACADEMY BOSTON</v>
          </cell>
          <cell r="D460">
            <v>0</v>
          </cell>
          <cell r="E460">
            <v>0</v>
          </cell>
          <cell r="F460">
            <v>0</v>
          </cell>
          <cell r="G460">
            <v>4</v>
          </cell>
          <cell r="H460">
            <v>4</v>
          </cell>
          <cell r="I460">
            <v>0</v>
          </cell>
          <cell r="J460">
            <v>0</v>
          </cell>
          <cell r="K460">
            <v>0.312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5</v>
          </cell>
          <cell r="Q460">
            <v>8</v>
          </cell>
          <cell r="R460">
            <v>1.0900000000000001</v>
          </cell>
          <cell r="S460">
            <v>10</v>
          </cell>
          <cell r="U460">
            <v>463</v>
          </cell>
          <cell r="V460">
            <v>35</v>
          </cell>
          <cell r="W460">
            <v>244</v>
          </cell>
          <cell r="X460">
            <v>125677.76696160002</v>
          </cell>
          <cell r="Y460">
            <v>15710</v>
          </cell>
        </row>
        <row r="461">
          <cell r="B461">
            <v>463035251</v>
          </cell>
          <cell r="C461" t="str">
            <v>KIPP ACADEMY BOSTON</v>
          </cell>
          <cell r="D461">
            <v>0</v>
          </cell>
          <cell r="E461">
            <v>0</v>
          </cell>
          <cell r="F461">
            <v>0</v>
          </cell>
          <cell r="G461">
            <v>1</v>
          </cell>
          <cell r="H461">
            <v>1</v>
          </cell>
          <cell r="I461">
            <v>0</v>
          </cell>
          <cell r="J461">
            <v>0</v>
          </cell>
          <cell r="K461">
            <v>7.8E-2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2</v>
          </cell>
          <cell r="Q461">
            <v>2</v>
          </cell>
          <cell r="R461">
            <v>1.0900000000000001</v>
          </cell>
          <cell r="S461">
            <v>9</v>
          </cell>
          <cell r="U461">
            <v>463</v>
          </cell>
          <cell r="V461">
            <v>35</v>
          </cell>
          <cell r="W461">
            <v>251</v>
          </cell>
          <cell r="X461">
            <v>35983.129115400006</v>
          </cell>
          <cell r="Y461">
            <v>17992</v>
          </cell>
        </row>
        <row r="462">
          <cell r="B462">
            <v>463035293</v>
          </cell>
          <cell r="C462" t="str">
            <v>KIPP ACADEMY BOSTON</v>
          </cell>
          <cell r="D462">
            <v>0</v>
          </cell>
          <cell r="E462">
            <v>0</v>
          </cell>
          <cell r="F462">
            <v>0</v>
          </cell>
          <cell r="G462">
            <v>1</v>
          </cell>
          <cell r="H462">
            <v>1</v>
          </cell>
          <cell r="I462">
            <v>0</v>
          </cell>
          <cell r="J462">
            <v>0</v>
          </cell>
          <cell r="K462">
            <v>7.8E-2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2</v>
          </cell>
          <cell r="R462">
            <v>1.0900000000000001</v>
          </cell>
          <cell r="S462">
            <v>10</v>
          </cell>
          <cell r="U462">
            <v>463</v>
          </cell>
          <cell r="V462">
            <v>35</v>
          </cell>
          <cell r="W462">
            <v>293</v>
          </cell>
          <cell r="X462">
            <v>22534.362115400003</v>
          </cell>
          <cell r="Y462">
            <v>11267</v>
          </cell>
        </row>
        <row r="463">
          <cell r="B463">
            <v>464168030</v>
          </cell>
          <cell r="C463" t="str">
            <v>MARBLEHEAD COMMUNITY</v>
          </cell>
          <cell r="D463">
            <v>0</v>
          </cell>
          <cell r="E463">
            <v>0</v>
          </cell>
          <cell r="F463">
            <v>0</v>
          </cell>
          <cell r="G463">
            <v>4</v>
          </cell>
          <cell r="H463">
            <v>4</v>
          </cell>
          <cell r="I463">
            <v>0</v>
          </cell>
          <cell r="J463">
            <v>0</v>
          </cell>
          <cell r="K463">
            <v>0.312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1</v>
          </cell>
          <cell r="Q463">
            <v>8</v>
          </cell>
          <cell r="R463">
            <v>1</v>
          </cell>
          <cell r="S463">
            <v>7</v>
          </cell>
          <cell r="U463">
            <v>464</v>
          </cell>
          <cell r="V463">
            <v>168</v>
          </cell>
          <cell r="W463">
            <v>30</v>
          </cell>
          <cell r="X463">
            <v>89662.409440000018</v>
          </cell>
          <cell r="Y463">
            <v>11208</v>
          </cell>
        </row>
        <row r="464">
          <cell r="B464">
            <v>464168071</v>
          </cell>
          <cell r="C464" t="str">
            <v>MARBLEHEAD COMMUNITY</v>
          </cell>
          <cell r="D464">
            <v>0</v>
          </cell>
          <cell r="E464">
            <v>0</v>
          </cell>
          <cell r="F464">
            <v>0</v>
          </cell>
          <cell r="G464">
            <v>2</v>
          </cell>
          <cell r="H464">
            <v>1</v>
          </cell>
          <cell r="I464">
            <v>0</v>
          </cell>
          <cell r="J464">
            <v>0</v>
          </cell>
          <cell r="K464">
            <v>0.11700000000000001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3</v>
          </cell>
          <cell r="R464">
            <v>1</v>
          </cell>
          <cell r="S464">
            <v>5</v>
          </cell>
          <cell r="U464">
            <v>464</v>
          </cell>
          <cell r="V464">
            <v>168</v>
          </cell>
          <cell r="W464">
            <v>71</v>
          </cell>
          <cell r="X464">
            <v>31742.371039999995</v>
          </cell>
          <cell r="Y464">
            <v>10581</v>
          </cell>
        </row>
        <row r="465">
          <cell r="B465">
            <v>464168163</v>
          </cell>
          <cell r="C465" t="str">
            <v>MARBLEHEAD COMMUNITY</v>
          </cell>
          <cell r="D465">
            <v>0</v>
          </cell>
          <cell r="E465">
            <v>0</v>
          </cell>
          <cell r="F465">
            <v>0</v>
          </cell>
          <cell r="G465">
            <v>11</v>
          </cell>
          <cell r="H465">
            <v>25</v>
          </cell>
          <cell r="I465">
            <v>0</v>
          </cell>
          <cell r="J465">
            <v>0</v>
          </cell>
          <cell r="K465">
            <v>1.4039999999999999</v>
          </cell>
          <cell r="L465">
            <v>0</v>
          </cell>
          <cell r="M465">
            <v>4</v>
          </cell>
          <cell r="N465">
            <v>6</v>
          </cell>
          <cell r="O465">
            <v>0</v>
          </cell>
          <cell r="P465">
            <v>22</v>
          </cell>
          <cell r="Q465">
            <v>36</v>
          </cell>
          <cell r="R465">
            <v>1</v>
          </cell>
          <cell r="S465">
            <v>11</v>
          </cell>
          <cell r="U465">
            <v>464</v>
          </cell>
          <cell r="V465">
            <v>168</v>
          </cell>
          <cell r="W465">
            <v>163</v>
          </cell>
          <cell r="X465">
            <v>559981.39247999992</v>
          </cell>
          <cell r="Y465">
            <v>15555</v>
          </cell>
        </row>
        <row r="466">
          <cell r="B466">
            <v>464168168</v>
          </cell>
          <cell r="C466" t="str">
            <v>MARBLEHEAD COMMUNITY</v>
          </cell>
          <cell r="D466">
            <v>0</v>
          </cell>
          <cell r="E466">
            <v>0</v>
          </cell>
          <cell r="F466">
            <v>0</v>
          </cell>
          <cell r="G466">
            <v>39</v>
          </cell>
          <cell r="H466">
            <v>54</v>
          </cell>
          <cell r="I466">
            <v>0</v>
          </cell>
          <cell r="J466">
            <v>0</v>
          </cell>
          <cell r="K466">
            <v>3.6269999999999998</v>
          </cell>
          <cell r="L466">
            <v>0</v>
          </cell>
          <cell r="M466">
            <v>5</v>
          </cell>
          <cell r="N466">
            <v>4</v>
          </cell>
          <cell r="O466">
            <v>0</v>
          </cell>
          <cell r="P466">
            <v>16</v>
          </cell>
          <cell r="Q466">
            <v>93</v>
          </cell>
          <cell r="R466">
            <v>1</v>
          </cell>
          <cell r="S466">
            <v>3</v>
          </cell>
          <cell r="U466">
            <v>464</v>
          </cell>
          <cell r="V466">
            <v>168</v>
          </cell>
          <cell r="W466">
            <v>168</v>
          </cell>
          <cell r="X466">
            <v>1071185.91224</v>
          </cell>
          <cell r="Y466">
            <v>11518</v>
          </cell>
        </row>
        <row r="467">
          <cell r="B467">
            <v>464168196</v>
          </cell>
          <cell r="C467" t="str">
            <v>MARBLEHEAD COMMUNITY</v>
          </cell>
          <cell r="D467">
            <v>0</v>
          </cell>
          <cell r="E467">
            <v>0</v>
          </cell>
          <cell r="F467">
            <v>0</v>
          </cell>
          <cell r="G467">
            <v>8</v>
          </cell>
          <cell r="H467">
            <v>4</v>
          </cell>
          <cell r="I467">
            <v>0</v>
          </cell>
          <cell r="J467">
            <v>0</v>
          </cell>
          <cell r="K467">
            <v>0.46800000000000003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3</v>
          </cell>
          <cell r="Q467">
            <v>12</v>
          </cell>
          <cell r="R467">
            <v>1</v>
          </cell>
          <cell r="S467">
            <v>5</v>
          </cell>
          <cell r="U467">
            <v>464</v>
          </cell>
          <cell r="V467">
            <v>168</v>
          </cell>
          <cell r="W467">
            <v>196</v>
          </cell>
          <cell r="X467">
            <v>141094.05415999997</v>
          </cell>
          <cell r="Y467">
            <v>11758</v>
          </cell>
        </row>
        <row r="468">
          <cell r="B468">
            <v>464168229</v>
          </cell>
          <cell r="C468" t="str">
            <v>MARBLEHEAD COMMUNITY</v>
          </cell>
          <cell r="D468">
            <v>0</v>
          </cell>
          <cell r="E468">
            <v>0</v>
          </cell>
          <cell r="F468">
            <v>0</v>
          </cell>
          <cell r="G468">
            <v>4</v>
          </cell>
          <cell r="H468">
            <v>5</v>
          </cell>
          <cell r="I468">
            <v>0</v>
          </cell>
          <cell r="J468">
            <v>0</v>
          </cell>
          <cell r="K468">
            <v>0.35099999999999998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6</v>
          </cell>
          <cell r="Q468">
            <v>9</v>
          </cell>
          <cell r="R468">
            <v>1</v>
          </cell>
          <cell r="S468">
            <v>9</v>
          </cell>
          <cell r="U468">
            <v>464</v>
          </cell>
          <cell r="V468">
            <v>168</v>
          </cell>
          <cell r="W468">
            <v>229</v>
          </cell>
          <cell r="X468">
            <v>131827.81312000001</v>
          </cell>
          <cell r="Y468">
            <v>14648</v>
          </cell>
        </row>
        <row r="469">
          <cell r="B469">
            <v>464168248</v>
          </cell>
          <cell r="C469" t="str">
            <v>MARBLEHEAD COMMUNITY</v>
          </cell>
          <cell r="D469">
            <v>0</v>
          </cell>
          <cell r="E469">
            <v>0</v>
          </cell>
          <cell r="F469">
            <v>0</v>
          </cell>
          <cell r="G469">
            <v>1</v>
          </cell>
          <cell r="H469">
            <v>2</v>
          </cell>
          <cell r="I469">
            <v>0</v>
          </cell>
          <cell r="J469">
            <v>0</v>
          </cell>
          <cell r="K469">
            <v>0.11700000000000001</v>
          </cell>
          <cell r="L469">
            <v>0</v>
          </cell>
          <cell r="M469">
            <v>0</v>
          </cell>
          <cell r="N469">
            <v>1</v>
          </cell>
          <cell r="O469">
            <v>0</v>
          </cell>
          <cell r="P469">
            <v>2</v>
          </cell>
          <cell r="Q469">
            <v>3</v>
          </cell>
          <cell r="R469">
            <v>1</v>
          </cell>
          <cell r="S469">
            <v>11</v>
          </cell>
          <cell r="U469">
            <v>464</v>
          </cell>
          <cell r="V469">
            <v>168</v>
          </cell>
          <cell r="W469">
            <v>248</v>
          </cell>
          <cell r="X469">
            <v>48411.571040000003</v>
          </cell>
          <cell r="Y469">
            <v>16137</v>
          </cell>
        </row>
        <row r="470">
          <cell r="B470">
            <v>464168258</v>
          </cell>
          <cell r="C470" t="str">
            <v>MARBLEHEAD COMMUNITY</v>
          </cell>
          <cell r="D470">
            <v>0</v>
          </cell>
          <cell r="E470">
            <v>0</v>
          </cell>
          <cell r="F470">
            <v>0</v>
          </cell>
          <cell r="G470">
            <v>2</v>
          </cell>
          <cell r="H470">
            <v>9</v>
          </cell>
          <cell r="I470">
            <v>0</v>
          </cell>
          <cell r="J470">
            <v>0</v>
          </cell>
          <cell r="K470">
            <v>0.42899999999999999</v>
          </cell>
          <cell r="L470">
            <v>0</v>
          </cell>
          <cell r="M470">
            <v>0</v>
          </cell>
          <cell r="N470">
            <v>2</v>
          </cell>
          <cell r="O470">
            <v>0</v>
          </cell>
          <cell r="P470">
            <v>7</v>
          </cell>
          <cell r="Q470">
            <v>11</v>
          </cell>
          <cell r="R470">
            <v>1</v>
          </cell>
          <cell r="S470">
            <v>10</v>
          </cell>
          <cell r="U470">
            <v>464</v>
          </cell>
          <cell r="V470">
            <v>168</v>
          </cell>
          <cell r="W470">
            <v>258</v>
          </cell>
          <cell r="X470">
            <v>166229.54047999997</v>
          </cell>
          <cell r="Y470">
            <v>15112</v>
          </cell>
        </row>
        <row r="471">
          <cell r="B471">
            <v>464168291</v>
          </cell>
          <cell r="C471" t="str">
            <v>MARBLEHEAD COMMUNITY</v>
          </cell>
          <cell r="D471">
            <v>0</v>
          </cell>
          <cell r="E471">
            <v>0</v>
          </cell>
          <cell r="F471">
            <v>0</v>
          </cell>
          <cell r="G471">
            <v>27</v>
          </cell>
          <cell r="H471">
            <v>22</v>
          </cell>
          <cell r="I471">
            <v>0</v>
          </cell>
          <cell r="J471">
            <v>0</v>
          </cell>
          <cell r="K471">
            <v>1.911</v>
          </cell>
          <cell r="L471">
            <v>0</v>
          </cell>
          <cell r="M471">
            <v>2</v>
          </cell>
          <cell r="N471">
            <v>1</v>
          </cell>
          <cell r="O471">
            <v>0</v>
          </cell>
          <cell r="P471">
            <v>8</v>
          </cell>
          <cell r="Q471">
            <v>49</v>
          </cell>
          <cell r="R471">
            <v>1</v>
          </cell>
          <cell r="S471">
            <v>5</v>
          </cell>
          <cell r="U471">
            <v>464</v>
          </cell>
          <cell r="V471">
            <v>168</v>
          </cell>
          <cell r="W471">
            <v>291</v>
          </cell>
          <cell r="X471">
            <v>562342.34032000008</v>
          </cell>
          <cell r="Y471">
            <v>11476</v>
          </cell>
        </row>
        <row r="472">
          <cell r="B472">
            <v>466700096</v>
          </cell>
          <cell r="C472" t="str">
            <v>MARTHA'S VINEYARD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1</v>
          </cell>
          <cell r="J472">
            <v>0</v>
          </cell>
          <cell r="K472">
            <v>3.9E-2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1</v>
          </cell>
          <cell r="R472">
            <v>1</v>
          </cell>
          <cell r="S472">
            <v>8</v>
          </cell>
          <cell r="U472">
            <v>466</v>
          </cell>
          <cell r="V472">
            <v>700</v>
          </cell>
          <cell r="W472">
            <v>96</v>
          </cell>
          <cell r="X472">
            <v>12242.66368</v>
          </cell>
          <cell r="Y472">
            <v>12243</v>
          </cell>
        </row>
        <row r="473">
          <cell r="B473">
            <v>466700700</v>
          </cell>
          <cell r="C473" t="str">
            <v>MARTHA'S VINEYARD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37</v>
          </cell>
          <cell r="J473">
            <v>0</v>
          </cell>
          <cell r="K473">
            <v>1.4430000000000001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15</v>
          </cell>
          <cell r="Q473">
            <v>37</v>
          </cell>
          <cell r="R473">
            <v>1</v>
          </cell>
          <cell r="S473">
            <v>8</v>
          </cell>
          <cell r="U473">
            <v>466</v>
          </cell>
          <cell r="V473">
            <v>700</v>
          </cell>
          <cell r="W473">
            <v>700</v>
          </cell>
          <cell r="X473">
            <v>541021.65616000001</v>
          </cell>
          <cell r="Y473">
            <v>14622</v>
          </cell>
        </row>
        <row r="474">
          <cell r="B474">
            <v>466774089</v>
          </cell>
          <cell r="C474" t="str">
            <v>MARTHA'S VINEYARD</v>
          </cell>
          <cell r="D474">
            <v>0</v>
          </cell>
          <cell r="E474">
            <v>0</v>
          </cell>
          <cell r="F474">
            <v>3</v>
          </cell>
          <cell r="G474">
            <v>14</v>
          </cell>
          <cell r="H474">
            <v>9</v>
          </cell>
          <cell r="I474">
            <v>0</v>
          </cell>
          <cell r="J474">
            <v>0</v>
          </cell>
          <cell r="K474">
            <v>1.014</v>
          </cell>
          <cell r="L474">
            <v>0</v>
          </cell>
          <cell r="M474">
            <v>1</v>
          </cell>
          <cell r="N474">
            <v>0</v>
          </cell>
          <cell r="O474">
            <v>0</v>
          </cell>
          <cell r="P474">
            <v>14</v>
          </cell>
          <cell r="Q474">
            <v>26</v>
          </cell>
          <cell r="R474">
            <v>1</v>
          </cell>
          <cell r="S474">
            <v>10</v>
          </cell>
          <cell r="U474">
            <v>466</v>
          </cell>
          <cell r="V474">
            <v>774</v>
          </cell>
          <cell r="W474">
            <v>89</v>
          </cell>
          <cell r="X474">
            <v>369659.09568000003</v>
          </cell>
          <cell r="Y474">
            <v>14218</v>
          </cell>
        </row>
        <row r="475">
          <cell r="B475">
            <v>466774096</v>
          </cell>
          <cell r="C475" t="str">
            <v>MARTHA'S VINEYARD</v>
          </cell>
          <cell r="D475">
            <v>0</v>
          </cell>
          <cell r="E475">
            <v>0</v>
          </cell>
          <cell r="F475">
            <v>0</v>
          </cell>
          <cell r="G475">
            <v>2</v>
          </cell>
          <cell r="H475">
            <v>4</v>
          </cell>
          <cell r="I475">
            <v>0</v>
          </cell>
          <cell r="J475">
            <v>0</v>
          </cell>
          <cell r="K475">
            <v>0.23400000000000001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3</v>
          </cell>
          <cell r="Q475">
            <v>6</v>
          </cell>
          <cell r="R475">
            <v>1</v>
          </cell>
          <cell r="S475">
            <v>8</v>
          </cell>
          <cell r="U475">
            <v>466</v>
          </cell>
          <cell r="V475">
            <v>774</v>
          </cell>
          <cell r="W475">
            <v>96</v>
          </cell>
          <cell r="X475">
            <v>80345.922079999989</v>
          </cell>
          <cell r="Y475">
            <v>13391</v>
          </cell>
        </row>
        <row r="476">
          <cell r="B476">
            <v>466774221</v>
          </cell>
          <cell r="C476" t="str">
            <v>MARTHA'S VINEYARD</v>
          </cell>
          <cell r="D476">
            <v>0</v>
          </cell>
          <cell r="E476">
            <v>0</v>
          </cell>
          <cell r="F476">
            <v>0</v>
          </cell>
          <cell r="G476">
            <v>15</v>
          </cell>
          <cell r="H476">
            <v>11</v>
          </cell>
          <cell r="I476">
            <v>0</v>
          </cell>
          <cell r="J476">
            <v>0</v>
          </cell>
          <cell r="K476">
            <v>1.014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18</v>
          </cell>
          <cell r="Q476">
            <v>26</v>
          </cell>
          <cell r="R476">
            <v>1</v>
          </cell>
          <cell r="S476">
            <v>9</v>
          </cell>
          <cell r="U476">
            <v>466</v>
          </cell>
          <cell r="V476">
            <v>774</v>
          </cell>
          <cell r="W476">
            <v>221</v>
          </cell>
          <cell r="X476">
            <v>386272.95568000001</v>
          </cell>
          <cell r="Y476">
            <v>14857</v>
          </cell>
        </row>
        <row r="477">
          <cell r="B477">
            <v>466774296</v>
          </cell>
          <cell r="C477" t="str">
            <v>MARTHA'S VINEYARD</v>
          </cell>
          <cell r="D477">
            <v>0</v>
          </cell>
          <cell r="E477">
            <v>0</v>
          </cell>
          <cell r="F477">
            <v>3</v>
          </cell>
          <cell r="G477">
            <v>21</v>
          </cell>
          <cell r="H477">
            <v>16</v>
          </cell>
          <cell r="I477">
            <v>0</v>
          </cell>
          <cell r="J477">
            <v>0</v>
          </cell>
          <cell r="K477">
            <v>1.56</v>
          </cell>
          <cell r="L477">
            <v>0</v>
          </cell>
          <cell r="M477">
            <v>1</v>
          </cell>
          <cell r="N477">
            <v>1</v>
          </cell>
          <cell r="O477">
            <v>0</v>
          </cell>
          <cell r="P477">
            <v>14</v>
          </cell>
          <cell r="Q477">
            <v>40</v>
          </cell>
          <cell r="R477">
            <v>1</v>
          </cell>
          <cell r="S477">
            <v>10</v>
          </cell>
          <cell r="U477">
            <v>466</v>
          </cell>
          <cell r="V477">
            <v>774</v>
          </cell>
          <cell r="W477">
            <v>296</v>
          </cell>
          <cell r="X477">
            <v>519805.64720000001</v>
          </cell>
          <cell r="Y477">
            <v>12995</v>
          </cell>
        </row>
        <row r="478">
          <cell r="B478">
            <v>466774774</v>
          </cell>
          <cell r="C478" t="str">
            <v>MARTHA'S VINEYARD</v>
          </cell>
          <cell r="D478">
            <v>0</v>
          </cell>
          <cell r="E478">
            <v>0</v>
          </cell>
          <cell r="F478">
            <v>5</v>
          </cell>
          <cell r="G478">
            <v>29</v>
          </cell>
          <cell r="H478">
            <v>11</v>
          </cell>
          <cell r="I478">
            <v>0</v>
          </cell>
          <cell r="J478">
            <v>0</v>
          </cell>
          <cell r="K478">
            <v>1.7549999999999999</v>
          </cell>
          <cell r="L478">
            <v>0</v>
          </cell>
          <cell r="M478">
            <v>1</v>
          </cell>
          <cell r="N478">
            <v>0</v>
          </cell>
          <cell r="O478">
            <v>0</v>
          </cell>
          <cell r="P478">
            <v>30</v>
          </cell>
          <cell r="Q478">
            <v>45</v>
          </cell>
          <cell r="R478">
            <v>1</v>
          </cell>
          <cell r="S478">
            <v>7</v>
          </cell>
          <cell r="U478">
            <v>466</v>
          </cell>
          <cell r="V478">
            <v>774</v>
          </cell>
          <cell r="W478">
            <v>774</v>
          </cell>
          <cell r="X478">
            <v>645520.8655999999</v>
          </cell>
          <cell r="Y478">
            <v>14345</v>
          </cell>
        </row>
        <row r="479">
          <cell r="B479">
            <v>469035035</v>
          </cell>
          <cell r="C479" t="str">
            <v>MATCH</v>
          </cell>
          <cell r="D479">
            <v>52</v>
          </cell>
          <cell r="E479">
            <v>0</v>
          </cell>
          <cell r="F479">
            <v>87</v>
          </cell>
          <cell r="G479">
            <v>463</v>
          </cell>
          <cell r="H479">
            <v>261</v>
          </cell>
          <cell r="I479">
            <v>280</v>
          </cell>
          <cell r="J479">
            <v>0</v>
          </cell>
          <cell r="K479">
            <v>42.548999999999999</v>
          </cell>
          <cell r="L479">
            <v>0</v>
          </cell>
          <cell r="M479">
            <v>149</v>
          </cell>
          <cell r="N479">
            <v>22</v>
          </cell>
          <cell r="O479">
            <v>25</v>
          </cell>
          <cell r="P479">
            <v>922</v>
          </cell>
          <cell r="Q479">
            <v>1117</v>
          </cell>
          <cell r="R479">
            <v>1.0900000000000001</v>
          </cell>
          <cell r="S479">
            <v>11</v>
          </cell>
          <cell r="U479">
            <v>469</v>
          </cell>
          <cell r="V479">
            <v>35</v>
          </cell>
          <cell r="W479">
            <v>35</v>
          </cell>
          <cell r="X479">
            <v>20764375.679700699</v>
          </cell>
          <cell r="Y479">
            <v>18589</v>
          </cell>
        </row>
        <row r="480">
          <cell r="B480">
            <v>469035044</v>
          </cell>
          <cell r="C480" t="str">
            <v>MATCH</v>
          </cell>
          <cell r="D480">
            <v>0</v>
          </cell>
          <cell r="E480">
            <v>0</v>
          </cell>
          <cell r="F480">
            <v>1</v>
          </cell>
          <cell r="G480">
            <v>6</v>
          </cell>
          <cell r="H480">
            <v>4</v>
          </cell>
          <cell r="I480">
            <v>0</v>
          </cell>
          <cell r="J480">
            <v>0</v>
          </cell>
          <cell r="K480">
            <v>0.42899999999999999</v>
          </cell>
          <cell r="L480">
            <v>0</v>
          </cell>
          <cell r="M480">
            <v>2</v>
          </cell>
          <cell r="N480">
            <v>0</v>
          </cell>
          <cell r="O480">
            <v>0</v>
          </cell>
          <cell r="P480">
            <v>10</v>
          </cell>
          <cell r="Q480">
            <v>11</v>
          </cell>
          <cell r="R480">
            <v>1.0900000000000001</v>
          </cell>
          <cell r="S480">
            <v>11</v>
          </cell>
          <cell r="U480">
            <v>469</v>
          </cell>
          <cell r="V480">
            <v>35</v>
          </cell>
          <cell r="W480">
            <v>44</v>
          </cell>
          <cell r="X480">
            <v>206822.85208470002</v>
          </cell>
          <cell r="Y480">
            <v>18802</v>
          </cell>
        </row>
        <row r="481">
          <cell r="B481">
            <v>469035046</v>
          </cell>
          <cell r="C481" t="str">
            <v>MATCH</v>
          </cell>
          <cell r="D481">
            <v>0</v>
          </cell>
          <cell r="E481">
            <v>0</v>
          </cell>
          <cell r="F481">
            <v>0</v>
          </cell>
          <cell r="G481">
            <v>1</v>
          </cell>
          <cell r="H481">
            <v>0</v>
          </cell>
          <cell r="I481">
            <v>0</v>
          </cell>
          <cell r="J481">
            <v>0</v>
          </cell>
          <cell r="K481">
            <v>3.9E-2</v>
          </cell>
          <cell r="L481">
            <v>0</v>
          </cell>
          <cell r="M481">
            <v>1</v>
          </cell>
          <cell r="N481">
            <v>0</v>
          </cell>
          <cell r="O481">
            <v>0</v>
          </cell>
          <cell r="P481">
            <v>1</v>
          </cell>
          <cell r="Q481">
            <v>1</v>
          </cell>
          <cell r="R481">
            <v>1.0900000000000001</v>
          </cell>
          <cell r="S481">
            <v>3</v>
          </cell>
          <cell r="U481">
            <v>469</v>
          </cell>
          <cell r="V481">
            <v>35</v>
          </cell>
          <cell r="W481">
            <v>46</v>
          </cell>
          <cell r="X481">
            <v>19171.343807700003</v>
          </cell>
          <cell r="Y481">
            <v>19171</v>
          </cell>
        </row>
        <row r="482">
          <cell r="B482">
            <v>469035049</v>
          </cell>
          <cell r="C482" t="str">
            <v>MATCH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2</v>
          </cell>
          <cell r="J482">
            <v>0</v>
          </cell>
          <cell r="K482">
            <v>7.8E-2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2</v>
          </cell>
          <cell r="Q482">
            <v>2</v>
          </cell>
          <cell r="R482">
            <v>1.0900000000000001</v>
          </cell>
          <cell r="S482">
            <v>8</v>
          </cell>
          <cell r="U482">
            <v>469</v>
          </cell>
          <cell r="V482">
            <v>35</v>
          </cell>
          <cell r="W482">
            <v>49</v>
          </cell>
          <cell r="X482">
            <v>38939.499015399997</v>
          </cell>
          <cell r="Y482">
            <v>19470</v>
          </cell>
        </row>
        <row r="483">
          <cell r="B483">
            <v>469035050</v>
          </cell>
          <cell r="C483" t="str">
            <v>MATCH</v>
          </cell>
          <cell r="D483">
            <v>0</v>
          </cell>
          <cell r="E483">
            <v>0</v>
          </cell>
          <cell r="F483">
            <v>0</v>
          </cell>
          <cell r="G483">
            <v>2</v>
          </cell>
          <cell r="H483">
            <v>0</v>
          </cell>
          <cell r="I483">
            <v>1</v>
          </cell>
          <cell r="J483">
            <v>0</v>
          </cell>
          <cell r="K483">
            <v>0.11700000000000001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</v>
          </cell>
          <cell r="Q483">
            <v>3</v>
          </cell>
          <cell r="R483">
            <v>1.0900000000000001</v>
          </cell>
          <cell r="S483">
            <v>5</v>
          </cell>
          <cell r="U483">
            <v>469</v>
          </cell>
          <cell r="V483">
            <v>35</v>
          </cell>
          <cell r="W483">
            <v>50</v>
          </cell>
          <cell r="X483">
            <v>51336.985623100001</v>
          </cell>
          <cell r="Y483">
            <v>17112</v>
          </cell>
        </row>
        <row r="484">
          <cell r="B484">
            <v>469035073</v>
          </cell>
          <cell r="C484" t="str">
            <v>MATCH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1</v>
          </cell>
          <cell r="I484">
            <v>1</v>
          </cell>
          <cell r="J484">
            <v>0</v>
          </cell>
          <cell r="K484">
            <v>7.8E-2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2</v>
          </cell>
          <cell r="Q484">
            <v>2</v>
          </cell>
          <cell r="R484">
            <v>1.0900000000000001</v>
          </cell>
          <cell r="S484">
            <v>6</v>
          </cell>
          <cell r="U484">
            <v>469</v>
          </cell>
          <cell r="V484">
            <v>35</v>
          </cell>
          <cell r="W484">
            <v>73</v>
          </cell>
          <cell r="X484">
            <v>35335.386515400001</v>
          </cell>
          <cell r="Y484">
            <v>17668</v>
          </cell>
        </row>
        <row r="485">
          <cell r="B485">
            <v>469035093</v>
          </cell>
          <cell r="C485" t="str">
            <v>MATCH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2</v>
          </cell>
          <cell r="J485">
            <v>0</v>
          </cell>
          <cell r="K485">
            <v>7.8E-2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2</v>
          </cell>
          <cell r="Q485">
            <v>2</v>
          </cell>
          <cell r="R485">
            <v>1.0900000000000001</v>
          </cell>
          <cell r="S485">
            <v>11</v>
          </cell>
          <cell r="U485">
            <v>469</v>
          </cell>
          <cell r="V485">
            <v>35</v>
          </cell>
          <cell r="W485">
            <v>93</v>
          </cell>
          <cell r="X485">
            <v>41549.814215399994</v>
          </cell>
          <cell r="Y485">
            <v>20775</v>
          </cell>
        </row>
        <row r="486">
          <cell r="B486">
            <v>469035133</v>
          </cell>
          <cell r="C486" t="str">
            <v>MATCH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1</v>
          </cell>
          <cell r="I486">
            <v>0</v>
          </cell>
          <cell r="J486">
            <v>0</v>
          </cell>
          <cell r="K486">
            <v>3.9E-2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1</v>
          </cell>
          <cell r="Q486">
            <v>1</v>
          </cell>
          <cell r="R486">
            <v>1.0900000000000001</v>
          </cell>
          <cell r="S486">
            <v>9</v>
          </cell>
          <cell r="U486">
            <v>469</v>
          </cell>
          <cell r="V486">
            <v>35</v>
          </cell>
          <cell r="W486">
            <v>133</v>
          </cell>
          <cell r="X486">
            <v>17783.982507700002</v>
          </cell>
          <cell r="Y486">
            <v>17784</v>
          </cell>
        </row>
        <row r="487">
          <cell r="B487">
            <v>469035176</v>
          </cell>
          <cell r="C487" t="str">
            <v>MATCH</v>
          </cell>
          <cell r="D487">
            <v>0</v>
          </cell>
          <cell r="E487">
            <v>0</v>
          </cell>
          <cell r="F487">
            <v>0</v>
          </cell>
          <cell r="G487">
            <v>1</v>
          </cell>
          <cell r="H487">
            <v>0</v>
          </cell>
          <cell r="I487">
            <v>0</v>
          </cell>
          <cell r="J487">
            <v>0</v>
          </cell>
          <cell r="K487">
            <v>3.9E-2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1</v>
          </cell>
          <cell r="Q487">
            <v>1</v>
          </cell>
          <cell r="R487">
            <v>1.0900000000000001</v>
          </cell>
          <cell r="S487">
            <v>8</v>
          </cell>
          <cell r="U487">
            <v>469</v>
          </cell>
          <cell r="V487">
            <v>35</v>
          </cell>
          <cell r="W487">
            <v>176</v>
          </cell>
          <cell r="X487">
            <v>17815.485507700007</v>
          </cell>
          <cell r="Y487">
            <v>17815</v>
          </cell>
        </row>
        <row r="488">
          <cell r="B488">
            <v>469035189</v>
          </cell>
          <cell r="C488" t="str">
            <v>MATCH</v>
          </cell>
          <cell r="D488">
            <v>0</v>
          </cell>
          <cell r="E488">
            <v>0</v>
          </cell>
          <cell r="F488">
            <v>1</v>
          </cell>
          <cell r="G488">
            <v>1</v>
          </cell>
          <cell r="H488">
            <v>0</v>
          </cell>
          <cell r="I488">
            <v>1</v>
          </cell>
          <cell r="J488">
            <v>0</v>
          </cell>
          <cell r="K488">
            <v>0.11700000000000001</v>
          </cell>
          <cell r="L488">
            <v>0</v>
          </cell>
          <cell r="M488">
            <v>1</v>
          </cell>
          <cell r="N488">
            <v>0</v>
          </cell>
          <cell r="O488">
            <v>0</v>
          </cell>
          <cell r="P488">
            <v>3</v>
          </cell>
          <cell r="Q488">
            <v>3</v>
          </cell>
          <cell r="R488">
            <v>1.0900000000000001</v>
          </cell>
          <cell r="S488">
            <v>3</v>
          </cell>
          <cell r="U488">
            <v>469</v>
          </cell>
          <cell r="V488">
            <v>35</v>
          </cell>
          <cell r="W488">
            <v>189</v>
          </cell>
          <cell r="X488">
            <v>53250.379323100009</v>
          </cell>
          <cell r="Y488">
            <v>17750</v>
          </cell>
        </row>
        <row r="489">
          <cell r="B489">
            <v>469035220</v>
          </cell>
          <cell r="C489" t="str">
            <v>MATCH</v>
          </cell>
          <cell r="D489">
            <v>0</v>
          </cell>
          <cell r="E489">
            <v>0</v>
          </cell>
          <cell r="F489">
            <v>0</v>
          </cell>
          <cell r="G489">
            <v>1</v>
          </cell>
          <cell r="H489">
            <v>1</v>
          </cell>
          <cell r="I489">
            <v>0</v>
          </cell>
          <cell r="J489">
            <v>0</v>
          </cell>
          <cell r="K489">
            <v>7.8E-2</v>
          </cell>
          <cell r="L489">
            <v>0</v>
          </cell>
          <cell r="M489">
            <v>1</v>
          </cell>
          <cell r="N489">
            <v>0</v>
          </cell>
          <cell r="O489">
            <v>0</v>
          </cell>
          <cell r="P489">
            <v>2</v>
          </cell>
          <cell r="Q489">
            <v>2</v>
          </cell>
          <cell r="R489">
            <v>1.0900000000000001</v>
          </cell>
          <cell r="S489">
            <v>8</v>
          </cell>
          <cell r="U489">
            <v>469</v>
          </cell>
          <cell r="V489">
            <v>35</v>
          </cell>
          <cell r="W489">
            <v>220</v>
          </cell>
          <cell r="X489">
            <v>38145.864515400004</v>
          </cell>
          <cell r="Y489">
            <v>19073</v>
          </cell>
        </row>
        <row r="490">
          <cell r="B490">
            <v>469035243</v>
          </cell>
          <cell r="C490" t="str">
            <v>MATCH</v>
          </cell>
          <cell r="D490">
            <v>0</v>
          </cell>
          <cell r="E490">
            <v>0</v>
          </cell>
          <cell r="F490">
            <v>0</v>
          </cell>
          <cell r="G490">
            <v>1</v>
          </cell>
          <cell r="H490">
            <v>0</v>
          </cell>
          <cell r="I490">
            <v>2</v>
          </cell>
          <cell r="J490">
            <v>0</v>
          </cell>
          <cell r="K490">
            <v>0.11700000000000001</v>
          </cell>
          <cell r="L490">
            <v>0</v>
          </cell>
          <cell r="M490">
            <v>1</v>
          </cell>
          <cell r="N490">
            <v>0</v>
          </cell>
          <cell r="O490">
            <v>0</v>
          </cell>
          <cell r="P490">
            <v>3</v>
          </cell>
          <cell r="Q490">
            <v>3</v>
          </cell>
          <cell r="R490">
            <v>1.0900000000000001</v>
          </cell>
          <cell r="S490">
            <v>10</v>
          </cell>
          <cell r="U490">
            <v>469</v>
          </cell>
          <cell r="V490">
            <v>35</v>
          </cell>
          <cell r="W490">
            <v>243</v>
          </cell>
          <cell r="X490">
            <v>61987.066023099993</v>
          </cell>
          <cell r="Y490">
            <v>20662</v>
          </cell>
        </row>
        <row r="491">
          <cell r="B491">
            <v>469035244</v>
          </cell>
          <cell r="C491" t="str">
            <v>MATCH</v>
          </cell>
          <cell r="D491">
            <v>0</v>
          </cell>
          <cell r="E491">
            <v>0</v>
          </cell>
          <cell r="F491">
            <v>1</v>
          </cell>
          <cell r="G491">
            <v>6</v>
          </cell>
          <cell r="H491">
            <v>2</v>
          </cell>
          <cell r="I491">
            <v>1</v>
          </cell>
          <cell r="J491">
            <v>0</v>
          </cell>
          <cell r="K491">
            <v>0.39</v>
          </cell>
          <cell r="L491">
            <v>0</v>
          </cell>
          <cell r="M491">
            <v>1</v>
          </cell>
          <cell r="N491">
            <v>0</v>
          </cell>
          <cell r="O491">
            <v>0</v>
          </cell>
          <cell r="P491">
            <v>5</v>
          </cell>
          <cell r="Q491">
            <v>10</v>
          </cell>
          <cell r="R491">
            <v>1.0900000000000001</v>
          </cell>
          <cell r="S491">
            <v>10</v>
          </cell>
          <cell r="U491">
            <v>469</v>
          </cell>
          <cell r="V491">
            <v>35</v>
          </cell>
          <cell r="W491">
            <v>244</v>
          </cell>
          <cell r="X491">
            <v>153984.142077</v>
          </cell>
          <cell r="Y491">
            <v>15398</v>
          </cell>
        </row>
        <row r="492">
          <cell r="B492">
            <v>469035285</v>
          </cell>
          <cell r="C492" t="str">
            <v>MATCH</v>
          </cell>
          <cell r="D492">
            <v>0</v>
          </cell>
          <cell r="E492">
            <v>0</v>
          </cell>
          <cell r="F492">
            <v>0</v>
          </cell>
          <cell r="G492">
            <v>1</v>
          </cell>
          <cell r="H492">
            <v>0</v>
          </cell>
          <cell r="I492">
            <v>0</v>
          </cell>
          <cell r="J492">
            <v>0</v>
          </cell>
          <cell r="K492">
            <v>3.9E-2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1</v>
          </cell>
          <cell r="Q492">
            <v>1</v>
          </cell>
          <cell r="R492">
            <v>1.0900000000000001</v>
          </cell>
          <cell r="S492">
            <v>9</v>
          </cell>
          <cell r="U492">
            <v>469</v>
          </cell>
          <cell r="V492">
            <v>35</v>
          </cell>
          <cell r="W492">
            <v>285</v>
          </cell>
          <cell r="X492">
            <v>18199.1466077</v>
          </cell>
          <cell r="Y492">
            <v>18199</v>
          </cell>
        </row>
        <row r="493">
          <cell r="B493">
            <v>469035350</v>
          </cell>
          <cell r="C493" t="str">
            <v>MATCH</v>
          </cell>
          <cell r="D493">
            <v>0</v>
          </cell>
          <cell r="E493">
            <v>0</v>
          </cell>
          <cell r="F493">
            <v>0</v>
          </cell>
          <cell r="G493">
            <v>1</v>
          </cell>
          <cell r="H493">
            <v>0</v>
          </cell>
          <cell r="I493">
            <v>0</v>
          </cell>
          <cell r="J493">
            <v>0</v>
          </cell>
          <cell r="K493">
            <v>3.9E-2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1</v>
          </cell>
          <cell r="R493">
            <v>1.0900000000000001</v>
          </cell>
          <cell r="S493">
            <v>3</v>
          </cell>
          <cell r="U493">
            <v>469</v>
          </cell>
          <cell r="V493">
            <v>35</v>
          </cell>
          <cell r="W493">
            <v>350</v>
          </cell>
          <cell r="X493">
            <v>16241.286207700003</v>
          </cell>
          <cell r="Y493">
            <v>16241</v>
          </cell>
        </row>
        <row r="494">
          <cell r="B494">
            <v>470165009</v>
          </cell>
          <cell r="C494" t="str">
            <v>MYSTIC VALLEY REGIONAL</v>
          </cell>
          <cell r="D494">
            <v>0</v>
          </cell>
          <cell r="E494">
            <v>0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>
            <v>0</v>
          </cell>
          <cell r="K494">
            <v>0.19500000000000001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5</v>
          </cell>
          <cell r="Q494">
            <v>5</v>
          </cell>
          <cell r="R494">
            <v>1.0389999999999999</v>
          </cell>
          <cell r="S494">
            <v>3</v>
          </cell>
          <cell r="U494">
            <v>470</v>
          </cell>
          <cell r="V494">
            <v>165</v>
          </cell>
          <cell r="W494">
            <v>9</v>
          </cell>
          <cell r="X494">
            <v>80752.082843349999</v>
          </cell>
          <cell r="Y494">
            <v>16150</v>
          </cell>
        </row>
        <row r="495">
          <cell r="B495">
            <v>470165010</v>
          </cell>
          <cell r="C495" t="str">
            <v>MYSTIC VALLEY REGIONAL</v>
          </cell>
          <cell r="D495">
            <v>0</v>
          </cell>
          <cell r="E495">
            <v>0</v>
          </cell>
          <cell r="F495">
            <v>1</v>
          </cell>
          <cell r="G495">
            <v>1</v>
          </cell>
          <cell r="H495">
            <v>0</v>
          </cell>
          <cell r="I495">
            <v>0</v>
          </cell>
          <cell r="J495">
            <v>0</v>
          </cell>
          <cell r="K495">
            <v>7.8E-2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2</v>
          </cell>
          <cell r="R495">
            <v>1.0389999999999999</v>
          </cell>
          <cell r="S495">
            <v>3</v>
          </cell>
          <cell r="U495">
            <v>470</v>
          </cell>
          <cell r="V495">
            <v>165</v>
          </cell>
          <cell r="W495">
            <v>10</v>
          </cell>
          <cell r="X495">
            <v>22022.442807339998</v>
          </cell>
          <cell r="Y495">
            <v>11011</v>
          </cell>
        </row>
        <row r="496">
          <cell r="B496">
            <v>470165031</v>
          </cell>
          <cell r="C496" t="str">
            <v>MYSTIC VALLEY REGIONAL</v>
          </cell>
          <cell r="D496">
            <v>0</v>
          </cell>
          <cell r="E496">
            <v>0</v>
          </cell>
          <cell r="F496">
            <v>0</v>
          </cell>
          <cell r="G496">
            <v>1</v>
          </cell>
          <cell r="H496">
            <v>0</v>
          </cell>
          <cell r="I496">
            <v>1</v>
          </cell>
          <cell r="J496">
            <v>0</v>
          </cell>
          <cell r="K496">
            <v>7.8E-2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2</v>
          </cell>
          <cell r="R496">
            <v>1.0389999999999999</v>
          </cell>
          <cell r="S496">
            <v>6</v>
          </cell>
          <cell r="U496">
            <v>470</v>
          </cell>
          <cell r="V496">
            <v>165</v>
          </cell>
          <cell r="W496">
            <v>31</v>
          </cell>
          <cell r="X496">
            <v>23665.524597339994</v>
          </cell>
          <cell r="Y496">
            <v>11833</v>
          </cell>
        </row>
        <row r="497">
          <cell r="B497">
            <v>470165035</v>
          </cell>
          <cell r="C497" t="str">
            <v>MYSTIC VALLEY REGIONAL</v>
          </cell>
          <cell r="D497">
            <v>0</v>
          </cell>
          <cell r="E497">
            <v>0</v>
          </cell>
          <cell r="F497">
            <v>0</v>
          </cell>
          <cell r="G497">
            <v>3</v>
          </cell>
          <cell r="H497">
            <v>0</v>
          </cell>
          <cell r="I497">
            <v>1</v>
          </cell>
          <cell r="J497">
            <v>0</v>
          </cell>
          <cell r="K497">
            <v>0.156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3</v>
          </cell>
          <cell r="Q497">
            <v>4</v>
          </cell>
          <cell r="R497">
            <v>1.0389999999999999</v>
          </cell>
          <cell r="S497">
            <v>11</v>
          </cell>
          <cell r="U497">
            <v>470</v>
          </cell>
          <cell r="V497">
            <v>165</v>
          </cell>
          <cell r="W497">
            <v>35</v>
          </cell>
          <cell r="X497">
            <v>67714.815794680006</v>
          </cell>
          <cell r="Y497">
            <v>16929</v>
          </cell>
        </row>
        <row r="498">
          <cell r="B498">
            <v>470165057</v>
          </cell>
          <cell r="C498" t="str">
            <v>MYSTIC VALLEY REGIONAL</v>
          </cell>
          <cell r="D498">
            <v>0</v>
          </cell>
          <cell r="E498">
            <v>0</v>
          </cell>
          <cell r="F498">
            <v>0</v>
          </cell>
          <cell r="G498">
            <v>3</v>
          </cell>
          <cell r="H498">
            <v>0</v>
          </cell>
          <cell r="I498">
            <v>1</v>
          </cell>
          <cell r="J498">
            <v>0</v>
          </cell>
          <cell r="K498">
            <v>0.156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2</v>
          </cell>
          <cell r="Q498">
            <v>4</v>
          </cell>
          <cell r="R498">
            <v>1.0389999999999999</v>
          </cell>
          <cell r="S498">
            <v>12</v>
          </cell>
          <cell r="U498">
            <v>470</v>
          </cell>
          <cell r="V498">
            <v>165</v>
          </cell>
          <cell r="W498">
            <v>57</v>
          </cell>
          <cell r="X498">
            <v>61421.214694680006</v>
          </cell>
          <cell r="Y498">
            <v>15355</v>
          </cell>
        </row>
        <row r="499">
          <cell r="B499">
            <v>470165071</v>
          </cell>
          <cell r="C499" t="str">
            <v>MYSTIC VALLEY REGIONAL</v>
          </cell>
          <cell r="D499">
            <v>0</v>
          </cell>
          <cell r="E499">
            <v>0</v>
          </cell>
          <cell r="F499">
            <v>0</v>
          </cell>
          <cell r="G499">
            <v>1</v>
          </cell>
          <cell r="H499">
            <v>0</v>
          </cell>
          <cell r="I499">
            <v>2</v>
          </cell>
          <cell r="J499">
            <v>0</v>
          </cell>
          <cell r="K499">
            <v>0.11700000000000001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3</v>
          </cell>
          <cell r="R499">
            <v>1.0389999999999999</v>
          </cell>
          <cell r="S499">
            <v>5</v>
          </cell>
          <cell r="U499">
            <v>470</v>
          </cell>
          <cell r="V499">
            <v>165</v>
          </cell>
          <cell r="W499">
            <v>71</v>
          </cell>
          <cell r="X499">
            <v>36292.279096009996</v>
          </cell>
          <cell r="Y499">
            <v>12097</v>
          </cell>
        </row>
        <row r="500">
          <cell r="B500">
            <v>470165093</v>
          </cell>
          <cell r="C500" t="str">
            <v>MYSTIC VALLEY REGIONAL</v>
          </cell>
          <cell r="D500">
            <v>0</v>
          </cell>
          <cell r="E500">
            <v>0</v>
          </cell>
          <cell r="F500">
            <v>49</v>
          </cell>
          <cell r="G500">
            <v>88</v>
          </cell>
          <cell r="H500">
            <v>51</v>
          </cell>
          <cell r="I500">
            <v>36</v>
          </cell>
          <cell r="J500">
            <v>0</v>
          </cell>
          <cell r="K500">
            <v>8.7360000000000007</v>
          </cell>
          <cell r="L500">
            <v>0</v>
          </cell>
          <cell r="M500">
            <v>9</v>
          </cell>
          <cell r="N500">
            <v>0</v>
          </cell>
          <cell r="O500">
            <v>0</v>
          </cell>
          <cell r="P500">
            <v>131</v>
          </cell>
          <cell r="Q500">
            <v>224</v>
          </cell>
          <cell r="R500">
            <v>1.0389999999999999</v>
          </cell>
          <cell r="S500">
            <v>11</v>
          </cell>
          <cell r="U500">
            <v>470</v>
          </cell>
          <cell r="V500">
            <v>165</v>
          </cell>
          <cell r="W500">
            <v>93</v>
          </cell>
          <cell r="X500">
            <v>3491930.1524220798</v>
          </cell>
          <cell r="Y500">
            <v>15589</v>
          </cell>
        </row>
        <row r="501">
          <cell r="B501">
            <v>470165128</v>
          </cell>
          <cell r="C501" t="str">
            <v>MYSTIC VALLEY REGIONAL</v>
          </cell>
          <cell r="D501">
            <v>0</v>
          </cell>
          <cell r="E501">
            <v>0</v>
          </cell>
          <cell r="F501">
            <v>0</v>
          </cell>
          <cell r="G501">
            <v>1</v>
          </cell>
          <cell r="H501">
            <v>1</v>
          </cell>
          <cell r="I501">
            <v>2</v>
          </cell>
          <cell r="J501">
            <v>0</v>
          </cell>
          <cell r="K501">
            <v>0.156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1</v>
          </cell>
          <cell r="Q501">
            <v>4</v>
          </cell>
          <cell r="R501">
            <v>1.0389999999999999</v>
          </cell>
          <cell r="S501">
            <v>10</v>
          </cell>
          <cell r="U501">
            <v>470</v>
          </cell>
          <cell r="V501">
            <v>165</v>
          </cell>
          <cell r="W501">
            <v>128</v>
          </cell>
          <cell r="X501">
            <v>53748.118354680002</v>
          </cell>
          <cell r="Y501">
            <v>13437</v>
          </cell>
        </row>
        <row r="502">
          <cell r="B502">
            <v>470165149</v>
          </cell>
          <cell r="C502" t="str">
            <v>MYSTIC VALLEY REGIONAL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1</v>
          </cell>
          <cell r="J502">
            <v>0</v>
          </cell>
          <cell r="K502">
            <v>3.9E-2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1</v>
          </cell>
          <cell r="R502">
            <v>1.0389999999999999</v>
          </cell>
          <cell r="S502">
            <v>12</v>
          </cell>
          <cell r="U502">
            <v>470</v>
          </cell>
          <cell r="V502">
            <v>165</v>
          </cell>
          <cell r="W502">
            <v>149</v>
          </cell>
          <cell r="X502">
            <v>12626.754498670001</v>
          </cell>
          <cell r="Y502">
            <v>12627</v>
          </cell>
        </row>
        <row r="503">
          <cell r="B503">
            <v>470165163</v>
          </cell>
          <cell r="C503" t="str">
            <v>MYSTIC VALLEY REGIONAL</v>
          </cell>
          <cell r="D503">
            <v>0</v>
          </cell>
          <cell r="E503">
            <v>0</v>
          </cell>
          <cell r="F503">
            <v>5</v>
          </cell>
          <cell r="G503">
            <v>15</v>
          </cell>
          <cell r="H503">
            <v>9</v>
          </cell>
          <cell r="I503">
            <v>6</v>
          </cell>
          <cell r="J503">
            <v>0</v>
          </cell>
          <cell r="K503">
            <v>1.365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20</v>
          </cell>
          <cell r="Q503">
            <v>35</v>
          </cell>
          <cell r="R503">
            <v>1.0389999999999999</v>
          </cell>
          <cell r="S503">
            <v>11</v>
          </cell>
          <cell r="U503">
            <v>470</v>
          </cell>
          <cell r="V503">
            <v>165</v>
          </cell>
          <cell r="W503">
            <v>163</v>
          </cell>
          <cell r="X503">
            <v>538562.60091344989</v>
          </cell>
          <cell r="Y503">
            <v>15388</v>
          </cell>
        </row>
        <row r="504">
          <cell r="B504">
            <v>470165164</v>
          </cell>
          <cell r="C504" t="str">
            <v>MYSTIC VALLEY REGIONAL</v>
          </cell>
          <cell r="D504">
            <v>0</v>
          </cell>
          <cell r="E504">
            <v>0</v>
          </cell>
          <cell r="F504">
            <v>0</v>
          </cell>
          <cell r="G504">
            <v>2</v>
          </cell>
          <cell r="H504">
            <v>2</v>
          </cell>
          <cell r="I504">
            <v>2</v>
          </cell>
          <cell r="J504">
            <v>0</v>
          </cell>
          <cell r="K504">
            <v>0.23400000000000001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4</v>
          </cell>
          <cell r="Q504">
            <v>6</v>
          </cell>
          <cell r="R504">
            <v>1.0389999999999999</v>
          </cell>
          <cell r="S504">
            <v>3</v>
          </cell>
          <cell r="U504">
            <v>470</v>
          </cell>
          <cell r="V504">
            <v>165</v>
          </cell>
          <cell r="W504">
            <v>164</v>
          </cell>
          <cell r="X504">
            <v>86888.463212019997</v>
          </cell>
          <cell r="Y504">
            <v>14481</v>
          </cell>
        </row>
        <row r="505">
          <cell r="B505">
            <v>470165165</v>
          </cell>
          <cell r="C505" t="str">
            <v>MYSTIC VALLEY REGIONAL</v>
          </cell>
          <cell r="D505">
            <v>0</v>
          </cell>
          <cell r="E505">
            <v>0</v>
          </cell>
          <cell r="F505">
            <v>20</v>
          </cell>
          <cell r="G505">
            <v>171</v>
          </cell>
          <cell r="H505">
            <v>120</v>
          </cell>
          <cell r="I505">
            <v>146</v>
          </cell>
          <cell r="J505">
            <v>0</v>
          </cell>
          <cell r="K505">
            <v>17.823</v>
          </cell>
          <cell r="L505">
            <v>0</v>
          </cell>
          <cell r="M505">
            <v>9</v>
          </cell>
          <cell r="N505">
            <v>2</v>
          </cell>
          <cell r="O505">
            <v>0</v>
          </cell>
          <cell r="P505">
            <v>188</v>
          </cell>
          <cell r="Q505">
            <v>457</v>
          </cell>
          <cell r="R505">
            <v>1.0389999999999999</v>
          </cell>
          <cell r="S505">
            <v>10</v>
          </cell>
          <cell r="U505">
            <v>470</v>
          </cell>
          <cell r="V505">
            <v>165</v>
          </cell>
          <cell r="W505">
            <v>165</v>
          </cell>
          <cell r="X505">
            <v>6539789.5172921894</v>
          </cell>
          <cell r="Y505">
            <v>14310</v>
          </cell>
        </row>
        <row r="506">
          <cell r="B506">
            <v>470165176</v>
          </cell>
          <cell r="C506" t="str">
            <v>MYSTIC VALLEY REGIONAL</v>
          </cell>
          <cell r="D506">
            <v>0</v>
          </cell>
          <cell r="E506">
            <v>0</v>
          </cell>
          <cell r="F506">
            <v>16</v>
          </cell>
          <cell r="G506">
            <v>139</v>
          </cell>
          <cell r="H506">
            <v>37</v>
          </cell>
          <cell r="I506">
            <v>42</v>
          </cell>
          <cell r="J506">
            <v>0</v>
          </cell>
          <cell r="K506">
            <v>9.1259999999999994</v>
          </cell>
          <cell r="L506">
            <v>0</v>
          </cell>
          <cell r="M506">
            <v>1</v>
          </cell>
          <cell r="N506">
            <v>0</v>
          </cell>
          <cell r="O506">
            <v>0</v>
          </cell>
          <cell r="P506">
            <v>79</v>
          </cell>
          <cell r="Q506">
            <v>234</v>
          </cell>
          <cell r="R506">
            <v>1.0389999999999999</v>
          </cell>
          <cell r="S506">
            <v>8</v>
          </cell>
          <cell r="U506">
            <v>470</v>
          </cell>
          <cell r="V506">
            <v>165</v>
          </cell>
          <cell r="W506">
            <v>176</v>
          </cell>
          <cell r="X506">
            <v>3117031.0546987802</v>
          </cell>
          <cell r="Y506">
            <v>13321</v>
          </cell>
        </row>
        <row r="507">
          <cell r="B507">
            <v>470165178</v>
          </cell>
          <cell r="C507" t="str">
            <v>MYSTIC VALLEY REGIONAL</v>
          </cell>
          <cell r="D507">
            <v>0</v>
          </cell>
          <cell r="E507">
            <v>0</v>
          </cell>
          <cell r="F507">
            <v>32</v>
          </cell>
          <cell r="G507">
            <v>123</v>
          </cell>
          <cell r="H507">
            <v>40</v>
          </cell>
          <cell r="I507">
            <v>38</v>
          </cell>
          <cell r="J507">
            <v>0</v>
          </cell>
          <cell r="K507">
            <v>9.0869999999999997</v>
          </cell>
          <cell r="L507">
            <v>0</v>
          </cell>
          <cell r="M507">
            <v>5</v>
          </cell>
          <cell r="N507">
            <v>1</v>
          </cell>
          <cell r="O507">
            <v>0</v>
          </cell>
          <cell r="P507">
            <v>33</v>
          </cell>
          <cell r="Q507">
            <v>233</v>
          </cell>
          <cell r="R507">
            <v>1.0389999999999999</v>
          </cell>
          <cell r="S507">
            <v>4</v>
          </cell>
          <cell r="U507">
            <v>470</v>
          </cell>
          <cell r="V507">
            <v>165</v>
          </cell>
          <cell r="W507">
            <v>178</v>
          </cell>
          <cell r="X507">
            <v>2787719.0702901101</v>
          </cell>
          <cell r="Y507">
            <v>11964</v>
          </cell>
        </row>
        <row r="508">
          <cell r="B508">
            <v>470165181</v>
          </cell>
          <cell r="C508" t="str">
            <v>MYSTIC VALLEY REGIONAL</v>
          </cell>
          <cell r="D508">
            <v>0</v>
          </cell>
          <cell r="E508">
            <v>0</v>
          </cell>
          <cell r="F508">
            <v>0</v>
          </cell>
          <cell r="G508">
            <v>1</v>
          </cell>
          <cell r="H508">
            <v>0</v>
          </cell>
          <cell r="I508">
            <v>0</v>
          </cell>
          <cell r="J508">
            <v>0</v>
          </cell>
          <cell r="K508">
            <v>3.9E-2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1</v>
          </cell>
          <cell r="R508">
            <v>1.0389999999999999</v>
          </cell>
          <cell r="S508">
            <v>10</v>
          </cell>
          <cell r="U508">
            <v>470</v>
          </cell>
          <cell r="V508">
            <v>165</v>
          </cell>
          <cell r="W508">
            <v>181</v>
          </cell>
          <cell r="X508">
            <v>17847.518368669997</v>
          </cell>
          <cell r="Y508">
            <v>17848</v>
          </cell>
        </row>
        <row r="509">
          <cell r="B509">
            <v>470165184</v>
          </cell>
          <cell r="C509" t="str">
            <v>MYSTIC VALLEY REGIONAL</v>
          </cell>
          <cell r="D509">
            <v>0</v>
          </cell>
          <cell r="E509">
            <v>0</v>
          </cell>
          <cell r="F509">
            <v>0</v>
          </cell>
          <cell r="G509">
            <v>1</v>
          </cell>
          <cell r="H509">
            <v>0</v>
          </cell>
          <cell r="I509">
            <v>0</v>
          </cell>
          <cell r="J509">
            <v>0</v>
          </cell>
          <cell r="K509">
            <v>3.9E-2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1</v>
          </cell>
          <cell r="R509">
            <v>1.0389999999999999</v>
          </cell>
          <cell r="S509">
            <v>3</v>
          </cell>
          <cell r="U509">
            <v>470</v>
          </cell>
          <cell r="V509">
            <v>165</v>
          </cell>
          <cell r="W509">
            <v>184</v>
          </cell>
          <cell r="X509">
            <v>11038.77009867</v>
          </cell>
          <cell r="Y509">
            <v>11039</v>
          </cell>
        </row>
        <row r="510">
          <cell r="B510">
            <v>470165229</v>
          </cell>
          <cell r="C510" t="str">
            <v>MYSTIC VALLEY REGIONAL</v>
          </cell>
          <cell r="D510">
            <v>0</v>
          </cell>
          <cell r="E510">
            <v>0</v>
          </cell>
          <cell r="F510">
            <v>1</v>
          </cell>
          <cell r="G510">
            <v>6</v>
          </cell>
          <cell r="H510">
            <v>2</v>
          </cell>
          <cell r="I510">
            <v>1</v>
          </cell>
          <cell r="J510">
            <v>0</v>
          </cell>
          <cell r="K510">
            <v>0.39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5</v>
          </cell>
          <cell r="Q510">
            <v>10</v>
          </cell>
          <cell r="R510">
            <v>1.0389999999999999</v>
          </cell>
          <cell r="S510">
            <v>9</v>
          </cell>
          <cell r="U510">
            <v>470</v>
          </cell>
          <cell r="V510">
            <v>165</v>
          </cell>
          <cell r="W510">
            <v>229</v>
          </cell>
          <cell r="X510">
            <v>143343.34902669999</v>
          </cell>
          <cell r="Y510">
            <v>14334</v>
          </cell>
        </row>
        <row r="511">
          <cell r="B511">
            <v>470165246</v>
          </cell>
          <cell r="C511" t="str">
            <v>MYSTIC VALLEY REGIONAL</v>
          </cell>
          <cell r="D511">
            <v>0</v>
          </cell>
          <cell r="E511">
            <v>0</v>
          </cell>
          <cell r="F511">
            <v>0</v>
          </cell>
          <cell r="G511">
            <v>1</v>
          </cell>
          <cell r="H511">
            <v>0</v>
          </cell>
          <cell r="I511">
            <v>0</v>
          </cell>
          <cell r="J511">
            <v>0</v>
          </cell>
          <cell r="K511">
            <v>3.9E-2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1</v>
          </cell>
          <cell r="R511">
            <v>1.0389999999999999</v>
          </cell>
          <cell r="S511">
            <v>3</v>
          </cell>
          <cell r="U511">
            <v>470</v>
          </cell>
          <cell r="V511">
            <v>165</v>
          </cell>
          <cell r="W511">
            <v>246</v>
          </cell>
          <cell r="X511">
            <v>11038.77009867</v>
          </cell>
          <cell r="Y511">
            <v>11039</v>
          </cell>
        </row>
        <row r="512">
          <cell r="B512">
            <v>470165248</v>
          </cell>
          <cell r="C512" t="str">
            <v>MYSTIC VALLEY REGIONAL</v>
          </cell>
          <cell r="D512">
            <v>0</v>
          </cell>
          <cell r="E512">
            <v>0</v>
          </cell>
          <cell r="F512">
            <v>6</v>
          </cell>
          <cell r="G512">
            <v>22</v>
          </cell>
          <cell r="H512">
            <v>6</v>
          </cell>
          <cell r="I512">
            <v>6</v>
          </cell>
          <cell r="J512">
            <v>0</v>
          </cell>
          <cell r="K512">
            <v>1.56</v>
          </cell>
          <cell r="L512">
            <v>0</v>
          </cell>
          <cell r="M512">
            <v>2</v>
          </cell>
          <cell r="N512">
            <v>0</v>
          </cell>
          <cell r="O512">
            <v>0</v>
          </cell>
          <cell r="P512">
            <v>22</v>
          </cell>
          <cell r="Q512">
            <v>40</v>
          </cell>
          <cell r="R512">
            <v>1.0389999999999999</v>
          </cell>
          <cell r="S512">
            <v>11</v>
          </cell>
          <cell r="U512">
            <v>470</v>
          </cell>
          <cell r="V512">
            <v>165</v>
          </cell>
          <cell r="W512">
            <v>248</v>
          </cell>
          <cell r="X512">
            <v>615151.00126679998</v>
          </cell>
          <cell r="Y512">
            <v>15379</v>
          </cell>
        </row>
        <row r="513">
          <cell r="B513">
            <v>470165262</v>
          </cell>
          <cell r="C513" t="str">
            <v>MYSTIC VALLEY REGIONAL</v>
          </cell>
          <cell r="D513">
            <v>0</v>
          </cell>
          <cell r="E513">
            <v>0</v>
          </cell>
          <cell r="F513">
            <v>1</v>
          </cell>
          <cell r="G513">
            <v>51</v>
          </cell>
          <cell r="H513">
            <v>26</v>
          </cell>
          <cell r="I513">
            <v>23</v>
          </cell>
          <cell r="J513">
            <v>0</v>
          </cell>
          <cell r="K513">
            <v>3.9390000000000001</v>
          </cell>
          <cell r="L513">
            <v>0</v>
          </cell>
          <cell r="M513">
            <v>1</v>
          </cell>
          <cell r="N513">
            <v>0</v>
          </cell>
          <cell r="O513">
            <v>0</v>
          </cell>
          <cell r="P513">
            <v>40</v>
          </cell>
          <cell r="Q513">
            <v>101</v>
          </cell>
          <cell r="R513">
            <v>1.0389999999999999</v>
          </cell>
          <cell r="S513">
            <v>9</v>
          </cell>
          <cell r="U513">
            <v>470</v>
          </cell>
          <cell r="V513">
            <v>165</v>
          </cell>
          <cell r="W513">
            <v>262</v>
          </cell>
          <cell r="X513">
            <v>1401663.0088756699</v>
          </cell>
          <cell r="Y513">
            <v>13878</v>
          </cell>
        </row>
        <row r="514">
          <cell r="B514">
            <v>470165274</v>
          </cell>
          <cell r="C514" t="str">
            <v>MYSTIC VALLEY REGIONAL</v>
          </cell>
          <cell r="D514">
            <v>0</v>
          </cell>
          <cell r="E514">
            <v>0</v>
          </cell>
          <cell r="F514">
            <v>0</v>
          </cell>
          <cell r="G514">
            <v>1</v>
          </cell>
          <cell r="H514">
            <v>0</v>
          </cell>
          <cell r="I514">
            <v>0</v>
          </cell>
          <cell r="J514">
            <v>0</v>
          </cell>
          <cell r="K514">
            <v>3.9E-2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1</v>
          </cell>
          <cell r="R514">
            <v>1.0389999999999999</v>
          </cell>
          <cell r="S514">
            <v>10</v>
          </cell>
          <cell r="U514">
            <v>470</v>
          </cell>
          <cell r="V514">
            <v>165</v>
          </cell>
          <cell r="W514">
            <v>274</v>
          </cell>
          <cell r="X514">
            <v>11038.77009867</v>
          </cell>
          <cell r="Y514">
            <v>11039</v>
          </cell>
        </row>
        <row r="515">
          <cell r="B515">
            <v>470165284</v>
          </cell>
          <cell r="C515" t="str">
            <v>MYSTIC VALLEY REGIONAL</v>
          </cell>
          <cell r="D515">
            <v>0</v>
          </cell>
          <cell r="E515">
            <v>0</v>
          </cell>
          <cell r="F515">
            <v>21</v>
          </cell>
          <cell r="G515">
            <v>80</v>
          </cell>
          <cell r="H515">
            <v>21</v>
          </cell>
          <cell r="I515">
            <v>27</v>
          </cell>
          <cell r="J515">
            <v>0</v>
          </cell>
          <cell r="K515">
            <v>5.8109999999999999</v>
          </cell>
          <cell r="L515">
            <v>0</v>
          </cell>
          <cell r="M515">
            <v>1</v>
          </cell>
          <cell r="N515">
            <v>0</v>
          </cell>
          <cell r="O515">
            <v>0</v>
          </cell>
          <cell r="P515">
            <v>39</v>
          </cell>
          <cell r="Q515">
            <v>149</v>
          </cell>
          <cell r="R515">
            <v>1.0389999999999999</v>
          </cell>
          <cell r="S515">
            <v>5</v>
          </cell>
          <cell r="U515">
            <v>470</v>
          </cell>
          <cell r="V515">
            <v>165</v>
          </cell>
          <cell r="W515">
            <v>284</v>
          </cell>
          <cell r="X515">
            <v>1871090.2392518297</v>
          </cell>
          <cell r="Y515">
            <v>12558</v>
          </cell>
        </row>
        <row r="516">
          <cell r="B516">
            <v>470165295</v>
          </cell>
          <cell r="C516" t="str">
            <v>MYSTIC VALLEY REGIONAL</v>
          </cell>
          <cell r="D516">
            <v>0</v>
          </cell>
          <cell r="E516">
            <v>0</v>
          </cell>
          <cell r="F516">
            <v>0</v>
          </cell>
          <cell r="G516">
            <v>3</v>
          </cell>
          <cell r="H516">
            <v>0</v>
          </cell>
          <cell r="I516">
            <v>0</v>
          </cell>
          <cell r="J516">
            <v>0</v>
          </cell>
          <cell r="K516">
            <v>0.11700000000000001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3</v>
          </cell>
          <cell r="R516">
            <v>1.0389999999999999</v>
          </cell>
          <cell r="S516">
            <v>5</v>
          </cell>
          <cell r="U516">
            <v>470</v>
          </cell>
          <cell r="V516">
            <v>165</v>
          </cell>
          <cell r="W516">
            <v>295</v>
          </cell>
          <cell r="X516">
            <v>33116.310296009993</v>
          </cell>
          <cell r="Y516">
            <v>11039</v>
          </cell>
        </row>
        <row r="517">
          <cell r="B517">
            <v>470165305</v>
          </cell>
          <cell r="C517" t="str">
            <v>MYSTIC VALLEY REGIONAL</v>
          </cell>
          <cell r="D517">
            <v>0</v>
          </cell>
          <cell r="E517">
            <v>0</v>
          </cell>
          <cell r="F517">
            <v>10</v>
          </cell>
          <cell r="G517">
            <v>31</v>
          </cell>
          <cell r="H517">
            <v>15</v>
          </cell>
          <cell r="I517">
            <v>13</v>
          </cell>
          <cell r="J517">
            <v>0</v>
          </cell>
          <cell r="K517">
            <v>2.6909999999999998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12</v>
          </cell>
          <cell r="Q517">
            <v>69</v>
          </cell>
          <cell r="R517">
            <v>1.0389999999999999</v>
          </cell>
          <cell r="S517">
            <v>4</v>
          </cell>
          <cell r="U517">
            <v>470</v>
          </cell>
          <cell r="V517">
            <v>165</v>
          </cell>
          <cell r="W517">
            <v>305</v>
          </cell>
          <cell r="X517">
            <v>832519.50217822986</v>
          </cell>
          <cell r="Y517">
            <v>12066</v>
          </cell>
        </row>
        <row r="518">
          <cell r="B518">
            <v>470165342</v>
          </cell>
          <cell r="C518" t="str">
            <v>MYSTIC VALLEY REGIONAL</v>
          </cell>
          <cell r="D518">
            <v>0</v>
          </cell>
          <cell r="E518">
            <v>0</v>
          </cell>
          <cell r="F518">
            <v>0</v>
          </cell>
          <cell r="G518">
            <v>1</v>
          </cell>
          <cell r="H518">
            <v>1</v>
          </cell>
          <cell r="I518">
            <v>1</v>
          </cell>
          <cell r="J518">
            <v>0</v>
          </cell>
          <cell r="K518">
            <v>0.11700000000000001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2</v>
          </cell>
          <cell r="Q518">
            <v>3</v>
          </cell>
          <cell r="R518">
            <v>1.0389999999999999</v>
          </cell>
          <cell r="S518">
            <v>3</v>
          </cell>
          <cell r="U518">
            <v>470</v>
          </cell>
          <cell r="V518">
            <v>165</v>
          </cell>
          <cell r="W518">
            <v>342</v>
          </cell>
          <cell r="X518">
            <v>43444.231606009998</v>
          </cell>
          <cell r="Y518">
            <v>14481</v>
          </cell>
        </row>
        <row r="519">
          <cell r="B519">
            <v>470165346</v>
          </cell>
          <cell r="C519" t="str">
            <v>MYSTIC VALLEY REGIONAL</v>
          </cell>
          <cell r="D519">
            <v>0</v>
          </cell>
          <cell r="E519">
            <v>0</v>
          </cell>
          <cell r="F519">
            <v>0</v>
          </cell>
          <cell r="G519">
            <v>1</v>
          </cell>
          <cell r="H519">
            <v>0</v>
          </cell>
          <cell r="I519">
            <v>0</v>
          </cell>
          <cell r="J519">
            <v>0</v>
          </cell>
          <cell r="K519">
            <v>3.9E-2</v>
          </cell>
          <cell r="L519">
            <v>0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1</v>
          </cell>
          <cell r="R519">
            <v>1.0389999999999999</v>
          </cell>
          <cell r="S519">
            <v>8</v>
          </cell>
          <cell r="U519">
            <v>470</v>
          </cell>
          <cell r="V519">
            <v>165</v>
          </cell>
          <cell r="W519">
            <v>346</v>
          </cell>
          <cell r="X519">
            <v>13852.158058669998</v>
          </cell>
          <cell r="Y519">
            <v>13852</v>
          </cell>
        </row>
        <row r="520">
          <cell r="B520">
            <v>470165347</v>
          </cell>
          <cell r="C520" t="str">
            <v>MYSTIC VALLEY REGIONAL</v>
          </cell>
          <cell r="D520">
            <v>0</v>
          </cell>
          <cell r="E520">
            <v>0</v>
          </cell>
          <cell r="F520">
            <v>3</v>
          </cell>
          <cell r="G520">
            <v>4</v>
          </cell>
          <cell r="H520">
            <v>3</v>
          </cell>
          <cell r="I520">
            <v>2</v>
          </cell>
          <cell r="J520">
            <v>0</v>
          </cell>
          <cell r="K520">
            <v>0.46800000000000003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6</v>
          </cell>
          <cell r="Q520">
            <v>12</v>
          </cell>
          <cell r="R520">
            <v>1.0389999999999999</v>
          </cell>
          <cell r="S520">
            <v>8</v>
          </cell>
          <cell r="U520">
            <v>470</v>
          </cell>
          <cell r="V520">
            <v>165</v>
          </cell>
          <cell r="W520">
            <v>347</v>
          </cell>
          <cell r="X520">
            <v>170743.19472403999</v>
          </cell>
          <cell r="Y520">
            <v>14229</v>
          </cell>
        </row>
        <row r="521">
          <cell r="B521">
            <v>470165705</v>
          </cell>
          <cell r="C521" t="str">
            <v>MYSTIC VALLEY REGIONAL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2</v>
          </cell>
          <cell r="J521">
            <v>0</v>
          </cell>
          <cell r="K521">
            <v>7.8E-2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2</v>
          </cell>
          <cell r="R521">
            <v>1.0389999999999999</v>
          </cell>
          <cell r="S521">
            <v>2</v>
          </cell>
          <cell r="U521">
            <v>470</v>
          </cell>
          <cell r="V521">
            <v>165</v>
          </cell>
          <cell r="W521">
            <v>705</v>
          </cell>
          <cell r="X521">
            <v>25253.508997340003</v>
          </cell>
          <cell r="Y521">
            <v>12627</v>
          </cell>
        </row>
        <row r="522">
          <cell r="B522">
            <v>474097064</v>
          </cell>
          <cell r="C522" t="str">
            <v>SIZER SCHOOL, A NORTH CENTRAL CHARTER ESSENTIAL SCHOOL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2</v>
          </cell>
          <cell r="J522">
            <v>0</v>
          </cell>
          <cell r="K522">
            <v>7.8E-2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2</v>
          </cell>
          <cell r="R522">
            <v>1</v>
          </cell>
          <cell r="S522">
            <v>10</v>
          </cell>
          <cell r="U522">
            <v>474</v>
          </cell>
          <cell r="V522">
            <v>97</v>
          </cell>
          <cell r="W522">
            <v>64</v>
          </cell>
          <cell r="X522">
            <v>24485.327359999999</v>
          </cell>
          <cell r="Y522">
            <v>12243</v>
          </cell>
        </row>
        <row r="523">
          <cell r="B523">
            <v>474097097</v>
          </cell>
          <cell r="C523" t="str">
            <v>SIZER SCHOOL, A NORTH CENTRAL CHARTER ESSENTIAL SCHOOL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99</v>
          </cell>
          <cell r="I523">
            <v>125</v>
          </cell>
          <cell r="J523">
            <v>0</v>
          </cell>
          <cell r="K523">
            <v>8.7360000000000007</v>
          </cell>
          <cell r="L523">
            <v>0</v>
          </cell>
          <cell r="M523">
            <v>0</v>
          </cell>
          <cell r="N523">
            <v>4</v>
          </cell>
          <cell r="O523">
            <v>5</v>
          </cell>
          <cell r="P523">
            <v>144</v>
          </cell>
          <cell r="Q523">
            <v>224</v>
          </cell>
          <cell r="R523">
            <v>1</v>
          </cell>
          <cell r="S523">
            <v>11</v>
          </cell>
          <cell r="U523">
            <v>474</v>
          </cell>
          <cell r="V523">
            <v>97</v>
          </cell>
          <cell r="W523">
            <v>97</v>
          </cell>
          <cell r="X523">
            <v>3598405.3743200004</v>
          </cell>
          <cell r="Y523">
            <v>16064</v>
          </cell>
        </row>
        <row r="524">
          <cell r="B524">
            <v>474097103</v>
          </cell>
          <cell r="C524" t="str">
            <v>SIZER SCHOOL, A NORTH CENTRAL CHARTER ESSENTIAL SCHOOL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8</v>
          </cell>
          <cell r="I524">
            <v>12</v>
          </cell>
          <cell r="J524">
            <v>0</v>
          </cell>
          <cell r="K524">
            <v>0.78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11</v>
          </cell>
          <cell r="Q524">
            <v>20</v>
          </cell>
          <cell r="R524">
            <v>1</v>
          </cell>
          <cell r="S524">
            <v>10</v>
          </cell>
          <cell r="U524">
            <v>474</v>
          </cell>
          <cell r="V524">
            <v>97</v>
          </cell>
          <cell r="W524">
            <v>103</v>
          </cell>
          <cell r="X524">
            <v>301943.5736</v>
          </cell>
          <cell r="Y524">
            <v>15097</v>
          </cell>
        </row>
        <row r="525">
          <cell r="B525">
            <v>474097153</v>
          </cell>
          <cell r="C525" t="str">
            <v>SIZER SCHOOL, A NORTH CENTRAL CHARTER ESSENTIAL SCHOOL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6</v>
          </cell>
          <cell r="I525">
            <v>33</v>
          </cell>
          <cell r="J525">
            <v>0</v>
          </cell>
          <cell r="K525">
            <v>1.5209999999999999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22</v>
          </cell>
          <cell r="Q525">
            <v>39</v>
          </cell>
          <cell r="R525">
            <v>1</v>
          </cell>
          <cell r="S525">
            <v>10</v>
          </cell>
          <cell r="U525">
            <v>474</v>
          </cell>
          <cell r="V525">
            <v>97</v>
          </cell>
          <cell r="W525">
            <v>153</v>
          </cell>
          <cell r="X525">
            <v>610754.68351999996</v>
          </cell>
          <cell r="Y525">
            <v>15660</v>
          </cell>
        </row>
        <row r="526">
          <cell r="B526">
            <v>474097162</v>
          </cell>
          <cell r="C526" t="str">
            <v>SIZER SCHOOL, A NORTH CENTRAL CHARTER ESSENTIAL SCHOOL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5</v>
          </cell>
          <cell r="I526">
            <v>7</v>
          </cell>
          <cell r="J526">
            <v>0</v>
          </cell>
          <cell r="K526">
            <v>0.46800000000000003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2</v>
          </cell>
          <cell r="Q526">
            <v>12</v>
          </cell>
          <cell r="R526">
            <v>1</v>
          </cell>
          <cell r="S526">
            <v>5</v>
          </cell>
          <cell r="U526">
            <v>474</v>
          </cell>
          <cell r="V526">
            <v>97</v>
          </cell>
          <cell r="W526">
            <v>162</v>
          </cell>
          <cell r="X526">
            <v>146773.24416</v>
          </cell>
          <cell r="Y526">
            <v>12231</v>
          </cell>
        </row>
        <row r="527">
          <cell r="B527">
            <v>474097343</v>
          </cell>
          <cell r="C527" t="str">
            <v>SIZER SCHOOL, A NORTH CENTRAL CHARTER ESSENTIAL SCHOOL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5</v>
          </cell>
          <cell r="I527">
            <v>5</v>
          </cell>
          <cell r="J527">
            <v>0</v>
          </cell>
          <cell r="K527">
            <v>0.39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3</v>
          </cell>
          <cell r="Q527">
            <v>10</v>
          </cell>
          <cell r="R527">
            <v>1</v>
          </cell>
          <cell r="S527">
            <v>10</v>
          </cell>
          <cell r="U527">
            <v>474</v>
          </cell>
          <cell r="V527">
            <v>97</v>
          </cell>
          <cell r="W527">
            <v>343</v>
          </cell>
          <cell r="X527">
            <v>132611.11680000002</v>
          </cell>
          <cell r="Y527">
            <v>13261</v>
          </cell>
        </row>
        <row r="528">
          <cell r="B528">
            <v>474097610</v>
          </cell>
          <cell r="C528" t="str">
            <v>SIZER SCHOOL, A NORTH CENTRAL CHARTER ESSENTIAL SCHOOL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5</v>
          </cell>
          <cell r="I528">
            <v>3</v>
          </cell>
          <cell r="J528">
            <v>0</v>
          </cell>
          <cell r="K528">
            <v>0.312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4</v>
          </cell>
          <cell r="Q528">
            <v>8</v>
          </cell>
          <cell r="R528">
            <v>1</v>
          </cell>
          <cell r="S528">
            <v>6</v>
          </cell>
          <cell r="U528">
            <v>474</v>
          </cell>
          <cell r="V528">
            <v>97</v>
          </cell>
          <cell r="W528">
            <v>610</v>
          </cell>
          <cell r="X528">
            <v>109023.08944000001</v>
          </cell>
          <cell r="Y528">
            <v>13628</v>
          </cell>
        </row>
        <row r="529">
          <cell r="B529">
            <v>474097615</v>
          </cell>
          <cell r="C529" t="str">
            <v>SIZER SCHOOL, A NORTH CENTRAL CHARTER ESSENTIAL SCHOOL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1</v>
          </cell>
          <cell r="I529">
            <v>0</v>
          </cell>
          <cell r="J529">
            <v>0</v>
          </cell>
          <cell r="K529">
            <v>3.9E-2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1</v>
          </cell>
          <cell r="R529">
            <v>1</v>
          </cell>
          <cell r="S529">
            <v>11</v>
          </cell>
          <cell r="U529">
            <v>474</v>
          </cell>
          <cell r="V529">
            <v>97</v>
          </cell>
          <cell r="W529">
            <v>615</v>
          </cell>
          <cell r="X529">
            <v>10331.643680000001</v>
          </cell>
          <cell r="Y529">
            <v>10332</v>
          </cell>
        </row>
        <row r="530">
          <cell r="B530">
            <v>474097616</v>
          </cell>
          <cell r="C530" t="str">
            <v>SIZER SCHOOL, A NORTH CENTRAL CHARTER ESSENTIAL SCHOOL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1</v>
          </cell>
          <cell r="J530">
            <v>0</v>
          </cell>
          <cell r="K530">
            <v>3.9E-2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1</v>
          </cell>
          <cell r="R530">
            <v>1</v>
          </cell>
          <cell r="S530">
            <v>7</v>
          </cell>
          <cell r="U530">
            <v>474</v>
          </cell>
          <cell r="V530">
            <v>97</v>
          </cell>
          <cell r="W530">
            <v>616</v>
          </cell>
          <cell r="X530">
            <v>17757.043680000002</v>
          </cell>
          <cell r="Y530">
            <v>17757</v>
          </cell>
        </row>
        <row r="531">
          <cell r="B531">
            <v>474097620</v>
          </cell>
          <cell r="C531" t="str">
            <v>SIZER SCHOOL, A NORTH CENTRAL CHARTER ESSENTIAL SCHOOL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2</v>
          </cell>
          <cell r="I531">
            <v>1</v>
          </cell>
          <cell r="J531">
            <v>0</v>
          </cell>
          <cell r="K531">
            <v>0.11700000000000001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1</v>
          </cell>
          <cell r="Q531">
            <v>3</v>
          </cell>
          <cell r="R531">
            <v>1</v>
          </cell>
          <cell r="S531">
            <v>4</v>
          </cell>
          <cell r="U531">
            <v>474</v>
          </cell>
          <cell r="V531">
            <v>97</v>
          </cell>
          <cell r="W531">
            <v>620</v>
          </cell>
          <cell r="X531">
            <v>37466.211040000002</v>
          </cell>
          <cell r="Y531">
            <v>12489</v>
          </cell>
        </row>
        <row r="532">
          <cell r="B532">
            <v>474097720</v>
          </cell>
          <cell r="C532" t="str">
            <v>SIZER SCHOOL, A NORTH CENTRAL CHARTER ESSENTIAL SCHOOL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1</v>
          </cell>
          <cell r="I532">
            <v>5</v>
          </cell>
          <cell r="J532">
            <v>0</v>
          </cell>
          <cell r="K532">
            <v>0.23400000000000001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2</v>
          </cell>
          <cell r="Q532">
            <v>6</v>
          </cell>
          <cell r="R532">
            <v>1</v>
          </cell>
          <cell r="S532">
            <v>8</v>
          </cell>
          <cell r="U532">
            <v>474</v>
          </cell>
          <cell r="V532">
            <v>97</v>
          </cell>
          <cell r="W532">
            <v>720</v>
          </cell>
          <cell r="X532">
            <v>83284.042080000014</v>
          </cell>
          <cell r="Y532">
            <v>13881</v>
          </cell>
        </row>
        <row r="533">
          <cell r="B533">
            <v>474097725</v>
          </cell>
          <cell r="C533" t="str">
            <v>SIZER SCHOOL, A NORTH CENTRAL CHARTER ESSENTIAL SCHOOL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1</v>
          </cell>
          <cell r="J533">
            <v>0</v>
          </cell>
          <cell r="K533">
            <v>3.9E-2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1</v>
          </cell>
          <cell r="Q533">
            <v>1</v>
          </cell>
          <cell r="R533">
            <v>1</v>
          </cell>
          <cell r="S533">
            <v>3</v>
          </cell>
          <cell r="U533">
            <v>474</v>
          </cell>
          <cell r="V533">
            <v>97</v>
          </cell>
          <cell r="W533">
            <v>725</v>
          </cell>
          <cell r="X533">
            <v>16654.983679999998</v>
          </cell>
          <cell r="Y533">
            <v>16655</v>
          </cell>
        </row>
        <row r="534">
          <cell r="B534">
            <v>474097735</v>
          </cell>
          <cell r="C534" t="str">
            <v>SIZER SCHOOL, A NORTH CENTRAL CHARTER ESSENTIAL SCHOOL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1</v>
          </cell>
          <cell r="I534">
            <v>8</v>
          </cell>
          <cell r="J534">
            <v>0</v>
          </cell>
          <cell r="K534">
            <v>0.35099999999999998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5</v>
          </cell>
          <cell r="Q534">
            <v>9</v>
          </cell>
          <cell r="R534">
            <v>1</v>
          </cell>
          <cell r="S534">
            <v>6</v>
          </cell>
          <cell r="U534">
            <v>474</v>
          </cell>
          <cell r="V534">
            <v>97</v>
          </cell>
          <cell r="W534">
            <v>735</v>
          </cell>
          <cell r="X534">
            <v>134069.05312</v>
          </cell>
          <cell r="Y534">
            <v>14897</v>
          </cell>
        </row>
        <row r="535">
          <cell r="B535">
            <v>474097753</v>
          </cell>
          <cell r="C535" t="str">
            <v>SIZER SCHOOL, A NORTH CENTRAL CHARTER ESSENTIAL SCHOOL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3</v>
          </cell>
          <cell r="I535">
            <v>0</v>
          </cell>
          <cell r="J535">
            <v>0</v>
          </cell>
          <cell r="K535">
            <v>0.11700000000000001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2</v>
          </cell>
          <cell r="Q535">
            <v>3</v>
          </cell>
          <cell r="R535">
            <v>1</v>
          </cell>
          <cell r="S535">
            <v>7</v>
          </cell>
          <cell r="U535">
            <v>474</v>
          </cell>
          <cell r="V535">
            <v>97</v>
          </cell>
          <cell r="W535">
            <v>753</v>
          </cell>
          <cell r="X535">
            <v>42023.691039999998</v>
          </cell>
          <cell r="Y535">
            <v>14008</v>
          </cell>
        </row>
        <row r="536">
          <cell r="B536">
            <v>474097775</v>
          </cell>
          <cell r="C536" t="str">
            <v>SIZER SCHOOL, A NORTH CENTRAL CHARTER ESSENTIAL SCHOOL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1</v>
          </cell>
          <cell r="I536">
            <v>4</v>
          </cell>
          <cell r="J536">
            <v>0</v>
          </cell>
          <cell r="K536">
            <v>0.19500000000000001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2</v>
          </cell>
          <cell r="Q536">
            <v>5</v>
          </cell>
          <cell r="R536">
            <v>1</v>
          </cell>
          <cell r="S536">
            <v>4</v>
          </cell>
          <cell r="U536">
            <v>474</v>
          </cell>
          <cell r="V536">
            <v>97</v>
          </cell>
          <cell r="W536">
            <v>775</v>
          </cell>
          <cell r="X536">
            <v>68422.818399999989</v>
          </cell>
          <cell r="Y536">
            <v>13685</v>
          </cell>
        </row>
        <row r="537">
          <cell r="B537">
            <v>478352056</v>
          </cell>
          <cell r="C537" t="str">
            <v>FRANCIS W. PARKER CHARTER ESSENTIAL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1</v>
          </cell>
          <cell r="I537">
            <v>0</v>
          </cell>
          <cell r="J537">
            <v>0</v>
          </cell>
          <cell r="K537">
            <v>3.9E-2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1</v>
          </cell>
          <cell r="Q537">
            <v>1</v>
          </cell>
          <cell r="R537">
            <v>1</v>
          </cell>
          <cell r="S537">
            <v>4</v>
          </cell>
          <cell r="U537">
            <v>478</v>
          </cell>
          <cell r="V537">
            <v>352</v>
          </cell>
          <cell r="W537">
            <v>56</v>
          </cell>
          <cell r="X537">
            <v>14891.903680000001</v>
          </cell>
          <cell r="Y537">
            <v>14892</v>
          </cell>
        </row>
        <row r="538">
          <cell r="B538">
            <v>478352064</v>
          </cell>
          <cell r="C538" t="str">
            <v>FRANCIS W. PARKER CHARTER ESSENTIAL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1</v>
          </cell>
          <cell r="J538">
            <v>0</v>
          </cell>
          <cell r="K538">
            <v>3.9E-2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1</v>
          </cell>
          <cell r="R538">
            <v>1</v>
          </cell>
          <cell r="S538">
            <v>10</v>
          </cell>
          <cell r="U538">
            <v>478</v>
          </cell>
          <cell r="V538">
            <v>352</v>
          </cell>
          <cell r="W538">
            <v>64</v>
          </cell>
          <cell r="X538">
            <v>12242.66368</v>
          </cell>
          <cell r="Y538">
            <v>12243</v>
          </cell>
        </row>
        <row r="539">
          <cell r="B539">
            <v>478352067</v>
          </cell>
          <cell r="C539" t="str">
            <v>FRANCIS W. PARKER CHARTER ESSENTIAL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2</v>
          </cell>
          <cell r="I539">
            <v>0</v>
          </cell>
          <cell r="J539">
            <v>0</v>
          </cell>
          <cell r="K539">
            <v>7.8E-2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2</v>
          </cell>
          <cell r="R539">
            <v>1</v>
          </cell>
          <cell r="S539">
            <v>2</v>
          </cell>
          <cell r="U539">
            <v>478</v>
          </cell>
          <cell r="V539">
            <v>352</v>
          </cell>
          <cell r="W539">
            <v>67</v>
          </cell>
          <cell r="X539">
            <v>20663.287360000002</v>
          </cell>
          <cell r="Y539">
            <v>10332</v>
          </cell>
        </row>
        <row r="540">
          <cell r="B540">
            <v>478352097</v>
          </cell>
          <cell r="C540" t="str">
            <v>FRANCIS W. PARKER CHARTER ESSENTIAL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6</v>
          </cell>
          <cell r="I540">
            <v>5</v>
          </cell>
          <cell r="J540">
            <v>0</v>
          </cell>
          <cell r="K540">
            <v>0.42899999999999999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2</v>
          </cell>
          <cell r="Q540">
            <v>11</v>
          </cell>
          <cell r="R540">
            <v>1</v>
          </cell>
          <cell r="S540">
            <v>11</v>
          </cell>
          <cell r="U540">
            <v>478</v>
          </cell>
          <cell r="V540">
            <v>352</v>
          </cell>
          <cell r="W540">
            <v>97</v>
          </cell>
          <cell r="X540">
            <v>137358.60048000002</v>
          </cell>
          <cell r="Y540">
            <v>12487</v>
          </cell>
        </row>
        <row r="541">
          <cell r="B541">
            <v>478352125</v>
          </cell>
          <cell r="C541" t="str">
            <v>FRANCIS W. PARKER CHARTER ESSENTIAL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9</v>
          </cell>
          <cell r="I541">
            <v>14</v>
          </cell>
          <cell r="J541">
            <v>0</v>
          </cell>
          <cell r="K541">
            <v>0.89700000000000002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4</v>
          </cell>
          <cell r="Q541">
            <v>23</v>
          </cell>
          <cell r="R541">
            <v>1</v>
          </cell>
          <cell r="S541">
            <v>2</v>
          </cell>
          <cell r="U541">
            <v>478</v>
          </cell>
          <cell r="V541">
            <v>352</v>
          </cell>
          <cell r="W541">
            <v>125</v>
          </cell>
          <cell r="X541">
            <v>281439.60463999998</v>
          </cell>
          <cell r="Y541">
            <v>12237</v>
          </cell>
        </row>
        <row r="542">
          <cell r="B542">
            <v>478352141</v>
          </cell>
          <cell r="C542" t="str">
            <v>FRANCIS W. PARKER CHARTER ESSENTIAL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2</v>
          </cell>
          <cell r="I542">
            <v>5</v>
          </cell>
          <cell r="J542">
            <v>0</v>
          </cell>
          <cell r="K542">
            <v>0.27300000000000002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7</v>
          </cell>
          <cell r="R542">
            <v>1</v>
          </cell>
          <cell r="S542">
            <v>7</v>
          </cell>
          <cell r="U542">
            <v>478</v>
          </cell>
          <cell r="V542">
            <v>352</v>
          </cell>
          <cell r="W542">
            <v>141</v>
          </cell>
          <cell r="X542">
            <v>81876.605760000006</v>
          </cell>
          <cell r="Y542">
            <v>11697</v>
          </cell>
        </row>
        <row r="543">
          <cell r="B543">
            <v>478352153</v>
          </cell>
          <cell r="C543" t="str">
            <v>FRANCIS W. PARKER CHARTER ESSENTIAL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9</v>
          </cell>
          <cell r="I543">
            <v>30</v>
          </cell>
          <cell r="J543">
            <v>0</v>
          </cell>
          <cell r="K543">
            <v>1.5209999999999999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11</v>
          </cell>
          <cell r="Q543">
            <v>39</v>
          </cell>
          <cell r="R543">
            <v>1</v>
          </cell>
          <cell r="S543">
            <v>10</v>
          </cell>
          <cell r="U543">
            <v>478</v>
          </cell>
          <cell r="V543">
            <v>352</v>
          </cell>
          <cell r="W543">
            <v>153</v>
          </cell>
          <cell r="X543">
            <v>532643.16352000006</v>
          </cell>
          <cell r="Y543">
            <v>13658</v>
          </cell>
        </row>
        <row r="544">
          <cell r="B544">
            <v>478352158</v>
          </cell>
          <cell r="C544" t="str">
            <v>FRANCIS W. PARKER CHARTER ESSENTIAL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15</v>
          </cell>
          <cell r="I544">
            <v>35</v>
          </cell>
          <cell r="J544">
            <v>0</v>
          </cell>
          <cell r="K544">
            <v>1.95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7</v>
          </cell>
          <cell r="Q544">
            <v>50</v>
          </cell>
          <cell r="R544">
            <v>1</v>
          </cell>
          <cell r="S544">
            <v>3</v>
          </cell>
          <cell r="U544">
            <v>478</v>
          </cell>
          <cell r="V544">
            <v>352</v>
          </cell>
          <cell r="W544">
            <v>158</v>
          </cell>
          <cell r="X544">
            <v>614354.12399999995</v>
          </cell>
          <cell r="Y544">
            <v>12287</v>
          </cell>
        </row>
        <row r="545">
          <cell r="B545">
            <v>478352160</v>
          </cell>
          <cell r="C545" t="str">
            <v>FRANCIS W. PARKER CHARTER ESSENTIAL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1</v>
          </cell>
          <cell r="I545">
            <v>0</v>
          </cell>
          <cell r="J545">
            <v>0</v>
          </cell>
          <cell r="K545">
            <v>3.9E-2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1</v>
          </cell>
          <cell r="R545">
            <v>1</v>
          </cell>
          <cell r="S545">
            <v>11</v>
          </cell>
          <cell r="U545">
            <v>478</v>
          </cell>
          <cell r="V545">
            <v>352</v>
          </cell>
          <cell r="W545">
            <v>160</v>
          </cell>
          <cell r="X545">
            <v>10331.643680000001</v>
          </cell>
          <cell r="Y545">
            <v>10332</v>
          </cell>
        </row>
        <row r="546">
          <cell r="B546">
            <v>478352162</v>
          </cell>
          <cell r="C546" t="str">
            <v>FRANCIS W. PARKER CHARTER ESSENTIAL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3</v>
          </cell>
          <cell r="I546">
            <v>9</v>
          </cell>
          <cell r="J546">
            <v>0</v>
          </cell>
          <cell r="K546">
            <v>0.46800000000000003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1</v>
          </cell>
          <cell r="Q546">
            <v>12</v>
          </cell>
          <cell r="R546">
            <v>1</v>
          </cell>
          <cell r="S546">
            <v>5</v>
          </cell>
          <cell r="U546">
            <v>478</v>
          </cell>
          <cell r="V546">
            <v>352</v>
          </cell>
          <cell r="W546">
            <v>162</v>
          </cell>
          <cell r="X546">
            <v>145887.09416000001</v>
          </cell>
          <cell r="Y546">
            <v>12157</v>
          </cell>
        </row>
        <row r="547">
          <cell r="B547">
            <v>478352170</v>
          </cell>
          <cell r="C547" t="str">
            <v>FRANCIS W. PARKER CHARTER ESSENTIAL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2</v>
          </cell>
          <cell r="I547">
            <v>2</v>
          </cell>
          <cell r="J547">
            <v>0</v>
          </cell>
          <cell r="K547">
            <v>0.156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4</v>
          </cell>
          <cell r="R547">
            <v>1</v>
          </cell>
          <cell r="S547">
            <v>10</v>
          </cell>
          <cell r="U547">
            <v>478</v>
          </cell>
          <cell r="V547">
            <v>352</v>
          </cell>
          <cell r="W547">
            <v>170</v>
          </cell>
          <cell r="X547">
            <v>45148.614719999998</v>
          </cell>
          <cell r="Y547">
            <v>11287</v>
          </cell>
        </row>
        <row r="548">
          <cell r="B548">
            <v>478352174</v>
          </cell>
          <cell r="C548" t="str">
            <v>FRANCIS W. PARKER CHARTER ESSENTIAL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5</v>
          </cell>
          <cell r="I548">
            <v>6</v>
          </cell>
          <cell r="J548">
            <v>0</v>
          </cell>
          <cell r="K548">
            <v>0.42899999999999999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1</v>
          </cell>
          <cell r="Q548">
            <v>11</v>
          </cell>
          <cell r="R548">
            <v>1</v>
          </cell>
          <cell r="S548">
            <v>6</v>
          </cell>
          <cell r="U548">
            <v>478</v>
          </cell>
          <cell r="V548">
            <v>352</v>
          </cell>
          <cell r="W548">
            <v>174</v>
          </cell>
          <cell r="X548">
            <v>130273.42047999999</v>
          </cell>
          <cell r="Y548">
            <v>11843</v>
          </cell>
        </row>
        <row r="549">
          <cell r="B549">
            <v>478352288</v>
          </cell>
          <cell r="C549" t="str">
            <v>FRANCIS W. PARKER CHARTER ESSENTIAL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2</v>
          </cell>
          <cell r="I549">
            <v>0</v>
          </cell>
          <cell r="J549">
            <v>0</v>
          </cell>
          <cell r="K549">
            <v>7.8E-2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2</v>
          </cell>
          <cell r="R549">
            <v>1</v>
          </cell>
          <cell r="S549">
            <v>2</v>
          </cell>
          <cell r="U549">
            <v>478</v>
          </cell>
          <cell r="V549">
            <v>352</v>
          </cell>
          <cell r="W549">
            <v>288</v>
          </cell>
          <cell r="X549">
            <v>20663.287360000002</v>
          </cell>
          <cell r="Y549">
            <v>10332</v>
          </cell>
        </row>
        <row r="550">
          <cell r="B550">
            <v>478352321</v>
          </cell>
          <cell r="C550" t="str">
            <v>FRANCIS W. PARKER CHARTER ESSENTIAL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1</v>
          </cell>
          <cell r="J550">
            <v>0</v>
          </cell>
          <cell r="K550">
            <v>3.9E-2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1</v>
          </cell>
          <cell r="R550">
            <v>1</v>
          </cell>
          <cell r="S550">
            <v>4</v>
          </cell>
          <cell r="U550">
            <v>478</v>
          </cell>
          <cell r="V550">
            <v>352</v>
          </cell>
          <cell r="W550">
            <v>321</v>
          </cell>
          <cell r="X550">
            <v>12242.66368</v>
          </cell>
          <cell r="Y550">
            <v>12243</v>
          </cell>
        </row>
        <row r="551">
          <cell r="B551">
            <v>478352322</v>
          </cell>
          <cell r="C551" t="str">
            <v>FRANCIS W. PARKER CHARTER ESSENTIAL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3</v>
          </cell>
          <cell r="I551">
            <v>0</v>
          </cell>
          <cell r="J551">
            <v>0</v>
          </cell>
          <cell r="K551">
            <v>0.11700000000000001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3</v>
          </cell>
          <cell r="R551">
            <v>1</v>
          </cell>
          <cell r="S551">
            <v>6</v>
          </cell>
          <cell r="U551">
            <v>478</v>
          </cell>
          <cell r="V551">
            <v>352</v>
          </cell>
          <cell r="W551">
            <v>322</v>
          </cell>
          <cell r="X551">
            <v>30994.931039999996</v>
          </cell>
          <cell r="Y551">
            <v>10332</v>
          </cell>
        </row>
        <row r="552">
          <cell r="B552">
            <v>478352326</v>
          </cell>
          <cell r="C552" t="str">
            <v>FRANCIS W. PARKER CHARTER ESSENTIAL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1</v>
          </cell>
          <cell r="I552">
            <v>1</v>
          </cell>
          <cell r="J552">
            <v>0</v>
          </cell>
          <cell r="K552">
            <v>7.8E-2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2</v>
          </cell>
          <cell r="R552">
            <v>1</v>
          </cell>
          <cell r="S552">
            <v>2</v>
          </cell>
          <cell r="U552">
            <v>478</v>
          </cell>
          <cell r="V552">
            <v>352</v>
          </cell>
          <cell r="W552">
            <v>326</v>
          </cell>
          <cell r="X552">
            <v>22574.307359999999</v>
          </cell>
          <cell r="Y552">
            <v>11287</v>
          </cell>
        </row>
        <row r="553">
          <cell r="B553">
            <v>478352348</v>
          </cell>
          <cell r="C553" t="str">
            <v>FRANCIS W. PARKER CHARTER ESSENTIAL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2</v>
          </cell>
          <cell r="I553">
            <v>5</v>
          </cell>
          <cell r="J553">
            <v>0</v>
          </cell>
          <cell r="K553">
            <v>0.27300000000000002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2</v>
          </cell>
          <cell r="Q553">
            <v>7</v>
          </cell>
          <cell r="R553">
            <v>1</v>
          </cell>
          <cell r="S553">
            <v>11</v>
          </cell>
          <cell r="U553">
            <v>478</v>
          </cell>
          <cell r="V553">
            <v>352</v>
          </cell>
          <cell r="W553">
            <v>348</v>
          </cell>
          <cell r="X553">
            <v>96032.02575999999</v>
          </cell>
          <cell r="Y553">
            <v>13719</v>
          </cell>
        </row>
        <row r="554">
          <cell r="B554">
            <v>478352600</v>
          </cell>
          <cell r="C554" t="str">
            <v>FRANCIS W. PARKER CHARTER ESSENTIAL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12</v>
          </cell>
          <cell r="I554">
            <v>23</v>
          </cell>
          <cell r="J554">
            <v>0</v>
          </cell>
          <cell r="K554">
            <v>1.365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3</v>
          </cell>
          <cell r="Q554">
            <v>35</v>
          </cell>
          <cell r="R554">
            <v>1</v>
          </cell>
          <cell r="S554">
            <v>3</v>
          </cell>
          <cell r="U554">
            <v>478</v>
          </cell>
          <cell r="V554">
            <v>352</v>
          </cell>
          <cell r="W554">
            <v>600</v>
          </cell>
          <cell r="X554">
            <v>418797.94880000001</v>
          </cell>
          <cell r="Y554">
            <v>11966</v>
          </cell>
        </row>
        <row r="555">
          <cell r="B555">
            <v>478352610</v>
          </cell>
          <cell r="C555" t="str">
            <v>FRANCIS W. PARKER CHARTER ESSENTIAL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2</v>
          </cell>
          <cell r="I555">
            <v>5</v>
          </cell>
          <cell r="J555">
            <v>0</v>
          </cell>
          <cell r="K555">
            <v>0.27300000000000002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7</v>
          </cell>
          <cell r="R555">
            <v>1</v>
          </cell>
          <cell r="S555">
            <v>6</v>
          </cell>
          <cell r="U555">
            <v>478</v>
          </cell>
          <cell r="V555">
            <v>352</v>
          </cell>
          <cell r="W555">
            <v>610</v>
          </cell>
          <cell r="X555">
            <v>81876.605760000006</v>
          </cell>
          <cell r="Y555">
            <v>11697</v>
          </cell>
        </row>
        <row r="556">
          <cell r="B556">
            <v>478352616</v>
          </cell>
          <cell r="C556" t="str">
            <v>FRANCIS W. PARKER CHARTER ESSENTIAL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24</v>
          </cell>
          <cell r="I556">
            <v>31</v>
          </cell>
          <cell r="J556">
            <v>0</v>
          </cell>
          <cell r="K556">
            <v>2.145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4</v>
          </cell>
          <cell r="Q556">
            <v>55</v>
          </cell>
          <cell r="R556">
            <v>1</v>
          </cell>
          <cell r="S556">
            <v>7</v>
          </cell>
          <cell r="U556">
            <v>478</v>
          </cell>
          <cell r="V556">
            <v>352</v>
          </cell>
          <cell r="W556">
            <v>616</v>
          </cell>
          <cell r="X556">
            <v>649539.54239999992</v>
          </cell>
          <cell r="Y556">
            <v>11810</v>
          </cell>
        </row>
        <row r="557">
          <cell r="B557">
            <v>478352620</v>
          </cell>
          <cell r="C557" t="str">
            <v>FRANCIS W. PARKER CHARTER ESSENTIAL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1</v>
          </cell>
          <cell r="J557">
            <v>0</v>
          </cell>
          <cell r="K557">
            <v>3.9E-2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1</v>
          </cell>
          <cell r="R557">
            <v>1</v>
          </cell>
          <cell r="S557">
            <v>4</v>
          </cell>
          <cell r="U557">
            <v>478</v>
          </cell>
          <cell r="V557">
            <v>352</v>
          </cell>
          <cell r="W557">
            <v>620</v>
          </cell>
          <cell r="X557">
            <v>12242.66368</v>
          </cell>
          <cell r="Y557">
            <v>12243</v>
          </cell>
        </row>
        <row r="558">
          <cell r="B558">
            <v>478352640</v>
          </cell>
          <cell r="C558" t="str">
            <v>FRANCIS W. PARKER CHARTER ESSENTIAL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2</v>
          </cell>
          <cell r="J558">
            <v>0</v>
          </cell>
          <cell r="K558">
            <v>7.8E-2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2</v>
          </cell>
          <cell r="R558">
            <v>1</v>
          </cell>
          <cell r="S558">
            <v>2</v>
          </cell>
          <cell r="U558">
            <v>478</v>
          </cell>
          <cell r="V558">
            <v>352</v>
          </cell>
          <cell r="W558">
            <v>640</v>
          </cell>
          <cell r="X558">
            <v>24485.327359999999</v>
          </cell>
          <cell r="Y558">
            <v>12243</v>
          </cell>
        </row>
        <row r="559">
          <cell r="B559">
            <v>478352673</v>
          </cell>
          <cell r="C559" t="str">
            <v>FRANCIS W. PARKER CHARTER ESSENTIAL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9</v>
          </cell>
          <cell r="I559">
            <v>19</v>
          </cell>
          <cell r="J559">
            <v>0</v>
          </cell>
          <cell r="K559">
            <v>1.0920000000000001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28</v>
          </cell>
          <cell r="R559">
            <v>1</v>
          </cell>
          <cell r="S559">
            <v>2</v>
          </cell>
          <cell r="U559">
            <v>478</v>
          </cell>
          <cell r="V559">
            <v>352</v>
          </cell>
          <cell r="W559">
            <v>673</v>
          </cell>
          <cell r="X559">
            <v>329859.78304000001</v>
          </cell>
          <cell r="Y559">
            <v>11781</v>
          </cell>
        </row>
        <row r="560">
          <cell r="B560">
            <v>478352695</v>
          </cell>
          <cell r="C560" t="str">
            <v>FRANCIS W. PARKER CHARTER ESSENTIAL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1</v>
          </cell>
          <cell r="J560">
            <v>0</v>
          </cell>
          <cell r="K560">
            <v>3.9E-2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1</v>
          </cell>
          <cell r="R560">
            <v>1</v>
          </cell>
          <cell r="S560">
            <v>2</v>
          </cell>
          <cell r="U560">
            <v>478</v>
          </cell>
          <cell r="V560">
            <v>352</v>
          </cell>
          <cell r="W560">
            <v>695</v>
          </cell>
          <cell r="X560">
            <v>12242.66368</v>
          </cell>
          <cell r="Y560">
            <v>12243</v>
          </cell>
        </row>
        <row r="561">
          <cell r="B561">
            <v>478352720</v>
          </cell>
          <cell r="C561" t="str">
            <v>FRANCIS W. PARKER CHARTER ESSENTIAL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2</v>
          </cell>
          <cell r="J561">
            <v>0</v>
          </cell>
          <cell r="K561">
            <v>7.8E-2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2</v>
          </cell>
          <cell r="R561">
            <v>1</v>
          </cell>
          <cell r="S561">
            <v>8</v>
          </cell>
          <cell r="U561">
            <v>478</v>
          </cell>
          <cell r="V561">
            <v>352</v>
          </cell>
          <cell r="W561">
            <v>720</v>
          </cell>
          <cell r="X561">
            <v>24485.327359999999</v>
          </cell>
          <cell r="Y561">
            <v>12243</v>
          </cell>
        </row>
        <row r="562">
          <cell r="B562">
            <v>478352725</v>
          </cell>
          <cell r="C562" t="str">
            <v>FRANCIS W. PARKER CHARTER ESSENTIAL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8</v>
          </cell>
          <cell r="I562">
            <v>12</v>
          </cell>
          <cell r="J562">
            <v>0</v>
          </cell>
          <cell r="K562">
            <v>0.78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3</v>
          </cell>
          <cell r="Q562">
            <v>20</v>
          </cell>
          <cell r="R562">
            <v>1</v>
          </cell>
          <cell r="S562">
            <v>3</v>
          </cell>
          <cell r="U562">
            <v>478</v>
          </cell>
          <cell r="V562">
            <v>352</v>
          </cell>
          <cell r="W562">
            <v>725</v>
          </cell>
          <cell r="X562">
            <v>242802.07360000003</v>
          </cell>
          <cell r="Y562">
            <v>12140</v>
          </cell>
        </row>
        <row r="563">
          <cell r="B563">
            <v>478352735</v>
          </cell>
          <cell r="C563" t="str">
            <v>FRANCIS W. PARKER CHARTER ESSENTIAL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14</v>
          </cell>
          <cell r="I563">
            <v>17</v>
          </cell>
          <cell r="J563">
            <v>0</v>
          </cell>
          <cell r="K563">
            <v>1.2090000000000001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6</v>
          </cell>
          <cell r="Q563">
            <v>31</v>
          </cell>
          <cell r="R563">
            <v>1</v>
          </cell>
          <cell r="S563">
            <v>6</v>
          </cell>
          <cell r="U563">
            <v>478</v>
          </cell>
          <cell r="V563">
            <v>352</v>
          </cell>
          <cell r="W563">
            <v>735</v>
          </cell>
          <cell r="X563">
            <v>383723.61407999997</v>
          </cell>
          <cell r="Y563">
            <v>12378</v>
          </cell>
        </row>
        <row r="564">
          <cell r="B564">
            <v>478352753</v>
          </cell>
          <cell r="C564" t="str">
            <v>FRANCIS W. PARKER CHARTER ESSENTIAL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1</v>
          </cell>
          <cell r="I564">
            <v>3</v>
          </cell>
          <cell r="J564">
            <v>0</v>
          </cell>
          <cell r="K564">
            <v>0.156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4</v>
          </cell>
          <cell r="R564">
            <v>1</v>
          </cell>
          <cell r="S564">
            <v>7</v>
          </cell>
          <cell r="U564">
            <v>478</v>
          </cell>
          <cell r="V564">
            <v>352</v>
          </cell>
          <cell r="W564">
            <v>753</v>
          </cell>
          <cell r="X564">
            <v>47059.634720000002</v>
          </cell>
          <cell r="Y564">
            <v>11765</v>
          </cell>
        </row>
        <row r="565">
          <cell r="B565">
            <v>478352775</v>
          </cell>
          <cell r="C565" t="str">
            <v>FRANCIS W. PARKER CHARTER ESSENTIAL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2</v>
          </cell>
          <cell r="I565">
            <v>14</v>
          </cell>
          <cell r="J565">
            <v>0</v>
          </cell>
          <cell r="K565">
            <v>0.624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1</v>
          </cell>
          <cell r="Q565">
            <v>16</v>
          </cell>
          <cell r="R565">
            <v>1</v>
          </cell>
          <cell r="S565">
            <v>4</v>
          </cell>
          <cell r="U565">
            <v>478</v>
          </cell>
          <cell r="V565">
            <v>352</v>
          </cell>
          <cell r="W565">
            <v>775</v>
          </cell>
          <cell r="X565">
            <v>196620.83887999997</v>
          </cell>
          <cell r="Y565">
            <v>12289</v>
          </cell>
        </row>
        <row r="566">
          <cell r="B566">
            <v>479278005</v>
          </cell>
          <cell r="C566" t="str">
            <v>PIONEER VALLEY PERFORMING ARTS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1</v>
          </cell>
          <cell r="I566">
            <v>5</v>
          </cell>
          <cell r="J566">
            <v>0</v>
          </cell>
          <cell r="K566">
            <v>0.23400000000000001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3</v>
          </cell>
          <cell r="Q566">
            <v>6</v>
          </cell>
          <cell r="R566">
            <v>1</v>
          </cell>
          <cell r="S566">
            <v>8</v>
          </cell>
          <cell r="U566">
            <v>479</v>
          </cell>
          <cell r="V566">
            <v>278</v>
          </cell>
          <cell r="W566">
            <v>5</v>
          </cell>
          <cell r="X566">
            <v>89153.582080000007</v>
          </cell>
          <cell r="Y566">
            <v>14859</v>
          </cell>
        </row>
        <row r="567">
          <cell r="B567">
            <v>479278024</v>
          </cell>
          <cell r="C567" t="str">
            <v>PIONEER VALLEY PERFORMING ARTS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8</v>
          </cell>
          <cell r="I567">
            <v>10</v>
          </cell>
          <cell r="J567">
            <v>0</v>
          </cell>
          <cell r="K567">
            <v>0.70199999999999996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4</v>
          </cell>
          <cell r="Q567">
            <v>18</v>
          </cell>
          <cell r="R567">
            <v>1</v>
          </cell>
          <cell r="S567">
            <v>5</v>
          </cell>
          <cell r="U567">
            <v>479</v>
          </cell>
          <cell r="V567">
            <v>278</v>
          </cell>
          <cell r="W567">
            <v>24</v>
          </cell>
          <cell r="X567">
            <v>223912.54624</v>
          </cell>
          <cell r="Y567">
            <v>12440</v>
          </cell>
        </row>
        <row r="568">
          <cell r="B568">
            <v>479278061</v>
          </cell>
          <cell r="C568" t="str">
            <v>PIONEER VALLEY PERFORMING ARTS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10</v>
          </cell>
          <cell r="I568">
            <v>19</v>
          </cell>
          <cell r="J568">
            <v>0</v>
          </cell>
          <cell r="K568">
            <v>1.131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18</v>
          </cell>
          <cell r="Q568">
            <v>29</v>
          </cell>
          <cell r="R568">
            <v>1</v>
          </cell>
          <cell r="S568">
            <v>11</v>
          </cell>
          <cell r="U568">
            <v>479</v>
          </cell>
          <cell r="V568">
            <v>278</v>
          </cell>
          <cell r="W568">
            <v>61</v>
          </cell>
          <cell r="X568">
            <v>463325.82672000001</v>
          </cell>
          <cell r="Y568">
            <v>15977</v>
          </cell>
        </row>
        <row r="569">
          <cell r="B569">
            <v>479278086</v>
          </cell>
          <cell r="C569" t="str">
            <v>PIONEER VALLEY PERFORMING ARTS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5</v>
          </cell>
          <cell r="I569">
            <v>14</v>
          </cell>
          <cell r="J569">
            <v>0</v>
          </cell>
          <cell r="K569">
            <v>0.74099999999999999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4</v>
          </cell>
          <cell r="Q569">
            <v>19</v>
          </cell>
          <cell r="R569">
            <v>1</v>
          </cell>
          <cell r="S569">
            <v>8</v>
          </cell>
          <cell r="U569">
            <v>479</v>
          </cell>
          <cell r="V569">
            <v>278</v>
          </cell>
          <cell r="W569">
            <v>86</v>
          </cell>
          <cell r="X569">
            <v>246533.66992000001</v>
          </cell>
          <cell r="Y569">
            <v>12975</v>
          </cell>
        </row>
        <row r="570">
          <cell r="B570">
            <v>479278087</v>
          </cell>
          <cell r="C570" t="str">
            <v>PIONEER VALLEY PERFORMING ARTS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2</v>
          </cell>
          <cell r="I570">
            <v>1</v>
          </cell>
          <cell r="J570">
            <v>0</v>
          </cell>
          <cell r="K570">
            <v>0.11700000000000001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1</v>
          </cell>
          <cell r="Q570">
            <v>3</v>
          </cell>
          <cell r="R570">
            <v>1</v>
          </cell>
          <cell r="S570">
            <v>6</v>
          </cell>
          <cell r="U570">
            <v>479</v>
          </cell>
          <cell r="V570">
            <v>278</v>
          </cell>
          <cell r="W570">
            <v>87</v>
          </cell>
          <cell r="X570">
            <v>38065.171040000001</v>
          </cell>
          <cell r="Y570">
            <v>12688</v>
          </cell>
        </row>
        <row r="571">
          <cell r="B571">
            <v>479278091</v>
          </cell>
          <cell r="C571" t="str">
            <v>PIONEER VALLEY PERFORMING ARTS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1</v>
          </cell>
          <cell r="I571">
            <v>0</v>
          </cell>
          <cell r="J571">
            <v>0</v>
          </cell>
          <cell r="K571">
            <v>3.9E-2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1</v>
          </cell>
          <cell r="R571">
            <v>1</v>
          </cell>
          <cell r="S571">
            <v>9</v>
          </cell>
          <cell r="U571">
            <v>479</v>
          </cell>
          <cell r="V571">
            <v>278</v>
          </cell>
          <cell r="W571">
            <v>91</v>
          </cell>
          <cell r="X571">
            <v>10331.643680000001</v>
          </cell>
          <cell r="Y571">
            <v>10332</v>
          </cell>
        </row>
        <row r="572">
          <cell r="B572">
            <v>479278111</v>
          </cell>
          <cell r="C572" t="str">
            <v>PIONEER VALLEY PERFORMING ARTS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2</v>
          </cell>
          <cell r="I572">
            <v>7</v>
          </cell>
          <cell r="J572">
            <v>0</v>
          </cell>
          <cell r="K572">
            <v>0.35099999999999998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3</v>
          </cell>
          <cell r="Q572">
            <v>9</v>
          </cell>
          <cell r="R572">
            <v>1</v>
          </cell>
          <cell r="S572">
            <v>8</v>
          </cell>
          <cell r="U572">
            <v>479</v>
          </cell>
          <cell r="V572">
            <v>278</v>
          </cell>
          <cell r="W572">
            <v>111</v>
          </cell>
          <cell r="X572">
            <v>123970.55312000001</v>
          </cell>
          <cell r="Y572">
            <v>13775</v>
          </cell>
        </row>
        <row r="573">
          <cell r="B573">
            <v>479278114</v>
          </cell>
          <cell r="C573" t="str">
            <v>PIONEER VALLEY PERFORMING ARTS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1</v>
          </cell>
          <cell r="I573">
            <v>1</v>
          </cell>
          <cell r="J573">
            <v>0</v>
          </cell>
          <cell r="K573">
            <v>7.8E-2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2</v>
          </cell>
          <cell r="R573">
            <v>1</v>
          </cell>
          <cell r="S573">
            <v>10</v>
          </cell>
          <cell r="U573">
            <v>479</v>
          </cell>
          <cell r="V573">
            <v>278</v>
          </cell>
          <cell r="W573">
            <v>114</v>
          </cell>
          <cell r="X573">
            <v>22574.307359999999</v>
          </cell>
          <cell r="Y573">
            <v>11287</v>
          </cell>
        </row>
        <row r="574">
          <cell r="B574">
            <v>479278117</v>
          </cell>
          <cell r="C574" t="str">
            <v>PIONEER VALLEY PERFORMING ARTS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5</v>
          </cell>
          <cell r="I574">
            <v>7</v>
          </cell>
          <cell r="J574">
            <v>0</v>
          </cell>
          <cell r="K574">
            <v>0.46800000000000003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6</v>
          </cell>
          <cell r="Q574">
            <v>12</v>
          </cell>
          <cell r="R574">
            <v>1</v>
          </cell>
          <cell r="S574">
            <v>6</v>
          </cell>
          <cell r="U574">
            <v>479</v>
          </cell>
          <cell r="V574">
            <v>278</v>
          </cell>
          <cell r="W574">
            <v>117</v>
          </cell>
          <cell r="X574">
            <v>168312.18415999995</v>
          </cell>
          <cell r="Y574">
            <v>14026</v>
          </cell>
        </row>
        <row r="575">
          <cell r="B575">
            <v>479278127</v>
          </cell>
          <cell r="C575" t="str">
            <v>PIONEER VALLEY PERFORMING ARTS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4</v>
          </cell>
          <cell r="I575">
            <v>4</v>
          </cell>
          <cell r="J575">
            <v>0</v>
          </cell>
          <cell r="K575">
            <v>0.312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6</v>
          </cell>
          <cell r="Q575">
            <v>8</v>
          </cell>
          <cell r="R575">
            <v>1</v>
          </cell>
          <cell r="S575">
            <v>5</v>
          </cell>
          <cell r="U575">
            <v>479</v>
          </cell>
          <cell r="V575">
            <v>278</v>
          </cell>
          <cell r="W575">
            <v>127</v>
          </cell>
          <cell r="X575">
            <v>118546.36943999998</v>
          </cell>
          <cell r="Y575">
            <v>14818</v>
          </cell>
        </row>
        <row r="576">
          <cell r="B576">
            <v>479278137</v>
          </cell>
          <cell r="C576" t="str">
            <v>PIONEER VALLEY PERFORMING ARTS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14</v>
          </cell>
          <cell r="I576">
            <v>19</v>
          </cell>
          <cell r="J576">
            <v>0</v>
          </cell>
          <cell r="K576">
            <v>1.2869999999999999</v>
          </cell>
          <cell r="L576">
            <v>0</v>
          </cell>
          <cell r="M576">
            <v>0</v>
          </cell>
          <cell r="N576">
            <v>1</v>
          </cell>
          <cell r="O576">
            <v>0</v>
          </cell>
          <cell r="P576">
            <v>17</v>
          </cell>
          <cell r="Q576">
            <v>33</v>
          </cell>
          <cell r="R576">
            <v>1</v>
          </cell>
          <cell r="S576">
            <v>12</v>
          </cell>
          <cell r="U576">
            <v>479</v>
          </cell>
          <cell r="V576">
            <v>278</v>
          </cell>
          <cell r="W576">
            <v>137</v>
          </cell>
          <cell r="X576">
            <v>508925.47143999999</v>
          </cell>
          <cell r="Y576">
            <v>15422</v>
          </cell>
        </row>
        <row r="577">
          <cell r="B577">
            <v>479278159</v>
          </cell>
          <cell r="C577" t="str">
            <v>PIONEER VALLEY PERFORMING ARTS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1</v>
          </cell>
          <cell r="I577">
            <v>1</v>
          </cell>
          <cell r="J577">
            <v>0</v>
          </cell>
          <cell r="K577">
            <v>7.8E-2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1</v>
          </cell>
          <cell r="Q577">
            <v>2</v>
          </cell>
          <cell r="R577">
            <v>1</v>
          </cell>
          <cell r="S577">
            <v>3</v>
          </cell>
          <cell r="U577">
            <v>479</v>
          </cell>
          <cell r="V577">
            <v>278</v>
          </cell>
          <cell r="W577">
            <v>159</v>
          </cell>
          <cell r="X577">
            <v>26986.627360000002</v>
          </cell>
          <cell r="Y577">
            <v>13493</v>
          </cell>
        </row>
        <row r="578">
          <cell r="B578">
            <v>479278161</v>
          </cell>
          <cell r="C578" t="str">
            <v>PIONEER VALLEY PERFORMING ARTS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2</v>
          </cell>
          <cell r="I578">
            <v>4</v>
          </cell>
          <cell r="J578">
            <v>0</v>
          </cell>
          <cell r="K578">
            <v>0.23400000000000001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4</v>
          </cell>
          <cell r="Q578">
            <v>6</v>
          </cell>
          <cell r="R578">
            <v>1</v>
          </cell>
          <cell r="S578">
            <v>8</v>
          </cell>
          <cell r="U578">
            <v>479</v>
          </cell>
          <cell r="V578">
            <v>278</v>
          </cell>
          <cell r="W578">
            <v>161</v>
          </cell>
          <cell r="X578">
            <v>93112.102079999997</v>
          </cell>
          <cell r="Y578">
            <v>15519</v>
          </cell>
        </row>
        <row r="579">
          <cell r="B579">
            <v>479278191</v>
          </cell>
          <cell r="C579" t="str">
            <v>PIONEER VALLEY PERFORMING ARTS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1</v>
          </cell>
          <cell r="I579">
            <v>2</v>
          </cell>
          <cell r="J579">
            <v>0</v>
          </cell>
          <cell r="K579">
            <v>0.11700000000000001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3</v>
          </cell>
          <cell r="R579">
            <v>1</v>
          </cell>
          <cell r="S579">
            <v>8</v>
          </cell>
          <cell r="U579">
            <v>479</v>
          </cell>
          <cell r="V579">
            <v>278</v>
          </cell>
          <cell r="W579">
            <v>191</v>
          </cell>
          <cell r="X579">
            <v>34816.971039999997</v>
          </cell>
          <cell r="Y579">
            <v>11606</v>
          </cell>
        </row>
        <row r="580">
          <cell r="B580">
            <v>479278210</v>
          </cell>
          <cell r="C580" t="str">
            <v>PIONEER VALLEY PERFORMING ARTS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10</v>
          </cell>
          <cell r="I580">
            <v>15</v>
          </cell>
          <cell r="J580">
            <v>0</v>
          </cell>
          <cell r="K580">
            <v>0.97499999999999998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9</v>
          </cell>
          <cell r="Q580">
            <v>25</v>
          </cell>
          <cell r="R580">
            <v>1</v>
          </cell>
          <cell r="S580">
            <v>6</v>
          </cell>
          <cell r="U580">
            <v>479</v>
          </cell>
          <cell r="V580">
            <v>278</v>
          </cell>
          <cell r="W580">
            <v>210</v>
          </cell>
          <cell r="X580">
            <v>336289.26199999999</v>
          </cell>
          <cell r="Y580">
            <v>13452</v>
          </cell>
        </row>
        <row r="581">
          <cell r="B581">
            <v>479278227</v>
          </cell>
          <cell r="C581" t="str">
            <v>PIONEER VALLEY PERFORMING ARTS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2</v>
          </cell>
          <cell r="J581">
            <v>0</v>
          </cell>
          <cell r="K581">
            <v>7.8E-2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2</v>
          </cell>
          <cell r="R581">
            <v>1</v>
          </cell>
          <cell r="S581">
            <v>10</v>
          </cell>
          <cell r="U581">
            <v>479</v>
          </cell>
          <cell r="V581">
            <v>278</v>
          </cell>
          <cell r="W581">
            <v>227</v>
          </cell>
          <cell r="X581">
            <v>24485.327359999999</v>
          </cell>
          <cell r="Y581">
            <v>12243</v>
          </cell>
        </row>
        <row r="582">
          <cell r="B582">
            <v>479278278</v>
          </cell>
          <cell r="C582" t="str">
            <v>PIONEER VALLEY PERFORMING ARTS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16</v>
          </cell>
          <cell r="I582">
            <v>35</v>
          </cell>
          <cell r="J582">
            <v>0</v>
          </cell>
          <cell r="K582">
            <v>1.9890000000000001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17</v>
          </cell>
          <cell r="Q582">
            <v>51</v>
          </cell>
          <cell r="R582">
            <v>1</v>
          </cell>
          <cell r="S582">
            <v>7</v>
          </cell>
          <cell r="U582">
            <v>479</v>
          </cell>
          <cell r="V582">
            <v>278</v>
          </cell>
          <cell r="W582">
            <v>278</v>
          </cell>
          <cell r="X582">
            <v>687543.98768000002</v>
          </cell>
          <cell r="Y582">
            <v>13481</v>
          </cell>
        </row>
        <row r="583">
          <cell r="B583">
            <v>479278281</v>
          </cell>
          <cell r="C583" t="str">
            <v>PIONEER VALLEY PERFORMING ARTS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16</v>
          </cell>
          <cell r="I583">
            <v>40</v>
          </cell>
          <cell r="J583">
            <v>0</v>
          </cell>
          <cell r="K583">
            <v>2.1840000000000002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48</v>
          </cell>
          <cell r="Q583">
            <v>56</v>
          </cell>
          <cell r="R583">
            <v>1</v>
          </cell>
          <cell r="S583">
            <v>12</v>
          </cell>
          <cell r="U583">
            <v>479</v>
          </cell>
          <cell r="V583">
            <v>278</v>
          </cell>
          <cell r="W583">
            <v>281</v>
          </cell>
          <cell r="X583">
            <v>1018639.2460800001</v>
          </cell>
          <cell r="Y583">
            <v>18190</v>
          </cell>
        </row>
        <row r="584">
          <cell r="B584">
            <v>479278309</v>
          </cell>
          <cell r="C584" t="str">
            <v>PIONEER VALLEY PERFORMING ARTS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4</v>
          </cell>
          <cell r="J584">
            <v>0</v>
          </cell>
          <cell r="K584">
            <v>0.156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2</v>
          </cell>
          <cell r="Q584">
            <v>4</v>
          </cell>
          <cell r="R584">
            <v>1</v>
          </cell>
          <cell r="S584">
            <v>10</v>
          </cell>
          <cell r="U584">
            <v>479</v>
          </cell>
          <cell r="V584">
            <v>278</v>
          </cell>
          <cell r="W584">
            <v>309</v>
          </cell>
          <cell r="X584">
            <v>62130.374719999993</v>
          </cell>
          <cell r="Y584">
            <v>15533</v>
          </cell>
        </row>
        <row r="585">
          <cell r="B585">
            <v>479278325</v>
          </cell>
          <cell r="C585" t="str">
            <v>PIONEER VALLEY PERFORMING ARTS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7</v>
          </cell>
          <cell r="I585">
            <v>11</v>
          </cell>
          <cell r="J585">
            <v>0</v>
          </cell>
          <cell r="K585">
            <v>0.70199999999999996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11</v>
          </cell>
          <cell r="Q585">
            <v>18</v>
          </cell>
          <cell r="R585">
            <v>1</v>
          </cell>
          <cell r="S585">
            <v>10</v>
          </cell>
          <cell r="U585">
            <v>479</v>
          </cell>
          <cell r="V585">
            <v>278</v>
          </cell>
          <cell r="W585">
            <v>325</v>
          </cell>
          <cell r="X585">
            <v>279369.26623999997</v>
          </cell>
          <cell r="Y585">
            <v>15521</v>
          </cell>
        </row>
        <row r="586">
          <cell r="B586">
            <v>479278332</v>
          </cell>
          <cell r="C586" t="str">
            <v>PIONEER VALLEY PERFORMING ARTS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4</v>
          </cell>
          <cell r="I586">
            <v>5</v>
          </cell>
          <cell r="J586">
            <v>0</v>
          </cell>
          <cell r="K586">
            <v>0.35099999999999998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3</v>
          </cell>
          <cell r="Q586">
            <v>9</v>
          </cell>
          <cell r="R586">
            <v>1</v>
          </cell>
          <cell r="S586">
            <v>10</v>
          </cell>
          <cell r="U586">
            <v>479</v>
          </cell>
          <cell r="V586">
            <v>278</v>
          </cell>
          <cell r="W586">
            <v>332</v>
          </cell>
          <cell r="X586">
            <v>122279.47312000001</v>
          </cell>
          <cell r="Y586">
            <v>13587</v>
          </cell>
        </row>
        <row r="587">
          <cell r="B587">
            <v>479278349</v>
          </cell>
          <cell r="C587" t="str">
            <v>PIONEER VALLEY PERFORMING ARTS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1</v>
          </cell>
          <cell r="I587">
            <v>0</v>
          </cell>
          <cell r="J587">
            <v>0</v>
          </cell>
          <cell r="K587">
            <v>3.9E-2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1</v>
          </cell>
          <cell r="Q587">
            <v>1</v>
          </cell>
          <cell r="R587">
            <v>1</v>
          </cell>
          <cell r="S587">
            <v>8</v>
          </cell>
          <cell r="U587">
            <v>479</v>
          </cell>
          <cell r="V587">
            <v>278</v>
          </cell>
          <cell r="W587">
            <v>349</v>
          </cell>
          <cell r="X587">
            <v>16201.183679999998</v>
          </cell>
          <cell r="Y587">
            <v>16201</v>
          </cell>
        </row>
        <row r="588">
          <cell r="B588">
            <v>479278605</v>
          </cell>
          <cell r="C588" t="str">
            <v>PIONEER VALLEY PERFORMING ARTS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15</v>
          </cell>
          <cell r="I588">
            <v>17</v>
          </cell>
          <cell r="J588">
            <v>0</v>
          </cell>
          <cell r="K588">
            <v>1.248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17</v>
          </cell>
          <cell r="Q588">
            <v>32</v>
          </cell>
          <cell r="R588">
            <v>1</v>
          </cell>
          <cell r="S588">
            <v>6</v>
          </cell>
          <cell r="U588">
            <v>479</v>
          </cell>
          <cell r="V588">
            <v>278</v>
          </cell>
          <cell r="W588">
            <v>605</v>
          </cell>
          <cell r="X588">
            <v>450806.67775999999</v>
          </cell>
          <cell r="Y588">
            <v>14088</v>
          </cell>
        </row>
        <row r="589">
          <cell r="B589">
            <v>479278635</v>
          </cell>
          <cell r="C589" t="str">
            <v>PIONEER VALLEY PERFORMING ARTS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1</v>
          </cell>
          <cell r="J589">
            <v>0</v>
          </cell>
          <cell r="K589">
            <v>3.9E-2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1</v>
          </cell>
          <cell r="R589">
            <v>1</v>
          </cell>
          <cell r="S589">
            <v>8</v>
          </cell>
          <cell r="U589">
            <v>479</v>
          </cell>
          <cell r="V589">
            <v>278</v>
          </cell>
          <cell r="W589">
            <v>635</v>
          </cell>
          <cell r="X589">
            <v>12242.66368</v>
          </cell>
          <cell r="Y589">
            <v>12243</v>
          </cell>
        </row>
        <row r="590">
          <cell r="B590">
            <v>479278670</v>
          </cell>
          <cell r="C590" t="str">
            <v>PIONEER VALLEY PERFORMING ARTS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5</v>
          </cell>
          <cell r="J590">
            <v>0</v>
          </cell>
          <cell r="K590">
            <v>0.19500000000000001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5</v>
          </cell>
          <cell r="R590">
            <v>1</v>
          </cell>
          <cell r="S590">
            <v>6</v>
          </cell>
          <cell r="U590">
            <v>479</v>
          </cell>
          <cell r="V590">
            <v>278</v>
          </cell>
          <cell r="W590">
            <v>670</v>
          </cell>
          <cell r="X590">
            <v>61213.318399999996</v>
          </cell>
          <cell r="Y590">
            <v>12243</v>
          </cell>
        </row>
        <row r="591">
          <cell r="B591">
            <v>479278672</v>
          </cell>
          <cell r="C591" t="str">
            <v>PIONEER VALLEY PERFORMING ARTS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3</v>
          </cell>
          <cell r="J591">
            <v>0</v>
          </cell>
          <cell r="K591">
            <v>0.11700000000000001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2</v>
          </cell>
          <cell r="Q591">
            <v>3</v>
          </cell>
          <cell r="R591">
            <v>1</v>
          </cell>
          <cell r="S591">
            <v>9</v>
          </cell>
          <cell r="U591">
            <v>479</v>
          </cell>
          <cell r="V591">
            <v>278</v>
          </cell>
          <cell r="W591">
            <v>672</v>
          </cell>
          <cell r="X591">
            <v>49177.371039999998</v>
          </cell>
          <cell r="Y591">
            <v>16392</v>
          </cell>
        </row>
        <row r="592">
          <cell r="B592">
            <v>479278674</v>
          </cell>
          <cell r="C592" t="str">
            <v>PIONEER VALLEY PERFORMING ARTS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2</v>
          </cell>
          <cell r="I592">
            <v>4</v>
          </cell>
          <cell r="J592">
            <v>0</v>
          </cell>
          <cell r="K592">
            <v>0.23400000000000001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3</v>
          </cell>
          <cell r="Q592">
            <v>6</v>
          </cell>
          <cell r="R592">
            <v>1</v>
          </cell>
          <cell r="S592">
            <v>10</v>
          </cell>
          <cell r="U592">
            <v>479</v>
          </cell>
          <cell r="V592">
            <v>278</v>
          </cell>
          <cell r="W592">
            <v>674</v>
          </cell>
          <cell r="X592">
            <v>89373.52208000001</v>
          </cell>
          <cell r="Y592">
            <v>14896</v>
          </cell>
        </row>
        <row r="593">
          <cell r="B593">
            <v>479278680</v>
          </cell>
          <cell r="C593" t="str">
            <v>PIONEER VALLEY PERFORMING ARTS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4</v>
          </cell>
          <cell r="I593">
            <v>6</v>
          </cell>
          <cell r="J593">
            <v>0</v>
          </cell>
          <cell r="K593">
            <v>0.39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2</v>
          </cell>
          <cell r="Q593">
            <v>10</v>
          </cell>
          <cell r="R593">
            <v>1</v>
          </cell>
          <cell r="S593">
            <v>5</v>
          </cell>
          <cell r="U593">
            <v>479</v>
          </cell>
          <cell r="V593">
            <v>278</v>
          </cell>
          <cell r="W593">
            <v>680</v>
          </cell>
          <cell r="X593">
            <v>124198.9368</v>
          </cell>
          <cell r="Y593">
            <v>12420</v>
          </cell>
        </row>
        <row r="594">
          <cell r="B594">
            <v>479278683</v>
          </cell>
          <cell r="C594" t="str">
            <v>PIONEER VALLEY PERFORMING ARTS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4</v>
          </cell>
          <cell r="I594">
            <v>4</v>
          </cell>
          <cell r="J594">
            <v>0</v>
          </cell>
          <cell r="K594">
            <v>0.312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1</v>
          </cell>
          <cell r="Q594">
            <v>8</v>
          </cell>
          <cell r="R594">
            <v>1</v>
          </cell>
          <cell r="S594">
            <v>4</v>
          </cell>
          <cell r="U594">
            <v>479</v>
          </cell>
          <cell r="V594">
            <v>278</v>
          </cell>
          <cell r="W594">
            <v>683</v>
          </cell>
          <cell r="X594">
            <v>94857.489440000005</v>
          </cell>
          <cell r="Y594">
            <v>11857</v>
          </cell>
        </row>
        <row r="595">
          <cell r="B595">
            <v>479278750</v>
          </cell>
          <cell r="C595" t="str">
            <v>PIONEER VALLEY PERFORMING ARTS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1</v>
          </cell>
          <cell r="J595">
            <v>0</v>
          </cell>
          <cell r="K595">
            <v>3.9E-2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1</v>
          </cell>
          <cell r="R595">
            <v>1</v>
          </cell>
          <cell r="S595">
            <v>7</v>
          </cell>
          <cell r="U595">
            <v>479</v>
          </cell>
          <cell r="V595">
            <v>278</v>
          </cell>
          <cell r="W595">
            <v>750</v>
          </cell>
          <cell r="X595">
            <v>12242.66368</v>
          </cell>
          <cell r="Y595">
            <v>12243</v>
          </cell>
        </row>
        <row r="596">
          <cell r="B596">
            <v>479278753</v>
          </cell>
          <cell r="C596" t="str">
            <v>PIONEER VALLEY PERFORMING ARTS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2</v>
          </cell>
          <cell r="J596">
            <v>0</v>
          </cell>
          <cell r="K596">
            <v>7.8E-2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1</v>
          </cell>
          <cell r="Q596">
            <v>2</v>
          </cell>
          <cell r="R596">
            <v>1</v>
          </cell>
          <cell r="S596">
            <v>7</v>
          </cell>
          <cell r="U596">
            <v>479</v>
          </cell>
          <cell r="V596">
            <v>278</v>
          </cell>
          <cell r="W596">
            <v>753</v>
          </cell>
          <cell r="X596">
            <v>29999.707359999997</v>
          </cell>
          <cell r="Y596">
            <v>15000</v>
          </cell>
        </row>
        <row r="597">
          <cell r="B597">
            <v>479278755</v>
          </cell>
          <cell r="C597" t="str">
            <v>PIONEER VALLEY PERFORMING ARTS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1</v>
          </cell>
          <cell r="I597">
            <v>3</v>
          </cell>
          <cell r="J597">
            <v>0</v>
          </cell>
          <cell r="K597">
            <v>0.156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2</v>
          </cell>
          <cell r="Q597">
            <v>4</v>
          </cell>
          <cell r="R597">
            <v>1</v>
          </cell>
          <cell r="S597">
            <v>10</v>
          </cell>
          <cell r="U597">
            <v>479</v>
          </cell>
          <cell r="V597">
            <v>278</v>
          </cell>
          <cell r="W597">
            <v>755</v>
          </cell>
          <cell r="X597">
            <v>60219.354719999996</v>
          </cell>
          <cell r="Y597">
            <v>15055</v>
          </cell>
        </row>
        <row r="598">
          <cell r="B598">
            <v>479278766</v>
          </cell>
          <cell r="C598" t="str">
            <v>PIONEER VALLEY PERFORMING ARTS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1</v>
          </cell>
          <cell r="J598">
            <v>0</v>
          </cell>
          <cell r="K598">
            <v>3.9E-2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1</v>
          </cell>
          <cell r="R598">
            <v>1</v>
          </cell>
          <cell r="S598">
            <v>7</v>
          </cell>
          <cell r="U598">
            <v>479</v>
          </cell>
          <cell r="V598">
            <v>278</v>
          </cell>
          <cell r="W598">
            <v>766</v>
          </cell>
          <cell r="X598">
            <v>12242.66368</v>
          </cell>
          <cell r="Y598">
            <v>12243</v>
          </cell>
        </row>
        <row r="599">
          <cell r="B599">
            <v>481035001</v>
          </cell>
          <cell r="C599" t="str">
            <v>BOSTON RENAISSANCE</v>
          </cell>
          <cell r="D599">
            <v>0</v>
          </cell>
          <cell r="E599">
            <v>0</v>
          </cell>
          <cell r="F599">
            <v>1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3.9E-2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1</v>
          </cell>
          <cell r="R599">
            <v>1.0900000000000001</v>
          </cell>
          <cell r="S599">
            <v>7</v>
          </cell>
          <cell r="U599">
            <v>481</v>
          </cell>
          <cell r="V599">
            <v>35</v>
          </cell>
          <cell r="W599">
            <v>1</v>
          </cell>
          <cell r="X599">
            <v>11416.9622077</v>
          </cell>
          <cell r="Y599">
            <v>11417</v>
          </cell>
        </row>
        <row r="600">
          <cell r="B600">
            <v>481035016</v>
          </cell>
          <cell r="C600" t="str">
            <v>BOSTON RENAISSANCE</v>
          </cell>
          <cell r="D600">
            <v>0</v>
          </cell>
          <cell r="E600">
            <v>0</v>
          </cell>
          <cell r="F600">
            <v>1</v>
          </cell>
          <cell r="G600">
            <v>1</v>
          </cell>
          <cell r="H600">
            <v>0</v>
          </cell>
          <cell r="I600">
            <v>0</v>
          </cell>
          <cell r="J600">
            <v>0</v>
          </cell>
          <cell r="K600">
            <v>7.8E-2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2</v>
          </cell>
          <cell r="Q600">
            <v>2</v>
          </cell>
          <cell r="R600">
            <v>1.0900000000000001</v>
          </cell>
          <cell r="S600">
            <v>8</v>
          </cell>
          <cell r="U600">
            <v>481</v>
          </cell>
          <cell r="V600">
            <v>35</v>
          </cell>
          <cell r="W600">
            <v>16</v>
          </cell>
          <cell r="X600">
            <v>35573.170115400004</v>
          </cell>
          <cell r="Y600">
            <v>17787</v>
          </cell>
        </row>
        <row r="601">
          <cell r="B601">
            <v>481035018</v>
          </cell>
          <cell r="C601" t="str">
            <v>BOSTON RENAISSANCE</v>
          </cell>
          <cell r="D601">
            <v>0</v>
          </cell>
          <cell r="E601">
            <v>0</v>
          </cell>
          <cell r="F601">
            <v>2</v>
          </cell>
          <cell r="G601">
            <v>1</v>
          </cell>
          <cell r="H601">
            <v>0</v>
          </cell>
          <cell r="I601">
            <v>0</v>
          </cell>
          <cell r="J601">
            <v>0</v>
          </cell>
          <cell r="K601">
            <v>0.11700000000000001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3</v>
          </cell>
          <cell r="R601">
            <v>1.0900000000000001</v>
          </cell>
          <cell r="S601">
            <v>10</v>
          </cell>
          <cell r="U601">
            <v>481</v>
          </cell>
          <cell r="V601">
            <v>35</v>
          </cell>
          <cell r="W601">
            <v>18</v>
          </cell>
          <cell r="X601">
            <v>34308.687523100001</v>
          </cell>
          <cell r="Y601">
            <v>11436</v>
          </cell>
        </row>
        <row r="602">
          <cell r="B602">
            <v>481035030</v>
          </cell>
          <cell r="C602" t="str">
            <v>BOSTON RENAISSANCE</v>
          </cell>
          <cell r="D602">
            <v>0</v>
          </cell>
          <cell r="E602">
            <v>0</v>
          </cell>
          <cell r="F602">
            <v>1</v>
          </cell>
          <cell r="G602">
            <v>1</v>
          </cell>
          <cell r="H602">
            <v>0</v>
          </cell>
          <cell r="I602">
            <v>0</v>
          </cell>
          <cell r="J602">
            <v>0</v>
          </cell>
          <cell r="K602">
            <v>7.8E-2</v>
          </cell>
          <cell r="L602">
            <v>0</v>
          </cell>
          <cell r="M602">
            <v>1</v>
          </cell>
          <cell r="N602">
            <v>0</v>
          </cell>
          <cell r="O602">
            <v>0</v>
          </cell>
          <cell r="P602">
            <v>2</v>
          </cell>
          <cell r="Q602">
            <v>2</v>
          </cell>
          <cell r="R602">
            <v>1.0900000000000001</v>
          </cell>
          <cell r="S602">
            <v>7</v>
          </cell>
          <cell r="U602">
            <v>481</v>
          </cell>
          <cell r="V602">
            <v>35</v>
          </cell>
          <cell r="W602">
            <v>30</v>
          </cell>
          <cell r="X602">
            <v>37735.887315399996</v>
          </cell>
          <cell r="Y602">
            <v>18868</v>
          </cell>
        </row>
        <row r="603">
          <cell r="B603">
            <v>481035035</v>
          </cell>
          <cell r="C603" t="str">
            <v>BOSTON RENAISSANCE</v>
          </cell>
          <cell r="D603">
            <v>96</v>
          </cell>
          <cell r="E603">
            <v>0</v>
          </cell>
          <cell r="F603">
            <v>110</v>
          </cell>
          <cell r="G603">
            <v>587</v>
          </cell>
          <cell r="H603">
            <v>68</v>
          </cell>
          <cell r="I603">
            <v>0</v>
          </cell>
          <cell r="J603">
            <v>0</v>
          </cell>
          <cell r="K603">
            <v>29.835000000000001</v>
          </cell>
          <cell r="L603">
            <v>0</v>
          </cell>
          <cell r="M603">
            <v>114</v>
          </cell>
          <cell r="N603">
            <v>2</v>
          </cell>
          <cell r="O603">
            <v>0</v>
          </cell>
          <cell r="P603">
            <v>642</v>
          </cell>
          <cell r="Q603">
            <v>813</v>
          </cell>
          <cell r="R603">
            <v>1.0900000000000001</v>
          </cell>
          <cell r="S603">
            <v>11</v>
          </cell>
          <cell r="U603">
            <v>481</v>
          </cell>
          <cell r="V603">
            <v>35</v>
          </cell>
          <cell r="W603">
            <v>35</v>
          </cell>
          <cell r="X603">
            <v>14478440.687590498</v>
          </cell>
          <cell r="Y603">
            <v>17809</v>
          </cell>
        </row>
        <row r="604">
          <cell r="B604">
            <v>481035040</v>
          </cell>
          <cell r="C604" t="str">
            <v>BOSTON RENAISSANCE</v>
          </cell>
          <cell r="D604">
            <v>1</v>
          </cell>
          <cell r="E604">
            <v>0</v>
          </cell>
          <cell r="F604">
            <v>1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3.9E-2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2</v>
          </cell>
          <cell r="R604">
            <v>1.0900000000000001</v>
          </cell>
          <cell r="S604">
            <v>6</v>
          </cell>
          <cell r="U604">
            <v>481</v>
          </cell>
          <cell r="V604">
            <v>35</v>
          </cell>
          <cell r="W604">
            <v>40</v>
          </cell>
          <cell r="X604">
            <v>16478.870307700003</v>
          </cell>
          <cell r="Y604">
            <v>8239</v>
          </cell>
        </row>
        <row r="605">
          <cell r="B605">
            <v>481035044</v>
          </cell>
          <cell r="C605" t="str">
            <v>BOSTON RENAISSANCE</v>
          </cell>
          <cell r="D605">
            <v>2</v>
          </cell>
          <cell r="E605">
            <v>0</v>
          </cell>
          <cell r="F605">
            <v>1</v>
          </cell>
          <cell r="G605">
            <v>7</v>
          </cell>
          <cell r="H605">
            <v>0</v>
          </cell>
          <cell r="I605">
            <v>0</v>
          </cell>
          <cell r="J605">
            <v>0</v>
          </cell>
          <cell r="K605">
            <v>0.312</v>
          </cell>
          <cell r="L605">
            <v>0</v>
          </cell>
          <cell r="M605">
            <v>1</v>
          </cell>
          <cell r="N605">
            <v>0</v>
          </cell>
          <cell r="O605">
            <v>0</v>
          </cell>
          <cell r="P605">
            <v>6</v>
          </cell>
          <cell r="Q605">
            <v>9</v>
          </cell>
          <cell r="R605">
            <v>1.0900000000000001</v>
          </cell>
          <cell r="S605">
            <v>11</v>
          </cell>
          <cell r="U605">
            <v>481</v>
          </cell>
          <cell r="V605">
            <v>35</v>
          </cell>
          <cell r="W605">
            <v>44</v>
          </cell>
          <cell r="X605">
            <v>150669.45776159997</v>
          </cell>
          <cell r="Y605">
            <v>16741</v>
          </cell>
        </row>
        <row r="606">
          <cell r="B606">
            <v>481035057</v>
          </cell>
          <cell r="C606" t="str">
            <v>BOSTON RENAISSANCE</v>
          </cell>
          <cell r="D606">
            <v>0</v>
          </cell>
          <cell r="E606">
            <v>0</v>
          </cell>
          <cell r="F606">
            <v>0</v>
          </cell>
          <cell r="G606">
            <v>1</v>
          </cell>
          <cell r="H606">
            <v>0</v>
          </cell>
          <cell r="I606">
            <v>0</v>
          </cell>
          <cell r="J606">
            <v>0</v>
          </cell>
          <cell r="K606">
            <v>3.9E-2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1</v>
          </cell>
          <cell r="R606">
            <v>1.0900000000000001</v>
          </cell>
          <cell r="S606">
            <v>12</v>
          </cell>
          <cell r="U606">
            <v>481</v>
          </cell>
          <cell r="V606">
            <v>35</v>
          </cell>
          <cell r="W606">
            <v>57</v>
          </cell>
          <cell r="X606">
            <v>11474.763107700001</v>
          </cell>
          <cell r="Y606">
            <v>11475</v>
          </cell>
        </row>
        <row r="607">
          <cell r="B607">
            <v>481035073</v>
          </cell>
          <cell r="C607" t="str">
            <v>BOSTON RENAISSANCE</v>
          </cell>
          <cell r="D607">
            <v>0</v>
          </cell>
          <cell r="E607">
            <v>0</v>
          </cell>
          <cell r="F607">
            <v>1</v>
          </cell>
          <cell r="G607">
            <v>1</v>
          </cell>
          <cell r="H607">
            <v>0</v>
          </cell>
          <cell r="I607">
            <v>0</v>
          </cell>
          <cell r="J607">
            <v>0</v>
          </cell>
          <cell r="K607">
            <v>7.8E-2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1</v>
          </cell>
          <cell r="Q607">
            <v>2</v>
          </cell>
          <cell r="R607">
            <v>1.0900000000000001</v>
          </cell>
          <cell r="S607">
            <v>6</v>
          </cell>
          <cell r="U607">
            <v>481</v>
          </cell>
          <cell r="V607">
            <v>35</v>
          </cell>
          <cell r="W607">
            <v>73</v>
          </cell>
          <cell r="X607">
            <v>28465.105515399999</v>
          </cell>
          <cell r="Y607">
            <v>14233</v>
          </cell>
        </row>
        <row r="608">
          <cell r="B608">
            <v>481035101</v>
          </cell>
          <cell r="C608" t="str">
            <v>BOSTON RENAISSANCE</v>
          </cell>
          <cell r="D608">
            <v>0</v>
          </cell>
          <cell r="E608">
            <v>0</v>
          </cell>
          <cell r="F608">
            <v>0</v>
          </cell>
          <cell r="G608">
            <v>1</v>
          </cell>
          <cell r="H608">
            <v>0</v>
          </cell>
          <cell r="I608">
            <v>0</v>
          </cell>
          <cell r="J608">
            <v>0</v>
          </cell>
          <cell r="K608">
            <v>3.9E-2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1</v>
          </cell>
          <cell r="R608">
            <v>1.0900000000000001</v>
          </cell>
          <cell r="S608">
            <v>3</v>
          </cell>
          <cell r="U608">
            <v>481</v>
          </cell>
          <cell r="V608">
            <v>35</v>
          </cell>
          <cell r="W608">
            <v>101</v>
          </cell>
          <cell r="X608">
            <v>11474.763107700001</v>
          </cell>
          <cell r="Y608">
            <v>11475</v>
          </cell>
        </row>
        <row r="609">
          <cell r="B609">
            <v>481035176</v>
          </cell>
          <cell r="C609" t="str">
            <v>BOSTON RENAISSANCE</v>
          </cell>
          <cell r="D609">
            <v>1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1</v>
          </cell>
          <cell r="R609">
            <v>1.0900000000000001</v>
          </cell>
          <cell r="S609">
            <v>8</v>
          </cell>
          <cell r="U609">
            <v>481</v>
          </cell>
          <cell r="V609">
            <v>35</v>
          </cell>
          <cell r="W609">
            <v>176</v>
          </cell>
          <cell r="X609">
            <v>5061.9081000000006</v>
          </cell>
          <cell r="Y609">
            <v>5062</v>
          </cell>
        </row>
        <row r="610">
          <cell r="B610">
            <v>481035181</v>
          </cell>
          <cell r="C610" t="str">
            <v>BOSTON RENAISSANCE</v>
          </cell>
          <cell r="D610">
            <v>0</v>
          </cell>
          <cell r="E610">
            <v>0</v>
          </cell>
          <cell r="F610">
            <v>1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3.9E-2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1</v>
          </cell>
          <cell r="R610">
            <v>1.0900000000000001</v>
          </cell>
          <cell r="S610">
            <v>10</v>
          </cell>
          <cell r="U610">
            <v>481</v>
          </cell>
          <cell r="V610">
            <v>35</v>
          </cell>
          <cell r="W610">
            <v>181</v>
          </cell>
          <cell r="X610">
            <v>11416.9622077</v>
          </cell>
          <cell r="Y610">
            <v>11417</v>
          </cell>
        </row>
        <row r="611">
          <cell r="B611">
            <v>481035189</v>
          </cell>
          <cell r="C611" t="str">
            <v>BOSTON RENAISSANCE</v>
          </cell>
          <cell r="D611">
            <v>2</v>
          </cell>
          <cell r="E611">
            <v>0</v>
          </cell>
          <cell r="F611">
            <v>1</v>
          </cell>
          <cell r="G611">
            <v>1</v>
          </cell>
          <cell r="H611">
            <v>0</v>
          </cell>
          <cell r="I611">
            <v>0</v>
          </cell>
          <cell r="J611">
            <v>0</v>
          </cell>
          <cell r="K611">
            <v>7.8E-2</v>
          </cell>
          <cell r="L611">
            <v>0</v>
          </cell>
          <cell r="M611">
            <v>1</v>
          </cell>
          <cell r="N611">
            <v>0</v>
          </cell>
          <cell r="O611">
            <v>0</v>
          </cell>
          <cell r="P611">
            <v>2</v>
          </cell>
          <cell r="Q611">
            <v>3</v>
          </cell>
          <cell r="R611">
            <v>1.0900000000000001</v>
          </cell>
          <cell r="S611">
            <v>3</v>
          </cell>
          <cell r="U611">
            <v>481</v>
          </cell>
          <cell r="V611">
            <v>35</v>
          </cell>
          <cell r="W611">
            <v>189</v>
          </cell>
          <cell r="X611">
            <v>45478.645315400005</v>
          </cell>
          <cell r="Y611">
            <v>15160</v>
          </cell>
        </row>
        <row r="612">
          <cell r="B612">
            <v>481035212</v>
          </cell>
          <cell r="C612" t="str">
            <v>BOSTON RENAISSANCE</v>
          </cell>
          <cell r="D612">
            <v>1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1</v>
          </cell>
          <cell r="Q612">
            <v>1</v>
          </cell>
          <cell r="R612">
            <v>1.0900000000000001</v>
          </cell>
          <cell r="S612">
            <v>5</v>
          </cell>
          <cell r="U612">
            <v>481</v>
          </cell>
          <cell r="V612">
            <v>35</v>
          </cell>
          <cell r="W612">
            <v>212</v>
          </cell>
          <cell r="X612">
            <v>10148.0522</v>
          </cell>
          <cell r="Y612">
            <v>10148</v>
          </cell>
        </row>
        <row r="613">
          <cell r="B613">
            <v>481035220</v>
          </cell>
          <cell r="C613" t="str">
            <v>BOSTON RENAISSANCE</v>
          </cell>
          <cell r="D613">
            <v>2</v>
          </cell>
          <cell r="E613">
            <v>0</v>
          </cell>
          <cell r="F613">
            <v>2</v>
          </cell>
          <cell r="G613">
            <v>2</v>
          </cell>
          <cell r="H613">
            <v>0</v>
          </cell>
          <cell r="I613">
            <v>0</v>
          </cell>
          <cell r="J613">
            <v>0</v>
          </cell>
          <cell r="K613">
            <v>0.156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1</v>
          </cell>
          <cell r="Q613">
            <v>5</v>
          </cell>
          <cell r="R613">
            <v>1.0900000000000001</v>
          </cell>
          <cell r="S613">
            <v>8</v>
          </cell>
          <cell r="U613">
            <v>481</v>
          </cell>
          <cell r="V613">
            <v>35</v>
          </cell>
          <cell r="W613">
            <v>220</v>
          </cell>
          <cell r="X613">
            <v>62247.989230800013</v>
          </cell>
          <cell r="Y613">
            <v>12450</v>
          </cell>
        </row>
        <row r="614">
          <cell r="B614">
            <v>481035243</v>
          </cell>
          <cell r="C614" t="str">
            <v>BOSTON RENAISSANCE</v>
          </cell>
          <cell r="D614">
            <v>1</v>
          </cell>
          <cell r="E614">
            <v>0</v>
          </cell>
          <cell r="F614">
            <v>0</v>
          </cell>
          <cell r="G614">
            <v>1</v>
          </cell>
          <cell r="H614">
            <v>0</v>
          </cell>
          <cell r="I614">
            <v>0</v>
          </cell>
          <cell r="J614">
            <v>0</v>
          </cell>
          <cell r="K614">
            <v>3.9E-2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2</v>
          </cell>
          <cell r="R614">
            <v>1.0900000000000001</v>
          </cell>
          <cell r="S614">
            <v>10</v>
          </cell>
          <cell r="U614">
            <v>481</v>
          </cell>
          <cell r="V614">
            <v>35</v>
          </cell>
          <cell r="W614">
            <v>243</v>
          </cell>
          <cell r="X614">
            <v>16536.671207700001</v>
          </cell>
          <cell r="Y614">
            <v>8268</v>
          </cell>
        </row>
        <row r="615">
          <cell r="B615">
            <v>481035244</v>
          </cell>
          <cell r="C615" t="str">
            <v>BOSTON RENAISSANCE</v>
          </cell>
          <cell r="D615">
            <v>1</v>
          </cell>
          <cell r="E615">
            <v>0</v>
          </cell>
          <cell r="F615">
            <v>0</v>
          </cell>
          <cell r="G615">
            <v>11</v>
          </cell>
          <cell r="H615">
            <v>0</v>
          </cell>
          <cell r="I615">
            <v>0</v>
          </cell>
          <cell r="J615">
            <v>0</v>
          </cell>
          <cell r="K615">
            <v>0.42899999999999999</v>
          </cell>
          <cell r="L615">
            <v>0</v>
          </cell>
          <cell r="M615">
            <v>3</v>
          </cell>
          <cell r="N615">
            <v>0</v>
          </cell>
          <cell r="O615">
            <v>0</v>
          </cell>
          <cell r="P615">
            <v>9</v>
          </cell>
          <cell r="Q615">
            <v>12</v>
          </cell>
          <cell r="R615">
            <v>1.0900000000000001</v>
          </cell>
          <cell r="S615">
            <v>10</v>
          </cell>
          <cell r="U615">
            <v>481</v>
          </cell>
          <cell r="V615">
            <v>35</v>
          </cell>
          <cell r="W615">
            <v>244</v>
          </cell>
          <cell r="X615">
            <v>204047.0483847</v>
          </cell>
          <cell r="Y615">
            <v>17004</v>
          </cell>
        </row>
        <row r="616">
          <cell r="B616">
            <v>481035285</v>
          </cell>
          <cell r="C616" t="str">
            <v>BOSTON RENAISSANCE</v>
          </cell>
          <cell r="D616">
            <v>1</v>
          </cell>
          <cell r="E616">
            <v>0</v>
          </cell>
          <cell r="F616">
            <v>1</v>
          </cell>
          <cell r="G616">
            <v>5</v>
          </cell>
          <cell r="H616">
            <v>0</v>
          </cell>
          <cell r="I616">
            <v>0</v>
          </cell>
          <cell r="J616">
            <v>0</v>
          </cell>
          <cell r="K616">
            <v>0.23400000000000001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5</v>
          </cell>
          <cell r="Q616">
            <v>7</v>
          </cell>
          <cell r="R616">
            <v>1.0900000000000001</v>
          </cell>
          <cell r="S616">
            <v>9</v>
          </cell>
          <cell r="U616">
            <v>481</v>
          </cell>
          <cell r="V616">
            <v>35</v>
          </cell>
          <cell r="W616">
            <v>285</v>
          </cell>
          <cell r="X616">
            <v>107474.60334620002</v>
          </cell>
          <cell r="Y616">
            <v>15354</v>
          </cell>
        </row>
        <row r="617">
          <cell r="B617">
            <v>481035307</v>
          </cell>
          <cell r="C617" t="str">
            <v>BOSTON RENAISSANCE</v>
          </cell>
          <cell r="D617">
            <v>0</v>
          </cell>
          <cell r="E617">
            <v>0</v>
          </cell>
          <cell r="F617">
            <v>1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3.9E-2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1</v>
          </cell>
          <cell r="R617">
            <v>1.0900000000000001</v>
          </cell>
          <cell r="S617">
            <v>4</v>
          </cell>
          <cell r="U617">
            <v>481</v>
          </cell>
          <cell r="V617">
            <v>35</v>
          </cell>
          <cell r="W617">
            <v>307</v>
          </cell>
          <cell r="X617">
            <v>11416.9622077</v>
          </cell>
          <cell r="Y617">
            <v>11417</v>
          </cell>
        </row>
        <row r="618">
          <cell r="B618">
            <v>481035336</v>
          </cell>
          <cell r="C618" t="str">
            <v>BOSTON RENAISSANCE</v>
          </cell>
          <cell r="D618">
            <v>0</v>
          </cell>
          <cell r="E618">
            <v>0</v>
          </cell>
          <cell r="F618">
            <v>0</v>
          </cell>
          <cell r="G618">
            <v>1</v>
          </cell>
          <cell r="H618">
            <v>1</v>
          </cell>
          <cell r="I618">
            <v>0</v>
          </cell>
          <cell r="J618">
            <v>0</v>
          </cell>
          <cell r="K618">
            <v>7.8E-2</v>
          </cell>
          <cell r="L618">
            <v>0</v>
          </cell>
          <cell r="M618">
            <v>1</v>
          </cell>
          <cell r="N618">
            <v>0</v>
          </cell>
          <cell r="O618">
            <v>0</v>
          </cell>
          <cell r="P618">
            <v>2</v>
          </cell>
          <cell r="Q618">
            <v>2</v>
          </cell>
          <cell r="R618">
            <v>1.0900000000000001</v>
          </cell>
          <cell r="S618">
            <v>8</v>
          </cell>
          <cell r="U618">
            <v>481</v>
          </cell>
          <cell r="V618">
            <v>35</v>
          </cell>
          <cell r="W618">
            <v>336</v>
          </cell>
          <cell r="X618">
            <v>38145.864515400004</v>
          </cell>
          <cell r="Y618">
            <v>19073</v>
          </cell>
        </row>
        <row r="619">
          <cell r="B619">
            <v>482204007</v>
          </cell>
          <cell r="C619" t="str">
            <v>RIVER VALLEY</v>
          </cell>
          <cell r="D619">
            <v>0</v>
          </cell>
          <cell r="E619">
            <v>0</v>
          </cell>
          <cell r="F619">
            <v>11</v>
          </cell>
          <cell r="G619">
            <v>57</v>
          </cell>
          <cell r="H619">
            <v>22</v>
          </cell>
          <cell r="I619">
            <v>0</v>
          </cell>
          <cell r="J619">
            <v>0</v>
          </cell>
          <cell r="K619">
            <v>3.51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18</v>
          </cell>
          <cell r="Q619">
            <v>90</v>
          </cell>
          <cell r="R619">
            <v>1</v>
          </cell>
          <cell r="S619">
            <v>7</v>
          </cell>
          <cell r="U619">
            <v>482</v>
          </cell>
          <cell r="V619">
            <v>204</v>
          </cell>
          <cell r="W619">
            <v>7</v>
          </cell>
          <cell r="X619">
            <v>1053936.4011999997</v>
          </cell>
          <cell r="Y619">
            <v>11710</v>
          </cell>
        </row>
        <row r="620">
          <cell r="B620">
            <v>482204030</v>
          </cell>
          <cell r="C620" t="str">
            <v>RIVER VALLEY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1</v>
          </cell>
          <cell r="I620">
            <v>0</v>
          </cell>
          <cell r="J620">
            <v>0</v>
          </cell>
          <cell r="K620">
            <v>3.9E-2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1</v>
          </cell>
          <cell r="R620">
            <v>1</v>
          </cell>
          <cell r="S620">
            <v>7</v>
          </cell>
          <cell r="U620">
            <v>482</v>
          </cell>
          <cell r="V620">
            <v>204</v>
          </cell>
          <cell r="W620">
            <v>30</v>
          </cell>
          <cell r="X620">
            <v>10331.643680000001</v>
          </cell>
          <cell r="Y620">
            <v>10332</v>
          </cell>
        </row>
        <row r="621">
          <cell r="B621">
            <v>482204038</v>
          </cell>
          <cell r="C621" t="str">
            <v>RIVER VALLEY</v>
          </cell>
          <cell r="D621">
            <v>0</v>
          </cell>
          <cell r="E621">
            <v>0</v>
          </cell>
          <cell r="F621">
            <v>0</v>
          </cell>
          <cell r="G621">
            <v>1</v>
          </cell>
          <cell r="H621">
            <v>0</v>
          </cell>
          <cell r="I621">
            <v>0</v>
          </cell>
          <cell r="J621">
            <v>0</v>
          </cell>
          <cell r="K621">
            <v>3.9E-2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1</v>
          </cell>
          <cell r="R621">
            <v>1</v>
          </cell>
          <cell r="S621">
            <v>2</v>
          </cell>
          <cell r="U621">
            <v>482</v>
          </cell>
          <cell r="V621">
            <v>204</v>
          </cell>
          <cell r="W621">
            <v>38</v>
          </cell>
          <cell r="X621">
            <v>10705.36368</v>
          </cell>
          <cell r="Y621">
            <v>10705</v>
          </cell>
        </row>
        <row r="622">
          <cell r="B622">
            <v>482204105</v>
          </cell>
          <cell r="C622" t="str">
            <v>RIVER VALLEY</v>
          </cell>
          <cell r="D622">
            <v>0</v>
          </cell>
          <cell r="E622">
            <v>0</v>
          </cell>
          <cell r="F622">
            <v>0</v>
          </cell>
          <cell r="G622">
            <v>1</v>
          </cell>
          <cell r="H622">
            <v>1</v>
          </cell>
          <cell r="I622">
            <v>0</v>
          </cell>
          <cell r="J622">
            <v>0</v>
          </cell>
          <cell r="K622">
            <v>7.8E-2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2</v>
          </cell>
          <cell r="R622">
            <v>1</v>
          </cell>
          <cell r="S622">
            <v>3</v>
          </cell>
          <cell r="U622">
            <v>482</v>
          </cell>
          <cell r="V622">
            <v>204</v>
          </cell>
          <cell r="W622">
            <v>105</v>
          </cell>
          <cell r="X622">
            <v>21037.007360000003</v>
          </cell>
          <cell r="Y622">
            <v>10519</v>
          </cell>
        </row>
        <row r="623">
          <cell r="B623">
            <v>482204128</v>
          </cell>
          <cell r="C623" t="str">
            <v>RIVER VALLEY</v>
          </cell>
          <cell r="D623">
            <v>0</v>
          </cell>
          <cell r="E623">
            <v>0</v>
          </cell>
          <cell r="F623">
            <v>0</v>
          </cell>
          <cell r="G623">
            <v>1</v>
          </cell>
          <cell r="H623">
            <v>0</v>
          </cell>
          <cell r="I623">
            <v>0</v>
          </cell>
          <cell r="J623">
            <v>0</v>
          </cell>
          <cell r="K623">
            <v>3.9E-2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1</v>
          </cell>
          <cell r="R623">
            <v>1</v>
          </cell>
          <cell r="S623">
            <v>10</v>
          </cell>
          <cell r="U623">
            <v>482</v>
          </cell>
          <cell r="V623">
            <v>204</v>
          </cell>
          <cell r="W623">
            <v>128</v>
          </cell>
          <cell r="X623">
            <v>10705.36368</v>
          </cell>
          <cell r="Y623">
            <v>10705</v>
          </cell>
        </row>
        <row r="624">
          <cell r="B624">
            <v>482204164</v>
          </cell>
          <cell r="C624" t="str">
            <v>RIVER VALLEY</v>
          </cell>
          <cell r="D624">
            <v>0</v>
          </cell>
          <cell r="E624">
            <v>0</v>
          </cell>
          <cell r="F624">
            <v>1</v>
          </cell>
          <cell r="G624">
            <v>1</v>
          </cell>
          <cell r="H624">
            <v>0</v>
          </cell>
          <cell r="I624">
            <v>0</v>
          </cell>
          <cell r="J624">
            <v>0</v>
          </cell>
          <cell r="K624">
            <v>7.8E-2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2</v>
          </cell>
          <cell r="R624">
            <v>1</v>
          </cell>
          <cell r="S624">
            <v>3</v>
          </cell>
          <cell r="U624">
            <v>482</v>
          </cell>
          <cell r="V624">
            <v>204</v>
          </cell>
          <cell r="W624">
            <v>164</v>
          </cell>
          <cell r="X624">
            <v>21357.697359999998</v>
          </cell>
          <cell r="Y624">
            <v>10679</v>
          </cell>
        </row>
        <row r="625">
          <cell r="B625">
            <v>482204204</v>
          </cell>
          <cell r="C625" t="str">
            <v>RIVER VALLEY</v>
          </cell>
          <cell r="D625">
            <v>0</v>
          </cell>
          <cell r="E625">
            <v>0</v>
          </cell>
          <cell r="F625">
            <v>12</v>
          </cell>
          <cell r="G625">
            <v>66</v>
          </cell>
          <cell r="H625">
            <v>43</v>
          </cell>
          <cell r="I625">
            <v>0</v>
          </cell>
          <cell r="J625">
            <v>0</v>
          </cell>
          <cell r="K625">
            <v>4.7190000000000003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8</v>
          </cell>
          <cell r="Q625">
            <v>121</v>
          </cell>
          <cell r="R625">
            <v>1</v>
          </cell>
          <cell r="S625">
            <v>3</v>
          </cell>
          <cell r="U625">
            <v>482</v>
          </cell>
          <cell r="V625">
            <v>204</v>
          </cell>
          <cell r="W625">
            <v>204</v>
          </cell>
          <cell r="X625">
            <v>1313941.2452799999</v>
          </cell>
          <cell r="Y625">
            <v>10859</v>
          </cell>
        </row>
        <row r="626">
          <cell r="B626">
            <v>482204745</v>
          </cell>
          <cell r="C626" t="str">
            <v>RIVER VALLEY</v>
          </cell>
          <cell r="D626">
            <v>0</v>
          </cell>
          <cell r="E626">
            <v>0</v>
          </cell>
          <cell r="F626">
            <v>4</v>
          </cell>
          <cell r="G626">
            <v>12</v>
          </cell>
          <cell r="H626">
            <v>16</v>
          </cell>
          <cell r="I626">
            <v>0</v>
          </cell>
          <cell r="J626">
            <v>0</v>
          </cell>
          <cell r="K626">
            <v>1.248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4</v>
          </cell>
          <cell r="Q626">
            <v>32</v>
          </cell>
          <cell r="R626">
            <v>1</v>
          </cell>
          <cell r="S626">
            <v>4</v>
          </cell>
          <cell r="U626">
            <v>482</v>
          </cell>
          <cell r="V626">
            <v>204</v>
          </cell>
          <cell r="W626">
            <v>745</v>
          </cell>
          <cell r="X626">
            <v>354621.03775999998</v>
          </cell>
          <cell r="Y626">
            <v>11082</v>
          </cell>
        </row>
        <row r="627">
          <cell r="B627">
            <v>482204773</v>
          </cell>
          <cell r="C627" t="str">
            <v>RIVER VALLEY</v>
          </cell>
          <cell r="D627">
            <v>0</v>
          </cell>
          <cell r="E627">
            <v>0</v>
          </cell>
          <cell r="F627">
            <v>4</v>
          </cell>
          <cell r="G627">
            <v>23</v>
          </cell>
          <cell r="H627">
            <v>11</v>
          </cell>
          <cell r="I627">
            <v>0</v>
          </cell>
          <cell r="J627">
            <v>0</v>
          </cell>
          <cell r="K627">
            <v>1.482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3</v>
          </cell>
          <cell r="Q627">
            <v>38</v>
          </cell>
          <cell r="R627">
            <v>1</v>
          </cell>
          <cell r="S627">
            <v>6</v>
          </cell>
          <cell r="U627">
            <v>482</v>
          </cell>
          <cell r="V627">
            <v>204</v>
          </cell>
          <cell r="W627">
            <v>773</v>
          </cell>
          <cell r="X627">
            <v>417958.43983999995</v>
          </cell>
          <cell r="Y627">
            <v>10999</v>
          </cell>
        </row>
        <row r="628">
          <cell r="B628">
            <v>483239020</v>
          </cell>
          <cell r="C628" t="str">
            <v>RISING TIDE</v>
          </cell>
          <cell r="D628">
            <v>0</v>
          </cell>
          <cell r="E628">
            <v>0</v>
          </cell>
          <cell r="F628">
            <v>0</v>
          </cell>
          <cell r="G628">
            <v>3</v>
          </cell>
          <cell r="H628">
            <v>10</v>
          </cell>
          <cell r="I628">
            <v>8</v>
          </cell>
          <cell r="J628">
            <v>0</v>
          </cell>
          <cell r="K628">
            <v>0.81899999999999995</v>
          </cell>
          <cell r="L628">
            <v>0</v>
          </cell>
          <cell r="M628">
            <v>0</v>
          </cell>
          <cell r="N628">
            <v>1</v>
          </cell>
          <cell r="O628">
            <v>0</v>
          </cell>
          <cell r="P628">
            <v>12</v>
          </cell>
          <cell r="Q628">
            <v>21</v>
          </cell>
          <cell r="R628">
            <v>1.038</v>
          </cell>
          <cell r="S628">
            <v>10</v>
          </cell>
          <cell r="U628">
            <v>483</v>
          </cell>
          <cell r="V628">
            <v>239</v>
          </cell>
          <cell r="W628">
            <v>20</v>
          </cell>
          <cell r="X628">
            <v>325030.13221893995</v>
          </cell>
          <cell r="Y628">
            <v>15478</v>
          </cell>
        </row>
        <row r="629">
          <cell r="B629">
            <v>483239036</v>
          </cell>
          <cell r="C629" t="str">
            <v>RISING TIDE</v>
          </cell>
          <cell r="D629">
            <v>0</v>
          </cell>
          <cell r="E629">
            <v>0</v>
          </cell>
          <cell r="F629">
            <v>0</v>
          </cell>
          <cell r="G629">
            <v>1</v>
          </cell>
          <cell r="H629">
            <v>13</v>
          </cell>
          <cell r="I629">
            <v>8</v>
          </cell>
          <cell r="J629">
            <v>0</v>
          </cell>
          <cell r="K629">
            <v>0.85799999999999998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4</v>
          </cell>
          <cell r="Q629">
            <v>22</v>
          </cell>
          <cell r="R629">
            <v>1.038</v>
          </cell>
          <cell r="S629">
            <v>7</v>
          </cell>
          <cell r="U629">
            <v>483</v>
          </cell>
          <cell r="V629">
            <v>239</v>
          </cell>
          <cell r="W629">
            <v>36</v>
          </cell>
          <cell r="X629">
            <v>273077.64725508</v>
          </cell>
          <cell r="Y629">
            <v>12413</v>
          </cell>
        </row>
        <row r="630">
          <cell r="B630">
            <v>483239052</v>
          </cell>
          <cell r="C630" t="str">
            <v>RISING TIDE</v>
          </cell>
          <cell r="D630">
            <v>0</v>
          </cell>
          <cell r="E630">
            <v>0</v>
          </cell>
          <cell r="F630">
            <v>0</v>
          </cell>
          <cell r="G630">
            <v>10</v>
          </cell>
          <cell r="H630">
            <v>19</v>
          </cell>
          <cell r="I630">
            <v>17</v>
          </cell>
          <cell r="J630">
            <v>0</v>
          </cell>
          <cell r="K630">
            <v>1.794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6</v>
          </cell>
          <cell r="Q630">
            <v>46</v>
          </cell>
          <cell r="R630">
            <v>1.038</v>
          </cell>
          <cell r="S630">
            <v>7</v>
          </cell>
          <cell r="U630">
            <v>483</v>
          </cell>
          <cell r="V630">
            <v>239</v>
          </cell>
          <cell r="W630">
            <v>52</v>
          </cell>
          <cell r="X630">
            <v>561138.38000243995</v>
          </cell>
          <cell r="Y630">
            <v>12199</v>
          </cell>
        </row>
        <row r="631">
          <cell r="B631">
            <v>483239082</v>
          </cell>
          <cell r="C631" t="str">
            <v>RISING TIDE</v>
          </cell>
          <cell r="D631">
            <v>0</v>
          </cell>
          <cell r="E631">
            <v>0</v>
          </cell>
          <cell r="F631">
            <v>0</v>
          </cell>
          <cell r="G631">
            <v>1</v>
          </cell>
          <cell r="H631">
            <v>3</v>
          </cell>
          <cell r="I631">
            <v>7</v>
          </cell>
          <cell r="J631">
            <v>0</v>
          </cell>
          <cell r="K631">
            <v>0.42899999999999999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2</v>
          </cell>
          <cell r="Q631">
            <v>11</v>
          </cell>
          <cell r="R631">
            <v>1.038</v>
          </cell>
          <cell r="S631">
            <v>2</v>
          </cell>
          <cell r="U631">
            <v>483</v>
          </cell>
          <cell r="V631">
            <v>239</v>
          </cell>
          <cell r="W631">
            <v>82</v>
          </cell>
          <cell r="X631">
            <v>140083.40699753998</v>
          </cell>
          <cell r="Y631">
            <v>12735</v>
          </cell>
        </row>
        <row r="632">
          <cell r="B632">
            <v>483239096</v>
          </cell>
          <cell r="C632" t="str">
            <v>RISING TIDE</v>
          </cell>
          <cell r="D632">
            <v>0</v>
          </cell>
          <cell r="E632">
            <v>0</v>
          </cell>
          <cell r="F632">
            <v>0</v>
          </cell>
          <cell r="G632">
            <v>6</v>
          </cell>
          <cell r="H632">
            <v>3</v>
          </cell>
          <cell r="I632">
            <v>1</v>
          </cell>
          <cell r="J632">
            <v>0</v>
          </cell>
          <cell r="K632">
            <v>0.39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3</v>
          </cell>
          <cell r="Q632">
            <v>10</v>
          </cell>
          <cell r="R632">
            <v>1.038</v>
          </cell>
          <cell r="S632">
            <v>8</v>
          </cell>
          <cell r="U632">
            <v>483</v>
          </cell>
          <cell r="V632">
            <v>239</v>
          </cell>
          <cell r="W632">
            <v>96</v>
          </cell>
          <cell r="X632">
            <v>128920.69214140002</v>
          </cell>
          <cell r="Y632">
            <v>12892</v>
          </cell>
        </row>
        <row r="633">
          <cell r="B633">
            <v>483239118</v>
          </cell>
          <cell r="C633" t="str">
            <v>RISING TIDE</v>
          </cell>
          <cell r="D633">
            <v>0</v>
          </cell>
          <cell r="E633">
            <v>0</v>
          </cell>
          <cell r="F633">
            <v>0</v>
          </cell>
          <cell r="G633">
            <v>2</v>
          </cell>
          <cell r="H633">
            <v>1</v>
          </cell>
          <cell r="I633">
            <v>0</v>
          </cell>
          <cell r="J633">
            <v>0</v>
          </cell>
          <cell r="K633">
            <v>0.11700000000000001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3</v>
          </cell>
          <cell r="R633">
            <v>1.038</v>
          </cell>
          <cell r="S633">
            <v>6</v>
          </cell>
          <cell r="U633">
            <v>483</v>
          </cell>
          <cell r="V633">
            <v>239</v>
          </cell>
          <cell r="W633">
            <v>118</v>
          </cell>
          <cell r="X633">
            <v>32699.445028419999</v>
          </cell>
          <cell r="Y633">
            <v>10900</v>
          </cell>
        </row>
        <row r="634">
          <cell r="B634">
            <v>483239131</v>
          </cell>
          <cell r="C634" t="str">
            <v>RISING TIDE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3</v>
          </cell>
          <cell r="J634">
            <v>0</v>
          </cell>
          <cell r="K634">
            <v>0.11700000000000001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2</v>
          </cell>
          <cell r="Q634">
            <v>3</v>
          </cell>
          <cell r="R634">
            <v>1.038</v>
          </cell>
          <cell r="S634">
            <v>2</v>
          </cell>
          <cell r="U634">
            <v>483</v>
          </cell>
          <cell r="V634">
            <v>239</v>
          </cell>
          <cell r="W634">
            <v>131</v>
          </cell>
          <cell r="X634">
            <v>46668.553928419999</v>
          </cell>
          <cell r="Y634">
            <v>15556</v>
          </cell>
        </row>
        <row r="635">
          <cell r="B635">
            <v>483239145</v>
          </cell>
          <cell r="C635" t="str">
            <v>RISING TIDE</v>
          </cell>
          <cell r="D635">
            <v>0</v>
          </cell>
          <cell r="E635">
            <v>0</v>
          </cell>
          <cell r="F635">
            <v>0</v>
          </cell>
          <cell r="G635">
            <v>5</v>
          </cell>
          <cell r="H635">
            <v>3</v>
          </cell>
          <cell r="I635">
            <v>0</v>
          </cell>
          <cell r="J635">
            <v>0</v>
          </cell>
          <cell r="K635">
            <v>0.312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3</v>
          </cell>
          <cell r="Q635">
            <v>8</v>
          </cell>
          <cell r="R635">
            <v>1.038</v>
          </cell>
          <cell r="S635">
            <v>5</v>
          </cell>
          <cell r="U635">
            <v>483</v>
          </cell>
          <cell r="V635">
            <v>239</v>
          </cell>
          <cell r="W635">
            <v>145</v>
          </cell>
          <cell r="X635">
            <v>101671.42572912</v>
          </cell>
          <cell r="Y635">
            <v>12709</v>
          </cell>
        </row>
        <row r="636">
          <cell r="B636">
            <v>483239171</v>
          </cell>
          <cell r="C636" t="str">
            <v>RISING TIDE</v>
          </cell>
          <cell r="D636">
            <v>0</v>
          </cell>
          <cell r="E636">
            <v>0</v>
          </cell>
          <cell r="F636">
            <v>0</v>
          </cell>
          <cell r="G636">
            <v>1</v>
          </cell>
          <cell r="H636">
            <v>3</v>
          </cell>
          <cell r="I636">
            <v>10</v>
          </cell>
          <cell r="J636">
            <v>0</v>
          </cell>
          <cell r="K636">
            <v>0.54600000000000004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9</v>
          </cell>
          <cell r="Q636">
            <v>14</v>
          </cell>
          <cell r="R636">
            <v>1.038</v>
          </cell>
          <cell r="S636">
            <v>4</v>
          </cell>
          <cell r="U636">
            <v>483</v>
          </cell>
          <cell r="V636">
            <v>239</v>
          </cell>
          <cell r="W636">
            <v>171</v>
          </cell>
          <cell r="X636">
            <v>211549.72784595998</v>
          </cell>
          <cell r="Y636">
            <v>15111</v>
          </cell>
        </row>
        <row r="637">
          <cell r="B637">
            <v>483239172</v>
          </cell>
          <cell r="C637" t="str">
            <v>RISING TIDE</v>
          </cell>
          <cell r="D637">
            <v>0</v>
          </cell>
          <cell r="E637">
            <v>0</v>
          </cell>
          <cell r="F637">
            <v>0</v>
          </cell>
          <cell r="G637">
            <v>1</v>
          </cell>
          <cell r="H637">
            <v>3</v>
          </cell>
          <cell r="I637">
            <v>0</v>
          </cell>
          <cell r="J637">
            <v>0</v>
          </cell>
          <cell r="K637">
            <v>0.156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3</v>
          </cell>
          <cell r="Q637">
            <v>4</v>
          </cell>
          <cell r="R637">
            <v>1.038</v>
          </cell>
          <cell r="S637">
            <v>8</v>
          </cell>
          <cell r="U637">
            <v>483</v>
          </cell>
          <cell r="V637">
            <v>239</v>
          </cell>
          <cell r="W637">
            <v>172</v>
          </cell>
          <cell r="X637">
            <v>61152.680044559995</v>
          </cell>
          <cell r="Y637">
            <v>15288</v>
          </cell>
        </row>
        <row r="638">
          <cell r="B638">
            <v>483239182</v>
          </cell>
          <cell r="C638" t="str">
            <v>RISING TIDE</v>
          </cell>
          <cell r="D638">
            <v>0</v>
          </cell>
          <cell r="E638">
            <v>0</v>
          </cell>
          <cell r="F638">
            <v>0</v>
          </cell>
          <cell r="G638">
            <v>4</v>
          </cell>
          <cell r="H638">
            <v>9</v>
          </cell>
          <cell r="I638">
            <v>20</v>
          </cell>
          <cell r="J638">
            <v>0</v>
          </cell>
          <cell r="K638">
            <v>1.2869999999999999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8</v>
          </cell>
          <cell r="Q638">
            <v>33</v>
          </cell>
          <cell r="R638">
            <v>1.038</v>
          </cell>
          <cell r="S638">
            <v>8</v>
          </cell>
          <cell r="U638">
            <v>483</v>
          </cell>
          <cell r="V638">
            <v>239</v>
          </cell>
          <cell r="W638">
            <v>182</v>
          </cell>
          <cell r="X638">
            <v>440757.89799261995</v>
          </cell>
          <cell r="Y638">
            <v>13356</v>
          </cell>
        </row>
        <row r="639">
          <cell r="B639">
            <v>483239231</v>
          </cell>
          <cell r="C639" t="str">
            <v>RISING TIDE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2</v>
          </cell>
          <cell r="I639">
            <v>11</v>
          </cell>
          <cell r="J639">
            <v>0</v>
          </cell>
          <cell r="K639">
            <v>0.50700000000000001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2</v>
          </cell>
          <cell r="Q639">
            <v>13</v>
          </cell>
          <cell r="R639">
            <v>1.038</v>
          </cell>
          <cell r="S639">
            <v>4</v>
          </cell>
          <cell r="U639">
            <v>483</v>
          </cell>
          <cell r="V639">
            <v>239</v>
          </cell>
          <cell r="W639">
            <v>231</v>
          </cell>
          <cell r="X639">
            <v>169493.62440981998</v>
          </cell>
          <cell r="Y639">
            <v>13038</v>
          </cell>
        </row>
        <row r="640">
          <cell r="B640">
            <v>483239239</v>
          </cell>
          <cell r="C640" t="str">
            <v>RISING TIDE</v>
          </cell>
          <cell r="D640">
            <v>0</v>
          </cell>
          <cell r="E640">
            <v>0</v>
          </cell>
          <cell r="F640">
            <v>0</v>
          </cell>
          <cell r="G640">
            <v>41</v>
          </cell>
          <cell r="H640">
            <v>148</v>
          </cell>
          <cell r="I640">
            <v>115</v>
          </cell>
          <cell r="J640">
            <v>0</v>
          </cell>
          <cell r="K640">
            <v>11.856</v>
          </cell>
          <cell r="L640">
            <v>0</v>
          </cell>
          <cell r="M640">
            <v>1</v>
          </cell>
          <cell r="N640">
            <v>2</v>
          </cell>
          <cell r="O640">
            <v>1</v>
          </cell>
          <cell r="P640">
            <v>69</v>
          </cell>
          <cell r="Q640">
            <v>304</v>
          </cell>
          <cell r="R640">
            <v>1.038</v>
          </cell>
          <cell r="S640">
            <v>7</v>
          </cell>
          <cell r="U640">
            <v>483</v>
          </cell>
          <cell r="V640">
            <v>239</v>
          </cell>
          <cell r="W640">
            <v>239</v>
          </cell>
          <cell r="X640">
            <v>3882907.1954265609</v>
          </cell>
          <cell r="Y640">
            <v>12773</v>
          </cell>
        </row>
        <row r="641">
          <cell r="B641">
            <v>483239240</v>
          </cell>
          <cell r="C641" t="str">
            <v>RISING TIDE</v>
          </cell>
          <cell r="D641">
            <v>0</v>
          </cell>
          <cell r="E641">
            <v>0</v>
          </cell>
          <cell r="F641">
            <v>0</v>
          </cell>
          <cell r="G641">
            <v>2</v>
          </cell>
          <cell r="H641">
            <v>0</v>
          </cell>
          <cell r="I641">
            <v>0</v>
          </cell>
          <cell r="J641">
            <v>0</v>
          </cell>
          <cell r="K641">
            <v>7.8E-2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2</v>
          </cell>
          <cell r="R641">
            <v>1.038</v>
          </cell>
          <cell r="S641">
            <v>4</v>
          </cell>
          <cell r="U641">
            <v>483</v>
          </cell>
          <cell r="V641">
            <v>239</v>
          </cell>
          <cell r="W641">
            <v>240</v>
          </cell>
          <cell r="X641">
            <v>22060.442432280001</v>
          </cell>
          <cell r="Y641">
            <v>11030</v>
          </cell>
        </row>
        <row r="642">
          <cell r="B642">
            <v>483239243</v>
          </cell>
          <cell r="C642" t="str">
            <v>RISING TIDE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1</v>
          </cell>
          <cell r="J642">
            <v>0</v>
          </cell>
          <cell r="K642">
            <v>3.9E-2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1</v>
          </cell>
          <cell r="R642">
            <v>1.038</v>
          </cell>
          <cell r="S642">
            <v>10</v>
          </cell>
          <cell r="U642">
            <v>483</v>
          </cell>
          <cell r="V642">
            <v>239</v>
          </cell>
          <cell r="W642">
            <v>243</v>
          </cell>
          <cell r="X642">
            <v>12616.906016140003</v>
          </cell>
          <cell r="Y642">
            <v>12617</v>
          </cell>
        </row>
        <row r="643">
          <cell r="B643">
            <v>483239250</v>
          </cell>
          <cell r="C643" t="str">
            <v>RISING TIDE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1</v>
          </cell>
          <cell r="I643">
            <v>0</v>
          </cell>
          <cell r="J643">
            <v>0</v>
          </cell>
          <cell r="K643">
            <v>3.9E-2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1</v>
          </cell>
          <cell r="R643">
            <v>1.038</v>
          </cell>
          <cell r="S643">
            <v>5</v>
          </cell>
          <cell r="U643">
            <v>483</v>
          </cell>
          <cell r="V643">
            <v>239</v>
          </cell>
          <cell r="W643">
            <v>250</v>
          </cell>
          <cell r="X643">
            <v>15506.773216140002</v>
          </cell>
          <cell r="Y643">
            <v>15507</v>
          </cell>
        </row>
        <row r="644">
          <cell r="B644">
            <v>483239251</v>
          </cell>
          <cell r="C644" t="str">
            <v>RISING TIDE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1</v>
          </cell>
          <cell r="J644">
            <v>0</v>
          </cell>
          <cell r="K644">
            <v>3.9E-2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1</v>
          </cell>
          <cell r="R644">
            <v>1.038</v>
          </cell>
          <cell r="S644">
            <v>9</v>
          </cell>
          <cell r="U644">
            <v>483</v>
          </cell>
          <cell r="V644">
            <v>239</v>
          </cell>
          <cell r="W644">
            <v>251</v>
          </cell>
          <cell r="X644">
            <v>12616.906016140003</v>
          </cell>
          <cell r="Y644">
            <v>12617</v>
          </cell>
        </row>
        <row r="645">
          <cell r="B645">
            <v>483239261</v>
          </cell>
          <cell r="C645" t="str">
            <v>RISING TIDE</v>
          </cell>
          <cell r="D645">
            <v>0</v>
          </cell>
          <cell r="E645">
            <v>0</v>
          </cell>
          <cell r="F645">
            <v>0</v>
          </cell>
          <cell r="G645">
            <v>3</v>
          </cell>
          <cell r="H645">
            <v>9</v>
          </cell>
          <cell r="I645">
            <v>6</v>
          </cell>
          <cell r="J645">
            <v>0</v>
          </cell>
          <cell r="K645">
            <v>0.70199999999999996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4</v>
          </cell>
          <cell r="Q645">
            <v>18</v>
          </cell>
          <cell r="R645">
            <v>1.038</v>
          </cell>
          <cell r="S645">
            <v>5</v>
          </cell>
          <cell r="U645">
            <v>483</v>
          </cell>
          <cell r="V645">
            <v>239</v>
          </cell>
          <cell r="W645">
            <v>261</v>
          </cell>
          <cell r="X645">
            <v>224014.20559052002</v>
          </cell>
          <cell r="Y645">
            <v>12445</v>
          </cell>
        </row>
        <row r="646">
          <cell r="B646">
            <v>483239310</v>
          </cell>
          <cell r="C646" t="str">
            <v>RISING TIDE</v>
          </cell>
          <cell r="D646">
            <v>0</v>
          </cell>
          <cell r="E646">
            <v>0</v>
          </cell>
          <cell r="F646">
            <v>0</v>
          </cell>
          <cell r="G646">
            <v>10</v>
          </cell>
          <cell r="H646">
            <v>30</v>
          </cell>
          <cell r="I646">
            <v>19</v>
          </cell>
          <cell r="J646">
            <v>0</v>
          </cell>
          <cell r="K646">
            <v>2.3010000000000002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37</v>
          </cell>
          <cell r="Q646">
            <v>59</v>
          </cell>
          <cell r="R646">
            <v>1.038</v>
          </cell>
          <cell r="S646">
            <v>11</v>
          </cell>
          <cell r="U646">
            <v>483</v>
          </cell>
          <cell r="V646">
            <v>239</v>
          </cell>
          <cell r="W646">
            <v>310</v>
          </cell>
          <cell r="X646">
            <v>939944.85235226015</v>
          </cell>
          <cell r="Y646">
            <v>15931</v>
          </cell>
        </row>
        <row r="647">
          <cell r="B647">
            <v>483239336</v>
          </cell>
          <cell r="C647" t="str">
            <v>RISING TIDE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1</v>
          </cell>
          <cell r="J647">
            <v>0</v>
          </cell>
          <cell r="K647">
            <v>3.9E-2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1</v>
          </cell>
          <cell r="Q647">
            <v>1</v>
          </cell>
          <cell r="R647">
            <v>1.038</v>
          </cell>
          <cell r="S647">
            <v>8</v>
          </cell>
          <cell r="U647">
            <v>483</v>
          </cell>
          <cell r="V647">
            <v>239</v>
          </cell>
          <cell r="W647">
            <v>336</v>
          </cell>
          <cell r="X647">
            <v>18685.389696140002</v>
          </cell>
          <cell r="Y647">
            <v>18685</v>
          </cell>
        </row>
        <row r="648">
          <cell r="B648">
            <v>483239625</v>
          </cell>
          <cell r="C648" t="str">
            <v>RISING TIDE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1</v>
          </cell>
          <cell r="I648">
            <v>3</v>
          </cell>
          <cell r="J648">
            <v>0</v>
          </cell>
          <cell r="K648">
            <v>0.156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1</v>
          </cell>
          <cell r="Q648">
            <v>4</v>
          </cell>
          <cell r="R648">
            <v>1.038</v>
          </cell>
          <cell r="S648">
            <v>6</v>
          </cell>
          <cell r="U648">
            <v>483</v>
          </cell>
          <cell r="V648">
            <v>239</v>
          </cell>
          <cell r="W648">
            <v>625</v>
          </cell>
          <cell r="X648">
            <v>53823.80828456</v>
          </cell>
          <cell r="Y648">
            <v>13456</v>
          </cell>
        </row>
        <row r="649">
          <cell r="B649">
            <v>483239665</v>
          </cell>
          <cell r="C649" t="str">
            <v>RISING TIDE</v>
          </cell>
          <cell r="D649">
            <v>0</v>
          </cell>
          <cell r="E649">
            <v>0</v>
          </cell>
          <cell r="F649">
            <v>0</v>
          </cell>
          <cell r="G649">
            <v>1</v>
          </cell>
          <cell r="H649">
            <v>1</v>
          </cell>
          <cell r="I649">
            <v>5</v>
          </cell>
          <cell r="J649">
            <v>0</v>
          </cell>
          <cell r="K649">
            <v>0.27300000000000002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2</v>
          </cell>
          <cell r="Q649">
            <v>7</v>
          </cell>
          <cell r="R649">
            <v>1.038</v>
          </cell>
          <cell r="S649">
            <v>5</v>
          </cell>
          <cell r="U649">
            <v>483</v>
          </cell>
          <cell r="V649">
            <v>239</v>
          </cell>
          <cell r="W649">
            <v>665</v>
          </cell>
          <cell r="X649">
            <v>94489.295132980027</v>
          </cell>
          <cell r="Y649">
            <v>13498</v>
          </cell>
        </row>
        <row r="650">
          <cell r="B650">
            <v>483239740</v>
          </cell>
          <cell r="C650" t="str">
            <v>RISING TIDE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1</v>
          </cell>
          <cell r="I650">
            <v>4</v>
          </cell>
          <cell r="J650">
            <v>0</v>
          </cell>
          <cell r="K650">
            <v>0.19500000000000001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5</v>
          </cell>
          <cell r="R650">
            <v>1.038</v>
          </cell>
          <cell r="S650">
            <v>5</v>
          </cell>
          <cell r="U650">
            <v>483</v>
          </cell>
          <cell r="V650">
            <v>239</v>
          </cell>
          <cell r="W650">
            <v>740</v>
          </cell>
          <cell r="X650">
            <v>61106.6266607</v>
          </cell>
          <cell r="Y650">
            <v>12221</v>
          </cell>
        </row>
        <row r="651">
          <cell r="B651">
            <v>483239760</v>
          </cell>
          <cell r="C651" t="str">
            <v>RISING TIDE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15</v>
          </cell>
          <cell r="I651">
            <v>28</v>
          </cell>
          <cell r="J651">
            <v>0</v>
          </cell>
          <cell r="K651">
            <v>1.677</v>
          </cell>
          <cell r="L651">
            <v>0</v>
          </cell>
          <cell r="M651">
            <v>0</v>
          </cell>
          <cell r="N651">
            <v>1</v>
          </cell>
          <cell r="O651">
            <v>0</v>
          </cell>
          <cell r="P651">
            <v>8</v>
          </cell>
          <cell r="Q651">
            <v>43</v>
          </cell>
          <cell r="R651">
            <v>1.038</v>
          </cell>
          <cell r="S651">
            <v>5</v>
          </cell>
          <cell r="U651">
            <v>483</v>
          </cell>
          <cell r="V651">
            <v>239</v>
          </cell>
          <cell r="W651">
            <v>760</v>
          </cell>
          <cell r="X651">
            <v>554780.2147540201</v>
          </cell>
          <cell r="Y651">
            <v>12902</v>
          </cell>
        </row>
        <row r="652">
          <cell r="B652">
            <v>484035001</v>
          </cell>
          <cell r="C652" t="str">
            <v>ROXBURY PREPARATORY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1</v>
          </cell>
          <cell r="J652">
            <v>0</v>
          </cell>
          <cell r="K652">
            <v>3.9E-2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1</v>
          </cell>
          <cell r="Q652">
            <v>1</v>
          </cell>
          <cell r="R652">
            <v>1.0900000000000001</v>
          </cell>
          <cell r="S652">
            <v>7</v>
          </cell>
          <cell r="U652">
            <v>484</v>
          </cell>
          <cell r="V652">
            <v>35</v>
          </cell>
          <cell r="W652">
            <v>1</v>
          </cell>
          <cell r="X652">
            <v>19086.079307700002</v>
          </cell>
          <cell r="Y652">
            <v>19086</v>
          </cell>
        </row>
        <row r="653">
          <cell r="B653">
            <v>484035018</v>
          </cell>
          <cell r="C653" t="str">
            <v>ROXBURY PREPARATORY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2</v>
          </cell>
          <cell r="I653">
            <v>1</v>
          </cell>
          <cell r="J653">
            <v>0</v>
          </cell>
          <cell r="K653">
            <v>0.11700000000000001</v>
          </cell>
          <cell r="L653">
            <v>0</v>
          </cell>
          <cell r="M653">
            <v>0</v>
          </cell>
          <cell r="N653">
            <v>0</v>
          </cell>
          <cell r="O653">
            <v>1</v>
          </cell>
          <cell r="P653">
            <v>1</v>
          </cell>
          <cell r="Q653">
            <v>3</v>
          </cell>
          <cell r="R653">
            <v>1.0900000000000001</v>
          </cell>
          <cell r="S653">
            <v>10</v>
          </cell>
          <cell r="U653">
            <v>484</v>
          </cell>
          <cell r="V653">
            <v>35</v>
          </cell>
          <cell r="W653">
            <v>18</v>
          </cell>
          <cell r="X653">
            <v>45475.346823099993</v>
          </cell>
          <cell r="Y653">
            <v>15158</v>
          </cell>
        </row>
        <row r="654">
          <cell r="B654">
            <v>484035035</v>
          </cell>
          <cell r="C654" t="str">
            <v>ROXBURY PREPARATORY</v>
          </cell>
          <cell r="D654">
            <v>0</v>
          </cell>
          <cell r="E654">
            <v>0</v>
          </cell>
          <cell r="F654">
            <v>0</v>
          </cell>
          <cell r="G654">
            <v>109</v>
          </cell>
          <cell r="H654">
            <v>610</v>
          </cell>
          <cell r="I654">
            <v>536</v>
          </cell>
          <cell r="J654">
            <v>0</v>
          </cell>
          <cell r="K654">
            <v>48.945</v>
          </cell>
          <cell r="L654">
            <v>0</v>
          </cell>
          <cell r="M654">
            <v>31</v>
          </cell>
          <cell r="N654">
            <v>121</v>
          </cell>
          <cell r="O654">
            <v>83</v>
          </cell>
          <cell r="P654">
            <v>1075</v>
          </cell>
          <cell r="Q654">
            <v>1255</v>
          </cell>
          <cell r="R654">
            <v>1.0900000000000001</v>
          </cell>
          <cell r="S654">
            <v>11</v>
          </cell>
          <cell r="U654">
            <v>484</v>
          </cell>
          <cell r="V654">
            <v>35</v>
          </cell>
          <cell r="W654">
            <v>35</v>
          </cell>
          <cell r="X654">
            <v>23979091.274763498</v>
          </cell>
          <cell r="Y654">
            <v>19107</v>
          </cell>
        </row>
        <row r="655">
          <cell r="B655">
            <v>484035044</v>
          </cell>
          <cell r="C655" t="str">
            <v>ROXBURY PREPARATORY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2</v>
          </cell>
          <cell r="I655">
            <v>3</v>
          </cell>
          <cell r="J655">
            <v>0</v>
          </cell>
          <cell r="K655">
            <v>0.19500000000000001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3</v>
          </cell>
          <cell r="Q655">
            <v>5</v>
          </cell>
          <cell r="R655">
            <v>1.0900000000000001</v>
          </cell>
          <cell r="S655">
            <v>11</v>
          </cell>
          <cell r="U655">
            <v>484</v>
          </cell>
          <cell r="V655">
            <v>35</v>
          </cell>
          <cell r="W655">
            <v>44</v>
          </cell>
          <cell r="X655">
            <v>84443.919338500011</v>
          </cell>
          <cell r="Y655">
            <v>16889</v>
          </cell>
        </row>
        <row r="656">
          <cell r="B656">
            <v>484035046</v>
          </cell>
          <cell r="C656" t="str">
            <v>ROXBURY PREPARATORY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1</v>
          </cell>
          <cell r="J656">
            <v>0</v>
          </cell>
          <cell r="K656">
            <v>3.9E-2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1</v>
          </cell>
          <cell r="R656">
            <v>1.0900000000000001</v>
          </cell>
          <cell r="S656">
            <v>3</v>
          </cell>
          <cell r="U656">
            <v>484</v>
          </cell>
          <cell r="V656">
            <v>35</v>
          </cell>
          <cell r="W656">
            <v>46</v>
          </cell>
          <cell r="X656">
            <v>13129.027107700003</v>
          </cell>
          <cell r="Y656">
            <v>13129</v>
          </cell>
        </row>
        <row r="657">
          <cell r="B657">
            <v>484035050</v>
          </cell>
          <cell r="C657" t="str">
            <v>ROXBURY PREPARATORY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1</v>
          </cell>
          <cell r="J657">
            <v>0</v>
          </cell>
          <cell r="K657">
            <v>3.9E-2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1</v>
          </cell>
          <cell r="Q657">
            <v>1</v>
          </cell>
          <cell r="R657">
            <v>1.0900000000000001</v>
          </cell>
          <cell r="S657">
            <v>5</v>
          </cell>
          <cell r="U657">
            <v>484</v>
          </cell>
          <cell r="V657">
            <v>35</v>
          </cell>
          <cell r="W657">
            <v>50</v>
          </cell>
          <cell r="X657">
            <v>18215.171207700005</v>
          </cell>
          <cell r="Y657">
            <v>18215</v>
          </cell>
        </row>
        <row r="658">
          <cell r="B658">
            <v>484035093</v>
          </cell>
          <cell r="C658" t="str">
            <v>ROXBURY PREPARATORY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1</v>
          </cell>
          <cell r="J658">
            <v>0</v>
          </cell>
          <cell r="K658">
            <v>3.9E-2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1</v>
          </cell>
          <cell r="Q658">
            <v>1</v>
          </cell>
          <cell r="R658">
            <v>1.0900000000000001</v>
          </cell>
          <cell r="S658">
            <v>11</v>
          </cell>
          <cell r="U658">
            <v>484</v>
          </cell>
          <cell r="V658">
            <v>35</v>
          </cell>
          <cell r="W658">
            <v>93</v>
          </cell>
          <cell r="X658">
            <v>20774.907107699997</v>
          </cell>
          <cell r="Y658">
            <v>20775</v>
          </cell>
        </row>
        <row r="659">
          <cell r="B659">
            <v>484035133</v>
          </cell>
          <cell r="C659" t="str">
            <v>ROXBURY PREPARATORY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1</v>
          </cell>
          <cell r="J659">
            <v>0</v>
          </cell>
          <cell r="K659">
            <v>3.9E-2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1</v>
          </cell>
          <cell r="R659">
            <v>1.0900000000000001</v>
          </cell>
          <cell r="S659">
            <v>9</v>
          </cell>
          <cell r="U659">
            <v>484</v>
          </cell>
          <cell r="V659">
            <v>35</v>
          </cell>
          <cell r="W659">
            <v>133</v>
          </cell>
          <cell r="X659">
            <v>13129.027107700003</v>
          </cell>
          <cell r="Y659">
            <v>13129</v>
          </cell>
        </row>
        <row r="660">
          <cell r="B660">
            <v>484035163</v>
          </cell>
          <cell r="C660" t="str">
            <v>ROXBURY PREPARATORY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1</v>
          </cell>
          <cell r="J660">
            <v>0</v>
          </cell>
          <cell r="K660">
            <v>3.9E-2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1</v>
          </cell>
          <cell r="R660">
            <v>1.0900000000000001</v>
          </cell>
          <cell r="S660">
            <v>11</v>
          </cell>
          <cell r="U660">
            <v>484</v>
          </cell>
          <cell r="V660">
            <v>35</v>
          </cell>
          <cell r="W660">
            <v>163</v>
          </cell>
          <cell r="X660">
            <v>13129.027107700003</v>
          </cell>
          <cell r="Y660">
            <v>13129</v>
          </cell>
        </row>
        <row r="661">
          <cell r="B661">
            <v>484035189</v>
          </cell>
          <cell r="C661" t="str">
            <v>ROXBURY PREPARATORY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1</v>
          </cell>
          <cell r="I661">
            <v>0</v>
          </cell>
          <cell r="J661">
            <v>0</v>
          </cell>
          <cell r="K661">
            <v>3.9E-2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1</v>
          </cell>
          <cell r="Q661">
            <v>1</v>
          </cell>
          <cell r="R661">
            <v>1.0900000000000001</v>
          </cell>
          <cell r="S661">
            <v>3</v>
          </cell>
          <cell r="U661">
            <v>484</v>
          </cell>
          <cell r="V661">
            <v>35</v>
          </cell>
          <cell r="W661">
            <v>189</v>
          </cell>
          <cell r="X661">
            <v>15826.122107700001</v>
          </cell>
          <cell r="Y661">
            <v>15826</v>
          </cell>
        </row>
        <row r="662">
          <cell r="B662">
            <v>484035207</v>
          </cell>
          <cell r="C662" t="str">
            <v>ROXBURY PREPARATORY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1</v>
          </cell>
          <cell r="J662">
            <v>0</v>
          </cell>
          <cell r="K662">
            <v>3.9E-2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1</v>
          </cell>
          <cell r="Q662">
            <v>1</v>
          </cell>
          <cell r="R662">
            <v>1.0900000000000001</v>
          </cell>
          <cell r="S662">
            <v>3</v>
          </cell>
          <cell r="U662">
            <v>484</v>
          </cell>
          <cell r="V662">
            <v>35</v>
          </cell>
          <cell r="W662">
            <v>207</v>
          </cell>
          <cell r="X662">
            <v>17895.550207700002</v>
          </cell>
          <cell r="Y662">
            <v>17896</v>
          </cell>
        </row>
        <row r="663">
          <cell r="B663">
            <v>484035220</v>
          </cell>
          <cell r="C663" t="str">
            <v>ROXBURY PREPARATORY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1</v>
          </cell>
          <cell r="I663">
            <v>0</v>
          </cell>
          <cell r="J663">
            <v>0</v>
          </cell>
          <cell r="K663">
            <v>3.9E-2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1</v>
          </cell>
          <cell r="Q663">
            <v>1</v>
          </cell>
          <cell r="R663">
            <v>1.0900000000000001</v>
          </cell>
          <cell r="S663">
            <v>8</v>
          </cell>
          <cell r="U663">
            <v>484</v>
          </cell>
          <cell r="V663">
            <v>35</v>
          </cell>
          <cell r="W663">
            <v>220</v>
          </cell>
          <cell r="X663">
            <v>17400.321407700001</v>
          </cell>
          <cell r="Y663">
            <v>17400</v>
          </cell>
        </row>
        <row r="664">
          <cell r="B664">
            <v>484035243</v>
          </cell>
          <cell r="C664" t="str">
            <v>ROXBURY PREPARATORY</v>
          </cell>
          <cell r="D664">
            <v>0</v>
          </cell>
          <cell r="E664">
            <v>0</v>
          </cell>
          <cell r="F664">
            <v>0</v>
          </cell>
          <cell r="G664">
            <v>1</v>
          </cell>
          <cell r="H664">
            <v>1</v>
          </cell>
          <cell r="I664">
            <v>2</v>
          </cell>
          <cell r="J664">
            <v>0</v>
          </cell>
          <cell r="K664">
            <v>0.156</v>
          </cell>
          <cell r="L664">
            <v>0</v>
          </cell>
          <cell r="M664">
            <v>1</v>
          </cell>
          <cell r="N664">
            <v>0</v>
          </cell>
          <cell r="O664">
            <v>0</v>
          </cell>
          <cell r="P664">
            <v>4</v>
          </cell>
          <cell r="Q664">
            <v>4</v>
          </cell>
          <cell r="R664">
            <v>1.0900000000000001</v>
          </cell>
          <cell r="S664">
            <v>10</v>
          </cell>
          <cell r="U664">
            <v>484</v>
          </cell>
          <cell r="V664">
            <v>35</v>
          </cell>
          <cell r="W664">
            <v>243</v>
          </cell>
          <cell r="X664">
            <v>80154.728730800009</v>
          </cell>
          <cell r="Y664">
            <v>20039</v>
          </cell>
        </row>
        <row r="665">
          <cell r="B665">
            <v>484035244</v>
          </cell>
          <cell r="C665" t="str">
            <v>ROXBURY PREPARATORY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4</v>
          </cell>
          <cell r="I665">
            <v>5</v>
          </cell>
          <cell r="J665">
            <v>0</v>
          </cell>
          <cell r="K665">
            <v>0.35099999999999998</v>
          </cell>
          <cell r="L665">
            <v>0</v>
          </cell>
          <cell r="M665">
            <v>0</v>
          </cell>
          <cell r="N665">
            <v>1</v>
          </cell>
          <cell r="O665">
            <v>2</v>
          </cell>
          <cell r="P665">
            <v>6</v>
          </cell>
          <cell r="Q665">
            <v>9</v>
          </cell>
          <cell r="R665">
            <v>1.0900000000000001</v>
          </cell>
          <cell r="S665">
            <v>10</v>
          </cell>
          <cell r="U665">
            <v>484</v>
          </cell>
          <cell r="V665">
            <v>35</v>
          </cell>
          <cell r="W665">
            <v>244</v>
          </cell>
          <cell r="X665">
            <v>161875.76176930001</v>
          </cell>
          <cell r="Y665">
            <v>17986</v>
          </cell>
        </row>
        <row r="666">
          <cell r="B666">
            <v>484035248</v>
          </cell>
          <cell r="C666" t="str">
            <v>ROXBURY PREPARATORY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2</v>
          </cell>
          <cell r="I666">
            <v>0</v>
          </cell>
          <cell r="J666">
            <v>0</v>
          </cell>
          <cell r="K666">
            <v>7.8E-2</v>
          </cell>
          <cell r="L666">
            <v>0</v>
          </cell>
          <cell r="M666">
            <v>0</v>
          </cell>
          <cell r="N666">
            <v>2</v>
          </cell>
          <cell r="O666">
            <v>0</v>
          </cell>
          <cell r="P666">
            <v>1</v>
          </cell>
          <cell r="Q666">
            <v>2</v>
          </cell>
          <cell r="R666">
            <v>1.0900000000000001</v>
          </cell>
          <cell r="S666">
            <v>11</v>
          </cell>
          <cell r="U666">
            <v>484</v>
          </cell>
          <cell r="V666">
            <v>35</v>
          </cell>
          <cell r="W666">
            <v>248</v>
          </cell>
          <cell r="X666">
            <v>35976.542015400002</v>
          </cell>
          <cell r="Y666">
            <v>17988</v>
          </cell>
        </row>
        <row r="667">
          <cell r="B667">
            <v>484035258</v>
          </cell>
          <cell r="C667" t="str">
            <v>ROXBURY PREPARATORY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1</v>
          </cell>
          <cell r="I667">
            <v>0</v>
          </cell>
          <cell r="J667">
            <v>0</v>
          </cell>
          <cell r="K667">
            <v>3.9E-2</v>
          </cell>
          <cell r="L667">
            <v>0</v>
          </cell>
          <cell r="M667">
            <v>0</v>
          </cell>
          <cell r="N667">
            <v>1</v>
          </cell>
          <cell r="O667">
            <v>0</v>
          </cell>
          <cell r="P667">
            <v>1</v>
          </cell>
          <cell r="Q667">
            <v>1</v>
          </cell>
          <cell r="R667">
            <v>1.0900000000000001</v>
          </cell>
          <cell r="S667">
            <v>10</v>
          </cell>
          <cell r="U667">
            <v>484</v>
          </cell>
          <cell r="V667">
            <v>35</v>
          </cell>
          <cell r="W667">
            <v>258</v>
          </cell>
          <cell r="X667">
            <v>21273.394707700001</v>
          </cell>
          <cell r="Y667">
            <v>21273</v>
          </cell>
        </row>
        <row r="668">
          <cell r="B668">
            <v>484035262</v>
          </cell>
          <cell r="C668" t="str">
            <v>ROXBURY PREPARATORY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1</v>
          </cell>
          <cell r="I668">
            <v>0</v>
          </cell>
          <cell r="J668">
            <v>0</v>
          </cell>
          <cell r="K668">
            <v>3.9E-2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1</v>
          </cell>
          <cell r="Q668">
            <v>1</v>
          </cell>
          <cell r="R668">
            <v>1.0900000000000001</v>
          </cell>
          <cell r="S668">
            <v>9</v>
          </cell>
          <cell r="U668">
            <v>484</v>
          </cell>
          <cell r="V668">
            <v>35</v>
          </cell>
          <cell r="W668">
            <v>262</v>
          </cell>
          <cell r="X668">
            <v>17783.982507700002</v>
          </cell>
          <cell r="Y668">
            <v>17784</v>
          </cell>
        </row>
        <row r="669">
          <cell r="B669">
            <v>484035274</v>
          </cell>
          <cell r="C669" t="str">
            <v>ROXBURY PREPARATORY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1</v>
          </cell>
          <cell r="I669">
            <v>0</v>
          </cell>
          <cell r="J669">
            <v>0</v>
          </cell>
          <cell r="K669">
            <v>3.9E-2</v>
          </cell>
          <cell r="L669">
            <v>0</v>
          </cell>
          <cell r="M669">
            <v>0</v>
          </cell>
          <cell r="N669">
            <v>1</v>
          </cell>
          <cell r="O669">
            <v>0</v>
          </cell>
          <cell r="P669">
            <v>1</v>
          </cell>
          <cell r="Q669">
            <v>1</v>
          </cell>
          <cell r="R669">
            <v>1.0900000000000001</v>
          </cell>
          <cell r="S669">
            <v>10</v>
          </cell>
          <cell r="U669">
            <v>484</v>
          </cell>
          <cell r="V669">
            <v>35</v>
          </cell>
          <cell r="W669">
            <v>274</v>
          </cell>
          <cell r="X669">
            <v>21273.394707700001</v>
          </cell>
          <cell r="Y669">
            <v>21273</v>
          </cell>
        </row>
        <row r="670">
          <cell r="B670">
            <v>484035285</v>
          </cell>
          <cell r="C670" t="str">
            <v>ROXBURY PREPARATORY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1</v>
          </cell>
          <cell r="I670">
            <v>1</v>
          </cell>
          <cell r="J670">
            <v>0</v>
          </cell>
          <cell r="K670">
            <v>7.8E-2</v>
          </cell>
          <cell r="L670">
            <v>0</v>
          </cell>
          <cell r="M670">
            <v>0</v>
          </cell>
          <cell r="N670">
            <v>1</v>
          </cell>
          <cell r="O670">
            <v>0</v>
          </cell>
          <cell r="P670">
            <v>1</v>
          </cell>
          <cell r="Q670">
            <v>2</v>
          </cell>
          <cell r="R670">
            <v>1.0900000000000001</v>
          </cell>
          <cell r="S670">
            <v>9</v>
          </cell>
          <cell r="U670">
            <v>484</v>
          </cell>
          <cell r="V670">
            <v>35</v>
          </cell>
          <cell r="W670">
            <v>285</v>
          </cell>
          <cell r="X670">
            <v>34018.741615400002</v>
          </cell>
          <cell r="Y670">
            <v>17009</v>
          </cell>
        </row>
        <row r="671">
          <cell r="B671">
            <v>484035314</v>
          </cell>
          <cell r="C671" t="str">
            <v>ROXBURY PREPARATORY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2</v>
          </cell>
          <cell r="I671">
            <v>0</v>
          </cell>
          <cell r="J671">
            <v>0</v>
          </cell>
          <cell r="K671">
            <v>7.8E-2</v>
          </cell>
          <cell r="L671">
            <v>0</v>
          </cell>
          <cell r="M671">
            <v>0</v>
          </cell>
          <cell r="N671">
            <v>1</v>
          </cell>
          <cell r="O671">
            <v>0</v>
          </cell>
          <cell r="P671">
            <v>2</v>
          </cell>
          <cell r="Q671">
            <v>2</v>
          </cell>
          <cell r="R671">
            <v>1.0900000000000001</v>
          </cell>
          <cell r="S671">
            <v>7</v>
          </cell>
          <cell r="U671">
            <v>484</v>
          </cell>
          <cell r="V671">
            <v>35</v>
          </cell>
          <cell r="W671">
            <v>314</v>
          </cell>
          <cell r="X671">
            <v>37139.034415399998</v>
          </cell>
          <cell r="Y671">
            <v>18570</v>
          </cell>
        </row>
        <row r="672">
          <cell r="B672">
            <v>484035336</v>
          </cell>
          <cell r="C672" t="str">
            <v>ROXBURY PREPARATORY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1</v>
          </cell>
          <cell r="I672">
            <v>0</v>
          </cell>
          <cell r="J672">
            <v>0</v>
          </cell>
          <cell r="K672">
            <v>3.9E-2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1</v>
          </cell>
          <cell r="Q672">
            <v>1</v>
          </cell>
          <cell r="R672">
            <v>1.0900000000000001</v>
          </cell>
          <cell r="S672">
            <v>8</v>
          </cell>
          <cell r="U672">
            <v>484</v>
          </cell>
          <cell r="V672">
            <v>35</v>
          </cell>
          <cell r="W672">
            <v>336</v>
          </cell>
          <cell r="X672">
            <v>17400.321407700001</v>
          </cell>
          <cell r="Y672">
            <v>17400</v>
          </cell>
        </row>
        <row r="673">
          <cell r="B673">
            <v>485258030</v>
          </cell>
          <cell r="C673" t="str">
            <v>SALEM ACADEMY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1</v>
          </cell>
          <cell r="J673">
            <v>0</v>
          </cell>
          <cell r="K673">
            <v>3.9E-2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1</v>
          </cell>
          <cell r="Q673">
            <v>1</v>
          </cell>
          <cell r="R673">
            <v>1</v>
          </cell>
          <cell r="S673">
            <v>7</v>
          </cell>
          <cell r="U673">
            <v>485</v>
          </cell>
          <cell r="V673">
            <v>258</v>
          </cell>
          <cell r="W673">
            <v>30</v>
          </cell>
          <cell r="X673">
            <v>17757.043680000002</v>
          </cell>
          <cell r="Y673">
            <v>17757</v>
          </cell>
        </row>
        <row r="674">
          <cell r="B674">
            <v>485258071</v>
          </cell>
          <cell r="C674" t="str">
            <v>SALEM ACADEMY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2</v>
          </cell>
          <cell r="J674">
            <v>0</v>
          </cell>
          <cell r="K674">
            <v>7.8E-2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2</v>
          </cell>
          <cell r="Q674">
            <v>2</v>
          </cell>
          <cell r="R674">
            <v>1</v>
          </cell>
          <cell r="S674">
            <v>5</v>
          </cell>
          <cell r="U674">
            <v>485</v>
          </cell>
          <cell r="V674">
            <v>258</v>
          </cell>
          <cell r="W674">
            <v>71</v>
          </cell>
          <cell r="X674">
            <v>33901.70736</v>
          </cell>
          <cell r="Y674">
            <v>16951</v>
          </cell>
        </row>
        <row r="675">
          <cell r="B675">
            <v>485258079</v>
          </cell>
          <cell r="C675" t="str">
            <v>SALEM ACADEMY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2</v>
          </cell>
          <cell r="J675">
            <v>0</v>
          </cell>
          <cell r="K675">
            <v>7.8E-2</v>
          </cell>
          <cell r="L675">
            <v>0</v>
          </cell>
          <cell r="M675">
            <v>0</v>
          </cell>
          <cell r="N675">
            <v>0</v>
          </cell>
          <cell r="O675">
            <v>1</v>
          </cell>
          <cell r="P675">
            <v>2</v>
          </cell>
          <cell r="Q675">
            <v>2</v>
          </cell>
          <cell r="R675">
            <v>1</v>
          </cell>
          <cell r="S675">
            <v>8</v>
          </cell>
          <cell r="U675">
            <v>485</v>
          </cell>
          <cell r="V675">
            <v>258</v>
          </cell>
          <cell r="W675">
            <v>79</v>
          </cell>
          <cell r="X675">
            <v>39124.297359999997</v>
          </cell>
          <cell r="Y675">
            <v>19562</v>
          </cell>
        </row>
        <row r="676">
          <cell r="B676">
            <v>485258107</v>
          </cell>
          <cell r="C676" t="str">
            <v>SALEM ACADEMY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1</v>
          </cell>
          <cell r="I676">
            <v>0</v>
          </cell>
          <cell r="J676">
            <v>0</v>
          </cell>
          <cell r="K676">
            <v>3.9E-2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1</v>
          </cell>
          <cell r="R676">
            <v>1</v>
          </cell>
          <cell r="S676">
            <v>9</v>
          </cell>
          <cell r="U676">
            <v>485</v>
          </cell>
          <cell r="V676">
            <v>258</v>
          </cell>
          <cell r="W676">
            <v>107</v>
          </cell>
          <cell r="X676">
            <v>10331.643680000001</v>
          </cell>
          <cell r="Y676">
            <v>10332</v>
          </cell>
        </row>
        <row r="677">
          <cell r="B677">
            <v>485258128</v>
          </cell>
          <cell r="C677" t="str">
            <v>SALEM ACADEMY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1</v>
          </cell>
          <cell r="I677">
            <v>1</v>
          </cell>
          <cell r="J677">
            <v>0</v>
          </cell>
          <cell r="K677">
            <v>7.8E-2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2</v>
          </cell>
          <cell r="Q677">
            <v>2</v>
          </cell>
          <cell r="R677">
            <v>1</v>
          </cell>
          <cell r="S677">
            <v>10</v>
          </cell>
          <cell r="U677">
            <v>485</v>
          </cell>
          <cell r="V677">
            <v>258</v>
          </cell>
          <cell r="W677">
            <v>128</v>
          </cell>
          <cell r="X677">
            <v>35734.027360000007</v>
          </cell>
          <cell r="Y677">
            <v>17867</v>
          </cell>
        </row>
        <row r="678">
          <cell r="B678">
            <v>485258163</v>
          </cell>
          <cell r="C678" t="str">
            <v>SALEM ACADEMY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5</v>
          </cell>
          <cell r="I678">
            <v>9</v>
          </cell>
          <cell r="J678">
            <v>0</v>
          </cell>
          <cell r="K678">
            <v>0.54600000000000004</v>
          </cell>
          <cell r="L678">
            <v>0</v>
          </cell>
          <cell r="M678">
            <v>0</v>
          </cell>
          <cell r="N678">
            <v>1</v>
          </cell>
          <cell r="O678">
            <v>0</v>
          </cell>
          <cell r="P678">
            <v>8</v>
          </cell>
          <cell r="Q678">
            <v>14</v>
          </cell>
          <cell r="R678">
            <v>1</v>
          </cell>
          <cell r="S678">
            <v>11</v>
          </cell>
          <cell r="U678">
            <v>485</v>
          </cell>
          <cell r="V678">
            <v>258</v>
          </cell>
          <cell r="W678">
            <v>163</v>
          </cell>
          <cell r="X678">
            <v>221351.37151999999</v>
          </cell>
          <cell r="Y678">
            <v>15811</v>
          </cell>
        </row>
        <row r="679">
          <cell r="B679">
            <v>485258229</v>
          </cell>
          <cell r="C679" t="str">
            <v>SALEM ACADEMY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4</v>
          </cell>
          <cell r="I679">
            <v>8</v>
          </cell>
          <cell r="J679">
            <v>0</v>
          </cell>
          <cell r="K679">
            <v>0.46800000000000003</v>
          </cell>
          <cell r="L679">
            <v>0</v>
          </cell>
          <cell r="M679">
            <v>0</v>
          </cell>
          <cell r="N679">
            <v>0</v>
          </cell>
          <cell r="O679">
            <v>1</v>
          </cell>
          <cell r="P679">
            <v>8</v>
          </cell>
          <cell r="Q679">
            <v>12</v>
          </cell>
          <cell r="R679">
            <v>1</v>
          </cell>
          <cell r="S679">
            <v>9</v>
          </cell>
          <cell r="U679">
            <v>485</v>
          </cell>
          <cell r="V679">
            <v>258</v>
          </cell>
          <cell r="W679">
            <v>229</v>
          </cell>
          <cell r="X679">
            <v>191965.29415999999</v>
          </cell>
          <cell r="Y679">
            <v>15997</v>
          </cell>
        </row>
        <row r="680">
          <cell r="B680">
            <v>485258258</v>
          </cell>
          <cell r="C680" t="str">
            <v>SALEM ACADEMY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201</v>
          </cell>
          <cell r="I680">
            <v>246</v>
          </cell>
          <cell r="J680">
            <v>0</v>
          </cell>
          <cell r="K680">
            <v>17.433</v>
          </cell>
          <cell r="L680">
            <v>0</v>
          </cell>
          <cell r="M680">
            <v>0</v>
          </cell>
          <cell r="N680">
            <v>6</v>
          </cell>
          <cell r="O680">
            <v>9</v>
          </cell>
          <cell r="P680">
            <v>254</v>
          </cell>
          <cell r="Q680">
            <v>447</v>
          </cell>
          <cell r="R680">
            <v>1</v>
          </cell>
          <cell r="S680">
            <v>10</v>
          </cell>
          <cell r="U680">
            <v>485</v>
          </cell>
          <cell r="V680">
            <v>258</v>
          </cell>
          <cell r="W680">
            <v>258</v>
          </cell>
          <cell r="X680">
            <v>6803064.0949600004</v>
          </cell>
          <cell r="Y680">
            <v>15219</v>
          </cell>
        </row>
        <row r="681">
          <cell r="B681">
            <v>485258291</v>
          </cell>
          <cell r="C681" t="str">
            <v>SALEM ACADEMY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2</v>
          </cell>
          <cell r="I681">
            <v>5</v>
          </cell>
          <cell r="J681">
            <v>0</v>
          </cell>
          <cell r="K681">
            <v>0.27300000000000002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7</v>
          </cell>
          <cell r="Q681">
            <v>7</v>
          </cell>
          <cell r="R681">
            <v>1</v>
          </cell>
          <cell r="S681">
            <v>5</v>
          </cell>
          <cell r="U681">
            <v>485</v>
          </cell>
          <cell r="V681">
            <v>258</v>
          </cell>
          <cell r="W681">
            <v>291</v>
          </cell>
          <cell r="X681">
            <v>114833.93575999999</v>
          </cell>
          <cell r="Y681">
            <v>16405</v>
          </cell>
        </row>
        <row r="682">
          <cell r="B682">
            <v>485258295</v>
          </cell>
          <cell r="C682" t="str">
            <v>SALEM ACADEMY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1</v>
          </cell>
          <cell r="J682">
            <v>0</v>
          </cell>
          <cell r="K682">
            <v>3.9E-2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1</v>
          </cell>
          <cell r="Q682">
            <v>1</v>
          </cell>
          <cell r="R682">
            <v>1</v>
          </cell>
          <cell r="S682">
            <v>5</v>
          </cell>
          <cell r="U682">
            <v>485</v>
          </cell>
          <cell r="V682">
            <v>258</v>
          </cell>
          <cell r="W682">
            <v>295</v>
          </cell>
          <cell r="X682">
            <v>16950.85368</v>
          </cell>
          <cell r="Y682">
            <v>16951</v>
          </cell>
        </row>
        <row r="683">
          <cell r="B683">
            <v>486348151</v>
          </cell>
          <cell r="C683" t="str">
            <v>LEARNING FIRST</v>
          </cell>
          <cell r="D683">
            <v>0</v>
          </cell>
          <cell r="E683">
            <v>0</v>
          </cell>
          <cell r="F683">
            <v>0</v>
          </cell>
          <cell r="G683">
            <v>2</v>
          </cell>
          <cell r="H683">
            <v>0</v>
          </cell>
          <cell r="I683">
            <v>0</v>
          </cell>
          <cell r="J683">
            <v>0</v>
          </cell>
          <cell r="K683">
            <v>7.8E-2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2</v>
          </cell>
          <cell r="Q683">
            <v>2</v>
          </cell>
          <cell r="R683">
            <v>1</v>
          </cell>
          <cell r="S683">
            <v>8</v>
          </cell>
          <cell r="U683">
            <v>486</v>
          </cell>
          <cell r="V683">
            <v>348</v>
          </cell>
          <cell r="W683">
            <v>151</v>
          </cell>
          <cell r="X683">
            <v>33149.807360000006</v>
          </cell>
          <cell r="Y683">
            <v>16575</v>
          </cell>
        </row>
        <row r="684">
          <cell r="B684">
            <v>486348153</v>
          </cell>
          <cell r="C684" t="str">
            <v>LEARNING FIRST</v>
          </cell>
          <cell r="D684">
            <v>0</v>
          </cell>
          <cell r="E684">
            <v>0</v>
          </cell>
          <cell r="F684">
            <v>0</v>
          </cell>
          <cell r="G684">
            <v>1</v>
          </cell>
          <cell r="H684">
            <v>0</v>
          </cell>
          <cell r="I684">
            <v>0</v>
          </cell>
          <cell r="J684">
            <v>0</v>
          </cell>
          <cell r="K684">
            <v>3.9E-2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1</v>
          </cell>
          <cell r="R684">
            <v>1</v>
          </cell>
          <cell r="S684">
            <v>10</v>
          </cell>
          <cell r="U684">
            <v>486</v>
          </cell>
          <cell r="V684">
            <v>348</v>
          </cell>
          <cell r="W684">
            <v>153</v>
          </cell>
          <cell r="X684">
            <v>10705.36368</v>
          </cell>
          <cell r="Y684">
            <v>10705</v>
          </cell>
        </row>
        <row r="685">
          <cell r="B685">
            <v>486348186</v>
          </cell>
          <cell r="C685" t="str">
            <v>LEARNING FIRST</v>
          </cell>
          <cell r="D685">
            <v>0</v>
          </cell>
          <cell r="E685">
            <v>0</v>
          </cell>
          <cell r="F685">
            <v>0</v>
          </cell>
          <cell r="G685">
            <v>1</v>
          </cell>
          <cell r="H685">
            <v>2</v>
          </cell>
          <cell r="I685">
            <v>0</v>
          </cell>
          <cell r="J685">
            <v>0</v>
          </cell>
          <cell r="K685">
            <v>0.11700000000000001</v>
          </cell>
          <cell r="L685">
            <v>0</v>
          </cell>
          <cell r="M685">
            <v>0</v>
          </cell>
          <cell r="N685">
            <v>1</v>
          </cell>
          <cell r="O685">
            <v>0</v>
          </cell>
          <cell r="P685">
            <v>3</v>
          </cell>
          <cell r="Q685">
            <v>3</v>
          </cell>
          <cell r="R685">
            <v>1</v>
          </cell>
          <cell r="S685">
            <v>7</v>
          </cell>
          <cell r="U685">
            <v>486</v>
          </cell>
          <cell r="V685">
            <v>348</v>
          </cell>
          <cell r="W685">
            <v>186</v>
          </cell>
          <cell r="X685">
            <v>50799.291040000011</v>
          </cell>
          <cell r="Y685">
            <v>16933</v>
          </cell>
        </row>
        <row r="686">
          <cell r="B686">
            <v>486348215</v>
          </cell>
          <cell r="C686" t="str">
            <v>LEARNING FIRST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1</v>
          </cell>
          <cell r="I686">
            <v>0</v>
          </cell>
          <cell r="J686">
            <v>0</v>
          </cell>
          <cell r="K686">
            <v>3.9E-2</v>
          </cell>
          <cell r="L686">
            <v>0</v>
          </cell>
          <cell r="M686">
            <v>0</v>
          </cell>
          <cell r="N686">
            <v>1</v>
          </cell>
          <cell r="O686">
            <v>0</v>
          </cell>
          <cell r="P686">
            <v>1</v>
          </cell>
          <cell r="Q686">
            <v>1</v>
          </cell>
          <cell r="R686">
            <v>1</v>
          </cell>
          <cell r="S686">
            <v>10</v>
          </cell>
          <cell r="U686">
            <v>486</v>
          </cell>
          <cell r="V686">
            <v>348</v>
          </cell>
          <cell r="W686">
            <v>215</v>
          </cell>
          <cell r="X686">
            <v>19799.003679999998</v>
          </cell>
          <cell r="Y686">
            <v>19799</v>
          </cell>
        </row>
        <row r="687">
          <cell r="B687">
            <v>486348271</v>
          </cell>
          <cell r="C687" t="str">
            <v>LEARNING FIRST</v>
          </cell>
          <cell r="D687">
            <v>0</v>
          </cell>
          <cell r="E687">
            <v>0</v>
          </cell>
          <cell r="F687">
            <v>0</v>
          </cell>
          <cell r="G687">
            <v>1</v>
          </cell>
          <cell r="H687">
            <v>0</v>
          </cell>
          <cell r="I687">
            <v>0</v>
          </cell>
          <cell r="J687">
            <v>0</v>
          </cell>
          <cell r="K687">
            <v>3.9E-2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1</v>
          </cell>
          <cell r="Q687">
            <v>1</v>
          </cell>
          <cell r="R687">
            <v>1</v>
          </cell>
          <cell r="S687">
            <v>4</v>
          </cell>
          <cell r="U687">
            <v>486</v>
          </cell>
          <cell r="V687">
            <v>348</v>
          </cell>
          <cell r="W687">
            <v>271</v>
          </cell>
          <cell r="X687">
            <v>15265.623680000001</v>
          </cell>
          <cell r="Y687">
            <v>15266</v>
          </cell>
        </row>
        <row r="688">
          <cell r="B688">
            <v>486348277</v>
          </cell>
          <cell r="C688" t="str">
            <v>LEARNING FIRST</v>
          </cell>
          <cell r="D688">
            <v>0</v>
          </cell>
          <cell r="E688">
            <v>0</v>
          </cell>
          <cell r="F688">
            <v>0</v>
          </cell>
          <cell r="G688">
            <v>4</v>
          </cell>
          <cell r="H688">
            <v>2</v>
          </cell>
          <cell r="I688">
            <v>0</v>
          </cell>
          <cell r="J688">
            <v>0</v>
          </cell>
          <cell r="K688">
            <v>0.23400000000000001</v>
          </cell>
          <cell r="L688">
            <v>0</v>
          </cell>
          <cell r="M688">
            <v>1</v>
          </cell>
          <cell r="N688">
            <v>1</v>
          </cell>
          <cell r="O688">
            <v>0</v>
          </cell>
          <cell r="P688">
            <v>6</v>
          </cell>
          <cell r="Q688">
            <v>6</v>
          </cell>
          <cell r="R688">
            <v>1</v>
          </cell>
          <cell r="S688">
            <v>12</v>
          </cell>
          <cell r="U688">
            <v>486</v>
          </cell>
          <cell r="V688">
            <v>348</v>
          </cell>
          <cell r="W688">
            <v>277</v>
          </cell>
          <cell r="X688">
            <v>114549.71208</v>
          </cell>
          <cell r="Y688">
            <v>19092</v>
          </cell>
        </row>
        <row r="689">
          <cell r="B689">
            <v>486348316</v>
          </cell>
          <cell r="C689" t="str">
            <v>LEARNING FIRST</v>
          </cell>
          <cell r="D689">
            <v>0</v>
          </cell>
          <cell r="E689">
            <v>0</v>
          </cell>
          <cell r="F689">
            <v>1</v>
          </cell>
          <cell r="G689">
            <v>1</v>
          </cell>
          <cell r="H689">
            <v>2</v>
          </cell>
          <cell r="I689">
            <v>0</v>
          </cell>
          <cell r="J689">
            <v>0</v>
          </cell>
          <cell r="K689">
            <v>0.156</v>
          </cell>
          <cell r="L689">
            <v>0</v>
          </cell>
          <cell r="M689">
            <v>1</v>
          </cell>
          <cell r="N689">
            <v>0</v>
          </cell>
          <cell r="O689">
            <v>0</v>
          </cell>
          <cell r="P689">
            <v>4</v>
          </cell>
          <cell r="Q689">
            <v>4</v>
          </cell>
          <cell r="R689">
            <v>1</v>
          </cell>
          <cell r="S689">
            <v>11</v>
          </cell>
          <cell r="U689">
            <v>486</v>
          </cell>
          <cell r="V689">
            <v>348</v>
          </cell>
          <cell r="W689">
            <v>316</v>
          </cell>
          <cell r="X689">
            <v>73055.994720000002</v>
          </cell>
          <cell r="Y689">
            <v>18264</v>
          </cell>
        </row>
        <row r="690">
          <cell r="B690">
            <v>486348348</v>
          </cell>
          <cell r="C690" t="str">
            <v>LEARNING FIRST</v>
          </cell>
          <cell r="D690">
            <v>0</v>
          </cell>
          <cell r="E690">
            <v>0</v>
          </cell>
          <cell r="F690">
            <v>73</v>
          </cell>
          <cell r="G690">
            <v>348</v>
          </cell>
          <cell r="H690">
            <v>208</v>
          </cell>
          <cell r="I690">
            <v>0</v>
          </cell>
          <cell r="J690">
            <v>0</v>
          </cell>
          <cell r="K690">
            <v>24.530999999999999</v>
          </cell>
          <cell r="L690">
            <v>0</v>
          </cell>
          <cell r="M690">
            <v>139</v>
          </cell>
          <cell r="N690">
            <v>26</v>
          </cell>
          <cell r="O690">
            <v>0</v>
          </cell>
          <cell r="P690">
            <v>549</v>
          </cell>
          <cell r="Q690">
            <v>629</v>
          </cell>
          <cell r="R690">
            <v>1</v>
          </cell>
          <cell r="S690">
            <v>11</v>
          </cell>
          <cell r="U690">
            <v>486</v>
          </cell>
          <cell r="V690">
            <v>348</v>
          </cell>
          <cell r="W690">
            <v>348</v>
          </cell>
          <cell r="X690">
            <v>10991466.224719999</v>
          </cell>
          <cell r="Y690">
            <v>17475</v>
          </cell>
        </row>
        <row r="691">
          <cell r="B691">
            <v>486348658</v>
          </cell>
          <cell r="C691" t="str">
            <v>LEARNING FIRST</v>
          </cell>
          <cell r="D691">
            <v>0</v>
          </cell>
          <cell r="E691">
            <v>0</v>
          </cell>
          <cell r="F691">
            <v>0</v>
          </cell>
          <cell r="G691">
            <v>3</v>
          </cell>
          <cell r="H691">
            <v>0</v>
          </cell>
          <cell r="I691">
            <v>0</v>
          </cell>
          <cell r="J691">
            <v>0</v>
          </cell>
          <cell r="K691">
            <v>0.11700000000000001</v>
          </cell>
          <cell r="L691">
            <v>0</v>
          </cell>
          <cell r="M691">
            <v>1</v>
          </cell>
          <cell r="N691">
            <v>0</v>
          </cell>
          <cell r="O691">
            <v>0</v>
          </cell>
          <cell r="P691">
            <v>3</v>
          </cell>
          <cell r="Q691">
            <v>3</v>
          </cell>
          <cell r="R691">
            <v>1</v>
          </cell>
          <cell r="S691">
            <v>7</v>
          </cell>
          <cell r="U691">
            <v>486</v>
          </cell>
          <cell r="V691">
            <v>348</v>
          </cell>
          <cell r="W691">
            <v>658</v>
          </cell>
          <cell r="X691">
            <v>51383.401040000012</v>
          </cell>
          <cell r="Y691">
            <v>17128</v>
          </cell>
        </row>
        <row r="692">
          <cell r="B692">
            <v>486348753</v>
          </cell>
          <cell r="C692" t="str">
            <v>LEARNING FIRST</v>
          </cell>
          <cell r="D692">
            <v>0</v>
          </cell>
          <cell r="E692">
            <v>0</v>
          </cell>
          <cell r="F692">
            <v>0</v>
          </cell>
          <cell r="G692">
            <v>1</v>
          </cell>
          <cell r="H692">
            <v>0</v>
          </cell>
          <cell r="I692">
            <v>0</v>
          </cell>
          <cell r="J692">
            <v>0</v>
          </cell>
          <cell r="K692">
            <v>3.9E-2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1</v>
          </cell>
          <cell r="R692">
            <v>1</v>
          </cell>
          <cell r="S692">
            <v>7</v>
          </cell>
          <cell r="U692">
            <v>486</v>
          </cell>
          <cell r="V692">
            <v>348</v>
          </cell>
          <cell r="W692">
            <v>753</v>
          </cell>
          <cell r="X692">
            <v>10705.36368</v>
          </cell>
          <cell r="Y692">
            <v>10705</v>
          </cell>
        </row>
        <row r="693">
          <cell r="B693">
            <v>486348767</v>
          </cell>
          <cell r="C693" t="str">
            <v>LEARNING FIRST</v>
          </cell>
          <cell r="D693">
            <v>0</v>
          </cell>
          <cell r="E693">
            <v>0</v>
          </cell>
          <cell r="F693">
            <v>0</v>
          </cell>
          <cell r="G693">
            <v>5</v>
          </cell>
          <cell r="H693">
            <v>4</v>
          </cell>
          <cell r="I693">
            <v>0</v>
          </cell>
          <cell r="J693">
            <v>0</v>
          </cell>
          <cell r="K693">
            <v>0.35099999999999998</v>
          </cell>
          <cell r="L693">
            <v>0</v>
          </cell>
          <cell r="M693">
            <v>3</v>
          </cell>
          <cell r="N693">
            <v>0</v>
          </cell>
          <cell r="O693">
            <v>0</v>
          </cell>
          <cell r="P693">
            <v>8</v>
          </cell>
          <cell r="Q693">
            <v>9</v>
          </cell>
          <cell r="R693">
            <v>1</v>
          </cell>
          <cell r="S693">
            <v>9</v>
          </cell>
          <cell r="U693">
            <v>486</v>
          </cell>
          <cell r="V693">
            <v>348</v>
          </cell>
          <cell r="W693">
            <v>767</v>
          </cell>
          <cell r="X693">
            <v>152823.42312000002</v>
          </cell>
          <cell r="Y693">
            <v>16980</v>
          </cell>
        </row>
        <row r="694">
          <cell r="B694">
            <v>486348775</v>
          </cell>
          <cell r="C694" t="str">
            <v>LEARNING FIRST</v>
          </cell>
          <cell r="D694">
            <v>0</v>
          </cell>
          <cell r="E694">
            <v>0</v>
          </cell>
          <cell r="F694">
            <v>1</v>
          </cell>
          <cell r="G694">
            <v>3</v>
          </cell>
          <cell r="H694">
            <v>3</v>
          </cell>
          <cell r="I694">
            <v>0</v>
          </cell>
          <cell r="J694">
            <v>0</v>
          </cell>
          <cell r="K694">
            <v>0.27300000000000002</v>
          </cell>
          <cell r="L694">
            <v>0</v>
          </cell>
          <cell r="M694">
            <v>2</v>
          </cell>
          <cell r="N694">
            <v>1</v>
          </cell>
          <cell r="O694">
            <v>0</v>
          </cell>
          <cell r="P694">
            <v>4</v>
          </cell>
          <cell r="Q694">
            <v>7</v>
          </cell>
          <cell r="R694">
            <v>1</v>
          </cell>
          <cell r="S694">
            <v>4</v>
          </cell>
          <cell r="U694">
            <v>486</v>
          </cell>
          <cell r="V694">
            <v>348</v>
          </cell>
          <cell r="W694">
            <v>775</v>
          </cell>
          <cell r="X694">
            <v>100340.23576000001</v>
          </cell>
          <cell r="Y694">
            <v>14334</v>
          </cell>
        </row>
        <row r="695">
          <cell r="B695">
            <v>487049018</v>
          </cell>
          <cell r="C695" t="str">
            <v>PROSPECT HILL ACADEMY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1</v>
          </cell>
          <cell r="J695">
            <v>0</v>
          </cell>
          <cell r="K695">
            <v>3.9E-2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1</v>
          </cell>
          <cell r="R695">
            <v>1.127</v>
          </cell>
          <cell r="S695">
            <v>10</v>
          </cell>
          <cell r="U695">
            <v>487</v>
          </cell>
          <cell r="V695">
            <v>49</v>
          </cell>
          <cell r="W695">
            <v>18</v>
          </cell>
          <cell r="X695">
            <v>13493.420961310001</v>
          </cell>
          <cell r="Y695">
            <v>13493</v>
          </cell>
        </row>
        <row r="696">
          <cell r="B696">
            <v>487049026</v>
          </cell>
          <cell r="C696" t="str">
            <v>PROSPECT HILL ACADEMY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1</v>
          </cell>
          <cell r="I696">
            <v>0</v>
          </cell>
          <cell r="J696">
            <v>0</v>
          </cell>
          <cell r="K696">
            <v>3.9E-2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1</v>
          </cell>
          <cell r="Q696">
            <v>1</v>
          </cell>
          <cell r="R696">
            <v>1.127</v>
          </cell>
          <cell r="S696">
            <v>3</v>
          </cell>
          <cell r="U696">
            <v>487</v>
          </cell>
          <cell r="V696">
            <v>49</v>
          </cell>
          <cell r="W696">
            <v>26</v>
          </cell>
          <cell r="X696">
            <v>16271.009461310003</v>
          </cell>
          <cell r="Y696">
            <v>16271</v>
          </cell>
        </row>
        <row r="697">
          <cell r="B697">
            <v>487049035</v>
          </cell>
          <cell r="C697" t="str">
            <v>PROSPECT HILL ACADEMY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2</v>
          </cell>
          <cell r="I697">
            <v>17</v>
          </cell>
          <cell r="J697">
            <v>0</v>
          </cell>
          <cell r="K697">
            <v>0.74099999999999999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13</v>
          </cell>
          <cell r="Q697">
            <v>19</v>
          </cell>
          <cell r="R697">
            <v>1.127</v>
          </cell>
          <cell r="S697">
            <v>11</v>
          </cell>
          <cell r="U697">
            <v>487</v>
          </cell>
          <cell r="V697">
            <v>49</v>
          </cell>
          <cell r="W697">
            <v>35</v>
          </cell>
          <cell r="X697">
            <v>354538.88840489002</v>
          </cell>
          <cell r="Y697">
            <v>18660</v>
          </cell>
        </row>
        <row r="698">
          <cell r="B698">
            <v>487049040</v>
          </cell>
          <cell r="C698" t="str">
            <v>PROSPECT HILL ACADEMY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1</v>
          </cell>
          <cell r="J698">
            <v>0</v>
          </cell>
          <cell r="K698">
            <v>3.9E-2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1</v>
          </cell>
          <cell r="Q698">
            <v>1</v>
          </cell>
          <cell r="R698">
            <v>1.127</v>
          </cell>
          <cell r="S698">
            <v>6</v>
          </cell>
          <cell r="U698">
            <v>487</v>
          </cell>
          <cell r="V698">
            <v>49</v>
          </cell>
          <cell r="W698">
            <v>40</v>
          </cell>
          <cell r="X698">
            <v>19237.067021310002</v>
          </cell>
          <cell r="Y698">
            <v>19237</v>
          </cell>
        </row>
        <row r="699">
          <cell r="B699">
            <v>487049044</v>
          </cell>
          <cell r="C699" t="str">
            <v>PROSPECT HILL ACADEMY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3</v>
          </cell>
          <cell r="J699">
            <v>0</v>
          </cell>
          <cell r="K699">
            <v>0.11700000000000001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1</v>
          </cell>
          <cell r="Q699">
            <v>3</v>
          </cell>
          <cell r="R699">
            <v>1.127</v>
          </cell>
          <cell r="S699">
            <v>11</v>
          </cell>
          <cell r="U699">
            <v>487</v>
          </cell>
          <cell r="V699">
            <v>49</v>
          </cell>
          <cell r="W699">
            <v>44</v>
          </cell>
          <cell r="X699">
            <v>48359.723883929997</v>
          </cell>
          <cell r="Y699">
            <v>16120</v>
          </cell>
        </row>
        <row r="700">
          <cell r="B700">
            <v>487049048</v>
          </cell>
          <cell r="C700" t="str">
            <v>PROSPECT HILL ACADEMY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1</v>
          </cell>
          <cell r="I700">
            <v>0</v>
          </cell>
          <cell r="J700">
            <v>0</v>
          </cell>
          <cell r="K700">
            <v>3.9E-2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1</v>
          </cell>
          <cell r="Q700">
            <v>1</v>
          </cell>
          <cell r="R700">
            <v>1.127</v>
          </cell>
          <cell r="S700">
            <v>4</v>
          </cell>
          <cell r="U700">
            <v>487</v>
          </cell>
          <cell r="V700">
            <v>49</v>
          </cell>
          <cell r="W700">
            <v>48</v>
          </cell>
          <cell r="X700">
            <v>16435.707111309999</v>
          </cell>
          <cell r="Y700">
            <v>16436</v>
          </cell>
        </row>
        <row r="701">
          <cell r="B701">
            <v>487049049</v>
          </cell>
          <cell r="C701" t="str">
            <v>PROSPECT HILL ACADEMY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23</v>
          </cell>
          <cell r="I701">
            <v>29</v>
          </cell>
          <cell r="J701">
            <v>0</v>
          </cell>
          <cell r="K701">
            <v>2.028</v>
          </cell>
          <cell r="L701">
            <v>0</v>
          </cell>
          <cell r="M701">
            <v>0</v>
          </cell>
          <cell r="N701">
            <v>2</v>
          </cell>
          <cell r="O701">
            <v>3</v>
          </cell>
          <cell r="P701">
            <v>47</v>
          </cell>
          <cell r="Q701">
            <v>52</v>
          </cell>
          <cell r="R701">
            <v>1.127</v>
          </cell>
          <cell r="S701">
            <v>8</v>
          </cell>
          <cell r="U701">
            <v>487</v>
          </cell>
          <cell r="V701">
            <v>49</v>
          </cell>
          <cell r="W701">
            <v>49</v>
          </cell>
          <cell r="X701">
            <v>975699.83133812016</v>
          </cell>
          <cell r="Y701">
            <v>18763</v>
          </cell>
        </row>
        <row r="702">
          <cell r="B702">
            <v>487049057</v>
          </cell>
          <cell r="C702" t="str">
            <v>PROSPECT HILL ACADEMY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2</v>
          </cell>
          <cell r="I702">
            <v>3</v>
          </cell>
          <cell r="J702">
            <v>0</v>
          </cell>
          <cell r="K702">
            <v>0.19500000000000001</v>
          </cell>
          <cell r="L702">
            <v>0</v>
          </cell>
          <cell r="M702">
            <v>0</v>
          </cell>
          <cell r="N702">
            <v>1</v>
          </cell>
          <cell r="O702">
            <v>0</v>
          </cell>
          <cell r="P702">
            <v>2</v>
          </cell>
          <cell r="Q702">
            <v>5</v>
          </cell>
          <cell r="R702">
            <v>1.127</v>
          </cell>
          <cell r="S702">
            <v>12</v>
          </cell>
          <cell r="U702">
            <v>487</v>
          </cell>
          <cell r="V702">
            <v>49</v>
          </cell>
          <cell r="W702">
            <v>57</v>
          </cell>
          <cell r="X702">
            <v>83260.842246550004</v>
          </cell>
          <cell r="Y702">
            <v>16652</v>
          </cell>
        </row>
        <row r="703">
          <cell r="B703">
            <v>487049093</v>
          </cell>
          <cell r="C703" t="str">
            <v>PROSPECT HILL ACADEMY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15</v>
          </cell>
          <cell r="I703">
            <v>34</v>
          </cell>
          <cell r="J703">
            <v>0</v>
          </cell>
          <cell r="K703">
            <v>1.911</v>
          </cell>
          <cell r="L703">
            <v>0</v>
          </cell>
          <cell r="M703">
            <v>0</v>
          </cell>
          <cell r="N703">
            <v>2</v>
          </cell>
          <cell r="O703">
            <v>0</v>
          </cell>
          <cell r="P703">
            <v>28</v>
          </cell>
          <cell r="Q703">
            <v>49</v>
          </cell>
          <cell r="R703">
            <v>1.127</v>
          </cell>
          <cell r="S703">
            <v>11</v>
          </cell>
          <cell r="U703">
            <v>487</v>
          </cell>
          <cell r="V703">
            <v>49</v>
          </cell>
          <cell r="W703">
            <v>93</v>
          </cell>
          <cell r="X703">
            <v>856175.16285418998</v>
          </cell>
          <cell r="Y703">
            <v>17473</v>
          </cell>
        </row>
        <row r="704">
          <cell r="B704">
            <v>487049097</v>
          </cell>
          <cell r="C704" t="str">
            <v>PROSPECT HILL ACADEMY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1</v>
          </cell>
          <cell r="I704">
            <v>0</v>
          </cell>
          <cell r="J704">
            <v>0</v>
          </cell>
          <cell r="K704">
            <v>3.9E-2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1</v>
          </cell>
          <cell r="Q704">
            <v>1</v>
          </cell>
          <cell r="R704">
            <v>1.127</v>
          </cell>
          <cell r="S704">
            <v>11</v>
          </cell>
          <cell r="U704">
            <v>487</v>
          </cell>
          <cell r="V704">
            <v>49</v>
          </cell>
          <cell r="W704">
            <v>97</v>
          </cell>
          <cell r="X704">
            <v>19238.330531309999</v>
          </cell>
          <cell r="Y704">
            <v>19238</v>
          </cell>
        </row>
        <row r="705">
          <cell r="B705">
            <v>487049100</v>
          </cell>
          <cell r="C705" t="str">
            <v>PROSPECT HILL ACADEMY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1</v>
          </cell>
          <cell r="I705">
            <v>1</v>
          </cell>
          <cell r="J705">
            <v>0</v>
          </cell>
          <cell r="K705">
            <v>7.8E-2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1</v>
          </cell>
          <cell r="Q705">
            <v>2</v>
          </cell>
          <cell r="R705">
            <v>1.127</v>
          </cell>
          <cell r="S705">
            <v>10</v>
          </cell>
          <cell r="U705">
            <v>487</v>
          </cell>
          <cell r="V705">
            <v>49</v>
          </cell>
          <cell r="W705">
            <v>100</v>
          </cell>
          <cell r="X705">
            <v>32177.50460262</v>
          </cell>
          <cell r="Y705">
            <v>16089</v>
          </cell>
        </row>
        <row r="706">
          <cell r="B706">
            <v>487049128</v>
          </cell>
          <cell r="C706" t="str">
            <v>PROSPECT HILL ACADEMY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1</v>
          </cell>
          <cell r="J706">
            <v>0</v>
          </cell>
          <cell r="K706">
            <v>3.9E-2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1</v>
          </cell>
          <cell r="Q706">
            <v>1</v>
          </cell>
          <cell r="R706">
            <v>1.127</v>
          </cell>
          <cell r="S706">
            <v>10</v>
          </cell>
          <cell r="U706">
            <v>487</v>
          </cell>
          <cell r="V706">
            <v>49</v>
          </cell>
          <cell r="W706">
            <v>128</v>
          </cell>
          <cell r="X706">
            <v>20818.635071309996</v>
          </cell>
          <cell r="Y706">
            <v>20819</v>
          </cell>
        </row>
        <row r="707">
          <cell r="B707">
            <v>487049149</v>
          </cell>
          <cell r="C707" t="str">
            <v>PROSPECT HILL ACADEMY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1</v>
          </cell>
          <cell r="I707">
            <v>0</v>
          </cell>
          <cell r="J707">
            <v>0</v>
          </cell>
          <cell r="K707">
            <v>3.9E-2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1</v>
          </cell>
          <cell r="Q707">
            <v>1</v>
          </cell>
          <cell r="R707">
            <v>1.127</v>
          </cell>
          <cell r="S707">
            <v>12</v>
          </cell>
          <cell r="U707">
            <v>487</v>
          </cell>
          <cell r="V707">
            <v>49</v>
          </cell>
          <cell r="W707">
            <v>149</v>
          </cell>
          <cell r="X707">
            <v>19792.564881309998</v>
          </cell>
          <cell r="Y707">
            <v>19793</v>
          </cell>
        </row>
        <row r="708">
          <cell r="B708">
            <v>487049163</v>
          </cell>
          <cell r="C708" t="str">
            <v>PROSPECT HILL ACADEMY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3</v>
          </cell>
          <cell r="I708">
            <v>11</v>
          </cell>
          <cell r="J708">
            <v>0</v>
          </cell>
          <cell r="K708">
            <v>0.54600000000000004</v>
          </cell>
          <cell r="L708">
            <v>0</v>
          </cell>
          <cell r="M708">
            <v>0</v>
          </cell>
          <cell r="N708">
            <v>0</v>
          </cell>
          <cell r="O708">
            <v>1</v>
          </cell>
          <cell r="P708">
            <v>8</v>
          </cell>
          <cell r="Q708">
            <v>14</v>
          </cell>
          <cell r="R708">
            <v>1.127</v>
          </cell>
          <cell r="S708">
            <v>11</v>
          </cell>
          <cell r="U708">
            <v>487</v>
          </cell>
          <cell r="V708">
            <v>49</v>
          </cell>
          <cell r="W708">
            <v>163</v>
          </cell>
          <cell r="X708">
            <v>248749.08756834001</v>
          </cell>
          <cell r="Y708">
            <v>17768</v>
          </cell>
        </row>
        <row r="709">
          <cell r="B709">
            <v>487049165</v>
          </cell>
          <cell r="C709" t="str">
            <v>PROSPECT HILL ACADEMY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9</v>
          </cell>
          <cell r="I709">
            <v>44</v>
          </cell>
          <cell r="J709">
            <v>0</v>
          </cell>
          <cell r="K709">
            <v>2.0670000000000002</v>
          </cell>
          <cell r="L709">
            <v>0</v>
          </cell>
          <cell r="M709">
            <v>0</v>
          </cell>
          <cell r="N709">
            <v>0</v>
          </cell>
          <cell r="O709">
            <v>1</v>
          </cell>
          <cell r="P709">
            <v>33</v>
          </cell>
          <cell r="Q709">
            <v>53</v>
          </cell>
          <cell r="R709">
            <v>1.127</v>
          </cell>
          <cell r="S709">
            <v>10</v>
          </cell>
          <cell r="U709">
            <v>487</v>
          </cell>
          <cell r="V709">
            <v>49</v>
          </cell>
          <cell r="W709">
            <v>165</v>
          </cell>
          <cell r="X709">
            <v>940881.57410942996</v>
          </cell>
          <cell r="Y709">
            <v>17752</v>
          </cell>
        </row>
        <row r="710">
          <cell r="B710">
            <v>487049176</v>
          </cell>
          <cell r="C710" t="str">
            <v>PROSPECT HILL ACADEMY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19</v>
          </cell>
          <cell r="I710">
            <v>26</v>
          </cell>
          <cell r="J710">
            <v>0</v>
          </cell>
          <cell r="K710">
            <v>1.7549999999999999</v>
          </cell>
          <cell r="L710">
            <v>0</v>
          </cell>
          <cell r="M710">
            <v>0</v>
          </cell>
          <cell r="N710">
            <v>1</v>
          </cell>
          <cell r="O710">
            <v>1</v>
          </cell>
          <cell r="P710">
            <v>32</v>
          </cell>
          <cell r="Q710">
            <v>45</v>
          </cell>
          <cell r="R710">
            <v>1.127</v>
          </cell>
          <cell r="S710">
            <v>8</v>
          </cell>
          <cell r="U710">
            <v>487</v>
          </cell>
          <cell r="V710">
            <v>49</v>
          </cell>
          <cell r="W710">
            <v>176</v>
          </cell>
          <cell r="X710">
            <v>782153.85912895005</v>
          </cell>
          <cell r="Y710">
            <v>17381</v>
          </cell>
        </row>
        <row r="711">
          <cell r="B711">
            <v>487049178</v>
          </cell>
          <cell r="C711" t="str">
            <v>PROSPECT HILL ACADEMY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2</v>
          </cell>
          <cell r="I711">
            <v>1</v>
          </cell>
          <cell r="J711">
            <v>0</v>
          </cell>
          <cell r="K711">
            <v>0.11700000000000001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3</v>
          </cell>
          <cell r="Q711">
            <v>3</v>
          </cell>
          <cell r="R711">
            <v>1.127</v>
          </cell>
          <cell r="S711">
            <v>4</v>
          </cell>
          <cell r="U711">
            <v>487</v>
          </cell>
          <cell r="V711">
            <v>49</v>
          </cell>
          <cell r="W711">
            <v>178</v>
          </cell>
          <cell r="X711">
            <v>51441.672763929993</v>
          </cell>
          <cell r="Y711">
            <v>17147</v>
          </cell>
        </row>
        <row r="712">
          <cell r="B712">
            <v>487049181</v>
          </cell>
          <cell r="C712" t="str">
            <v>PROSPECT HILL ACADEMY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2</v>
          </cell>
          <cell r="I712">
            <v>1</v>
          </cell>
          <cell r="J712">
            <v>0</v>
          </cell>
          <cell r="K712">
            <v>0.11700000000000001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2</v>
          </cell>
          <cell r="Q712">
            <v>3</v>
          </cell>
          <cell r="R712">
            <v>1.127</v>
          </cell>
          <cell r="S712">
            <v>10</v>
          </cell>
          <cell r="U712">
            <v>487</v>
          </cell>
          <cell r="V712">
            <v>49</v>
          </cell>
          <cell r="W712">
            <v>181</v>
          </cell>
          <cell r="X712">
            <v>50861.588243929997</v>
          </cell>
          <cell r="Y712">
            <v>16954</v>
          </cell>
        </row>
        <row r="713">
          <cell r="B713">
            <v>487049182</v>
          </cell>
          <cell r="C713" t="str">
            <v>PROSPECT HILL ACADEMY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3</v>
          </cell>
          <cell r="I713">
            <v>0</v>
          </cell>
          <cell r="J713">
            <v>0</v>
          </cell>
          <cell r="K713">
            <v>0.11700000000000001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3</v>
          </cell>
          <cell r="R713">
            <v>1.127</v>
          </cell>
          <cell r="S713">
            <v>8</v>
          </cell>
          <cell r="U713">
            <v>487</v>
          </cell>
          <cell r="V713">
            <v>49</v>
          </cell>
          <cell r="W713">
            <v>182</v>
          </cell>
          <cell r="X713">
            <v>34076.608593929996</v>
          </cell>
          <cell r="Y713">
            <v>11359</v>
          </cell>
        </row>
        <row r="714">
          <cell r="B714">
            <v>487049199</v>
          </cell>
          <cell r="C714" t="str">
            <v>PROSPECT HILL ACADEMY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1</v>
          </cell>
          <cell r="I714">
            <v>0</v>
          </cell>
          <cell r="J714">
            <v>0</v>
          </cell>
          <cell r="K714">
            <v>3.9E-2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1</v>
          </cell>
          <cell r="Q714">
            <v>1</v>
          </cell>
          <cell r="R714">
            <v>1.127</v>
          </cell>
          <cell r="S714">
            <v>2</v>
          </cell>
          <cell r="U714">
            <v>487</v>
          </cell>
          <cell r="V714">
            <v>49</v>
          </cell>
          <cell r="W714">
            <v>199</v>
          </cell>
          <cell r="X714">
            <v>16106.310541310002</v>
          </cell>
          <cell r="Y714">
            <v>16106</v>
          </cell>
        </row>
        <row r="715">
          <cell r="B715">
            <v>487049201</v>
          </cell>
          <cell r="C715" t="str">
            <v>PROSPECT HILL ACADEMY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1</v>
          </cell>
          <cell r="I715">
            <v>0</v>
          </cell>
          <cell r="J715">
            <v>0</v>
          </cell>
          <cell r="K715">
            <v>3.9E-2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1</v>
          </cell>
          <cell r="Q715">
            <v>1</v>
          </cell>
          <cell r="R715">
            <v>1.127</v>
          </cell>
          <cell r="S715">
            <v>12</v>
          </cell>
          <cell r="U715">
            <v>487</v>
          </cell>
          <cell r="V715">
            <v>49</v>
          </cell>
          <cell r="W715">
            <v>201</v>
          </cell>
          <cell r="X715">
            <v>19792.564881309998</v>
          </cell>
          <cell r="Y715">
            <v>19793</v>
          </cell>
        </row>
        <row r="716">
          <cell r="B716">
            <v>487049229</v>
          </cell>
          <cell r="C716" t="str">
            <v>PROSPECT HILL ACADEMY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2</v>
          </cell>
          <cell r="I716">
            <v>1</v>
          </cell>
          <cell r="J716">
            <v>0</v>
          </cell>
          <cell r="K716">
            <v>0.11700000000000001</v>
          </cell>
          <cell r="L716">
            <v>0</v>
          </cell>
          <cell r="M716">
            <v>0</v>
          </cell>
          <cell r="N716">
            <v>1</v>
          </cell>
          <cell r="O716">
            <v>0</v>
          </cell>
          <cell r="P716">
            <v>0</v>
          </cell>
          <cell r="Q716">
            <v>3</v>
          </cell>
          <cell r="R716">
            <v>1.127</v>
          </cell>
          <cell r="S716">
            <v>9</v>
          </cell>
          <cell r="U716">
            <v>487</v>
          </cell>
          <cell r="V716">
            <v>49</v>
          </cell>
          <cell r="W716">
            <v>229</v>
          </cell>
          <cell r="X716">
            <v>39406.609623930002</v>
          </cell>
          <cell r="Y716">
            <v>13136</v>
          </cell>
        </row>
        <row r="717">
          <cell r="B717">
            <v>487049243</v>
          </cell>
          <cell r="C717" t="str">
            <v>PROSPECT HILL ACADEMY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1</v>
          </cell>
          <cell r="J717">
            <v>0</v>
          </cell>
          <cell r="K717">
            <v>3.9E-2</v>
          </cell>
          <cell r="L717">
            <v>0</v>
          </cell>
          <cell r="M717">
            <v>0</v>
          </cell>
          <cell r="N717">
            <v>0</v>
          </cell>
          <cell r="O717">
            <v>1</v>
          </cell>
          <cell r="P717">
            <v>1</v>
          </cell>
          <cell r="Q717">
            <v>1</v>
          </cell>
          <cell r="R717">
            <v>1.127</v>
          </cell>
          <cell r="S717">
            <v>10</v>
          </cell>
          <cell r="U717">
            <v>487</v>
          </cell>
          <cell r="V717">
            <v>49</v>
          </cell>
          <cell r="W717">
            <v>243</v>
          </cell>
          <cell r="X717">
            <v>24027.795471309997</v>
          </cell>
          <cell r="Y717">
            <v>24028</v>
          </cell>
        </row>
        <row r="718">
          <cell r="B718">
            <v>487049244</v>
          </cell>
          <cell r="C718" t="str">
            <v>PROSPECT HILL ACADEMY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1</v>
          </cell>
          <cell r="I718">
            <v>3</v>
          </cell>
          <cell r="J718">
            <v>0</v>
          </cell>
          <cell r="K718">
            <v>0.156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2</v>
          </cell>
          <cell r="Q718">
            <v>4</v>
          </cell>
          <cell r="R718">
            <v>1.127</v>
          </cell>
          <cell r="S718">
            <v>10</v>
          </cell>
          <cell r="U718">
            <v>487</v>
          </cell>
          <cell r="V718">
            <v>49</v>
          </cell>
          <cell r="W718">
            <v>244</v>
          </cell>
          <cell r="X718">
            <v>66489.560635240006</v>
          </cell>
          <cell r="Y718">
            <v>16622</v>
          </cell>
        </row>
        <row r="719">
          <cell r="B719">
            <v>487049248</v>
          </cell>
          <cell r="C719" t="str">
            <v>PROSPECT HILL ACADEMY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5</v>
          </cell>
          <cell r="I719">
            <v>11</v>
          </cell>
          <cell r="J719">
            <v>0</v>
          </cell>
          <cell r="K719">
            <v>0.624</v>
          </cell>
          <cell r="L719">
            <v>0</v>
          </cell>
          <cell r="M719">
            <v>0</v>
          </cell>
          <cell r="N719">
            <v>1</v>
          </cell>
          <cell r="O719">
            <v>1</v>
          </cell>
          <cell r="P719">
            <v>8</v>
          </cell>
          <cell r="Q719">
            <v>16</v>
          </cell>
          <cell r="R719">
            <v>1.127</v>
          </cell>
          <cell r="S719">
            <v>11</v>
          </cell>
          <cell r="U719">
            <v>487</v>
          </cell>
          <cell r="V719">
            <v>49</v>
          </cell>
          <cell r="W719">
            <v>248</v>
          </cell>
          <cell r="X719">
            <v>274662.27623095998</v>
          </cell>
          <cell r="Y719">
            <v>17166</v>
          </cell>
        </row>
        <row r="720">
          <cell r="B720">
            <v>487049258</v>
          </cell>
          <cell r="C720" t="str">
            <v>PROSPECT HILL ACADEMY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1</v>
          </cell>
          <cell r="I720">
            <v>1</v>
          </cell>
          <cell r="J720">
            <v>0</v>
          </cell>
          <cell r="K720">
            <v>7.8E-2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1</v>
          </cell>
          <cell r="Q720">
            <v>2</v>
          </cell>
          <cell r="R720">
            <v>1.127</v>
          </cell>
          <cell r="S720">
            <v>10</v>
          </cell>
          <cell r="U720">
            <v>487</v>
          </cell>
          <cell r="V720">
            <v>49</v>
          </cell>
          <cell r="W720">
            <v>258</v>
          </cell>
          <cell r="X720">
            <v>32177.50460262</v>
          </cell>
          <cell r="Y720">
            <v>16089</v>
          </cell>
        </row>
        <row r="721">
          <cell r="B721">
            <v>487049262</v>
          </cell>
          <cell r="C721" t="str">
            <v>PROSPECT HILL ACADEMY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7</v>
          </cell>
          <cell r="J721">
            <v>0</v>
          </cell>
          <cell r="K721">
            <v>0.27300000000000002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4</v>
          </cell>
          <cell r="Q721">
            <v>7</v>
          </cell>
          <cell r="R721">
            <v>1.127</v>
          </cell>
          <cell r="S721">
            <v>9</v>
          </cell>
          <cell r="U721">
            <v>487</v>
          </cell>
          <cell r="V721">
            <v>49</v>
          </cell>
          <cell r="W721">
            <v>262</v>
          </cell>
          <cell r="X721">
            <v>122173.19892917</v>
          </cell>
          <cell r="Y721">
            <v>17453</v>
          </cell>
        </row>
        <row r="722">
          <cell r="B722">
            <v>487049274</v>
          </cell>
          <cell r="C722" t="str">
            <v>PROSPECT HILL ACADEMY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57</v>
          </cell>
          <cell r="I722">
            <v>72</v>
          </cell>
          <cell r="J722">
            <v>0</v>
          </cell>
          <cell r="K722">
            <v>5.0309999999999997</v>
          </cell>
          <cell r="L722">
            <v>0</v>
          </cell>
          <cell r="M722">
            <v>0</v>
          </cell>
          <cell r="N722">
            <v>3</v>
          </cell>
          <cell r="O722">
            <v>2</v>
          </cell>
          <cell r="P722">
            <v>97</v>
          </cell>
          <cell r="Q722">
            <v>129</v>
          </cell>
          <cell r="R722">
            <v>1.127</v>
          </cell>
          <cell r="S722">
            <v>10</v>
          </cell>
          <cell r="U722">
            <v>487</v>
          </cell>
          <cell r="V722">
            <v>49</v>
          </cell>
          <cell r="W722">
            <v>274</v>
          </cell>
          <cell r="X722">
            <v>2345532.3107689898</v>
          </cell>
          <cell r="Y722">
            <v>18182</v>
          </cell>
        </row>
        <row r="723">
          <cell r="B723">
            <v>487049285</v>
          </cell>
          <cell r="C723" t="str">
            <v>PROSPECT HILL ACADEMY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3</v>
          </cell>
          <cell r="J723">
            <v>0</v>
          </cell>
          <cell r="K723">
            <v>0.11700000000000001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3</v>
          </cell>
          <cell r="R723">
            <v>1.127</v>
          </cell>
          <cell r="S723">
            <v>9</v>
          </cell>
          <cell r="U723">
            <v>487</v>
          </cell>
          <cell r="V723">
            <v>49</v>
          </cell>
          <cell r="W723">
            <v>285</v>
          </cell>
          <cell r="X723">
            <v>40480.262883930001</v>
          </cell>
          <cell r="Y723">
            <v>13493</v>
          </cell>
        </row>
        <row r="724">
          <cell r="B724">
            <v>487049293</v>
          </cell>
          <cell r="C724" t="str">
            <v>PROSPECT HILL ACADEMY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2</v>
          </cell>
          <cell r="J724">
            <v>0</v>
          </cell>
          <cell r="K724">
            <v>7.8E-2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2</v>
          </cell>
          <cell r="Q724">
            <v>2</v>
          </cell>
          <cell r="R724">
            <v>1.127</v>
          </cell>
          <cell r="S724">
            <v>10</v>
          </cell>
          <cell r="U724">
            <v>487</v>
          </cell>
          <cell r="V724">
            <v>49</v>
          </cell>
          <cell r="W724">
            <v>293</v>
          </cell>
          <cell r="X724">
            <v>41637.270142619993</v>
          </cell>
          <cell r="Y724">
            <v>20819</v>
          </cell>
        </row>
        <row r="725">
          <cell r="B725">
            <v>487049308</v>
          </cell>
          <cell r="C725" t="str">
            <v>PROSPECT HILL ACADEMY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2</v>
          </cell>
          <cell r="I725">
            <v>2</v>
          </cell>
          <cell r="J725">
            <v>0</v>
          </cell>
          <cell r="K725">
            <v>0.156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2</v>
          </cell>
          <cell r="Q725">
            <v>4</v>
          </cell>
          <cell r="R725">
            <v>1.127</v>
          </cell>
          <cell r="S725">
            <v>10</v>
          </cell>
          <cell r="U725">
            <v>487</v>
          </cell>
          <cell r="V725">
            <v>49</v>
          </cell>
          <cell r="W725">
            <v>308</v>
          </cell>
          <cell r="X725">
            <v>64355.00920524</v>
          </cell>
          <cell r="Y725">
            <v>16089</v>
          </cell>
        </row>
        <row r="726">
          <cell r="B726">
            <v>487049314</v>
          </cell>
          <cell r="C726" t="str">
            <v>PROSPECT HILL ACADEMY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1</v>
          </cell>
          <cell r="J726">
            <v>0</v>
          </cell>
          <cell r="K726">
            <v>3.9E-2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1</v>
          </cell>
          <cell r="Q726">
            <v>1</v>
          </cell>
          <cell r="R726">
            <v>1.127</v>
          </cell>
          <cell r="S726">
            <v>7</v>
          </cell>
          <cell r="U726">
            <v>487</v>
          </cell>
          <cell r="V726">
            <v>49</v>
          </cell>
          <cell r="W726">
            <v>314</v>
          </cell>
          <cell r="X726">
            <v>19632.460621310005</v>
          </cell>
          <cell r="Y726">
            <v>19632</v>
          </cell>
        </row>
        <row r="727">
          <cell r="B727">
            <v>487049344</v>
          </cell>
          <cell r="C727" t="str">
            <v>PROSPECT HILL ACADEMY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1</v>
          </cell>
          <cell r="I727">
            <v>0</v>
          </cell>
          <cell r="J727">
            <v>0</v>
          </cell>
          <cell r="K727">
            <v>3.9E-2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1</v>
          </cell>
          <cell r="Q727">
            <v>1</v>
          </cell>
          <cell r="R727">
            <v>1.127</v>
          </cell>
          <cell r="S727">
            <v>2</v>
          </cell>
          <cell r="U727">
            <v>487</v>
          </cell>
          <cell r="V727">
            <v>49</v>
          </cell>
          <cell r="W727">
            <v>344</v>
          </cell>
          <cell r="X727">
            <v>16106.310541310002</v>
          </cell>
          <cell r="Y727">
            <v>16106</v>
          </cell>
        </row>
        <row r="728">
          <cell r="B728">
            <v>487049347</v>
          </cell>
          <cell r="C728" t="str">
            <v>PROSPECT HILL ACADEMY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1</v>
          </cell>
          <cell r="I728">
            <v>8</v>
          </cell>
          <cell r="J728">
            <v>0</v>
          </cell>
          <cell r="K728">
            <v>0.35099999999999998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7</v>
          </cell>
          <cell r="Q728">
            <v>9</v>
          </cell>
          <cell r="R728">
            <v>1.127</v>
          </cell>
          <cell r="S728">
            <v>8</v>
          </cell>
          <cell r="U728">
            <v>487</v>
          </cell>
          <cell r="V728">
            <v>49</v>
          </cell>
          <cell r="W728">
            <v>347</v>
          </cell>
          <cell r="X728">
            <v>165047.25226179001</v>
          </cell>
          <cell r="Y728">
            <v>18339</v>
          </cell>
        </row>
        <row r="729">
          <cell r="B729">
            <v>487274010</v>
          </cell>
          <cell r="C729" t="str">
            <v>PROSPECT HILL ACADEMY</v>
          </cell>
          <cell r="D729">
            <v>0</v>
          </cell>
          <cell r="E729">
            <v>0</v>
          </cell>
          <cell r="F729">
            <v>2</v>
          </cell>
          <cell r="G729">
            <v>4</v>
          </cell>
          <cell r="H729">
            <v>2</v>
          </cell>
          <cell r="I729">
            <v>0</v>
          </cell>
          <cell r="J729">
            <v>0</v>
          </cell>
          <cell r="K729">
            <v>0.312</v>
          </cell>
          <cell r="L729">
            <v>0</v>
          </cell>
          <cell r="M729">
            <v>1</v>
          </cell>
          <cell r="N729">
            <v>0</v>
          </cell>
          <cell r="O729">
            <v>0</v>
          </cell>
          <cell r="P729">
            <v>3</v>
          </cell>
          <cell r="Q729">
            <v>8</v>
          </cell>
          <cell r="R729">
            <v>1.0580000000000001</v>
          </cell>
          <cell r="S729">
            <v>3</v>
          </cell>
          <cell r="U729">
            <v>487</v>
          </cell>
          <cell r="V729">
            <v>274</v>
          </cell>
          <cell r="W729">
            <v>10</v>
          </cell>
          <cell r="X729">
            <v>105475.13071391999</v>
          </cell>
          <cell r="Y729">
            <v>13184</v>
          </cell>
        </row>
        <row r="730">
          <cell r="B730">
            <v>487274031</v>
          </cell>
          <cell r="C730" t="str">
            <v>PROSPECT HILL ACADEMY</v>
          </cell>
          <cell r="D730">
            <v>0</v>
          </cell>
          <cell r="E730">
            <v>0</v>
          </cell>
          <cell r="F730">
            <v>0</v>
          </cell>
          <cell r="G730">
            <v>4</v>
          </cell>
          <cell r="H730">
            <v>1</v>
          </cell>
          <cell r="I730">
            <v>0</v>
          </cell>
          <cell r="J730">
            <v>0</v>
          </cell>
          <cell r="K730">
            <v>0.19500000000000001</v>
          </cell>
          <cell r="L730">
            <v>0</v>
          </cell>
          <cell r="M730">
            <v>2</v>
          </cell>
          <cell r="N730">
            <v>0</v>
          </cell>
          <cell r="O730">
            <v>0</v>
          </cell>
          <cell r="P730">
            <v>3</v>
          </cell>
          <cell r="Q730">
            <v>5</v>
          </cell>
          <cell r="R730">
            <v>1.0580000000000001</v>
          </cell>
          <cell r="S730">
            <v>6</v>
          </cell>
          <cell r="U730">
            <v>487</v>
          </cell>
          <cell r="V730">
            <v>274</v>
          </cell>
          <cell r="W730">
            <v>31</v>
          </cell>
          <cell r="X730">
            <v>77597.641873700006</v>
          </cell>
          <cell r="Y730">
            <v>15520</v>
          </cell>
        </row>
        <row r="731">
          <cell r="B731">
            <v>487274035</v>
          </cell>
          <cell r="C731" t="str">
            <v>PROSPECT HILL ACADEMY</v>
          </cell>
          <cell r="D731">
            <v>0</v>
          </cell>
          <cell r="E731">
            <v>0</v>
          </cell>
          <cell r="F731">
            <v>3</v>
          </cell>
          <cell r="G731">
            <v>14</v>
          </cell>
          <cell r="H731">
            <v>5</v>
          </cell>
          <cell r="I731">
            <v>0</v>
          </cell>
          <cell r="J731">
            <v>0</v>
          </cell>
          <cell r="K731">
            <v>0.85799999999999998</v>
          </cell>
          <cell r="L731">
            <v>0</v>
          </cell>
          <cell r="M731">
            <v>4</v>
          </cell>
          <cell r="N731">
            <v>0</v>
          </cell>
          <cell r="O731">
            <v>0</v>
          </cell>
          <cell r="P731">
            <v>20</v>
          </cell>
          <cell r="Q731">
            <v>22</v>
          </cell>
          <cell r="R731">
            <v>1.0580000000000001</v>
          </cell>
          <cell r="S731">
            <v>11</v>
          </cell>
          <cell r="U731">
            <v>487</v>
          </cell>
          <cell r="V731">
            <v>274</v>
          </cell>
          <cell r="W731">
            <v>35</v>
          </cell>
          <cell r="X731">
            <v>404560.61170828011</v>
          </cell>
          <cell r="Y731">
            <v>18389</v>
          </cell>
        </row>
        <row r="732">
          <cell r="B732">
            <v>487274044</v>
          </cell>
          <cell r="C732" t="str">
            <v>PROSPECT HILL ACADEMY</v>
          </cell>
          <cell r="D732">
            <v>0</v>
          </cell>
          <cell r="E732">
            <v>0</v>
          </cell>
          <cell r="F732">
            <v>1</v>
          </cell>
          <cell r="G732">
            <v>0</v>
          </cell>
          <cell r="H732">
            <v>1</v>
          </cell>
          <cell r="I732">
            <v>0</v>
          </cell>
          <cell r="J732">
            <v>0</v>
          </cell>
          <cell r="K732">
            <v>7.8E-2</v>
          </cell>
          <cell r="L732">
            <v>0</v>
          </cell>
          <cell r="M732">
            <v>1</v>
          </cell>
          <cell r="N732">
            <v>0</v>
          </cell>
          <cell r="O732">
            <v>0</v>
          </cell>
          <cell r="P732">
            <v>1</v>
          </cell>
          <cell r="Q732">
            <v>2</v>
          </cell>
          <cell r="R732">
            <v>1.0580000000000001</v>
          </cell>
          <cell r="S732">
            <v>11</v>
          </cell>
          <cell r="U732">
            <v>487</v>
          </cell>
          <cell r="V732">
            <v>274</v>
          </cell>
          <cell r="W732">
            <v>44</v>
          </cell>
          <cell r="X732">
            <v>32246.581853479998</v>
          </cell>
          <cell r="Y732">
            <v>16123</v>
          </cell>
        </row>
        <row r="733">
          <cell r="B733">
            <v>487274048</v>
          </cell>
          <cell r="C733" t="str">
            <v>PROSPECT HILL ACADEMY</v>
          </cell>
          <cell r="D733">
            <v>0</v>
          </cell>
          <cell r="E733">
            <v>0</v>
          </cell>
          <cell r="F733">
            <v>0</v>
          </cell>
          <cell r="G733">
            <v>1</v>
          </cell>
          <cell r="H733">
            <v>0</v>
          </cell>
          <cell r="I733">
            <v>0</v>
          </cell>
          <cell r="J733">
            <v>0</v>
          </cell>
          <cell r="K733">
            <v>3.9E-2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1</v>
          </cell>
          <cell r="R733">
            <v>1.0580000000000001</v>
          </cell>
          <cell r="S733">
            <v>4</v>
          </cell>
          <cell r="U733">
            <v>487</v>
          </cell>
          <cell r="V733">
            <v>274</v>
          </cell>
          <cell r="W733">
            <v>48</v>
          </cell>
          <cell r="X733">
            <v>11201.19886674</v>
          </cell>
          <cell r="Y733">
            <v>11201</v>
          </cell>
        </row>
        <row r="734">
          <cell r="B734">
            <v>487274049</v>
          </cell>
          <cell r="C734" t="str">
            <v>PROSPECT HILL ACADEMY</v>
          </cell>
          <cell r="D734">
            <v>2</v>
          </cell>
          <cell r="E734">
            <v>0</v>
          </cell>
          <cell r="F734">
            <v>8</v>
          </cell>
          <cell r="G734">
            <v>39</v>
          </cell>
          <cell r="H734">
            <v>4</v>
          </cell>
          <cell r="I734">
            <v>0</v>
          </cell>
          <cell r="J734">
            <v>0</v>
          </cell>
          <cell r="K734">
            <v>1.9890000000000001</v>
          </cell>
          <cell r="L734">
            <v>0</v>
          </cell>
          <cell r="M734">
            <v>14</v>
          </cell>
          <cell r="N734">
            <v>0</v>
          </cell>
          <cell r="O734">
            <v>0</v>
          </cell>
          <cell r="P734">
            <v>44</v>
          </cell>
          <cell r="Q734">
            <v>52</v>
          </cell>
          <cell r="R734">
            <v>1.0580000000000001</v>
          </cell>
          <cell r="S734">
            <v>8</v>
          </cell>
          <cell r="U734">
            <v>487</v>
          </cell>
          <cell r="V734">
            <v>274</v>
          </cell>
          <cell r="W734">
            <v>49</v>
          </cell>
          <cell r="X734">
            <v>890711.89672374004</v>
          </cell>
          <cell r="Y734">
            <v>17129</v>
          </cell>
        </row>
        <row r="735">
          <cell r="B735">
            <v>487274057</v>
          </cell>
          <cell r="C735" t="str">
            <v>PROSPECT HILL ACADEMY</v>
          </cell>
          <cell r="D735">
            <v>0</v>
          </cell>
          <cell r="E735">
            <v>0</v>
          </cell>
          <cell r="F735">
            <v>1</v>
          </cell>
          <cell r="G735">
            <v>12</v>
          </cell>
          <cell r="H735">
            <v>2</v>
          </cell>
          <cell r="I735">
            <v>0</v>
          </cell>
          <cell r="J735">
            <v>0</v>
          </cell>
          <cell r="K735">
            <v>0.58499999999999996</v>
          </cell>
          <cell r="L735">
            <v>0</v>
          </cell>
          <cell r="M735">
            <v>6</v>
          </cell>
          <cell r="N735">
            <v>0</v>
          </cell>
          <cell r="O735">
            <v>0</v>
          </cell>
          <cell r="P735">
            <v>12</v>
          </cell>
          <cell r="Q735">
            <v>15</v>
          </cell>
          <cell r="R735">
            <v>1.0580000000000001</v>
          </cell>
          <cell r="S735">
            <v>12</v>
          </cell>
          <cell r="U735">
            <v>487</v>
          </cell>
          <cell r="V735">
            <v>274</v>
          </cell>
          <cell r="W735">
            <v>57</v>
          </cell>
          <cell r="X735">
            <v>279911.64710109995</v>
          </cell>
          <cell r="Y735">
            <v>18661</v>
          </cell>
        </row>
        <row r="736">
          <cell r="B736">
            <v>487274093</v>
          </cell>
          <cell r="C736" t="str">
            <v>PROSPECT HILL ACADEMY</v>
          </cell>
          <cell r="D736">
            <v>2</v>
          </cell>
          <cell r="E736">
            <v>0</v>
          </cell>
          <cell r="F736">
            <v>6</v>
          </cell>
          <cell r="G736">
            <v>34</v>
          </cell>
          <cell r="H736">
            <v>10</v>
          </cell>
          <cell r="I736">
            <v>0</v>
          </cell>
          <cell r="J736">
            <v>0</v>
          </cell>
          <cell r="K736">
            <v>1.95</v>
          </cell>
          <cell r="L736">
            <v>0</v>
          </cell>
          <cell r="M736">
            <v>15</v>
          </cell>
          <cell r="N736">
            <v>0</v>
          </cell>
          <cell r="O736">
            <v>0</v>
          </cell>
          <cell r="P736">
            <v>42</v>
          </cell>
          <cell r="Q736">
            <v>51</v>
          </cell>
          <cell r="R736">
            <v>1.0580000000000001</v>
          </cell>
          <cell r="S736">
            <v>11</v>
          </cell>
          <cell r="U736">
            <v>487</v>
          </cell>
          <cell r="V736">
            <v>274</v>
          </cell>
          <cell r="W736">
            <v>93</v>
          </cell>
          <cell r="X736">
            <v>921099.07889700006</v>
          </cell>
          <cell r="Y736">
            <v>18061</v>
          </cell>
        </row>
        <row r="737">
          <cell r="B737">
            <v>487274095</v>
          </cell>
          <cell r="C737" t="str">
            <v>PROSPECT HILL ACADEMY</v>
          </cell>
          <cell r="D737">
            <v>0</v>
          </cell>
          <cell r="E737">
            <v>0</v>
          </cell>
          <cell r="F737">
            <v>0</v>
          </cell>
          <cell r="G737">
            <v>1</v>
          </cell>
          <cell r="H737">
            <v>0</v>
          </cell>
          <cell r="I737">
            <v>0</v>
          </cell>
          <cell r="J737">
            <v>0</v>
          </cell>
          <cell r="K737">
            <v>3.9E-2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1</v>
          </cell>
          <cell r="Q737">
            <v>1</v>
          </cell>
          <cell r="R737">
            <v>1.0580000000000001</v>
          </cell>
          <cell r="S737">
            <v>12</v>
          </cell>
          <cell r="U737">
            <v>487</v>
          </cell>
          <cell r="V737">
            <v>274</v>
          </cell>
          <cell r="W737">
            <v>95</v>
          </cell>
          <cell r="X737">
            <v>19168.657766740002</v>
          </cell>
          <cell r="Y737">
            <v>19169</v>
          </cell>
        </row>
        <row r="738">
          <cell r="B738">
            <v>487274097</v>
          </cell>
          <cell r="C738" t="str">
            <v>PROSPECT HILL ACADEMY</v>
          </cell>
          <cell r="D738">
            <v>0</v>
          </cell>
          <cell r="E738">
            <v>0</v>
          </cell>
          <cell r="F738">
            <v>0</v>
          </cell>
          <cell r="G738">
            <v>1</v>
          </cell>
          <cell r="H738">
            <v>0</v>
          </cell>
          <cell r="I738">
            <v>0</v>
          </cell>
          <cell r="J738">
            <v>0</v>
          </cell>
          <cell r="K738">
            <v>3.9E-2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1</v>
          </cell>
          <cell r="Q738">
            <v>1</v>
          </cell>
          <cell r="R738">
            <v>1.0580000000000001</v>
          </cell>
          <cell r="S738">
            <v>11</v>
          </cell>
          <cell r="U738">
            <v>487</v>
          </cell>
          <cell r="V738">
            <v>274</v>
          </cell>
          <cell r="W738">
            <v>97</v>
          </cell>
          <cell r="X738">
            <v>18645.062866740001</v>
          </cell>
          <cell r="Y738">
            <v>18645</v>
          </cell>
        </row>
        <row r="739">
          <cell r="B739">
            <v>487274128</v>
          </cell>
          <cell r="C739" t="str">
            <v>PROSPECT HILL ACADEMY</v>
          </cell>
          <cell r="D739">
            <v>0</v>
          </cell>
          <cell r="E739">
            <v>0</v>
          </cell>
          <cell r="F739">
            <v>0</v>
          </cell>
          <cell r="G739">
            <v>1</v>
          </cell>
          <cell r="H739">
            <v>0</v>
          </cell>
          <cell r="I739">
            <v>0</v>
          </cell>
          <cell r="J739">
            <v>0</v>
          </cell>
          <cell r="K739">
            <v>3.9E-2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1</v>
          </cell>
          <cell r="R739">
            <v>1.0580000000000001</v>
          </cell>
          <cell r="S739">
            <v>10</v>
          </cell>
          <cell r="U739">
            <v>487</v>
          </cell>
          <cell r="V739">
            <v>274</v>
          </cell>
          <cell r="W739">
            <v>128</v>
          </cell>
          <cell r="X739">
            <v>11201.19886674</v>
          </cell>
          <cell r="Y739">
            <v>11201</v>
          </cell>
        </row>
        <row r="740">
          <cell r="B740">
            <v>487274149</v>
          </cell>
          <cell r="C740" t="str">
            <v>PROSPECT HILL ACADEMY</v>
          </cell>
          <cell r="D740">
            <v>1</v>
          </cell>
          <cell r="E740">
            <v>0</v>
          </cell>
          <cell r="F740">
            <v>0</v>
          </cell>
          <cell r="G740">
            <v>1</v>
          </cell>
          <cell r="H740">
            <v>0</v>
          </cell>
          <cell r="I740">
            <v>0</v>
          </cell>
          <cell r="J740">
            <v>0</v>
          </cell>
          <cell r="K740">
            <v>3.9E-2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2</v>
          </cell>
          <cell r="R740">
            <v>1.0580000000000001</v>
          </cell>
          <cell r="S740">
            <v>12</v>
          </cell>
          <cell r="U740">
            <v>487</v>
          </cell>
          <cell r="V740">
            <v>274</v>
          </cell>
          <cell r="W740">
            <v>149</v>
          </cell>
          <cell r="X740">
            <v>16143.680086740002</v>
          </cell>
          <cell r="Y740">
            <v>8072</v>
          </cell>
        </row>
        <row r="741">
          <cell r="B741">
            <v>487274160</v>
          </cell>
          <cell r="C741" t="str">
            <v>PROSPECT HILL ACADEMY</v>
          </cell>
          <cell r="D741">
            <v>0</v>
          </cell>
          <cell r="E741">
            <v>0</v>
          </cell>
          <cell r="F741">
            <v>0</v>
          </cell>
          <cell r="G741">
            <v>1</v>
          </cell>
          <cell r="H741">
            <v>0</v>
          </cell>
          <cell r="I741">
            <v>0</v>
          </cell>
          <cell r="J741">
            <v>0</v>
          </cell>
          <cell r="K741">
            <v>3.9E-2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1</v>
          </cell>
          <cell r="Q741">
            <v>1</v>
          </cell>
          <cell r="R741">
            <v>1.0580000000000001</v>
          </cell>
          <cell r="S741">
            <v>11</v>
          </cell>
          <cell r="U741">
            <v>487</v>
          </cell>
          <cell r="V741">
            <v>274</v>
          </cell>
          <cell r="W741">
            <v>160</v>
          </cell>
          <cell r="X741">
            <v>18645.062866740001</v>
          </cell>
          <cell r="Y741">
            <v>18645</v>
          </cell>
        </row>
        <row r="742">
          <cell r="B742">
            <v>487274163</v>
          </cell>
          <cell r="C742" t="str">
            <v>PROSPECT HILL ACADEMY</v>
          </cell>
          <cell r="D742">
            <v>0</v>
          </cell>
          <cell r="E742">
            <v>0</v>
          </cell>
          <cell r="F742">
            <v>2</v>
          </cell>
          <cell r="G742">
            <v>9</v>
          </cell>
          <cell r="H742">
            <v>1</v>
          </cell>
          <cell r="I742">
            <v>0</v>
          </cell>
          <cell r="J742">
            <v>0</v>
          </cell>
          <cell r="K742">
            <v>0.46800000000000003</v>
          </cell>
          <cell r="L742">
            <v>0</v>
          </cell>
          <cell r="M742">
            <v>4</v>
          </cell>
          <cell r="N742">
            <v>0</v>
          </cell>
          <cell r="O742">
            <v>0</v>
          </cell>
          <cell r="P742">
            <v>10</v>
          </cell>
          <cell r="Q742">
            <v>12</v>
          </cell>
          <cell r="R742">
            <v>1.0580000000000001</v>
          </cell>
          <cell r="S742">
            <v>11</v>
          </cell>
          <cell r="U742">
            <v>487</v>
          </cell>
          <cell r="V742">
            <v>274</v>
          </cell>
          <cell r="W742">
            <v>163</v>
          </cell>
          <cell r="X742">
            <v>219767.80130088</v>
          </cell>
          <cell r="Y742">
            <v>18314</v>
          </cell>
        </row>
        <row r="743">
          <cell r="B743">
            <v>487274165</v>
          </cell>
          <cell r="C743" t="str">
            <v>PROSPECT HILL ACADEMY</v>
          </cell>
          <cell r="D743">
            <v>2</v>
          </cell>
          <cell r="E743">
            <v>0</v>
          </cell>
          <cell r="F743">
            <v>1</v>
          </cell>
          <cell r="G743">
            <v>19</v>
          </cell>
          <cell r="H743">
            <v>6</v>
          </cell>
          <cell r="I743">
            <v>0</v>
          </cell>
          <cell r="J743">
            <v>0</v>
          </cell>
          <cell r="K743">
            <v>1.014</v>
          </cell>
          <cell r="L743">
            <v>0</v>
          </cell>
          <cell r="M743">
            <v>7</v>
          </cell>
          <cell r="N743">
            <v>0</v>
          </cell>
          <cell r="O743">
            <v>0</v>
          </cell>
          <cell r="P743">
            <v>19</v>
          </cell>
          <cell r="Q743">
            <v>27</v>
          </cell>
          <cell r="R743">
            <v>1.0580000000000001</v>
          </cell>
          <cell r="S743">
            <v>10</v>
          </cell>
          <cell r="U743">
            <v>487</v>
          </cell>
          <cell r="V743">
            <v>274</v>
          </cell>
          <cell r="W743">
            <v>165</v>
          </cell>
          <cell r="X743">
            <v>450140.33057524002</v>
          </cell>
          <cell r="Y743">
            <v>16672</v>
          </cell>
        </row>
        <row r="744">
          <cell r="B744">
            <v>487274176</v>
          </cell>
          <cell r="C744" t="str">
            <v>PROSPECT HILL ACADEMY</v>
          </cell>
          <cell r="D744">
            <v>6</v>
          </cell>
          <cell r="E744">
            <v>0</v>
          </cell>
          <cell r="F744">
            <v>9</v>
          </cell>
          <cell r="G744">
            <v>35</v>
          </cell>
          <cell r="H744">
            <v>16</v>
          </cell>
          <cell r="I744">
            <v>0</v>
          </cell>
          <cell r="J744">
            <v>0</v>
          </cell>
          <cell r="K744">
            <v>2.34</v>
          </cell>
          <cell r="L744">
            <v>0</v>
          </cell>
          <cell r="M744">
            <v>21</v>
          </cell>
          <cell r="N744">
            <v>0</v>
          </cell>
          <cell r="O744">
            <v>0</v>
          </cell>
          <cell r="P744">
            <v>44</v>
          </cell>
          <cell r="Q744">
            <v>63</v>
          </cell>
          <cell r="R744">
            <v>1.0580000000000001</v>
          </cell>
          <cell r="S744">
            <v>8</v>
          </cell>
          <cell r="U744">
            <v>487</v>
          </cell>
          <cell r="V744">
            <v>274</v>
          </cell>
          <cell r="W744">
            <v>176</v>
          </cell>
          <cell r="X744">
            <v>1026429.3376244</v>
          </cell>
          <cell r="Y744">
            <v>16293</v>
          </cell>
        </row>
        <row r="745">
          <cell r="B745">
            <v>487274178</v>
          </cell>
          <cell r="C745" t="str">
            <v>PROSPECT HILL ACADEMY</v>
          </cell>
          <cell r="D745">
            <v>1</v>
          </cell>
          <cell r="E745">
            <v>0</v>
          </cell>
          <cell r="F745">
            <v>0</v>
          </cell>
          <cell r="G745">
            <v>1</v>
          </cell>
          <cell r="H745">
            <v>0</v>
          </cell>
          <cell r="I745">
            <v>0</v>
          </cell>
          <cell r="J745">
            <v>0</v>
          </cell>
          <cell r="K745">
            <v>3.9E-2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1</v>
          </cell>
          <cell r="Q745">
            <v>2</v>
          </cell>
          <cell r="R745">
            <v>1.0580000000000001</v>
          </cell>
          <cell r="S745">
            <v>4</v>
          </cell>
          <cell r="U745">
            <v>487</v>
          </cell>
          <cell r="V745">
            <v>274</v>
          </cell>
          <cell r="W745">
            <v>178</v>
          </cell>
          <cell r="X745">
            <v>20939.85740674</v>
          </cell>
          <cell r="Y745">
            <v>10470</v>
          </cell>
        </row>
        <row r="746">
          <cell r="B746">
            <v>487274181</v>
          </cell>
          <cell r="C746" t="str">
            <v>PROSPECT HILL ACADEMY</v>
          </cell>
          <cell r="D746">
            <v>0</v>
          </cell>
          <cell r="E746">
            <v>0</v>
          </cell>
          <cell r="F746">
            <v>0</v>
          </cell>
          <cell r="G746">
            <v>3</v>
          </cell>
          <cell r="H746">
            <v>0</v>
          </cell>
          <cell r="I746">
            <v>0</v>
          </cell>
          <cell r="J746">
            <v>0</v>
          </cell>
          <cell r="K746">
            <v>0.11700000000000001</v>
          </cell>
          <cell r="L746">
            <v>0</v>
          </cell>
          <cell r="M746">
            <v>2</v>
          </cell>
          <cell r="N746">
            <v>0</v>
          </cell>
          <cell r="O746">
            <v>0</v>
          </cell>
          <cell r="P746">
            <v>0</v>
          </cell>
          <cell r="Q746">
            <v>3</v>
          </cell>
          <cell r="R746">
            <v>1.0580000000000001</v>
          </cell>
          <cell r="S746">
            <v>10</v>
          </cell>
          <cell r="U746">
            <v>487</v>
          </cell>
          <cell r="V746">
            <v>274</v>
          </cell>
          <cell r="W746">
            <v>181</v>
          </cell>
          <cell r="X746">
            <v>39317.302840220007</v>
          </cell>
          <cell r="Y746">
            <v>13106</v>
          </cell>
        </row>
        <row r="747">
          <cell r="B747">
            <v>487274201</v>
          </cell>
          <cell r="C747" t="str">
            <v>PROSPECT HILL ACADEMY</v>
          </cell>
          <cell r="D747">
            <v>0</v>
          </cell>
          <cell r="E747">
            <v>0</v>
          </cell>
          <cell r="F747">
            <v>0</v>
          </cell>
          <cell r="G747">
            <v>2</v>
          </cell>
          <cell r="H747">
            <v>0</v>
          </cell>
          <cell r="I747">
            <v>0</v>
          </cell>
          <cell r="J747">
            <v>0</v>
          </cell>
          <cell r="K747">
            <v>7.8E-2</v>
          </cell>
          <cell r="L747">
            <v>0</v>
          </cell>
          <cell r="M747">
            <v>2</v>
          </cell>
          <cell r="N747">
            <v>0</v>
          </cell>
          <cell r="O747">
            <v>0</v>
          </cell>
          <cell r="P747">
            <v>2</v>
          </cell>
          <cell r="Q747">
            <v>2</v>
          </cell>
          <cell r="R747">
            <v>1.0580000000000001</v>
          </cell>
          <cell r="S747">
            <v>12</v>
          </cell>
          <cell r="U747">
            <v>487</v>
          </cell>
          <cell r="V747">
            <v>274</v>
          </cell>
          <cell r="W747">
            <v>201</v>
          </cell>
          <cell r="X747">
            <v>44051.021773479995</v>
          </cell>
          <cell r="Y747">
            <v>22026</v>
          </cell>
        </row>
        <row r="748">
          <cell r="B748">
            <v>487274220</v>
          </cell>
          <cell r="C748" t="str">
            <v>PROSPECT HILL ACADEMY</v>
          </cell>
          <cell r="D748">
            <v>0</v>
          </cell>
          <cell r="E748">
            <v>0</v>
          </cell>
          <cell r="F748">
            <v>0</v>
          </cell>
          <cell r="G748">
            <v>1</v>
          </cell>
          <cell r="H748">
            <v>0</v>
          </cell>
          <cell r="I748">
            <v>0</v>
          </cell>
          <cell r="J748">
            <v>0</v>
          </cell>
          <cell r="K748">
            <v>3.9E-2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1</v>
          </cell>
          <cell r="Q748">
            <v>1</v>
          </cell>
          <cell r="R748">
            <v>1.0580000000000001</v>
          </cell>
          <cell r="S748">
            <v>8</v>
          </cell>
          <cell r="U748">
            <v>487</v>
          </cell>
          <cell r="V748">
            <v>274</v>
          </cell>
          <cell r="W748">
            <v>220</v>
          </cell>
          <cell r="X748">
            <v>17374.389746740002</v>
          </cell>
          <cell r="Y748">
            <v>17374</v>
          </cell>
        </row>
        <row r="749">
          <cell r="B749">
            <v>487274229</v>
          </cell>
          <cell r="C749" t="str">
            <v>PROSPECT HILL ACADEMY</v>
          </cell>
          <cell r="D749">
            <v>1</v>
          </cell>
          <cell r="E749">
            <v>0</v>
          </cell>
          <cell r="F749">
            <v>0</v>
          </cell>
          <cell r="G749">
            <v>3</v>
          </cell>
          <cell r="H749">
            <v>0</v>
          </cell>
          <cell r="I749">
            <v>0</v>
          </cell>
          <cell r="J749">
            <v>0</v>
          </cell>
          <cell r="K749">
            <v>0.11700000000000001</v>
          </cell>
          <cell r="L749">
            <v>0</v>
          </cell>
          <cell r="M749">
            <v>1</v>
          </cell>
          <cell r="N749">
            <v>0</v>
          </cell>
          <cell r="O749">
            <v>0</v>
          </cell>
          <cell r="P749">
            <v>1</v>
          </cell>
          <cell r="Q749">
            <v>4</v>
          </cell>
          <cell r="R749">
            <v>1.0580000000000001</v>
          </cell>
          <cell r="S749">
            <v>9</v>
          </cell>
          <cell r="U749">
            <v>487</v>
          </cell>
          <cell r="V749">
            <v>274</v>
          </cell>
          <cell r="W749">
            <v>229</v>
          </cell>
          <cell r="X749">
            <v>47949.645640220006</v>
          </cell>
          <cell r="Y749">
            <v>11987</v>
          </cell>
        </row>
        <row r="750">
          <cell r="B750">
            <v>487274248</v>
          </cell>
          <cell r="C750" t="str">
            <v>PROSPECT HILL ACADEMY</v>
          </cell>
          <cell r="D750">
            <v>3</v>
          </cell>
          <cell r="E750">
            <v>0</v>
          </cell>
          <cell r="F750">
            <v>5</v>
          </cell>
          <cell r="G750">
            <v>23</v>
          </cell>
          <cell r="H750">
            <v>4</v>
          </cell>
          <cell r="I750">
            <v>0</v>
          </cell>
          <cell r="J750">
            <v>0</v>
          </cell>
          <cell r="K750">
            <v>1.248</v>
          </cell>
          <cell r="L750">
            <v>0</v>
          </cell>
          <cell r="M750">
            <v>13</v>
          </cell>
          <cell r="N750">
            <v>0</v>
          </cell>
          <cell r="O750">
            <v>0</v>
          </cell>
          <cell r="P750">
            <v>20</v>
          </cell>
          <cell r="Q750">
            <v>34</v>
          </cell>
          <cell r="R750">
            <v>1.0580000000000001</v>
          </cell>
          <cell r="S750">
            <v>11</v>
          </cell>
          <cell r="U750">
            <v>487</v>
          </cell>
          <cell r="V750">
            <v>274</v>
          </cell>
          <cell r="W750">
            <v>248</v>
          </cell>
          <cell r="X750">
            <v>557399.94137567992</v>
          </cell>
          <cell r="Y750">
            <v>16394</v>
          </cell>
        </row>
        <row r="751">
          <cell r="B751">
            <v>487274262</v>
          </cell>
          <cell r="C751" t="str">
            <v>PROSPECT HILL ACADEMY</v>
          </cell>
          <cell r="D751">
            <v>0</v>
          </cell>
          <cell r="E751">
            <v>0</v>
          </cell>
          <cell r="F751">
            <v>4</v>
          </cell>
          <cell r="G751">
            <v>9</v>
          </cell>
          <cell r="H751">
            <v>1</v>
          </cell>
          <cell r="I751">
            <v>0</v>
          </cell>
          <cell r="J751">
            <v>0</v>
          </cell>
          <cell r="K751">
            <v>0.54600000000000004</v>
          </cell>
          <cell r="L751">
            <v>0</v>
          </cell>
          <cell r="M751">
            <v>1</v>
          </cell>
          <cell r="N751">
            <v>0</v>
          </cell>
          <cell r="O751">
            <v>0</v>
          </cell>
          <cell r="P751">
            <v>7</v>
          </cell>
          <cell r="Q751">
            <v>14</v>
          </cell>
          <cell r="R751">
            <v>1.0580000000000001</v>
          </cell>
          <cell r="S751">
            <v>9</v>
          </cell>
          <cell r="U751">
            <v>487</v>
          </cell>
          <cell r="V751">
            <v>274</v>
          </cell>
          <cell r="W751">
            <v>262</v>
          </cell>
          <cell r="X751">
            <v>204875.79341436003</v>
          </cell>
          <cell r="Y751">
            <v>14634</v>
          </cell>
        </row>
        <row r="752">
          <cell r="B752">
            <v>487274274</v>
          </cell>
          <cell r="C752" t="str">
            <v>PROSPECT HILL ACADEMY</v>
          </cell>
          <cell r="D752">
            <v>8</v>
          </cell>
          <cell r="E752">
            <v>0</v>
          </cell>
          <cell r="F752">
            <v>19</v>
          </cell>
          <cell r="G752">
            <v>137</v>
          </cell>
          <cell r="H752">
            <v>26</v>
          </cell>
          <cell r="I752">
            <v>0</v>
          </cell>
          <cell r="J752">
            <v>0</v>
          </cell>
          <cell r="K752">
            <v>7.0979999999999999</v>
          </cell>
          <cell r="L752">
            <v>0</v>
          </cell>
          <cell r="M752">
            <v>48</v>
          </cell>
          <cell r="N752">
            <v>2</v>
          </cell>
          <cell r="O752">
            <v>0</v>
          </cell>
          <cell r="P752">
            <v>148</v>
          </cell>
          <cell r="Q752">
            <v>186</v>
          </cell>
          <cell r="R752">
            <v>1.0580000000000001</v>
          </cell>
          <cell r="S752">
            <v>10</v>
          </cell>
          <cell r="U752">
            <v>487</v>
          </cell>
          <cell r="V752">
            <v>274</v>
          </cell>
          <cell r="W752">
            <v>274</v>
          </cell>
          <cell r="X752">
            <v>3234064.3192466805</v>
          </cell>
          <cell r="Y752">
            <v>17387</v>
          </cell>
        </row>
        <row r="753">
          <cell r="B753">
            <v>487274284</v>
          </cell>
          <cell r="C753" t="str">
            <v>PROSPECT HILL ACADEMY</v>
          </cell>
          <cell r="D753">
            <v>1</v>
          </cell>
          <cell r="E753">
            <v>0</v>
          </cell>
          <cell r="F753">
            <v>1</v>
          </cell>
          <cell r="G753">
            <v>3</v>
          </cell>
          <cell r="H753">
            <v>0</v>
          </cell>
          <cell r="I753">
            <v>0</v>
          </cell>
          <cell r="J753">
            <v>0</v>
          </cell>
          <cell r="K753">
            <v>0.156</v>
          </cell>
          <cell r="L753">
            <v>0</v>
          </cell>
          <cell r="M753">
            <v>3</v>
          </cell>
          <cell r="N753">
            <v>0</v>
          </cell>
          <cell r="O753">
            <v>0</v>
          </cell>
          <cell r="P753">
            <v>4</v>
          </cell>
          <cell r="Q753">
            <v>5</v>
          </cell>
          <cell r="R753">
            <v>1.0580000000000001</v>
          </cell>
          <cell r="S753">
            <v>5</v>
          </cell>
          <cell r="U753">
            <v>487</v>
          </cell>
          <cell r="V753">
            <v>274</v>
          </cell>
          <cell r="W753">
            <v>284</v>
          </cell>
          <cell r="X753">
            <v>78068.773146960011</v>
          </cell>
          <cell r="Y753">
            <v>15614</v>
          </cell>
        </row>
        <row r="754">
          <cell r="B754">
            <v>487274295</v>
          </cell>
          <cell r="C754" t="str">
            <v>PROSPECT HILL ACADEMY</v>
          </cell>
          <cell r="D754">
            <v>0</v>
          </cell>
          <cell r="E754">
            <v>0</v>
          </cell>
          <cell r="F754">
            <v>0</v>
          </cell>
          <cell r="G754">
            <v>4</v>
          </cell>
          <cell r="H754">
            <v>1</v>
          </cell>
          <cell r="I754">
            <v>0</v>
          </cell>
          <cell r="J754">
            <v>0</v>
          </cell>
          <cell r="K754">
            <v>0.19500000000000001</v>
          </cell>
          <cell r="L754">
            <v>0</v>
          </cell>
          <cell r="M754">
            <v>1</v>
          </cell>
          <cell r="N754">
            <v>0</v>
          </cell>
          <cell r="O754">
            <v>0</v>
          </cell>
          <cell r="P754">
            <v>4</v>
          </cell>
          <cell r="Q754">
            <v>5</v>
          </cell>
          <cell r="R754">
            <v>1.0580000000000001</v>
          </cell>
          <cell r="S754">
            <v>5</v>
          </cell>
          <cell r="U754">
            <v>487</v>
          </cell>
          <cell r="V754">
            <v>274</v>
          </cell>
          <cell r="W754">
            <v>295</v>
          </cell>
          <cell r="X754">
            <v>78269.460713699984</v>
          </cell>
          <cell r="Y754">
            <v>15654</v>
          </cell>
        </row>
        <row r="755">
          <cell r="B755">
            <v>487274308</v>
          </cell>
          <cell r="C755" t="str">
            <v>PROSPECT HILL ACADEMY</v>
          </cell>
          <cell r="D755">
            <v>1</v>
          </cell>
          <cell r="E755">
            <v>0</v>
          </cell>
          <cell r="F755">
            <v>0</v>
          </cell>
          <cell r="G755">
            <v>6</v>
          </cell>
          <cell r="H755">
            <v>0</v>
          </cell>
          <cell r="I755">
            <v>0</v>
          </cell>
          <cell r="J755">
            <v>0</v>
          </cell>
          <cell r="K755">
            <v>0.23400000000000001</v>
          </cell>
          <cell r="L755">
            <v>0</v>
          </cell>
          <cell r="M755">
            <v>1</v>
          </cell>
          <cell r="N755">
            <v>0</v>
          </cell>
          <cell r="O755">
            <v>0</v>
          </cell>
          <cell r="P755">
            <v>7</v>
          </cell>
          <cell r="Q755">
            <v>7</v>
          </cell>
          <cell r="R755">
            <v>1.0580000000000001</v>
          </cell>
          <cell r="S755">
            <v>10</v>
          </cell>
          <cell r="U755">
            <v>487</v>
          </cell>
          <cell r="V755">
            <v>274</v>
          </cell>
          <cell r="W755">
            <v>308</v>
          </cell>
          <cell r="X755">
            <v>123448.33312044002</v>
          </cell>
          <cell r="Y755">
            <v>17635</v>
          </cell>
        </row>
        <row r="756">
          <cell r="B756">
            <v>487274314</v>
          </cell>
          <cell r="C756" t="str">
            <v>PROSPECT HILL ACADEMY</v>
          </cell>
          <cell r="D756">
            <v>2</v>
          </cell>
          <cell r="E756">
            <v>0</v>
          </cell>
          <cell r="F756">
            <v>0</v>
          </cell>
          <cell r="G756">
            <v>1</v>
          </cell>
          <cell r="H756">
            <v>0</v>
          </cell>
          <cell r="I756">
            <v>0</v>
          </cell>
          <cell r="J756">
            <v>0</v>
          </cell>
          <cell r="K756">
            <v>3.9E-2</v>
          </cell>
          <cell r="L756">
            <v>0</v>
          </cell>
          <cell r="M756">
            <v>1</v>
          </cell>
          <cell r="N756">
            <v>0</v>
          </cell>
          <cell r="O756">
            <v>0</v>
          </cell>
          <cell r="P756">
            <v>2</v>
          </cell>
          <cell r="Q756">
            <v>2</v>
          </cell>
          <cell r="R756">
            <v>1.0580000000000001</v>
          </cell>
          <cell r="S756">
            <v>7</v>
          </cell>
          <cell r="U756">
            <v>487</v>
          </cell>
          <cell r="V756">
            <v>274</v>
          </cell>
          <cell r="W756">
            <v>314</v>
          </cell>
          <cell r="X756">
            <v>35542.329706739998</v>
          </cell>
          <cell r="Y756">
            <v>17771</v>
          </cell>
        </row>
        <row r="757">
          <cell r="B757">
            <v>487274336</v>
          </cell>
          <cell r="C757" t="str">
            <v>PROSPECT HILL ACADEMY</v>
          </cell>
          <cell r="D757">
            <v>0</v>
          </cell>
          <cell r="E757">
            <v>0</v>
          </cell>
          <cell r="F757">
            <v>1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3.9E-2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1</v>
          </cell>
          <cell r="Q757">
            <v>1</v>
          </cell>
          <cell r="R757">
            <v>1.0580000000000001</v>
          </cell>
          <cell r="S757">
            <v>8</v>
          </cell>
          <cell r="U757">
            <v>487</v>
          </cell>
          <cell r="V757">
            <v>274</v>
          </cell>
          <cell r="W757">
            <v>336</v>
          </cell>
          <cell r="X757">
            <v>17318.285166740003</v>
          </cell>
          <cell r="Y757">
            <v>17318</v>
          </cell>
        </row>
        <row r="758">
          <cell r="B758">
            <v>487274346</v>
          </cell>
          <cell r="C758" t="str">
            <v>PROSPECT HILL ACADEMY</v>
          </cell>
          <cell r="D758">
            <v>0</v>
          </cell>
          <cell r="E758">
            <v>0</v>
          </cell>
          <cell r="F758">
            <v>0</v>
          </cell>
          <cell r="G758">
            <v>1</v>
          </cell>
          <cell r="H758">
            <v>0</v>
          </cell>
          <cell r="I758">
            <v>0</v>
          </cell>
          <cell r="J758">
            <v>0</v>
          </cell>
          <cell r="K758">
            <v>3.9E-2</v>
          </cell>
          <cell r="L758">
            <v>0</v>
          </cell>
          <cell r="M758">
            <v>1</v>
          </cell>
          <cell r="N758">
            <v>0</v>
          </cell>
          <cell r="O758">
            <v>0</v>
          </cell>
          <cell r="P758">
            <v>0</v>
          </cell>
          <cell r="Q758">
            <v>1</v>
          </cell>
          <cell r="R758">
            <v>1.0580000000000001</v>
          </cell>
          <cell r="S758">
            <v>8</v>
          </cell>
          <cell r="U758">
            <v>487</v>
          </cell>
          <cell r="V758">
            <v>274</v>
          </cell>
          <cell r="W758">
            <v>346</v>
          </cell>
          <cell r="X758">
            <v>14058.051986740002</v>
          </cell>
          <cell r="Y758">
            <v>14058</v>
          </cell>
        </row>
        <row r="759">
          <cell r="B759">
            <v>487274347</v>
          </cell>
          <cell r="C759" t="str">
            <v>PROSPECT HILL ACADEMY</v>
          </cell>
          <cell r="D759">
            <v>0</v>
          </cell>
          <cell r="E759">
            <v>0</v>
          </cell>
          <cell r="F759">
            <v>5</v>
          </cell>
          <cell r="G759">
            <v>6</v>
          </cell>
          <cell r="H759">
            <v>3</v>
          </cell>
          <cell r="I759">
            <v>0</v>
          </cell>
          <cell r="J759">
            <v>0</v>
          </cell>
          <cell r="K759">
            <v>0.54600000000000004</v>
          </cell>
          <cell r="L759">
            <v>0</v>
          </cell>
          <cell r="M759">
            <v>4</v>
          </cell>
          <cell r="N759">
            <v>0</v>
          </cell>
          <cell r="O759">
            <v>0</v>
          </cell>
          <cell r="P759">
            <v>8</v>
          </cell>
          <cell r="Q759">
            <v>14</v>
          </cell>
          <cell r="R759">
            <v>1.0580000000000001</v>
          </cell>
          <cell r="S759">
            <v>8</v>
          </cell>
          <cell r="U759">
            <v>487</v>
          </cell>
          <cell r="V759">
            <v>274</v>
          </cell>
          <cell r="W759">
            <v>347</v>
          </cell>
          <cell r="X759">
            <v>216147.91549436</v>
          </cell>
          <cell r="Y759">
            <v>15439</v>
          </cell>
        </row>
        <row r="760">
          <cell r="B760">
            <v>488219001</v>
          </cell>
          <cell r="C760" t="str">
            <v>SOUTH SHORE</v>
          </cell>
          <cell r="D760">
            <v>0</v>
          </cell>
          <cell r="E760">
            <v>0</v>
          </cell>
          <cell r="F760">
            <v>8</v>
          </cell>
          <cell r="G760">
            <v>14</v>
          </cell>
          <cell r="H760">
            <v>11</v>
          </cell>
          <cell r="I760">
            <v>10</v>
          </cell>
          <cell r="J760">
            <v>0</v>
          </cell>
          <cell r="K760">
            <v>1.677</v>
          </cell>
          <cell r="L760">
            <v>0</v>
          </cell>
          <cell r="M760">
            <v>1</v>
          </cell>
          <cell r="N760">
            <v>0</v>
          </cell>
          <cell r="O760">
            <v>0</v>
          </cell>
          <cell r="P760">
            <v>14</v>
          </cell>
          <cell r="Q760">
            <v>43</v>
          </cell>
          <cell r="R760">
            <v>1.0649999999999999</v>
          </cell>
          <cell r="S760">
            <v>7</v>
          </cell>
          <cell r="U760">
            <v>488</v>
          </cell>
          <cell r="V760">
            <v>219</v>
          </cell>
          <cell r="W760">
            <v>1</v>
          </cell>
          <cell r="X760">
            <v>580100.62376134994</v>
          </cell>
          <cell r="Y760">
            <v>13491</v>
          </cell>
        </row>
        <row r="761">
          <cell r="B761">
            <v>488219016</v>
          </cell>
          <cell r="C761" t="str">
            <v>SOUTH SHORE</v>
          </cell>
          <cell r="D761">
            <v>0</v>
          </cell>
          <cell r="E761">
            <v>0</v>
          </cell>
          <cell r="F761">
            <v>0</v>
          </cell>
          <cell r="G761">
            <v>1</v>
          </cell>
          <cell r="H761">
            <v>0</v>
          </cell>
          <cell r="I761">
            <v>2</v>
          </cell>
          <cell r="J761">
            <v>0</v>
          </cell>
          <cell r="K761">
            <v>0.11700000000000001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3</v>
          </cell>
          <cell r="Q761">
            <v>3</v>
          </cell>
          <cell r="R761">
            <v>1.0649999999999999</v>
          </cell>
          <cell r="S761">
            <v>8</v>
          </cell>
          <cell r="U761">
            <v>488</v>
          </cell>
          <cell r="V761">
            <v>219</v>
          </cell>
          <cell r="W761">
            <v>16</v>
          </cell>
          <cell r="X761">
            <v>55656.186333350008</v>
          </cell>
          <cell r="Y761">
            <v>18552</v>
          </cell>
        </row>
        <row r="762">
          <cell r="B762">
            <v>488219035</v>
          </cell>
          <cell r="C762" t="str">
            <v>SOUTH SHORE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1</v>
          </cell>
          <cell r="J762">
            <v>0</v>
          </cell>
          <cell r="K762">
            <v>3.9E-2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1</v>
          </cell>
          <cell r="Q762">
            <v>1</v>
          </cell>
          <cell r="R762">
            <v>1.0649999999999999</v>
          </cell>
          <cell r="S762">
            <v>11</v>
          </cell>
          <cell r="U762">
            <v>488</v>
          </cell>
          <cell r="V762">
            <v>219</v>
          </cell>
          <cell r="W762">
            <v>35</v>
          </cell>
          <cell r="X762">
            <v>20370.870044449999</v>
          </cell>
          <cell r="Y762">
            <v>20371</v>
          </cell>
        </row>
        <row r="763">
          <cell r="B763">
            <v>488219040</v>
          </cell>
          <cell r="C763" t="str">
            <v>SOUTH SHORE</v>
          </cell>
          <cell r="D763">
            <v>0</v>
          </cell>
          <cell r="E763">
            <v>0</v>
          </cell>
          <cell r="F763">
            <v>3</v>
          </cell>
          <cell r="G763">
            <v>1</v>
          </cell>
          <cell r="H763">
            <v>1</v>
          </cell>
          <cell r="I763">
            <v>8</v>
          </cell>
          <cell r="J763">
            <v>0</v>
          </cell>
          <cell r="K763">
            <v>0.50700000000000001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8</v>
          </cell>
          <cell r="Q763">
            <v>13</v>
          </cell>
          <cell r="R763">
            <v>1.0649999999999999</v>
          </cell>
          <cell r="S763">
            <v>6</v>
          </cell>
          <cell r="U763">
            <v>488</v>
          </cell>
          <cell r="V763">
            <v>219</v>
          </cell>
          <cell r="W763">
            <v>40</v>
          </cell>
          <cell r="X763">
            <v>202461.33237784999</v>
          </cell>
          <cell r="Y763">
            <v>15574</v>
          </cell>
        </row>
        <row r="764">
          <cell r="B764">
            <v>488219044</v>
          </cell>
          <cell r="C764" t="str">
            <v>SOUTH SHORE</v>
          </cell>
          <cell r="D764">
            <v>0</v>
          </cell>
          <cell r="E764">
            <v>0</v>
          </cell>
          <cell r="F764">
            <v>8</v>
          </cell>
          <cell r="G764">
            <v>59</v>
          </cell>
          <cell r="H764">
            <v>30</v>
          </cell>
          <cell r="I764">
            <v>59</v>
          </cell>
          <cell r="J764">
            <v>0</v>
          </cell>
          <cell r="K764">
            <v>6.0839999999999996</v>
          </cell>
          <cell r="L764">
            <v>0</v>
          </cell>
          <cell r="M764">
            <v>21</v>
          </cell>
          <cell r="N764">
            <v>3</v>
          </cell>
          <cell r="O764">
            <v>3</v>
          </cell>
          <cell r="P764">
            <v>101</v>
          </cell>
          <cell r="Q764">
            <v>156</v>
          </cell>
          <cell r="R764">
            <v>1.0649999999999999</v>
          </cell>
          <cell r="S764">
            <v>11</v>
          </cell>
          <cell r="U764">
            <v>488</v>
          </cell>
          <cell r="V764">
            <v>219</v>
          </cell>
          <cell r="W764">
            <v>44</v>
          </cell>
          <cell r="X764">
            <v>2674779.3318342003</v>
          </cell>
          <cell r="Y764">
            <v>17146</v>
          </cell>
        </row>
        <row r="765">
          <cell r="B765">
            <v>488219050</v>
          </cell>
          <cell r="C765" t="str">
            <v>SOUTH SHORE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1</v>
          </cell>
          <cell r="J765">
            <v>0</v>
          </cell>
          <cell r="K765">
            <v>3.9E-2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1</v>
          </cell>
          <cell r="R765">
            <v>1.0649999999999999</v>
          </cell>
          <cell r="S765">
            <v>5</v>
          </cell>
          <cell r="U765">
            <v>488</v>
          </cell>
          <cell r="V765">
            <v>219</v>
          </cell>
          <cell r="W765">
            <v>50</v>
          </cell>
          <cell r="X765">
            <v>12882.815044450001</v>
          </cell>
          <cell r="Y765">
            <v>12883</v>
          </cell>
        </row>
        <row r="766">
          <cell r="B766">
            <v>488219052</v>
          </cell>
          <cell r="C766" t="str">
            <v>SOUTH SHORE</v>
          </cell>
          <cell r="D766">
            <v>0</v>
          </cell>
          <cell r="E766">
            <v>0</v>
          </cell>
          <cell r="F766">
            <v>0</v>
          </cell>
          <cell r="G766">
            <v>1</v>
          </cell>
          <cell r="H766">
            <v>2</v>
          </cell>
          <cell r="I766">
            <v>0</v>
          </cell>
          <cell r="J766">
            <v>0</v>
          </cell>
          <cell r="K766">
            <v>0.11700000000000001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3</v>
          </cell>
          <cell r="R766">
            <v>1.0649999999999999</v>
          </cell>
          <cell r="S766">
            <v>7</v>
          </cell>
          <cell r="U766">
            <v>488</v>
          </cell>
          <cell r="V766">
            <v>219</v>
          </cell>
          <cell r="W766">
            <v>52</v>
          </cell>
          <cell r="X766">
            <v>32975.81943335</v>
          </cell>
          <cell r="Y766">
            <v>10992</v>
          </cell>
        </row>
        <row r="767">
          <cell r="B767">
            <v>488219065</v>
          </cell>
          <cell r="C767" t="str">
            <v>SOUTH SHORE</v>
          </cell>
          <cell r="D767">
            <v>0</v>
          </cell>
          <cell r="E767">
            <v>0</v>
          </cell>
          <cell r="F767">
            <v>1</v>
          </cell>
          <cell r="G767">
            <v>2</v>
          </cell>
          <cell r="H767">
            <v>4</v>
          </cell>
          <cell r="I767">
            <v>4</v>
          </cell>
          <cell r="J767">
            <v>0</v>
          </cell>
          <cell r="K767">
            <v>0.42899999999999999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2</v>
          </cell>
          <cell r="Q767">
            <v>11</v>
          </cell>
          <cell r="R767">
            <v>1.0649999999999999</v>
          </cell>
          <cell r="S767">
            <v>2</v>
          </cell>
          <cell r="U767">
            <v>488</v>
          </cell>
          <cell r="V767">
            <v>219</v>
          </cell>
          <cell r="W767">
            <v>65</v>
          </cell>
          <cell r="X767">
            <v>137710.69633895002</v>
          </cell>
          <cell r="Y767">
            <v>12519</v>
          </cell>
        </row>
        <row r="768">
          <cell r="B768">
            <v>488219083</v>
          </cell>
          <cell r="C768" t="str">
            <v>SOUTH SHORE</v>
          </cell>
          <cell r="D768">
            <v>0</v>
          </cell>
          <cell r="E768">
            <v>0</v>
          </cell>
          <cell r="F768">
            <v>0</v>
          </cell>
          <cell r="G768">
            <v>2</v>
          </cell>
          <cell r="H768">
            <v>2</v>
          </cell>
          <cell r="I768">
            <v>10</v>
          </cell>
          <cell r="J768">
            <v>0</v>
          </cell>
          <cell r="K768">
            <v>0.54600000000000004</v>
          </cell>
          <cell r="L768">
            <v>0</v>
          </cell>
          <cell r="M768">
            <v>1</v>
          </cell>
          <cell r="N768">
            <v>0</v>
          </cell>
          <cell r="O768">
            <v>1</v>
          </cell>
          <cell r="P768">
            <v>6</v>
          </cell>
          <cell r="Q768">
            <v>14</v>
          </cell>
          <cell r="R768">
            <v>1.0649999999999999</v>
          </cell>
          <cell r="S768">
            <v>6</v>
          </cell>
          <cell r="U768">
            <v>488</v>
          </cell>
          <cell r="V768">
            <v>219</v>
          </cell>
          <cell r="W768">
            <v>83</v>
          </cell>
          <cell r="X768">
            <v>211746.06972230002</v>
          </cell>
          <cell r="Y768">
            <v>15125</v>
          </cell>
        </row>
        <row r="769">
          <cell r="B769">
            <v>488219118</v>
          </cell>
          <cell r="C769" t="str">
            <v>SOUTH SHORE</v>
          </cell>
          <cell r="D769">
            <v>0</v>
          </cell>
          <cell r="E769">
            <v>0</v>
          </cell>
          <cell r="F769">
            <v>1</v>
          </cell>
          <cell r="G769">
            <v>0</v>
          </cell>
          <cell r="H769">
            <v>1</v>
          </cell>
          <cell r="I769">
            <v>0</v>
          </cell>
          <cell r="J769">
            <v>0</v>
          </cell>
          <cell r="K769">
            <v>7.8E-2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1</v>
          </cell>
          <cell r="Q769">
            <v>2</v>
          </cell>
          <cell r="R769">
            <v>1.0649999999999999</v>
          </cell>
          <cell r="S769">
            <v>6</v>
          </cell>
          <cell r="U769">
            <v>488</v>
          </cell>
          <cell r="V769">
            <v>219</v>
          </cell>
          <cell r="W769">
            <v>118</v>
          </cell>
          <cell r="X769">
            <v>27520.290288899996</v>
          </cell>
          <cell r="Y769">
            <v>13760</v>
          </cell>
        </row>
        <row r="770">
          <cell r="B770">
            <v>488219122</v>
          </cell>
          <cell r="C770" t="str">
            <v>SOUTH SHORE</v>
          </cell>
          <cell r="D770">
            <v>0</v>
          </cell>
          <cell r="E770">
            <v>0</v>
          </cell>
          <cell r="F770">
            <v>1</v>
          </cell>
          <cell r="G770">
            <v>11</v>
          </cell>
          <cell r="H770">
            <v>7</v>
          </cell>
          <cell r="I770">
            <v>7</v>
          </cell>
          <cell r="J770">
            <v>0</v>
          </cell>
          <cell r="K770">
            <v>1.014</v>
          </cell>
          <cell r="L770">
            <v>0</v>
          </cell>
          <cell r="M770">
            <v>5</v>
          </cell>
          <cell r="N770">
            <v>0</v>
          </cell>
          <cell r="O770">
            <v>0</v>
          </cell>
          <cell r="P770">
            <v>6</v>
          </cell>
          <cell r="Q770">
            <v>26</v>
          </cell>
          <cell r="R770">
            <v>1.0649999999999999</v>
          </cell>
          <cell r="S770">
            <v>3</v>
          </cell>
          <cell r="U770">
            <v>488</v>
          </cell>
          <cell r="V770">
            <v>219</v>
          </cell>
          <cell r="W770">
            <v>122</v>
          </cell>
          <cell r="X770">
            <v>343630.57965570001</v>
          </cell>
          <cell r="Y770">
            <v>13217</v>
          </cell>
        </row>
        <row r="771">
          <cell r="B771">
            <v>488219131</v>
          </cell>
          <cell r="C771" t="str">
            <v>SOUTH SHORE</v>
          </cell>
          <cell r="D771">
            <v>0</v>
          </cell>
          <cell r="E771">
            <v>0</v>
          </cell>
          <cell r="F771">
            <v>0</v>
          </cell>
          <cell r="G771">
            <v>2</v>
          </cell>
          <cell r="H771">
            <v>2</v>
          </cell>
          <cell r="I771">
            <v>4</v>
          </cell>
          <cell r="J771">
            <v>0</v>
          </cell>
          <cell r="K771">
            <v>0.312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1</v>
          </cell>
          <cell r="Q771">
            <v>8</v>
          </cell>
          <cell r="R771">
            <v>1.0649999999999999</v>
          </cell>
          <cell r="S771">
            <v>2</v>
          </cell>
          <cell r="U771">
            <v>488</v>
          </cell>
          <cell r="V771">
            <v>219</v>
          </cell>
          <cell r="W771">
            <v>131</v>
          </cell>
          <cell r="X771">
            <v>100279.73660559999</v>
          </cell>
          <cell r="Y771">
            <v>12535</v>
          </cell>
        </row>
        <row r="772">
          <cell r="B772">
            <v>488219133</v>
          </cell>
          <cell r="C772" t="str">
            <v>SOUTH SHORE</v>
          </cell>
          <cell r="D772">
            <v>0</v>
          </cell>
          <cell r="E772">
            <v>0</v>
          </cell>
          <cell r="F772">
            <v>2</v>
          </cell>
          <cell r="G772">
            <v>12</v>
          </cell>
          <cell r="H772">
            <v>3</v>
          </cell>
          <cell r="I772">
            <v>8</v>
          </cell>
          <cell r="J772">
            <v>0</v>
          </cell>
          <cell r="K772">
            <v>0.97499999999999998</v>
          </cell>
          <cell r="L772">
            <v>0</v>
          </cell>
          <cell r="M772">
            <v>4</v>
          </cell>
          <cell r="N772">
            <v>0</v>
          </cell>
          <cell r="O772">
            <v>0</v>
          </cell>
          <cell r="P772">
            <v>7</v>
          </cell>
          <cell r="Q772">
            <v>25</v>
          </cell>
          <cell r="R772">
            <v>1.0649999999999999</v>
          </cell>
          <cell r="S772">
            <v>9</v>
          </cell>
          <cell r="U772">
            <v>488</v>
          </cell>
          <cell r="V772">
            <v>219</v>
          </cell>
          <cell r="W772">
            <v>133</v>
          </cell>
          <cell r="X772">
            <v>350766.83591124997</v>
          </cell>
          <cell r="Y772">
            <v>14031</v>
          </cell>
        </row>
        <row r="773">
          <cell r="B773">
            <v>488219142</v>
          </cell>
          <cell r="C773" t="str">
            <v>SOUTH SHORE</v>
          </cell>
          <cell r="D773">
            <v>0</v>
          </cell>
          <cell r="E773">
            <v>0</v>
          </cell>
          <cell r="F773">
            <v>0</v>
          </cell>
          <cell r="G773">
            <v>6</v>
          </cell>
          <cell r="H773">
            <v>6</v>
          </cell>
          <cell r="I773">
            <v>7</v>
          </cell>
          <cell r="J773">
            <v>0</v>
          </cell>
          <cell r="K773">
            <v>0.74099999999999999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5</v>
          </cell>
          <cell r="Q773">
            <v>19</v>
          </cell>
          <cell r="R773">
            <v>1.0649999999999999</v>
          </cell>
          <cell r="S773">
            <v>7</v>
          </cell>
          <cell r="U773">
            <v>488</v>
          </cell>
          <cell r="V773">
            <v>219</v>
          </cell>
          <cell r="W773">
            <v>142</v>
          </cell>
          <cell r="X773">
            <v>252060.72524455003</v>
          </cell>
          <cell r="Y773">
            <v>13266</v>
          </cell>
        </row>
        <row r="774">
          <cell r="B774">
            <v>488219145</v>
          </cell>
          <cell r="C774" t="str">
            <v>SOUTH SHORE</v>
          </cell>
          <cell r="D774">
            <v>0</v>
          </cell>
          <cell r="E774">
            <v>0</v>
          </cell>
          <cell r="F774">
            <v>1</v>
          </cell>
          <cell r="G774">
            <v>3</v>
          </cell>
          <cell r="H774">
            <v>0</v>
          </cell>
          <cell r="I774">
            <v>0</v>
          </cell>
          <cell r="J774">
            <v>0</v>
          </cell>
          <cell r="K774">
            <v>0.156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2</v>
          </cell>
          <cell r="Q774">
            <v>4</v>
          </cell>
          <cell r="R774">
            <v>1.0649999999999999</v>
          </cell>
          <cell r="S774">
            <v>5</v>
          </cell>
          <cell r="U774">
            <v>488</v>
          </cell>
          <cell r="V774">
            <v>219</v>
          </cell>
          <cell r="W774">
            <v>145</v>
          </cell>
          <cell r="X774">
            <v>54950.002227800003</v>
          </cell>
          <cell r="Y774">
            <v>13738</v>
          </cell>
        </row>
        <row r="775">
          <cell r="B775">
            <v>488219171</v>
          </cell>
          <cell r="C775" t="str">
            <v>SOUTH SHORE</v>
          </cell>
          <cell r="D775">
            <v>0</v>
          </cell>
          <cell r="E775">
            <v>0</v>
          </cell>
          <cell r="F775">
            <v>0</v>
          </cell>
          <cell r="G775">
            <v>3</v>
          </cell>
          <cell r="H775">
            <v>4</v>
          </cell>
          <cell r="I775">
            <v>5</v>
          </cell>
          <cell r="J775">
            <v>0</v>
          </cell>
          <cell r="K775">
            <v>0.46800000000000003</v>
          </cell>
          <cell r="L775">
            <v>0</v>
          </cell>
          <cell r="M775">
            <v>1</v>
          </cell>
          <cell r="N775">
            <v>0</v>
          </cell>
          <cell r="O775">
            <v>0</v>
          </cell>
          <cell r="P775">
            <v>6</v>
          </cell>
          <cell r="Q775">
            <v>12</v>
          </cell>
          <cell r="R775">
            <v>1.0649999999999999</v>
          </cell>
          <cell r="S775">
            <v>4</v>
          </cell>
          <cell r="U775">
            <v>488</v>
          </cell>
          <cell r="V775">
            <v>219</v>
          </cell>
          <cell r="W775">
            <v>171</v>
          </cell>
          <cell r="X775">
            <v>173447.52233339997</v>
          </cell>
          <cell r="Y775">
            <v>14454</v>
          </cell>
        </row>
        <row r="776">
          <cell r="B776">
            <v>488219182</v>
          </cell>
          <cell r="C776" t="str">
            <v>SOUTH SHORE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1</v>
          </cell>
          <cell r="I776">
            <v>0</v>
          </cell>
          <cell r="J776">
            <v>0</v>
          </cell>
          <cell r="K776">
            <v>3.9E-2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1</v>
          </cell>
          <cell r="R776">
            <v>1.0649999999999999</v>
          </cell>
          <cell r="S776">
            <v>8</v>
          </cell>
          <cell r="U776">
            <v>488</v>
          </cell>
          <cell r="V776">
            <v>219</v>
          </cell>
          <cell r="W776">
            <v>182</v>
          </cell>
          <cell r="X776">
            <v>10857.389194449997</v>
          </cell>
          <cell r="Y776">
            <v>10857</v>
          </cell>
        </row>
        <row r="777">
          <cell r="B777">
            <v>488219219</v>
          </cell>
          <cell r="C777" t="str">
            <v>SOUTH SHORE</v>
          </cell>
          <cell r="D777">
            <v>0</v>
          </cell>
          <cell r="E777">
            <v>0</v>
          </cell>
          <cell r="F777">
            <v>1</v>
          </cell>
          <cell r="G777">
            <v>3</v>
          </cell>
          <cell r="H777">
            <v>3</v>
          </cell>
          <cell r="I777">
            <v>5</v>
          </cell>
          <cell r="J777">
            <v>0</v>
          </cell>
          <cell r="K777">
            <v>0.46800000000000003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1</v>
          </cell>
          <cell r="Q777">
            <v>12</v>
          </cell>
          <cell r="R777">
            <v>1.0649999999999999</v>
          </cell>
          <cell r="S777">
            <v>2</v>
          </cell>
          <cell r="U777">
            <v>488</v>
          </cell>
          <cell r="V777">
            <v>219</v>
          </cell>
          <cell r="W777">
            <v>219</v>
          </cell>
          <cell r="X777">
            <v>146485.5472834</v>
          </cell>
          <cell r="Y777">
            <v>12207</v>
          </cell>
        </row>
        <row r="778">
          <cell r="B778">
            <v>488219231</v>
          </cell>
          <cell r="C778" t="str">
            <v>SOUTH SHORE</v>
          </cell>
          <cell r="D778">
            <v>0</v>
          </cell>
          <cell r="E778">
            <v>0</v>
          </cell>
          <cell r="F778">
            <v>4</v>
          </cell>
          <cell r="G778">
            <v>10</v>
          </cell>
          <cell r="H778">
            <v>4</v>
          </cell>
          <cell r="I778">
            <v>8</v>
          </cell>
          <cell r="J778">
            <v>0</v>
          </cell>
          <cell r="K778">
            <v>1.014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4</v>
          </cell>
          <cell r="Q778">
            <v>26</v>
          </cell>
          <cell r="R778">
            <v>1.0649999999999999</v>
          </cell>
          <cell r="S778">
            <v>4</v>
          </cell>
          <cell r="U778">
            <v>488</v>
          </cell>
          <cell r="V778">
            <v>219</v>
          </cell>
          <cell r="W778">
            <v>231</v>
          </cell>
          <cell r="X778">
            <v>323219.34955570003</v>
          </cell>
          <cell r="Y778">
            <v>12432</v>
          </cell>
        </row>
        <row r="779">
          <cell r="B779">
            <v>488219239</v>
          </cell>
          <cell r="C779" t="str">
            <v>SOUTH SHORE</v>
          </cell>
          <cell r="D779">
            <v>0</v>
          </cell>
          <cell r="E779">
            <v>0</v>
          </cell>
          <cell r="F779">
            <v>0</v>
          </cell>
          <cell r="G779">
            <v>4</v>
          </cell>
          <cell r="H779">
            <v>3</v>
          </cell>
          <cell r="I779">
            <v>4</v>
          </cell>
          <cell r="J779">
            <v>0</v>
          </cell>
          <cell r="K779">
            <v>0.42899999999999999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6</v>
          </cell>
          <cell r="Q779">
            <v>11</v>
          </cell>
          <cell r="R779">
            <v>1.0649999999999999</v>
          </cell>
          <cell r="S779">
            <v>7</v>
          </cell>
          <cell r="U779">
            <v>488</v>
          </cell>
          <cell r="V779">
            <v>219</v>
          </cell>
          <cell r="W779">
            <v>239</v>
          </cell>
          <cell r="X779">
            <v>164152.11813895</v>
          </cell>
          <cell r="Y779">
            <v>14923</v>
          </cell>
        </row>
        <row r="780">
          <cell r="B780">
            <v>488219243</v>
          </cell>
          <cell r="C780" t="str">
            <v>SOUTH SHORE</v>
          </cell>
          <cell r="D780">
            <v>0</v>
          </cell>
          <cell r="E780">
            <v>0</v>
          </cell>
          <cell r="F780">
            <v>3</v>
          </cell>
          <cell r="G780">
            <v>9</v>
          </cell>
          <cell r="H780">
            <v>8</v>
          </cell>
          <cell r="I780">
            <v>8</v>
          </cell>
          <cell r="J780">
            <v>0</v>
          </cell>
          <cell r="K780">
            <v>1.0920000000000001</v>
          </cell>
          <cell r="L780">
            <v>0</v>
          </cell>
          <cell r="M780">
            <v>3</v>
          </cell>
          <cell r="N780">
            <v>0</v>
          </cell>
          <cell r="O780">
            <v>0</v>
          </cell>
          <cell r="P780">
            <v>13</v>
          </cell>
          <cell r="Q780">
            <v>28</v>
          </cell>
          <cell r="R780">
            <v>1.0649999999999999</v>
          </cell>
          <cell r="S780">
            <v>10</v>
          </cell>
          <cell r="U780">
            <v>488</v>
          </cell>
          <cell r="V780">
            <v>219</v>
          </cell>
          <cell r="W780">
            <v>243</v>
          </cell>
          <cell r="X780">
            <v>424000.72514459997</v>
          </cell>
          <cell r="Y780">
            <v>15143</v>
          </cell>
        </row>
        <row r="781">
          <cell r="B781">
            <v>488219244</v>
          </cell>
          <cell r="C781" t="str">
            <v>SOUTH SHORE</v>
          </cell>
          <cell r="D781">
            <v>0</v>
          </cell>
          <cell r="E781">
            <v>0</v>
          </cell>
          <cell r="F781">
            <v>2</v>
          </cell>
          <cell r="G781">
            <v>60</v>
          </cell>
          <cell r="H781">
            <v>50</v>
          </cell>
          <cell r="I781">
            <v>63</v>
          </cell>
          <cell r="J781">
            <v>0</v>
          </cell>
          <cell r="K781">
            <v>6.8250000000000002</v>
          </cell>
          <cell r="L781">
            <v>0</v>
          </cell>
          <cell r="M781">
            <v>18</v>
          </cell>
          <cell r="N781">
            <v>5</v>
          </cell>
          <cell r="O781">
            <v>3</v>
          </cell>
          <cell r="P781">
            <v>91</v>
          </cell>
          <cell r="Q781">
            <v>175</v>
          </cell>
          <cell r="R781">
            <v>1.0649999999999999</v>
          </cell>
          <cell r="S781">
            <v>10</v>
          </cell>
          <cell r="U781">
            <v>488</v>
          </cell>
          <cell r="V781">
            <v>219</v>
          </cell>
          <cell r="W781">
            <v>244</v>
          </cell>
          <cell r="X781">
            <v>2762152.0747287492</v>
          </cell>
          <cell r="Y781">
            <v>15784</v>
          </cell>
        </row>
        <row r="782">
          <cell r="B782">
            <v>488219251</v>
          </cell>
          <cell r="C782" t="str">
            <v>SOUTH SHORE</v>
          </cell>
          <cell r="D782">
            <v>0</v>
          </cell>
          <cell r="E782">
            <v>0</v>
          </cell>
          <cell r="F782">
            <v>8</v>
          </cell>
          <cell r="G782">
            <v>44</v>
          </cell>
          <cell r="H782">
            <v>24</v>
          </cell>
          <cell r="I782">
            <v>24</v>
          </cell>
          <cell r="J782">
            <v>0</v>
          </cell>
          <cell r="K782">
            <v>3.9</v>
          </cell>
          <cell r="L782">
            <v>0</v>
          </cell>
          <cell r="M782">
            <v>7</v>
          </cell>
          <cell r="N782">
            <v>0</v>
          </cell>
          <cell r="O782">
            <v>0</v>
          </cell>
          <cell r="P782">
            <v>34</v>
          </cell>
          <cell r="Q782">
            <v>100</v>
          </cell>
          <cell r="R782">
            <v>1.0649999999999999</v>
          </cell>
          <cell r="S782">
            <v>9</v>
          </cell>
          <cell r="U782">
            <v>488</v>
          </cell>
          <cell r="V782">
            <v>219</v>
          </cell>
          <cell r="W782">
            <v>251</v>
          </cell>
          <cell r="X782">
            <v>1398907.0085450001</v>
          </cell>
          <cell r="Y782">
            <v>13989</v>
          </cell>
        </row>
        <row r="783">
          <cell r="B783">
            <v>488219264</v>
          </cell>
          <cell r="C783" t="str">
            <v>SOUTH SHORE</v>
          </cell>
          <cell r="D783">
            <v>0</v>
          </cell>
          <cell r="E783">
            <v>0</v>
          </cell>
          <cell r="F783">
            <v>0</v>
          </cell>
          <cell r="G783">
            <v>8</v>
          </cell>
          <cell r="H783">
            <v>4</v>
          </cell>
          <cell r="I783">
            <v>5</v>
          </cell>
          <cell r="J783">
            <v>0</v>
          </cell>
          <cell r="K783">
            <v>0.66300000000000003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2</v>
          </cell>
          <cell r="Q783">
            <v>17</v>
          </cell>
          <cell r="R783">
            <v>1.0649999999999999</v>
          </cell>
          <cell r="S783">
            <v>3</v>
          </cell>
          <cell r="U783">
            <v>488</v>
          </cell>
          <cell r="V783">
            <v>219</v>
          </cell>
          <cell r="W783">
            <v>264</v>
          </cell>
          <cell r="X783">
            <v>207268.22705564997</v>
          </cell>
          <cell r="Y783">
            <v>12192</v>
          </cell>
        </row>
        <row r="784">
          <cell r="B784">
            <v>488219285</v>
          </cell>
          <cell r="C784" t="str">
            <v>SOUTH SHORE</v>
          </cell>
          <cell r="D784">
            <v>0</v>
          </cell>
          <cell r="E784">
            <v>0</v>
          </cell>
          <cell r="F784">
            <v>1</v>
          </cell>
          <cell r="G784">
            <v>3</v>
          </cell>
          <cell r="H784">
            <v>2</v>
          </cell>
          <cell r="I784">
            <v>3</v>
          </cell>
          <cell r="J784">
            <v>0</v>
          </cell>
          <cell r="K784">
            <v>0.35099999999999998</v>
          </cell>
          <cell r="L784">
            <v>0</v>
          </cell>
          <cell r="M784">
            <v>1</v>
          </cell>
          <cell r="N784">
            <v>0</v>
          </cell>
          <cell r="O784">
            <v>0</v>
          </cell>
          <cell r="P784">
            <v>7</v>
          </cell>
          <cell r="Q784">
            <v>9</v>
          </cell>
          <cell r="R784">
            <v>1.0649999999999999</v>
          </cell>
          <cell r="S784">
            <v>9</v>
          </cell>
          <cell r="U784">
            <v>488</v>
          </cell>
          <cell r="V784">
            <v>219</v>
          </cell>
          <cell r="W784">
            <v>285</v>
          </cell>
          <cell r="X784">
            <v>154322.83690005</v>
          </cell>
          <cell r="Y784">
            <v>17147</v>
          </cell>
        </row>
        <row r="785">
          <cell r="B785">
            <v>488219293</v>
          </cell>
          <cell r="C785" t="str">
            <v>SOUTH SHORE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1</v>
          </cell>
          <cell r="I785">
            <v>3</v>
          </cell>
          <cell r="J785">
            <v>0</v>
          </cell>
          <cell r="K785">
            <v>0.156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2</v>
          </cell>
          <cell r="Q785">
            <v>4</v>
          </cell>
          <cell r="R785">
            <v>1.0649999999999999</v>
          </cell>
          <cell r="S785">
            <v>10</v>
          </cell>
          <cell r="U785">
            <v>488</v>
          </cell>
          <cell r="V785">
            <v>219</v>
          </cell>
          <cell r="W785">
            <v>293</v>
          </cell>
          <cell r="X785">
            <v>63428.515227799995</v>
          </cell>
          <cell r="Y785">
            <v>15857</v>
          </cell>
        </row>
        <row r="786">
          <cell r="B786">
            <v>488219336</v>
          </cell>
          <cell r="C786" t="str">
            <v>SOUTH SHORE</v>
          </cell>
          <cell r="D786">
            <v>0</v>
          </cell>
          <cell r="E786">
            <v>0</v>
          </cell>
          <cell r="F786">
            <v>23</v>
          </cell>
          <cell r="G786">
            <v>126</v>
          </cell>
          <cell r="H786">
            <v>54</v>
          </cell>
          <cell r="I786">
            <v>71</v>
          </cell>
          <cell r="J786">
            <v>0</v>
          </cell>
          <cell r="K786">
            <v>10.686</v>
          </cell>
          <cell r="L786">
            <v>0</v>
          </cell>
          <cell r="M786">
            <v>14</v>
          </cell>
          <cell r="N786">
            <v>0</v>
          </cell>
          <cell r="O786">
            <v>0</v>
          </cell>
          <cell r="P786">
            <v>79</v>
          </cell>
          <cell r="Q786">
            <v>274</v>
          </cell>
          <cell r="R786">
            <v>1.0649999999999999</v>
          </cell>
          <cell r="S786">
            <v>8</v>
          </cell>
          <cell r="U786">
            <v>488</v>
          </cell>
          <cell r="V786">
            <v>219</v>
          </cell>
          <cell r="W786">
            <v>336</v>
          </cell>
          <cell r="X786">
            <v>3708372.4263292998</v>
          </cell>
          <cell r="Y786">
            <v>13534</v>
          </cell>
        </row>
        <row r="787">
          <cell r="B787">
            <v>488219625</v>
          </cell>
          <cell r="C787" t="str">
            <v>SOUTH SHORE</v>
          </cell>
          <cell r="D787">
            <v>0</v>
          </cell>
          <cell r="E787">
            <v>0</v>
          </cell>
          <cell r="F787">
            <v>0</v>
          </cell>
          <cell r="G787">
            <v>2</v>
          </cell>
          <cell r="H787">
            <v>0</v>
          </cell>
          <cell r="I787">
            <v>0</v>
          </cell>
          <cell r="J787">
            <v>0</v>
          </cell>
          <cell r="K787">
            <v>7.8E-2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2</v>
          </cell>
          <cell r="R787">
            <v>1.0649999999999999</v>
          </cell>
          <cell r="S787">
            <v>6</v>
          </cell>
          <cell r="U787">
            <v>488</v>
          </cell>
          <cell r="V787">
            <v>219</v>
          </cell>
          <cell r="W787">
            <v>625</v>
          </cell>
          <cell r="X787">
            <v>22522.082088900002</v>
          </cell>
          <cell r="Y787">
            <v>11261</v>
          </cell>
        </row>
        <row r="788">
          <cell r="B788">
            <v>488219760</v>
          </cell>
          <cell r="C788" t="str">
            <v>SOUTH SHORE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1</v>
          </cell>
          <cell r="I788">
            <v>4</v>
          </cell>
          <cell r="J788">
            <v>0</v>
          </cell>
          <cell r="K788">
            <v>0.19500000000000001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1</v>
          </cell>
          <cell r="Q788">
            <v>5</v>
          </cell>
          <cell r="R788">
            <v>1.0649999999999999</v>
          </cell>
          <cell r="S788">
            <v>5</v>
          </cell>
          <cell r="U788">
            <v>488</v>
          </cell>
          <cell r="V788">
            <v>219</v>
          </cell>
          <cell r="W788">
            <v>760</v>
          </cell>
          <cell r="X788">
            <v>67369.806222249987</v>
          </cell>
          <cell r="Y788">
            <v>13474</v>
          </cell>
        </row>
        <row r="789">
          <cell r="B789">
            <v>488219780</v>
          </cell>
          <cell r="C789" t="str">
            <v>SOUTH SHORE</v>
          </cell>
          <cell r="D789">
            <v>0</v>
          </cell>
          <cell r="E789">
            <v>0</v>
          </cell>
          <cell r="F789">
            <v>7</v>
          </cell>
          <cell r="G789">
            <v>23</v>
          </cell>
          <cell r="H789">
            <v>12</v>
          </cell>
          <cell r="I789">
            <v>7</v>
          </cell>
          <cell r="J789">
            <v>0</v>
          </cell>
          <cell r="K789">
            <v>1.911</v>
          </cell>
          <cell r="L789">
            <v>0</v>
          </cell>
          <cell r="M789">
            <v>1</v>
          </cell>
          <cell r="N789">
            <v>0</v>
          </cell>
          <cell r="O789">
            <v>0</v>
          </cell>
          <cell r="P789">
            <v>19</v>
          </cell>
          <cell r="Q789">
            <v>49</v>
          </cell>
          <cell r="R789">
            <v>1.0649999999999999</v>
          </cell>
          <cell r="S789">
            <v>6</v>
          </cell>
          <cell r="U789">
            <v>488</v>
          </cell>
          <cell r="V789">
            <v>219</v>
          </cell>
          <cell r="W789">
            <v>780</v>
          </cell>
          <cell r="X789">
            <v>664485.52232804999</v>
          </cell>
          <cell r="Y789">
            <v>13561</v>
          </cell>
        </row>
        <row r="790">
          <cell r="B790">
            <v>489020020</v>
          </cell>
          <cell r="C790" t="str">
            <v>STURGIS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224</v>
          </cell>
          <cell r="J790">
            <v>0</v>
          </cell>
          <cell r="K790">
            <v>8.7360000000000007</v>
          </cell>
          <cell r="L790">
            <v>0</v>
          </cell>
          <cell r="M790">
            <v>0</v>
          </cell>
          <cell r="N790">
            <v>0</v>
          </cell>
          <cell r="O790">
            <v>6</v>
          </cell>
          <cell r="P790">
            <v>88</v>
          </cell>
          <cell r="Q790">
            <v>224</v>
          </cell>
          <cell r="R790">
            <v>1</v>
          </cell>
          <cell r="S790">
            <v>10</v>
          </cell>
          <cell r="U790">
            <v>489</v>
          </cell>
          <cell r="V790">
            <v>20</v>
          </cell>
          <cell r="W790">
            <v>20</v>
          </cell>
          <cell r="X790">
            <v>3338783.6843199995</v>
          </cell>
          <cell r="Y790">
            <v>14905</v>
          </cell>
        </row>
        <row r="791">
          <cell r="B791">
            <v>489020036</v>
          </cell>
          <cell r="C791" t="str">
            <v>STURGIS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83</v>
          </cell>
          <cell r="J791">
            <v>0</v>
          </cell>
          <cell r="K791">
            <v>3.2370000000000001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24</v>
          </cell>
          <cell r="Q791">
            <v>83</v>
          </cell>
          <cell r="R791">
            <v>1</v>
          </cell>
          <cell r="S791">
            <v>7</v>
          </cell>
          <cell r="U791">
            <v>489</v>
          </cell>
          <cell r="V791">
            <v>20</v>
          </cell>
          <cell r="W791">
            <v>36</v>
          </cell>
          <cell r="X791">
            <v>1148486.2054399999</v>
          </cell>
          <cell r="Y791">
            <v>13837</v>
          </cell>
        </row>
        <row r="792">
          <cell r="B792">
            <v>489020052</v>
          </cell>
          <cell r="C792" t="str">
            <v>STURGIS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5</v>
          </cell>
          <cell r="J792">
            <v>0</v>
          </cell>
          <cell r="K792">
            <v>0.19500000000000001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</v>
          </cell>
          <cell r="Q792">
            <v>5</v>
          </cell>
          <cell r="R792">
            <v>1</v>
          </cell>
          <cell r="S792">
            <v>7</v>
          </cell>
          <cell r="U792">
            <v>489</v>
          </cell>
          <cell r="V792">
            <v>20</v>
          </cell>
          <cell r="W792">
            <v>52</v>
          </cell>
          <cell r="X792">
            <v>72242.078399999999</v>
          </cell>
          <cell r="Y792">
            <v>14448</v>
          </cell>
        </row>
        <row r="793">
          <cell r="B793">
            <v>489020096</v>
          </cell>
          <cell r="C793" t="str">
            <v>STURGIS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108</v>
          </cell>
          <cell r="J793">
            <v>0</v>
          </cell>
          <cell r="K793">
            <v>4.2119999999999997</v>
          </cell>
          <cell r="L793">
            <v>0</v>
          </cell>
          <cell r="M793">
            <v>0</v>
          </cell>
          <cell r="N793">
            <v>0</v>
          </cell>
          <cell r="O793">
            <v>1</v>
          </cell>
          <cell r="P793">
            <v>30</v>
          </cell>
          <cell r="Q793">
            <v>108</v>
          </cell>
          <cell r="R793">
            <v>1</v>
          </cell>
          <cell r="S793">
            <v>8</v>
          </cell>
          <cell r="U793">
            <v>489</v>
          </cell>
          <cell r="V793">
            <v>20</v>
          </cell>
          <cell r="W793">
            <v>96</v>
          </cell>
          <cell r="X793">
            <v>1501193.7674400001</v>
          </cell>
          <cell r="Y793">
            <v>13900</v>
          </cell>
        </row>
        <row r="794">
          <cell r="B794">
            <v>489020172</v>
          </cell>
          <cell r="C794" t="str">
            <v>STURGIS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39</v>
          </cell>
          <cell r="J794">
            <v>0</v>
          </cell>
          <cell r="K794">
            <v>1.5209999999999999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9</v>
          </cell>
          <cell r="Q794">
            <v>39</v>
          </cell>
          <cell r="R794">
            <v>1</v>
          </cell>
          <cell r="S794">
            <v>8</v>
          </cell>
          <cell r="U794">
            <v>489</v>
          </cell>
          <cell r="V794">
            <v>20</v>
          </cell>
          <cell r="W794">
            <v>172</v>
          </cell>
          <cell r="X794">
            <v>530289.7435199999</v>
          </cell>
          <cell r="Y794">
            <v>13597</v>
          </cell>
        </row>
        <row r="795">
          <cell r="B795">
            <v>489020182</v>
          </cell>
          <cell r="C795" t="str">
            <v>STURGIS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1</v>
          </cell>
          <cell r="J795">
            <v>0</v>
          </cell>
          <cell r="K795">
            <v>3.9E-2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1</v>
          </cell>
          <cell r="Q795">
            <v>1</v>
          </cell>
          <cell r="R795">
            <v>1</v>
          </cell>
          <cell r="S795">
            <v>8</v>
          </cell>
          <cell r="U795">
            <v>489</v>
          </cell>
          <cell r="V795">
            <v>20</v>
          </cell>
          <cell r="W795">
            <v>182</v>
          </cell>
          <cell r="X795">
            <v>18112.203679999999</v>
          </cell>
          <cell r="Y795">
            <v>18112</v>
          </cell>
        </row>
        <row r="796">
          <cell r="B796">
            <v>489020197</v>
          </cell>
          <cell r="C796" t="str">
            <v>STURGIS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1</v>
          </cell>
          <cell r="J796">
            <v>0</v>
          </cell>
          <cell r="K796">
            <v>3.9E-2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1</v>
          </cell>
          <cell r="R796">
            <v>1</v>
          </cell>
          <cell r="S796">
            <v>8</v>
          </cell>
          <cell r="U796">
            <v>489</v>
          </cell>
          <cell r="V796">
            <v>20</v>
          </cell>
          <cell r="W796">
            <v>197</v>
          </cell>
          <cell r="X796">
            <v>12242.66368</v>
          </cell>
          <cell r="Y796">
            <v>12243</v>
          </cell>
        </row>
        <row r="797">
          <cell r="B797">
            <v>489020239</v>
          </cell>
          <cell r="C797" t="str">
            <v>STURGIS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49</v>
          </cell>
          <cell r="J797">
            <v>0</v>
          </cell>
          <cell r="K797">
            <v>1.911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6</v>
          </cell>
          <cell r="Q797">
            <v>49</v>
          </cell>
          <cell r="R797">
            <v>1</v>
          </cell>
          <cell r="S797">
            <v>7</v>
          </cell>
          <cell r="U797">
            <v>489</v>
          </cell>
          <cell r="V797">
            <v>20</v>
          </cell>
          <cell r="W797">
            <v>239</v>
          </cell>
          <cell r="X797">
            <v>632976.80032000004</v>
          </cell>
          <cell r="Y797">
            <v>12918</v>
          </cell>
        </row>
        <row r="798">
          <cell r="B798">
            <v>489020261</v>
          </cell>
          <cell r="C798" t="str">
            <v>STURGIS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151</v>
          </cell>
          <cell r="J798">
            <v>0</v>
          </cell>
          <cell r="K798">
            <v>5.8890000000000002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31</v>
          </cell>
          <cell r="Q798">
            <v>151</v>
          </cell>
          <cell r="R798">
            <v>1</v>
          </cell>
          <cell r="S798">
            <v>5</v>
          </cell>
          <cell r="U798">
            <v>489</v>
          </cell>
          <cell r="V798">
            <v>20</v>
          </cell>
          <cell r="W798">
            <v>261</v>
          </cell>
          <cell r="X798">
            <v>1994596.1056800003</v>
          </cell>
          <cell r="Y798">
            <v>13209</v>
          </cell>
        </row>
        <row r="799">
          <cell r="B799">
            <v>489020310</v>
          </cell>
          <cell r="C799" t="str">
            <v>STURGIS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18</v>
          </cell>
          <cell r="J799">
            <v>0</v>
          </cell>
          <cell r="K799">
            <v>0.70199999999999996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3</v>
          </cell>
          <cell r="Q799">
            <v>18</v>
          </cell>
          <cell r="R799">
            <v>1</v>
          </cell>
          <cell r="S799">
            <v>11</v>
          </cell>
          <cell r="U799">
            <v>489</v>
          </cell>
          <cell r="V799">
            <v>20</v>
          </cell>
          <cell r="W799">
            <v>310</v>
          </cell>
          <cell r="X799">
            <v>241601.07623999997</v>
          </cell>
          <cell r="Y799">
            <v>13422</v>
          </cell>
        </row>
        <row r="800">
          <cell r="B800">
            <v>489020645</v>
          </cell>
          <cell r="C800" t="str">
            <v>STURGIS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96</v>
          </cell>
          <cell r="J800">
            <v>0</v>
          </cell>
          <cell r="K800">
            <v>3.7440000000000002</v>
          </cell>
          <cell r="L800">
            <v>0</v>
          </cell>
          <cell r="M800">
            <v>0</v>
          </cell>
          <cell r="N800">
            <v>0</v>
          </cell>
          <cell r="O800">
            <v>3</v>
          </cell>
          <cell r="P800">
            <v>44</v>
          </cell>
          <cell r="Q800">
            <v>96</v>
          </cell>
          <cell r="R800">
            <v>1</v>
          </cell>
          <cell r="S800">
            <v>10</v>
          </cell>
          <cell r="U800">
            <v>489</v>
          </cell>
          <cell r="V800">
            <v>20</v>
          </cell>
          <cell r="W800">
            <v>645</v>
          </cell>
          <cell r="X800">
            <v>1473509.22328</v>
          </cell>
          <cell r="Y800">
            <v>15349</v>
          </cell>
        </row>
        <row r="801">
          <cell r="B801">
            <v>489020660</v>
          </cell>
          <cell r="C801" t="str">
            <v>STURGIS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24</v>
          </cell>
          <cell r="J801">
            <v>0</v>
          </cell>
          <cell r="K801">
            <v>0.93600000000000005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11</v>
          </cell>
          <cell r="Q801">
            <v>24</v>
          </cell>
          <cell r="R801">
            <v>1</v>
          </cell>
          <cell r="S801">
            <v>7</v>
          </cell>
          <cell r="U801">
            <v>489</v>
          </cell>
          <cell r="V801">
            <v>20</v>
          </cell>
          <cell r="W801">
            <v>660</v>
          </cell>
          <cell r="X801">
            <v>354482.10832</v>
          </cell>
          <cell r="Y801">
            <v>14770</v>
          </cell>
        </row>
        <row r="802">
          <cell r="B802">
            <v>489020712</v>
          </cell>
          <cell r="C802" t="str">
            <v>STURGIS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31</v>
          </cell>
          <cell r="J802">
            <v>0</v>
          </cell>
          <cell r="K802">
            <v>1.2090000000000001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6</v>
          </cell>
          <cell r="Q802">
            <v>31</v>
          </cell>
          <cell r="R802">
            <v>1</v>
          </cell>
          <cell r="S802">
            <v>8</v>
          </cell>
          <cell r="U802">
            <v>489</v>
          </cell>
          <cell r="V802">
            <v>20</v>
          </cell>
          <cell r="W802">
            <v>712</v>
          </cell>
          <cell r="X802">
            <v>414739.81408000004</v>
          </cell>
          <cell r="Y802">
            <v>13379</v>
          </cell>
        </row>
        <row r="803">
          <cell r="B803">
            <v>491095072</v>
          </cell>
          <cell r="C803" t="str">
            <v>ATLANTIS</v>
          </cell>
          <cell r="D803">
            <v>0</v>
          </cell>
          <cell r="E803">
            <v>0</v>
          </cell>
          <cell r="F803">
            <v>0</v>
          </cell>
          <cell r="G803">
            <v>2</v>
          </cell>
          <cell r="H803">
            <v>1</v>
          </cell>
          <cell r="I803">
            <v>1</v>
          </cell>
          <cell r="J803">
            <v>0</v>
          </cell>
          <cell r="K803">
            <v>0.156</v>
          </cell>
          <cell r="L803">
            <v>0</v>
          </cell>
          <cell r="M803">
            <v>1</v>
          </cell>
          <cell r="N803">
            <v>1</v>
          </cell>
          <cell r="O803">
            <v>0</v>
          </cell>
          <cell r="P803">
            <v>4</v>
          </cell>
          <cell r="Q803">
            <v>4</v>
          </cell>
          <cell r="R803">
            <v>1</v>
          </cell>
          <cell r="S803">
            <v>6</v>
          </cell>
          <cell r="U803">
            <v>491</v>
          </cell>
          <cell r="V803">
            <v>95</v>
          </cell>
          <cell r="W803">
            <v>72</v>
          </cell>
          <cell r="X803">
            <v>70233.584719999999</v>
          </cell>
          <cell r="Y803">
            <v>17558</v>
          </cell>
        </row>
        <row r="804">
          <cell r="B804">
            <v>491095095</v>
          </cell>
          <cell r="C804" t="str">
            <v>ATLANTIS</v>
          </cell>
          <cell r="D804">
            <v>0</v>
          </cell>
          <cell r="E804">
            <v>0</v>
          </cell>
          <cell r="F804">
            <v>107</v>
          </cell>
          <cell r="G804">
            <v>510</v>
          </cell>
          <cell r="H804">
            <v>301</v>
          </cell>
          <cell r="I804">
            <v>266</v>
          </cell>
          <cell r="J804">
            <v>0</v>
          </cell>
          <cell r="K804">
            <v>46.176000000000002</v>
          </cell>
          <cell r="L804">
            <v>0</v>
          </cell>
          <cell r="M804">
            <v>132</v>
          </cell>
          <cell r="N804">
            <v>20</v>
          </cell>
          <cell r="O804">
            <v>59</v>
          </cell>
          <cell r="P804">
            <v>834</v>
          </cell>
          <cell r="Q804">
            <v>1184</v>
          </cell>
          <cell r="R804">
            <v>1</v>
          </cell>
          <cell r="S804">
            <v>12</v>
          </cell>
          <cell r="U804">
            <v>491</v>
          </cell>
          <cell r="V804">
            <v>95</v>
          </cell>
          <cell r="W804">
            <v>95</v>
          </cell>
          <cell r="X804">
            <v>19872351.117119998</v>
          </cell>
          <cell r="Y804">
            <v>16784</v>
          </cell>
        </row>
        <row r="805">
          <cell r="B805">
            <v>491095201</v>
          </cell>
          <cell r="C805" t="str">
            <v>ATLANTIS</v>
          </cell>
          <cell r="D805">
            <v>0</v>
          </cell>
          <cell r="E805">
            <v>0</v>
          </cell>
          <cell r="F805">
            <v>1</v>
          </cell>
          <cell r="G805">
            <v>11</v>
          </cell>
          <cell r="H805">
            <v>3</v>
          </cell>
          <cell r="I805">
            <v>3</v>
          </cell>
          <cell r="J805">
            <v>0</v>
          </cell>
          <cell r="K805">
            <v>0.70199999999999996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18</v>
          </cell>
          <cell r="Q805">
            <v>18</v>
          </cell>
          <cell r="R805">
            <v>1</v>
          </cell>
          <cell r="S805">
            <v>12</v>
          </cell>
          <cell r="U805">
            <v>491</v>
          </cell>
          <cell r="V805">
            <v>95</v>
          </cell>
          <cell r="W805">
            <v>201</v>
          </cell>
          <cell r="X805">
            <v>332494.15623999998</v>
          </cell>
          <cell r="Y805">
            <v>18472</v>
          </cell>
        </row>
        <row r="806">
          <cell r="B806">
            <v>491095265</v>
          </cell>
          <cell r="C806" t="str">
            <v>ATLANTIS</v>
          </cell>
          <cell r="D806">
            <v>0</v>
          </cell>
          <cell r="E806">
            <v>0</v>
          </cell>
          <cell r="F806">
            <v>0</v>
          </cell>
          <cell r="G806">
            <v>1</v>
          </cell>
          <cell r="H806">
            <v>2</v>
          </cell>
          <cell r="I806">
            <v>0</v>
          </cell>
          <cell r="J806">
            <v>0</v>
          </cell>
          <cell r="K806">
            <v>0.11700000000000001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1</v>
          </cell>
          <cell r="Q806">
            <v>3</v>
          </cell>
          <cell r="R806">
            <v>1</v>
          </cell>
          <cell r="S806">
            <v>4</v>
          </cell>
          <cell r="U806">
            <v>491</v>
          </cell>
          <cell r="V806">
            <v>95</v>
          </cell>
          <cell r="W806">
            <v>265</v>
          </cell>
          <cell r="X806">
            <v>35928.911039999999</v>
          </cell>
          <cell r="Y806">
            <v>11976</v>
          </cell>
        </row>
        <row r="807">
          <cell r="B807">
            <v>491095273</v>
          </cell>
          <cell r="C807" t="str">
            <v>ATLANTIS</v>
          </cell>
          <cell r="D807">
            <v>0</v>
          </cell>
          <cell r="E807">
            <v>0</v>
          </cell>
          <cell r="F807">
            <v>1</v>
          </cell>
          <cell r="G807">
            <v>8</v>
          </cell>
          <cell r="H807">
            <v>4</v>
          </cell>
          <cell r="I807">
            <v>0</v>
          </cell>
          <cell r="J807">
            <v>0</v>
          </cell>
          <cell r="K807">
            <v>0.50700000000000001</v>
          </cell>
          <cell r="L807">
            <v>0</v>
          </cell>
          <cell r="M807">
            <v>1</v>
          </cell>
          <cell r="N807">
            <v>0</v>
          </cell>
          <cell r="O807">
            <v>0</v>
          </cell>
          <cell r="P807">
            <v>6</v>
          </cell>
          <cell r="Q807">
            <v>13</v>
          </cell>
          <cell r="R807">
            <v>1</v>
          </cell>
          <cell r="S807">
            <v>7</v>
          </cell>
          <cell r="U807">
            <v>491</v>
          </cell>
          <cell r="V807">
            <v>95</v>
          </cell>
          <cell r="W807">
            <v>273</v>
          </cell>
          <cell r="X807">
            <v>173432.26784000001</v>
          </cell>
          <cell r="Y807">
            <v>13341</v>
          </cell>
        </row>
        <row r="808">
          <cell r="B808">
            <v>491095292</v>
          </cell>
          <cell r="C808" t="str">
            <v>ATLANTIS</v>
          </cell>
          <cell r="D808">
            <v>0</v>
          </cell>
          <cell r="E808">
            <v>0</v>
          </cell>
          <cell r="F808">
            <v>0</v>
          </cell>
          <cell r="G808">
            <v>5</v>
          </cell>
          <cell r="H808">
            <v>8</v>
          </cell>
          <cell r="I808">
            <v>4</v>
          </cell>
          <cell r="J808">
            <v>0</v>
          </cell>
          <cell r="K808">
            <v>0.66300000000000003</v>
          </cell>
          <cell r="L808">
            <v>0</v>
          </cell>
          <cell r="M808">
            <v>1</v>
          </cell>
          <cell r="N808">
            <v>2</v>
          </cell>
          <cell r="O808">
            <v>1</v>
          </cell>
          <cell r="P808">
            <v>12</v>
          </cell>
          <cell r="Q808">
            <v>17</v>
          </cell>
          <cell r="R808">
            <v>1</v>
          </cell>
          <cell r="S808">
            <v>6</v>
          </cell>
          <cell r="U808">
            <v>491</v>
          </cell>
          <cell r="V808">
            <v>95</v>
          </cell>
          <cell r="W808">
            <v>292</v>
          </cell>
          <cell r="X808">
            <v>258460.32255999997</v>
          </cell>
          <cell r="Y808">
            <v>15204</v>
          </cell>
        </row>
        <row r="809">
          <cell r="B809">
            <v>491095293</v>
          </cell>
          <cell r="C809" t="str">
            <v>ATLANTIS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1</v>
          </cell>
          <cell r="J809">
            <v>0</v>
          </cell>
          <cell r="K809">
            <v>3.9E-2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1</v>
          </cell>
          <cell r="Q809">
            <v>1</v>
          </cell>
          <cell r="R809">
            <v>1</v>
          </cell>
          <cell r="S809">
            <v>10</v>
          </cell>
          <cell r="U809">
            <v>491</v>
          </cell>
          <cell r="V809">
            <v>95</v>
          </cell>
          <cell r="W809">
            <v>293</v>
          </cell>
          <cell r="X809">
            <v>18822.523679999998</v>
          </cell>
          <cell r="Y809">
            <v>18823</v>
          </cell>
        </row>
        <row r="810">
          <cell r="B810">
            <v>491095331</v>
          </cell>
          <cell r="C810" t="str">
            <v>ATLANTIS</v>
          </cell>
          <cell r="D810">
            <v>0</v>
          </cell>
          <cell r="E810">
            <v>0</v>
          </cell>
          <cell r="F810">
            <v>1</v>
          </cell>
          <cell r="G810">
            <v>10</v>
          </cell>
          <cell r="H810">
            <v>8</v>
          </cell>
          <cell r="I810">
            <v>17</v>
          </cell>
          <cell r="J810">
            <v>0</v>
          </cell>
          <cell r="K810">
            <v>1.4039999999999999</v>
          </cell>
          <cell r="L810">
            <v>0</v>
          </cell>
          <cell r="M810">
            <v>1</v>
          </cell>
          <cell r="N810">
            <v>0</v>
          </cell>
          <cell r="O810">
            <v>1</v>
          </cell>
          <cell r="P810">
            <v>18</v>
          </cell>
          <cell r="Q810">
            <v>36</v>
          </cell>
          <cell r="R810">
            <v>1</v>
          </cell>
          <cell r="S810">
            <v>7</v>
          </cell>
          <cell r="U810">
            <v>491</v>
          </cell>
          <cell r="V810">
            <v>95</v>
          </cell>
          <cell r="W810">
            <v>331</v>
          </cell>
          <cell r="X810">
            <v>513367.30247999995</v>
          </cell>
          <cell r="Y810">
            <v>14260</v>
          </cell>
        </row>
        <row r="811">
          <cell r="B811">
            <v>491095650</v>
          </cell>
          <cell r="C811" t="str">
            <v>ATLANTIS</v>
          </cell>
          <cell r="D811">
            <v>0</v>
          </cell>
          <cell r="E811">
            <v>0</v>
          </cell>
          <cell r="F811">
            <v>0</v>
          </cell>
          <cell r="G811">
            <v>1</v>
          </cell>
          <cell r="H811">
            <v>1</v>
          </cell>
          <cell r="I811">
            <v>0</v>
          </cell>
          <cell r="J811">
            <v>0</v>
          </cell>
          <cell r="K811">
            <v>7.8E-2</v>
          </cell>
          <cell r="L811">
            <v>0</v>
          </cell>
          <cell r="M811">
            <v>1</v>
          </cell>
          <cell r="N811">
            <v>0</v>
          </cell>
          <cell r="O811">
            <v>0</v>
          </cell>
          <cell r="P811">
            <v>0</v>
          </cell>
          <cell r="Q811">
            <v>2</v>
          </cell>
          <cell r="R811">
            <v>1</v>
          </cell>
          <cell r="S811">
            <v>5</v>
          </cell>
          <cell r="U811">
            <v>491</v>
          </cell>
          <cell r="V811">
            <v>95</v>
          </cell>
          <cell r="W811">
            <v>650</v>
          </cell>
          <cell r="X811">
            <v>23761.177360000001</v>
          </cell>
          <cell r="Y811">
            <v>11881</v>
          </cell>
        </row>
        <row r="812">
          <cell r="B812">
            <v>491095665</v>
          </cell>
          <cell r="C812" t="str">
            <v>ATLANTIS</v>
          </cell>
          <cell r="D812">
            <v>0</v>
          </cell>
          <cell r="E812">
            <v>0</v>
          </cell>
          <cell r="F812">
            <v>0</v>
          </cell>
          <cell r="G812">
            <v>1</v>
          </cell>
          <cell r="H812">
            <v>1</v>
          </cell>
          <cell r="I812">
            <v>0</v>
          </cell>
          <cell r="J812">
            <v>0</v>
          </cell>
          <cell r="K812">
            <v>7.8E-2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2</v>
          </cell>
          <cell r="R812">
            <v>1</v>
          </cell>
          <cell r="S812">
            <v>5</v>
          </cell>
          <cell r="U812">
            <v>491</v>
          </cell>
          <cell r="V812">
            <v>95</v>
          </cell>
          <cell r="W812">
            <v>665</v>
          </cell>
          <cell r="X812">
            <v>21037.007360000003</v>
          </cell>
          <cell r="Y812">
            <v>10519</v>
          </cell>
        </row>
        <row r="813">
          <cell r="B813">
            <v>491095763</v>
          </cell>
          <cell r="C813" t="str">
            <v>ATLANTIS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3</v>
          </cell>
          <cell r="J813">
            <v>0</v>
          </cell>
          <cell r="K813">
            <v>0.11700000000000001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1</v>
          </cell>
          <cell r="Q813">
            <v>3</v>
          </cell>
          <cell r="R813">
            <v>1</v>
          </cell>
          <cell r="S813">
            <v>5</v>
          </cell>
          <cell r="U813">
            <v>491</v>
          </cell>
          <cell r="V813">
            <v>95</v>
          </cell>
          <cell r="W813">
            <v>763</v>
          </cell>
          <cell r="X813">
            <v>41436.181039999996</v>
          </cell>
          <cell r="Y813">
            <v>13812</v>
          </cell>
        </row>
        <row r="814">
          <cell r="B814">
            <v>492281061</v>
          </cell>
          <cell r="C814" t="str">
            <v>MARTIN LUTHER KING JR CS OF EXCELLENCE</v>
          </cell>
          <cell r="D814">
            <v>0</v>
          </cell>
          <cell r="E814">
            <v>0</v>
          </cell>
          <cell r="F814">
            <v>2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7.8E-2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2</v>
          </cell>
          <cell r="R814">
            <v>1</v>
          </cell>
          <cell r="S814">
            <v>11</v>
          </cell>
          <cell r="U814">
            <v>492</v>
          </cell>
          <cell r="V814">
            <v>281</v>
          </cell>
          <cell r="W814">
            <v>61</v>
          </cell>
          <cell r="X814">
            <v>21304.667359999999</v>
          </cell>
          <cell r="Y814">
            <v>10652</v>
          </cell>
        </row>
        <row r="815">
          <cell r="B815">
            <v>492281086</v>
          </cell>
          <cell r="C815" t="str">
            <v>MARTIN LUTHER KING JR CS OF EXCELLENCE</v>
          </cell>
          <cell r="D815">
            <v>0</v>
          </cell>
          <cell r="E815">
            <v>0</v>
          </cell>
          <cell r="F815">
            <v>1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3.9E-2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1</v>
          </cell>
          <cell r="R815">
            <v>1</v>
          </cell>
          <cell r="S815">
            <v>8</v>
          </cell>
          <cell r="U815">
            <v>492</v>
          </cell>
          <cell r="V815">
            <v>281</v>
          </cell>
          <cell r="W815">
            <v>86</v>
          </cell>
          <cell r="X815">
            <v>10652.33368</v>
          </cell>
          <cell r="Y815">
            <v>10652</v>
          </cell>
        </row>
        <row r="816">
          <cell r="B816">
            <v>492281087</v>
          </cell>
          <cell r="C816" t="str">
            <v>MARTIN LUTHER KING JR CS OF EXCELLENCE</v>
          </cell>
          <cell r="D816">
            <v>0</v>
          </cell>
          <cell r="E816">
            <v>0</v>
          </cell>
          <cell r="F816">
            <v>1</v>
          </cell>
          <cell r="G816">
            <v>1</v>
          </cell>
          <cell r="H816">
            <v>0</v>
          </cell>
          <cell r="I816">
            <v>0</v>
          </cell>
          <cell r="J816">
            <v>0</v>
          </cell>
          <cell r="K816">
            <v>7.8E-2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2</v>
          </cell>
          <cell r="Q816">
            <v>2</v>
          </cell>
          <cell r="R816">
            <v>1</v>
          </cell>
          <cell r="S816">
            <v>6</v>
          </cell>
          <cell r="U816">
            <v>492</v>
          </cell>
          <cell r="V816">
            <v>281</v>
          </cell>
          <cell r="W816">
            <v>87</v>
          </cell>
          <cell r="X816">
            <v>31676.137360000001</v>
          </cell>
          <cell r="Y816">
            <v>15838</v>
          </cell>
        </row>
        <row r="817">
          <cell r="B817">
            <v>492281281</v>
          </cell>
          <cell r="C817" t="str">
            <v>MARTIN LUTHER KING JR CS OF EXCELLENCE</v>
          </cell>
          <cell r="D817">
            <v>0</v>
          </cell>
          <cell r="E817">
            <v>0</v>
          </cell>
          <cell r="F817">
            <v>49</v>
          </cell>
          <cell r="G817">
            <v>297</v>
          </cell>
          <cell r="H817">
            <v>0</v>
          </cell>
          <cell r="I817">
            <v>0</v>
          </cell>
          <cell r="J817">
            <v>0</v>
          </cell>
          <cell r="K817">
            <v>13.494</v>
          </cell>
          <cell r="L817">
            <v>0</v>
          </cell>
          <cell r="M817">
            <v>73</v>
          </cell>
          <cell r="N817">
            <v>0</v>
          </cell>
          <cell r="O817">
            <v>0</v>
          </cell>
          <cell r="P817">
            <v>313</v>
          </cell>
          <cell r="Q817">
            <v>346</v>
          </cell>
          <cell r="R817">
            <v>1</v>
          </cell>
          <cell r="S817">
            <v>12</v>
          </cell>
          <cell r="U817">
            <v>492</v>
          </cell>
          <cell r="V817">
            <v>281</v>
          </cell>
          <cell r="W817">
            <v>281</v>
          </cell>
          <cell r="X817">
            <v>6271468.9232799988</v>
          </cell>
          <cell r="Y817">
            <v>18126</v>
          </cell>
        </row>
        <row r="818">
          <cell r="B818">
            <v>492281332</v>
          </cell>
          <cell r="C818" t="str">
            <v>MARTIN LUTHER KING JR CS OF EXCELLENCE</v>
          </cell>
          <cell r="D818">
            <v>0</v>
          </cell>
          <cell r="E818">
            <v>0</v>
          </cell>
          <cell r="F818">
            <v>1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3.9E-2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1</v>
          </cell>
          <cell r="Q818">
            <v>1</v>
          </cell>
          <cell r="R818">
            <v>1</v>
          </cell>
          <cell r="S818">
            <v>10</v>
          </cell>
          <cell r="U818">
            <v>492</v>
          </cell>
          <cell r="V818">
            <v>281</v>
          </cell>
          <cell r="W818">
            <v>332</v>
          </cell>
          <cell r="X818">
            <v>17232.19368</v>
          </cell>
          <cell r="Y818">
            <v>17232</v>
          </cell>
        </row>
        <row r="819">
          <cell r="B819">
            <v>493057035</v>
          </cell>
          <cell r="C819" t="str">
            <v>PHOENIX ACADEMY CHELSEA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16</v>
          </cell>
          <cell r="J819">
            <v>0</v>
          </cell>
          <cell r="K819">
            <v>0.624</v>
          </cell>
          <cell r="L819">
            <v>0</v>
          </cell>
          <cell r="M819">
            <v>0</v>
          </cell>
          <cell r="N819">
            <v>0</v>
          </cell>
          <cell r="O819">
            <v>8</v>
          </cell>
          <cell r="P819">
            <v>14</v>
          </cell>
          <cell r="Q819">
            <v>16</v>
          </cell>
          <cell r="R819">
            <v>1.0409999999999999</v>
          </cell>
          <cell r="S819">
            <v>11</v>
          </cell>
          <cell r="U819">
            <v>493</v>
          </cell>
          <cell r="V819">
            <v>57</v>
          </cell>
          <cell r="W819">
            <v>35</v>
          </cell>
          <cell r="X819">
            <v>329052.69101968</v>
          </cell>
          <cell r="Y819">
            <v>20566</v>
          </cell>
        </row>
        <row r="820">
          <cell r="B820">
            <v>493057044</v>
          </cell>
          <cell r="C820" t="str">
            <v>PHOENIX ACADEMY CHELSEA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2</v>
          </cell>
          <cell r="J820">
            <v>0</v>
          </cell>
          <cell r="K820">
            <v>7.8E-2</v>
          </cell>
          <cell r="L820">
            <v>0</v>
          </cell>
          <cell r="M820">
            <v>0</v>
          </cell>
          <cell r="N820">
            <v>0</v>
          </cell>
          <cell r="O820">
            <v>1</v>
          </cell>
          <cell r="P820">
            <v>0</v>
          </cell>
          <cell r="Q820">
            <v>2</v>
          </cell>
          <cell r="R820">
            <v>1.0409999999999999</v>
          </cell>
          <cell r="S820">
            <v>11</v>
          </cell>
          <cell r="U820">
            <v>493</v>
          </cell>
          <cell r="V820">
            <v>57</v>
          </cell>
          <cell r="W820">
            <v>44</v>
          </cell>
          <cell r="X820">
            <v>28292.636127459999</v>
          </cell>
          <cell r="Y820">
            <v>14146</v>
          </cell>
        </row>
        <row r="821">
          <cell r="B821">
            <v>493057057</v>
          </cell>
          <cell r="C821" t="str">
            <v>PHOENIX ACADEMY CHELSEA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109</v>
          </cell>
          <cell r="J821">
            <v>0</v>
          </cell>
          <cell r="K821">
            <v>4.2510000000000003</v>
          </cell>
          <cell r="L821">
            <v>0</v>
          </cell>
          <cell r="M821">
            <v>0</v>
          </cell>
          <cell r="N821">
            <v>0</v>
          </cell>
          <cell r="O821">
            <v>65</v>
          </cell>
          <cell r="P821">
            <v>85</v>
          </cell>
          <cell r="Q821">
            <v>109</v>
          </cell>
          <cell r="R821">
            <v>1.0409999999999999</v>
          </cell>
          <cell r="S821">
            <v>12</v>
          </cell>
          <cell r="U821">
            <v>493</v>
          </cell>
          <cell r="V821">
            <v>57</v>
          </cell>
          <cell r="W821">
            <v>57</v>
          </cell>
          <cell r="X821">
            <v>2240915.9367965697</v>
          </cell>
          <cell r="Y821">
            <v>20559</v>
          </cell>
        </row>
        <row r="822">
          <cell r="B822">
            <v>493057093</v>
          </cell>
          <cell r="C822" t="str">
            <v>PHOENIX ACADEMY CHELSEA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24</v>
          </cell>
          <cell r="J822">
            <v>0</v>
          </cell>
          <cell r="K822">
            <v>0.93600000000000005</v>
          </cell>
          <cell r="L822">
            <v>0</v>
          </cell>
          <cell r="M822">
            <v>0</v>
          </cell>
          <cell r="N822">
            <v>0</v>
          </cell>
          <cell r="O822">
            <v>16</v>
          </cell>
          <cell r="P822">
            <v>23</v>
          </cell>
          <cell r="Q822">
            <v>24</v>
          </cell>
          <cell r="R822">
            <v>1.0409999999999999</v>
          </cell>
          <cell r="S822">
            <v>11</v>
          </cell>
          <cell r="U822">
            <v>493</v>
          </cell>
          <cell r="V822">
            <v>57</v>
          </cell>
          <cell r="W822">
            <v>93</v>
          </cell>
          <cell r="X822">
            <v>520251.05532951996</v>
          </cell>
          <cell r="Y822">
            <v>21677</v>
          </cell>
        </row>
        <row r="823">
          <cell r="B823">
            <v>493057100</v>
          </cell>
          <cell r="C823" t="str">
            <v>PHOENIX ACADEMY CHELSEA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1</v>
          </cell>
          <cell r="J823">
            <v>0</v>
          </cell>
          <cell r="K823">
            <v>3.9E-2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1</v>
          </cell>
          <cell r="Q823">
            <v>1</v>
          </cell>
          <cell r="R823">
            <v>1.0409999999999999</v>
          </cell>
          <cell r="S823">
            <v>10</v>
          </cell>
          <cell r="U823">
            <v>493</v>
          </cell>
          <cell r="V823">
            <v>57</v>
          </cell>
          <cell r="W823">
            <v>100</v>
          </cell>
          <cell r="X823">
            <v>19466.937593729999</v>
          </cell>
          <cell r="Y823">
            <v>19467</v>
          </cell>
        </row>
        <row r="824">
          <cell r="B824">
            <v>493057163</v>
          </cell>
          <cell r="C824" t="str">
            <v>PHOENIX ACADEMY CHELSEA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9</v>
          </cell>
          <cell r="J824">
            <v>0</v>
          </cell>
          <cell r="K824">
            <v>0.35099999999999998</v>
          </cell>
          <cell r="L824">
            <v>0</v>
          </cell>
          <cell r="M824">
            <v>0</v>
          </cell>
          <cell r="N824">
            <v>0</v>
          </cell>
          <cell r="O824">
            <v>5</v>
          </cell>
          <cell r="P824">
            <v>8</v>
          </cell>
          <cell r="Q824">
            <v>9</v>
          </cell>
          <cell r="R824">
            <v>1.0409999999999999</v>
          </cell>
          <cell r="S824">
            <v>11</v>
          </cell>
          <cell r="U824">
            <v>493</v>
          </cell>
          <cell r="V824">
            <v>57</v>
          </cell>
          <cell r="W824">
            <v>163</v>
          </cell>
          <cell r="X824">
            <v>187509.07317356998</v>
          </cell>
          <cell r="Y824">
            <v>20834</v>
          </cell>
        </row>
        <row r="825">
          <cell r="B825">
            <v>493057165</v>
          </cell>
          <cell r="C825" t="str">
            <v>PHOENIX ACADEMY CHELSEA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2</v>
          </cell>
          <cell r="J825">
            <v>0</v>
          </cell>
          <cell r="K825">
            <v>7.8E-2</v>
          </cell>
          <cell r="L825">
            <v>0</v>
          </cell>
          <cell r="M825">
            <v>0</v>
          </cell>
          <cell r="N825">
            <v>0</v>
          </cell>
          <cell r="O825">
            <v>1</v>
          </cell>
          <cell r="P825">
            <v>2</v>
          </cell>
          <cell r="Q825">
            <v>2</v>
          </cell>
          <cell r="R825">
            <v>1.0409999999999999</v>
          </cell>
          <cell r="S825">
            <v>10</v>
          </cell>
          <cell r="U825">
            <v>493</v>
          </cell>
          <cell r="V825">
            <v>57</v>
          </cell>
          <cell r="W825">
            <v>165</v>
          </cell>
          <cell r="X825">
            <v>41933.608387460001</v>
          </cell>
          <cell r="Y825">
            <v>20967</v>
          </cell>
        </row>
        <row r="826">
          <cell r="B826">
            <v>493057176</v>
          </cell>
          <cell r="C826" t="str">
            <v>PHOENIX ACADEMY CHELSEA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3</v>
          </cell>
          <cell r="J826">
            <v>0</v>
          </cell>
          <cell r="K826">
            <v>0.11700000000000001</v>
          </cell>
          <cell r="L826">
            <v>0</v>
          </cell>
          <cell r="M826">
            <v>0</v>
          </cell>
          <cell r="N826">
            <v>0</v>
          </cell>
          <cell r="O826">
            <v>3</v>
          </cell>
          <cell r="P826">
            <v>3</v>
          </cell>
          <cell r="Q826">
            <v>3</v>
          </cell>
          <cell r="R826">
            <v>1.0409999999999999</v>
          </cell>
          <cell r="S826">
            <v>8</v>
          </cell>
          <cell r="U826">
            <v>493</v>
          </cell>
          <cell r="V826">
            <v>57</v>
          </cell>
          <cell r="W826">
            <v>176</v>
          </cell>
          <cell r="X826">
            <v>65191.123271189987</v>
          </cell>
          <cell r="Y826">
            <v>21730</v>
          </cell>
        </row>
        <row r="827">
          <cell r="B827">
            <v>493057178</v>
          </cell>
          <cell r="C827" t="str">
            <v>PHOENIX ACADEMY CHELSEA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1</v>
          </cell>
          <cell r="J827">
            <v>0</v>
          </cell>
          <cell r="K827">
            <v>3.9E-2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1</v>
          </cell>
          <cell r="Q827">
            <v>1</v>
          </cell>
          <cell r="R827">
            <v>1.0409999999999999</v>
          </cell>
          <cell r="S827">
            <v>4</v>
          </cell>
          <cell r="U827">
            <v>493</v>
          </cell>
          <cell r="V827">
            <v>57</v>
          </cell>
          <cell r="W827">
            <v>178</v>
          </cell>
          <cell r="X827">
            <v>17373.480603730004</v>
          </cell>
          <cell r="Y827">
            <v>17373</v>
          </cell>
        </row>
        <row r="828">
          <cell r="B828">
            <v>493057244</v>
          </cell>
          <cell r="C828" t="str">
            <v>PHOENIX ACADEMY CHELSEA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3</v>
          </cell>
          <cell r="J828">
            <v>0</v>
          </cell>
          <cell r="K828">
            <v>0.11700000000000001</v>
          </cell>
          <cell r="L828">
            <v>0</v>
          </cell>
          <cell r="M828">
            <v>0</v>
          </cell>
          <cell r="N828">
            <v>0</v>
          </cell>
          <cell r="O828">
            <v>1</v>
          </cell>
          <cell r="P828">
            <v>3</v>
          </cell>
          <cell r="Q828">
            <v>3</v>
          </cell>
          <cell r="R828">
            <v>1.0409999999999999</v>
          </cell>
          <cell r="S828">
            <v>10</v>
          </cell>
          <cell r="U828">
            <v>493</v>
          </cell>
          <cell r="V828">
            <v>57</v>
          </cell>
          <cell r="W828">
            <v>244</v>
          </cell>
          <cell r="X828">
            <v>61400.54598119</v>
          </cell>
          <cell r="Y828">
            <v>20467</v>
          </cell>
        </row>
        <row r="829">
          <cell r="B829">
            <v>493057248</v>
          </cell>
          <cell r="C829" t="str">
            <v>PHOENIX ACADEMY CHELSEA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26</v>
          </cell>
          <cell r="J829">
            <v>0</v>
          </cell>
          <cell r="K829">
            <v>1.014</v>
          </cell>
          <cell r="L829">
            <v>0</v>
          </cell>
          <cell r="M829">
            <v>0</v>
          </cell>
          <cell r="N829">
            <v>0</v>
          </cell>
          <cell r="O829">
            <v>18</v>
          </cell>
          <cell r="P829">
            <v>17</v>
          </cell>
          <cell r="Q829">
            <v>26</v>
          </cell>
          <cell r="R829">
            <v>1.0409999999999999</v>
          </cell>
          <cell r="S829">
            <v>11</v>
          </cell>
          <cell r="U829">
            <v>493</v>
          </cell>
          <cell r="V829">
            <v>57</v>
          </cell>
          <cell r="W829">
            <v>248</v>
          </cell>
          <cell r="X829">
            <v>507524.16665697994</v>
          </cell>
          <cell r="Y829">
            <v>19520</v>
          </cell>
        </row>
        <row r="830">
          <cell r="B830">
            <v>493057262</v>
          </cell>
          <cell r="C830" t="str">
            <v>PHOENIX ACADEMY CHELSEA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3</v>
          </cell>
          <cell r="J830">
            <v>0</v>
          </cell>
          <cell r="K830">
            <v>0.11700000000000001</v>
          </cell>
          <cell r="L830">
            <v>0</v>
          </cell>
          <cell r="M830">
            <v>0</v>
          </cell>
          <cell r="N830">
            <v>0</v>
          </cell>
          <cell r="O830">
            <v>1</v>
          </cell>
          <cell r="P830">
            <v>3</v>
          </cell>
          <cell r="Q830">
            <v>3</v>
          </cell>
          <cell r="R830">
            <v>1.0409999999999999</v>
          </cell>
          <cell r="S830">
            <v>9</v>
          </cell>
          <cell r="U830">
            <v>493</v>
          </cell>
          <cell r="V830">
            <v>57</v>
          </cell>
          <cell r="W830">
            <v>262</v>
          </cell>
          <cell r="X830">
            <v>60296.072041189997</v>
          </cell>
          <cell r="Y830">
            <v>20099</v>
          </cell>
        </row>
        <row r="831">
          <cell r="B831">
            <v>493057274</v>
          </cell>
          <cell r="C831" t="str">
            <v>PHOENIX ACADEMY CHELSEA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1</v>
          </cell>
          <cell r="J831">
            <v>0</v>
          </cell>
          <cell r="K831">
            <v>3.9E-2</v>
          </cell>
          <cell r="L831">
            <v>0</v>
          </cell>
          <cell r="M831">
            <v>0</v>
          </cell>
          <cell r="N831">
            <v>0</v>
          </cell>
          <cell r="O831">
            <v>1</v>
          </cell>
          <cell r="P831">
            <v>1</v>
          </cell>
          <cell r="Q831">
            <v>1</v>
          </cell>
          <cell r="R831">
            <v>1.0409999999999999</v>
          </cell>
          <cell r="S831">
            <v>10</v>
          </cell>
          <cell r="U831">
            <v>493</v>
          </cell>
          <cell r="V831">
            <v>57</v>
          </cell>
          <cell r="W831">
            <v>274</v>
          </cell>
          <cell r="X831">
            <v>22466.670793730002</v>
          </cell>
          <cell r="Y831">
            <v>22467</v>
          </cell>
        </row>
        <row r="832">
          <cell r="B832">
            <v>493057305</v>
          </cell>
          <cell r="C832" t="str">
            <v>PHOENIX ACADEMY CHELSEA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1</v>
          </cell>
          <cell r="J832">
            <v>0</v>
          </cell>
          <cell r="K832">
            <v>3.9E-2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1</v>
          </cell>
          <cell r="R832">
            <v>1.0409999999999999</v>
          </cell>
          <cell r="S832">
            <v>4</v>
          </cell>
          <cell r="U832">
            <v>493</v>
          </cell>
          <cell r="V832">
            <v>57</v>
          </cell>
          <cell r="W832">
            <v>305</v>
          </cell>
          <cell r="X832">
            <v>12646.451463730002</v>
          </cell>
          <cell r="Y832">
            <v>12646</v>
          </cell>
        </row>
        <row r="833">
          <cell r="B833">
            <v>493057346</v>
          </cell>
          <cell r="C833" t="str">
            <v>PHOENIX ACADEMY CHELSEA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2</v>
          </cell>
          <cell r="J833">
            <v>0</v>
          </cell>
          <cell r="K833">
            <v>7.8E-2</v>
          </cell>
          <cell r="L833">
            <v>0</v>
          </cell>
          <cell r="M833">
            <v>0</v>
          </cell>
          <cell r="N833">
            <v>0</v>
          </cell>
          <cell r="O833">
            <v>2</v>
          </cell>
          <cell r="P833">
            <v>2</v>
          </cell>
          <cell r="Q833">
            <v>2</v>
          </cell>
          <cell r="R833">
            <v>1.0409999999999999</v>
          </cell>
          <cell r="S833">
            <v>8</v>
          </cell>
          <cell r="U833">
            <v>493</v>
          </cell>
          <cell r="V833">
            <v>57</v>
          </cell>
          <cell r="W833">
            <v>346</v>
          </cell>
          <cell r="X833">
            <v>43460.748847460003</v>
          </cell>
          <cell r="Y833">
            <v>21730</v>
          </cell>
        </row>
        <row r="834">
          <cell r="B834">
            <v>494093031</v>
          </cell>
          <cell r="C834" t="str">
            <v>PIONEER CS OF SCIENCE</v>
          </cell>
          <cell r="D834">
            <v>0</v>
          </cell>
          <cell r="E834">
            <v>0</v>
          </cell>
          <cell r="F834">
            <v>0</v>
          </cell>
          <cell r="G834">
            <v>2</v>
          </cell>
          <cell r="H834">
            <v>0</v>
          </cell>
          <cell r="I834">
            <v>0</v>
          </cell>
          <cell r="J834">
            <v>0</v>
          </cell>
          <cell r="K834">
            <v>7.8E-2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2</v>
          </cell>
          <cell r="R834">
            <v>1.0429999999999999</v>
          </cell>
          <cell r="S834">
            <v>6</v>
          </cell>
          <cell r="U834">
            <v>494</v>
          </cell>
          <cell r="V834">
            <v>93</v>
          </cell>
          <cell r="W834">
            <v>31</v>
          </cell>
          <cell r="X834">
            <v>22145.93125758</v>
          </cell>
          <cell r="Y834">
            <v>11073</v>
          </cell>
        </row>
        <row r="835">
          <cell r="B835">
            <v>494093035</v>
          </cell>
          <cell r="C835" t="str">
            <v>PIONEER CS OF SCIENCE</v>
          </cell>
          <cell r="D835">
            <v>0</v>
          </cell>
          <cell r="E835">
            <v>0</v>
          </cell>
          <cell r="F835">
            <v>0</v>
          </cell>
          <cell r="G835">
            <v>2</v>
          </cell>
          <cell r="H835">
            <v>2</v>
          </cell>
          <cell r="I835">
            <v>1</v>
          </cell>
          <cell r="J835">
            <v>0</v>
          </cell>
          <cell r="K835">
            <v>0.19500000000000001</v>
          </cell>
          <cell r="L835">
            <v>0</v>
          </cell>
          <cell r="M835">
            <v>1</v>
          </cell>
          <cell r="N835">
            <v>0</v>
          </cell>
          <cell r="O835">
            <v>0</v>
          </cell>
          <cell r="P835">
            <v>5</v>
          </cell>
          <cell r="Q835">
            <v>5</v>
          </cell>
          <cell r="R835">
            <v>1.0429999999999999</v>
          </cell>
          <cell r="S835">
            <v>11</v>
          </cell>
          <cell r="U835">
            <v>494</v>
          </cell>
          <cell r="V835">
            <v>93</v>
          </cell>
          <cell r="W835">
            <v>35</v>
          </cell>
          <cell r="X835">
            <v>95739.352323950006</v>
          </cell>
          <cell r="Y835">
            <v>19148</v>
          </cell>
        </row>
        <row r="836">
          <cell r="B836">
            <v>494093049</v>
          </cell>
          <cell r="C836" t="str">
            <v>PIONEER CS OF SCIENCE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1</v>
          </cell>
          <cell r="I836">
            <v>1</v>
          </cell>
          <cell r="J836">
            <v>0</v>
          </cell>
          <cell r="K836">
            <v>7.8E-2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2</v>
          </cell>
          <cell r="Q836">
            <v>2</v>
          </cell>
          <cell r="R836">
            <v>1.0429999999999999</v>
          </cell>
          <cell r="S836">
            <v>8</v>
          </cell>
          <cell r="U836">
            <v>494</v>
          </cell>
          <cell r="V836">
            <v>93</v>
          </cell>
          <cell r="W836">
            <v>49</v>
          </cell>
          <cell r="X836">
            <v>35534.913947579997</v>
          </cell>
          <cell r="Y836">
            <v>17767</v>
          </cell>
        </row>
        <row r="837">
          <cell r="B837">
            <v>494093056</v>
          </cell>
          <cell r="C837" t="str">
            <v>PIONEER CS OF SCIENCE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1</v>
          </cell>
          <cell r="I837">
            <v>0</v>
          </cell>
          <cell r="J837">
            <v>0</v>
          </cell>
          <cell r="K837">
            <v>3.9E-2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1</v>
          </cell>
          <cell r="R837">
            <v>1.0429999999999999</v>
          </cell>
          <cell r="S837">
            <v>4</v>
          </cell>
          <cell r="U837">
            <v>494</v>
          </cell>
          <cell r="V837">
            <v>93</v>
          </cell>
          <cell r="W837">
            <v>56</v>
          </cell>
          <cell r="X837">
            <v>10679.444558789999</v>
          </cell>
          <cell r="Y837">
            <v>10679</v>
          </cell>
        </row>
        <row r="838">
          <cell r="B838">
            <v>494093057</v>
          </cell>
          <cell r="C838" t="str">
            <v>PIONEER CS OF SCIENCE</v>
          </cell>
          <cell r="D838">
            <v>0</v>
          </cell>
          <cell r="E838">
            <v>0</v>
          </cell>
          <cell r="F838">
            <v>5</v>
          </cell>
          <cell r="G838">
            <v>38</v>
          </cell>
          <cell r="H838">
            <v>15</v>
          </cell>
          <cell r="I838">
            <v>19</v>
          </cell>
          <cell r="J838">
            <v>0</v>
          </cell>
          <cell r="K838">
            <v>3.0030000000000001</v>
          </cell>
          <cell r="L838">
            <v>0</v>
          </cell>
          <cell r="M838">
            <v>16</v>
          </cell>
          <cell r="N838">
            <v>4</v>
          </cell>
          <cell r="O838">
            <v>3</v>
          </cell>
          <cell r="P838">
            <v>54</v>
          </cell>
          <cell r="Q838">
            <v>77</v>
          </cell>
          <cell r="R838">
            <v>1.0429999999999999</v>
          </cell>
          <cell r="S838">
            <v>12</v>
          </cell>
          <cell r="U838">
            <v>494</v>
          </cell>
          <cell r="V838">
            <v>93</v>
          </cell>
          <cell r="W838">
            <v>57</v>
          </cell>
          <cell r="X838">
            <v>1367620.52623683</v>
          </cell>
          <cell r="Y838">
            <v>17761</v>
          </cell>
        </row>
        <row r="839">
          <cell r="B839">
            <v>494093071</v>
          </cell>
          <cell r="C839" t="str">
            <v>PIONEER CS OF SCIENCE</v>
          </cell>
          <cell r="D839">
            <v>0</v>
          </cell>
          <cell r="E839">
            <v>0</v>
          </cell>
          <cell r="F839">
            <v>0</v>
          </cell>
          <cell r="G839">
            <v>1</v>
          </cell>
          <cell r="H839">
            <v>3</v>
          </cell>
          <cell r="I839">
            <v>1</v>
          </cell>
          <cell r="J839">
            <v>0</v>
          </cell>
          <cell r="K839">
            <v>0.19500000000000001</v>
          </cell>
          <cell r="L839">
            <v>0</v>
          </cell>
          <cell r="M839">
            <v>0</v>
          </cell>
          <cell r="N839">
            <v>1</v>
          </cell>
          <cell r="O839">
            <v>0</v>
          </cell>
          <cell r="P839">
            <v>0</v>
          </cell>
          <cell r="Q839">
            <v>5</v>
          </cell>
          <cell r="R839">
            <v>1.0429999999999999</v>
          </cell>
          <cell r="S839">
            <v>5</v>
          </cell>
          <cell r="U839">
            <v>494</v>
          </cell>
          <cell r="V839">
            <v>93</v>
          </cell>
          <cell r="W839">
            <v>71</v>
          </cell>
          <cell r="X839">
            <v>58769.214133950009</v>
          </cell>
          <cell r="Y839">
            <v>11754</v>
          </cell>
        </row>
        <row r="840">
          <cell r="B840">
            <v>494093093</v>
          </cell>
          <cell r="C840" t="str">
            <v>PIONEER CS OF SCIENCE</v>
          </cell>
          <cell r="D840">
            <v>0</v>
          </cell>
          <cell r="E840">
            <v>0</v>
          </cell>
          <cell r="F840">
            <v>27</v>
          </cell>
          <cell r="G840">
            <v>108</v>
          </cell>
          <cell r="H840">
            <v>64</v>
          </cell>
          <cell r="I840">
            <v>79</v>
          </cell>
          <cell r="J840">
            <v>0</v>
          </cell>
          <cell r="K840">
            <v>10.842000000000001</v>
          </cell>
          <cell r="L840">
            <v>0</v>
          </cell>
          <cell r="M840">
            <v>61</v>
          </cell>
          <cell r="N840">
            <v>12</v>
          </cell>
          <cell r="O840">
            <v>5</v>
          </cell>
          <cell r="P840">
            <v>178</v>
          </cell>
          <cell r="Q840">
            <v>278</v>
          </cell>
          <cell r="R840">
            <v>1.0429999999999999</v>
          </cell>
          <cell r="S840">
            <v>11</v>
          </cell>
          <cell r="U840">
            <v>494</v>
          </cell>
          <cell r="V840">
            <v>93</v>
          </cell>
          <cell r="W840">
            <v>93</v>
          </cell>
          <cell r="X840">
            <v>4708718.329433619</v>
          </cell>
          <cell r="Y840">
            <v>16938</v>
          </cell>
        </row>
        <row r="841">
          <cell r="B841">
            <v>494093097</v>
          </cell>
          <cell r="C841" t="str">
            <v>PIONEER CS OF SCIENCE</v>
          </cell>
          <cell r="D841">
            <v>0</v>
          </cell>
          <cell r="E841">
            <v>0</v>
          </cell>
          <cell r="F841">
            <v>0</v>
          </cell>
          <cell r="G841">
            <v>1</v>
          </cell>
          <cell r="H841">
            <v>1</v>
          </cell>
          <cell r="I841">
            <v>0</v>
          </cell>
          <cell r="J841">
            <v>0</v>
          </cell>
          <cell r="K841">
            <v>7.8E-2</v>
          </cell>
          <cell r="L841">
            <v>0</v>
          </cell>
          <cell r="M841">
            <v>1</v>
          </cell>
          <cell r="N841">
            <v>1</v>
          </cell>
          <cell r="O841">
            <v>0</v>
          </cell>
          <cell r="P841">
            <v>2</v>
          </cell>
          <cell r="Q841">
            <v>2</v>
          </cell>
          <cell r="R841">
            <v>1.0429999999999999</v>
          </cell>
          <cell r="S841">
            <v>11</v>
          </cell>
          <cell r="U841">
            <v>494</v>
          </cell>
          <cell r="V841">
            <v>93</v>
          </cell>
          <cell r="W841">
            <v>97</v>
          </cell>
          <cell r="X841">
            <v>42265.053107579995</v>
          </cell>
          <cell r="Y841">
            <v>21133</v>
          </cell>
        </row>
        <row r="842">
          <cell r="B842">
            <v>494093128</v>
          </cell>
          <cell r="C842" t="str">
            <v>PIONEER CS OF SCIENCE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1</v>
          </cell>
          <cell r="I842">
            <v>0</v>
          </cell>
          <cell r="J842">
            <v>0</v>
          </cell>
          <cell r="K842">
            <v>3.9E-2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1</v>
          </cell>
          <cell r="R842">
            <v>1.0429999999999999</v>
          </cell>
          <cell r="S842">
            <v>10</v>
          </cell>
          <cell r="U842">
            <v>494</v>
          </cell>
          <cell r="V842">
            <v>93</v>
          </cell>
          <cell r="W842">
            <v>128</v>
          </cell>
          <cell r="X842">
            <v>10679.444558789999</v>
          </cell>
          <cell r="Y842">
            <v>10679</v>
          </cell>
        </row>
        <row r="843">
          <cell r="B843">
            <v>494093149</v>
          </cell>
          <cell r="C843" t="str">
            <v>PIONEER CS OF SCIENCE</v>
          </cell>
          <cell r="D843">
            <v>0</v>
          </cell>
          <cell r="E843">
            <v>0</v>
          </cell>
          <cell r="F843">
            <v>0</v>
          </cell>
          <cell r="G843">
            <v>1</v>
          </cell>
          <cell r="H843">
            <v>2</v>
          </cell>
          <cell r="I843">
            <v>0</v>
          </cell>
          <cell r="J843">
            <v>0</v>
          </cell>
          <cell r="K843">
            <v>0.11700000000000001</v>
          </cell>
          <cell r="L843">
            <v>0</v>
          </cell>
          <cell r="M843">
            <v>1</v>
          </cell>
          <cell r="N843">
            <v>0</v>
          </cell>
          <cell r="O843">
            <v>0</v>
          </cell>
          <cell r="P843">
            <v>3</v>
          </cell>
          <cell r="Q843">
            <v>3</v>
          </cell>
          <cell r="R843">
            <v>1.0429999999999999</v>
          </cell>
          <cell r="S843">
            <v>12</v>
          </cell>
          <cell r="U843">
            <v>494</v>
          </cell>
          <cell r="V843">
            <v>93</v>
          </cell>
          <cell r="W843">
            <v>149</v>
          </cell>
          <cell r="X843">
            <v>58852.702716370004</v>
          </cell>
          <cell r="Y843">
            <v>19618</v>
          </cell>
        </row>
        <row r="844">
          <cell r="B844">
            <v>494093163</v>
          </cell>
          <cell r="C844" t="str">
            <v>PIONEER CS OF SCIENCE</v>
          </cell>
          <cell r="D844">
            <v>0</v>
          </cell>
          <cell r="E844">
            <v>0</v>
          </cell>
          <cell r="F844">
            <v>1</v>
          </cell>
          <cell r="G844">
            <v>9</v>
          </cell>
          <cell r="H844">
            <v>4</v>
          </cell>
          <cell r="I844">
            <v>3</v>
          </cell>
          <cell r="J844">
            <v>0</v>
          </cell>
          <cell r="K844">
            <v>0.66300000000000003</v>
          </cell>
          <cell r="L844">
            <v>0</v>
          </cell>
          <cell r="M844">
            <v>4</v>
          </cell>
          <cell r="N844">
            <v>0</v>
          </cell>
          <cell r="O844">
            <v>0</v>
          </cell>
          <cell r="P844">
            <v>15</v>
          </cell>
          <cell r="Q844">
            <v>17</v>
          </cell>
          <cell r="R844">
            <v>1.0429999999999999</v>
          </cell>
          <cell r="S844">
            <v>11</v>
          </cell>
          <cell r="U844">
            <v>494</v>
          </cell>
          <cell r="V844">
            <v>93</v>
          </cell>
          <cell r="W844">
            <v>163</v>
          </cell>
          <cell r="X844">
            <v>312918.25945943</v>
          </cell>
          <cell r="Y844">
            <v>18407</v>
          </cell>
        </row>
        <row r="845">
          <cell r="B845">
            <v>494093165</v>
          </cell>
          <cell r="C845" t="str">
            <v>PIONEER CS OF SCIENCE</v>
          </cell>
          <cell r="D845">
            <v>0</v>
          </cell>
          <cell r="E845">
            <v>0</v>
          </cell>
          <cell r="F845">
            <v>0</v>
          </cell>
          <cell r="G845">
            <v>9</v>
          </cell>
          <cell r="H845">
            <v>16</v>
          </cell>
          <cell r="I845">
            <v>12</v>
          </cell>
          <cell r="J845">
            <v>0</v>
          </cell>
          <cell r="K845">
            <v>1.4430000000000001</v>
          </cell>
          <cell r="L845">
            <v>0</v>
          </cell>
          <cell r="M845">
            <v>3</v>
          </cell>
          <cell r="N845">
            <v>3</v>
          </cell>
          <cell r="O845">
            <v>1</v>
          </cell>
          <cell r="P845">
            <v>22</v>
          </cell>
          <cell r="Q845">
            <v>37</v>
          </cell>
          <cell r="R845">
            <v>1.0429999999999999</v>
          </cell>
          <cell r="S845">
            <v>10</v>
          </cell>
          <cell r="U845">
            <v>494</v>
          </cell>
          <cell r="V845">
            <v>93</v>
          </cell>
          <cell r="W845">
            <v>165</v>
          </cell>
          <cell r="X845">
            <v>593278.03088523005</v>
          </cell>
          <cell r="Y845">
            <v>16035</v>
          </cell>
        </row>
        <row r="846">
          <cell r="B846">
            <v>494093176</v>
          </cell>
          <cell r="C846" t="str">
            <v>PIONEER CS OF SCIENCE</v>
          </cell>
          <cell r="D846">
            <v>0</v>
          </cell>
          <cell r="E846">
            <v>0</v>
          </cell>
          <cell r="F846">
            <v>2</v>
          </cell>
          <cell r="G846">
            <v>6</v>
          </cell>
          <cell r="H846">
            <v>2</v>
          </cell>
          <cell r="I846">
            <v>0</v>
          </cell>
          <cell r="J846">
            <v>0</v>
          </cell>
          <cell r="K846">
            <v>0.39</v>
          </cell>
          <cell r="L846">
            <v>0</v>
          </cell>
          <cell r="M846">
            <v>2</v>
          </cell>
          <cell r="N846">
            <v>0</v>
          </cell>
          <cell r="O846">
            <v>0</v>
          </cell>
          <cell r="P846">
            <v>10</v>
          </cell>
          <cell r="Q846">
            <v>10</v>
          </cell>
          <cell r="R846">
            <v>1.0429999999999999</v>
          </cell>
          <cell r="S846">
            <v>8</v>
          </cell>
          <cell r="U846">
            <v>494</v>
          </cell>
          <cell r="V846">
            <v>93</v>
          </cell>
          <cell r="W846">
            <v>176</v>
          </cell>
          <cell r="X846">
            <v>176423.67712790001</v>
          </cell>
          <cell r="Y846">
            <v>17642</v>
          </cell>
        </row>
        <row r="847">
          <cell r="B847">
            <v>494093178</v>
          </cell>
          <cell r="C847" t="str">
            <v>PIONEER CS OF SCIENCE</v>
          </cell>
          <cell r="D847">
            <v>0</v>
          </cell>
          <cell r="E847">
            <v>0</v>
          </cell>
          <cell r="F847">
            <v>0</v>
          </cell>
          <cell r="G847">
            <v>1</v>
          </cell>
          <cell r="H847">
            <v>1</v>
          </cell>
          <cell r="I847">
            <v>0</v>
          </cell>
          <cell r="J847">
            <v>0</v>
          </cell>
          <cell r="K847">
            <v>7.8E-2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2</v>
          </cell>
          <cell r="R847">
            <v>1.0429999999999999</v>
          </cell>
          <cell r="S847">
            <v>4</v>
          </cell>
          <cell r="U847">
            <v>494</v>
          </cell>
          <cell r="V847">
            <v>93</v>
          </cell>
          <cell r="W847">
            <v>178</v>
          </cell>
          <cell r="X847">
            <v>21752.410187580001</v>
          </cell>
          <cell r="Y847">
            <v>10876</v>
          </cell>
        </row>
        <row r="848">
          <cell r="B848">
            <v>494093181</v>
          </cell>
          <cell r="C848" t="str">
            <v>PIONEER CS OF SCIENCE</v>
          </cell>
          <cell r="D848">
            <v>0</v>
          </cell>
          <cell r="E848">
            <v>0</v>
          </cell>
          <cell r="F848">
            <v>0</v>
          </cell>
          <cell r="G848">
            <v>2</v>
          </cell>
          <cell r="H848">
            <v>2</v>
          </cell>
          <cell r="I848">
            <v>2</v>
          </cell>
          <cell r="J848">
            <v>0</v>
          </cell>
          <cell r="K848">
            <v>0.23400000000000001</v>
          </cell>
          <cell r="L848">
            <v>0</v>
          </cell>
          <cell r="M848">
            <v>1</v>
          </cell>
          <cell r="N848">
            <v>0</v>
          </cell>
          <cell r="O848">
            <v>0</v>
          </cell>
          <cell r="P848">
            <v>6</v>
          </cell>
          <cell r="Q848">
            <v>6</v>
          </cell>
          <cell r="R848">
            <v>1.0429999999999999</v>
          </cell>
          <cell r="S848">
            <v>10</v>
          </cell>
          <cell r="U848">
            <v>494</v>
          </cell>
          <cell r="V848">
            <v>93</v>
          </cell>
          <cell r="W848">
            <v>181</v>
          </cell>
          <cell r="X848">
            <v>112652.99969273998</v>
          </cell>
          <cell r="Y848">
            <v>18775</v>
          </cell>
        </row>
        <row r="849">
          <cell r="B849">
            <v>494093229</v>
          </cell>
          <cell r="C849" t="str">
            <v>PIONEER CS OF SCIENCE</v>
          </cell>
          <cell r="D849">
            <v>0</v>
          </cell>
          <cell r="E849">
            <v>0</v>
          </cell>
          <cell r="F849">
            <v>0</v>
          </cell>
          <cell r="G849">
            <v>2</v>
          </cell>
          <cell r="H849">
            <v>2</v>
          </cell>
          <cell r="I849">
            <v>1</v>
          </cell>
          <cell r="J849">
            <v>0</v>
          </cell>
          <cell r="K849">
            <v>0.19500000000000001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3</v>
          </cell>
          <cell r="Q849">
            <v>5</v>
          </cell>
          <cell r="R849">
            <v>1.0429999999999999</v>
          </cell>
          <cell r="S849">
            <v>9</v>
          </cell>
          <cell r="U849">
            <v>494</v>
          </cell>
          <cell r="V849">
            <v>93</v>
          </cell>
          <cell r="W849">
            <v>229</v>
          </cell>
          <cell r="X849">
            <v>75561.266153949997</v>
          </cell>
          <cell r="Y849">
            <v>15112</v>
          </cell>
        </row>
        <row r="850">
          <cell r="B850">
            <v>494093248</v>
          </cell>
          <cell r="C850" t="str">
            <v>PIONEER CS OF SCIENCE</v>
          </cell>
          <cell r="D850">
            <v>0</v>
          </cell>
          <cell r="E850">
            <v>0</v>
          </cell>
          <cell r="F850">
            <v>27</v>
          </cell>
          <cell r="G850">
            <v>124</v>
          </cell>
          <cell r="H850">
            <v>68</v>
          </cell>
          <cell r="I850">
            <v>86</v>
          </cell>
          <cell r="J850">
            <v>0</v>
          </cell>
          <cell r="K850">
            <v>11.895</v>
          </cell>
          <cell r="L850">
            <v>0</v>
          </cell>
          <cell r="M850">
            <v>55</v>
          </cell>
          <cell r="N850">
            <v>10</v>
          </cell>
          <cell r="O850">
            <v>5</v>
          </cell>
          <cell r="P850">
            <v>203</v>
          </cell>
          <cell r="Q850">
            <v>305</v>
          </cell>
          <cell r="R850">
            <v>1.0429999999999999</v>
          </cell>
          <cell r="S850">
            <v>11</v>
          </cell>
          <cell r="U850">
            <v>494</v>
          </cell>
          <cell r="V850">
            <v>93</v>
          </cell>
          <cell r="W850">
            <v>248</v>
          </cell>
          <cell r="X850">
            <v>5178077.0578109501</v>
          </cell>
          <cell r="Y850">
            <v>16977</v>
          </cell>
        </row>
        <row r="851">
          <cell r="B851">
            <v>494093262</v>
          </cell>
          <cell r="C851" t="str">
            <v>PIONEER CS OF SCIENCE</v>
          </cell>
          <cell r="D851">
            <v>0</v>
          </cell>
          <cell r="E851">
            <v>0</v>
          </cell>
          <cell r="F851">
            <v>0</v>
          </cell>
          <cell r="G851">
            <v>6</v>
          </cell>
          <cell r="H851">
            <v>4</v>
          </cell>
          <cell r="I851">
            <v>3</v>
          </cell>
          <cell r="J851">
            <v>0</v>
          </cell>
          <cell r="K851">
            <v>0.50700000000000001</v>
          </cell>
          <cell r="L851">
            <v>0</v>
          </cell>
          <cell r="M851">
            <v>1</v>
          </cell>
          <cell r="N851">
            <v>0</v>
          </cell>
          <cell r="O851">
            <v>0</v>
          </cell>
          <cell r="P851">
            <v>7</v>
          </cell>
          <cell r="Q851">
            <v>13</v>
          </cell>
          <cell r="R851">
            <v>1.0429999999999999</v>
          </cell>
          <cell r="S851">
            <v>9</v>
          </cell>
          <cell r="U851">
            <v>494</v>
          </cell>
          <cell r="V851">
            <v>93</v>
          </cell>
          <cell r="W851">
            <v>262</v>
          </cell>
          <cell r="X851">
            <v>195220.58296427</v>
          </cell>
          <cell r="Y851">
            <v>15017</v>
          </cell>
        </row>
        <row r="852">
          <cell r="B852">
            <v>494093284</v>
          </cell>
          <cell r="C852" t="str">
            <v>PIONEER CS OF SCIENCE</v>
          </cell>
          <cell r="D852">
            <v>0</v>
          </cell>
          <cell r="E852">
            <v>0</v>
          </cell>
          <cell r="F852">
            <v>1</v>
          </cell>
          <cell r="G852">
            <v>3</v>
          </cell>
          <cell r="H852">
            <v>0</v>
          </cell>
          <cell r="I852">
            <v>0</v>
          </cell>
          <cell r="J852">
            <v>0</v>
          </cell>
          <cell r="K852">
            <v>0.156</v>
          </cell>
          <cell r="L852">
            <v>0</v>
          </cell>
          <cell r="M852">
            <v>2</v>
          </cell>
          <cell r="N852">
            <v>0</v>
          </cell>
          <cell r="O852">
            <v>0</v>
          </cell>
          <cell r="P852">
            <v>1</v>
          </cell>
          <cell r="Q852">
            <v>4</v>
          </cell>
          <cell r="R852">
            <v>1.0429999999999999</v>
          </cell>
          <cell r="S852">
            <v>5</v>
          </cell>
          <cell r="U852">
            <v>494</v>
          </cell>
          <cell r="V852">
            <v>93</v>
          </cell>
          <cell r="W852">
            <v>284</v>
          </cell>
          <cell r="X852">
            <v>54770.39819516</v>
          </cell>
          <cell r="Y852">
            <v>13693</v>
          </cell>
        </row>
        <row r="853">
          <cell r="B853">
            <v>494093291</v>
          </cell>
          <cell r="C853" t="str">
            <v>PIONEER CS OF SCIENCE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1</v>
          </cell>
          <cell r="I853">
            <v>1</v>
          </cell>
          <cell r="J853">
            <v>0</v>
          </cell>
          <cell r="K853">
            <v>7.8E-2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2</v>
          </cell>
          <cell r="Q853">
            <v>2</v>
          </cell>
          <cell r="R853">
            <v>1.0429999999999999</v>
          </cell>
          <cell r="S853">
            <v>5</v>
          </cell>
          <cell r="U853">
            <v>494</v>
          </cell>
          <cell r="V853">
            <v>93</v>
          </cell>
          <cell r="W853">
            <v>291</v>
          </cell>
          <cell r="X853">
            <v>33123.129127579996</v>
          </cell>
          <cell r="Y853">
            <v>16562</v>
          </cell>
        </row>
        <row r="854">
          <cell r="B854">
            <v>494093293</v>
          </cell>
          <cell r="C854" t="str">
            <v>PIONEER CS OF SCIENCE</v>
          </cell>
          <cell r="D854">
            <v>0</v>
          </cell>
          <cell r="E854">
            <v>0</v>
          </cell>
          <cell r="F854">
            <v>0</v>
          </cell>
          <cell r="G854">
            <v>1</v>
          </cell>
          <cell r="H854">
            <v>0</v>
          </cell>
          <cell r="I854">
            <v>0</v>
          </cell>
          <cell r="J854">
            <v>0</v>
          </cell>
          <cell r="K854">
            <v>3.9E-2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1</v>
          </cell>
          <cell r="Q854">
            <v>1</v>
          </cell>
          <cell r="R854">
            <v>1.0429999999999999</v>
          </cell>
          <cell r="S854">
            <v>10</v>
          </cell>
          <cell r="U854">
            <v>494</v>
          </cell>
          <cell r="V854">
            <v>93</v>
          </cell>
          <cell r="W854">
            <v>293</v>
          </cell>
          <cell r="X854">
            <v>17905.189618790002</v>
          </cell>
          <cell r="Y854">
            <v>17905</v>
          </cell>
        </row>
        <row r="855">
          <cell r="B855">
            <v>494093295</v>
          </cell>
          <cell r="C855" t="str">
            <v>PIONEER CS OF SCIENCE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1</v>
          </cell>
          <cell r="J855">
            <v>0</v>
          </cell>
          <cell r="K855">
            <v>3.9E-2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1</v>
          </cell>
          <cell r="R855">
            <v>1.0429999999999999</v>
          </cell>
          <cell r="S855">
            <v>5</v>
          </cell>
          <cell r="U855">
            <v>494</v>
          </cell>
          <cell r="V855">
            <v>93</v>
          </cell>
          <cell r="W855">
            <v>295</v>
          </cell>
          <cell r="X855">
            <v>12666.14842879</v>
          </cell>
          <cell r="Y855">
            <v>12666</v>
          </cell>
        </row>
        <row r="856">
          <cell r="B856">
            <v>494093346</v>
          </cell>
          <cell r="C856" t="str">
            <v>PIONEER CS OF SCIENCE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1</v>
          </cell>
          <cell r="I856">
            <v>0</v>
          </cell>
          <cell r="J856">
            <v>0</v>
          </cell>
          <cell r="K856">
            <v>3.9E-2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1</v>
          </cell>
          <cell r="Q856">
            <v>1</v>
          </cell>
          <cell r="R856">
            <v>1.0429999999999999</v>
          </cell>
          <cell r="S856">
            <v>8</v>
          </cell>
          <cell r="U856">
            <v>494</v>
          </cell>
          <cell r="V856">
            <v>93</v>
          </cell>
          <cell r="W856">
            <v>346</v>
          </cell>
          <cell r="X856">
            <v>16774.10503879</v>
          </cell>
          <cell r="Y856">
            <v>16774</v>
          </cell>
        </row>
        <row r="857">
          <cell r="B857">
            <v>494093347</v>
          </cell>
          <cell r="C857" t="str">
            <v>PIONEER CS OF SCIENCE</v>
          </cell>
          <cell r="D857">
            <v>0</v>
          </cell>
          <cell r="E857">
            <v>0</v>
          </cell>
          <cell r="F857">
            <v>0</v>
          </cell>
          <cell r="G857">
            <v>1</v>
          </cell>
          <cell r="H857">
            <v>1</v>
          </cell>
          <cell r="I857">
            <v>1</v>
          </cell>
          <cell r="J857">
            <v>0</v>
          </cell>
          <cell r="K857">
            <v>0.11700000000000001</v>
          </cell>
          <cell r="L857">
            <v>0</v>
          </cell>
          <cell r="M857">
            <v>1</v>
          </cell>
          <cell r="N857">
            <v>1</v>
          </cell>
          <cell r="O857">
            <v>0</v>
          </cell>
          <cell r="P857">
            <v>3</v>
          </cell>
          <cell r="Q857">
            <v>3</v>
          </cell>
          <cell r="R857">
            <v>1.0429999999999999</v>
          </cell>
          <cell r="S857">
            <v>8</v>
          </cell>
          <cell r="U857">
            <v>494</v>
          </cell>
          <cell r="V857">
            <v>93</v>
          </cell>
          <cell r="W857">
            <v>347</v>
          </cell>
          <cell r="X857">
            <v>58516.844976370005</v>
          </cell>
          <cell r="Y857">
            <v>19506</v>
          </cell>
        </row>
        <row r="858">
          <cell r="B858">
            <v>496201072</v>
          </cell>
          <cell r="C858" t="str">
            <v>GLOBAL LEARNING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3</v>
          </cell>
          <cell r="J858">
            <v>0</v>
          </cell>
          <cell r="K858">
            <v>0.11700000000000001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1</v>
          </cell>
          <cell r="Q858">
            <v>3</v>
          </cell>
          <cell r="R858">
            <v>1</v>
          </cell>
          <cell r="S858">
            <v>6</v>
          </cell>
          <cell r="U858">
            <v>496</v>
          </cell>
          <cell r="V858">
            <v>201</v>
          </cell>
          <cell r="W858">
            <v>72</v>
          </cell>
          <cell r="X858">
            <v>41887.211040000002</v>
          </cell>
          <cell r="Y858">
            <v>13962</v>
          </cell>
        </row>
        <row r="859">
          <cell r="B859">
            <v>496201095</v>
          </cell>
          <cell r="C859" t="str">
            <v>GLOBAL LEARNING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1</v>
          </cell>
          <cell r="I859">
            <v>3</v>
          </cell>
          <cell r="J859">
            <v>0</v>
          </cell>
          <cell r="K859">
            <v>0.156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4</v>
          </cell>
          <cell r="Q859">
            <v>4</v>
          </cell>
          <cell r="R859">
            <v>1</v>
          </cell>
          <cell r="S859">
            <v>12</v>
          </cell>
          <cell r="U859">
            <v>496</v>
          </cell>
          <cell r="V859">
            <v>201</v>
          </cell>
          <cell r="W859">
            <v>95</v>
          </cell>
          <cell r="X859">
            <v>77361.834719999984</v>
          </cell>
          <cell r="Y859">
            <v>19340</v>
          </cell>
        </row>
        <row r="860">
          <cell r="B860">
            <v>496201201</v>
          </cell>
          <cell r="C860" t="str">
            <v>GLOBAL LEARNING</v>
          </cell>
          <cell r="D860">
            <v>0</v>
          </cell>
          <cell r="E860">
            <v>0</v>
          </cell>
          <cell r="F860">
            <v>0</v>
          </cell>
          <cell r="G860">
            <v>77</v>
          </cell>
          <cell r="H860">
            <v>261</v>
          </cell>
          <cell r="I860">
            <v>153</v>
          </cell>
          <cell r="J860">
            <v>0</v>
          </cell>
          <cell r="K860">
            <v>19.149000000000001</v>
          </cell>
          <cell r="L860">
            <v>0</v>
          </cell>
          <cell r="M860">
            <v>13</v>
          </cell>
          <cell r="N860">
            <v>22</v>
          </cell>
          <cell r="O860">
            <v>12</v>
          </cell>
          <cell r="P860">
            <v>394</v>
          </cell>
          <cell r="Q860">
            <v>491</v>
          </cell>
          <cell r="R860">
            <v>1</v>
          </cell>
          <cell r="S860">
            <v>12</v>
          </cell>
          <cell r="U860">
            <v>496</v>
          </cell>
          <cell r="V860">
            <v>201</v>
          </cell>
          <cell r="W860">
            <v>201</v>
          </cell>
          <cell r="X860">
            <v>8512504.1368799992</v>
          </cell>
          <cell r="Y860">
            <v>17337</v>
          </cell>
        </row>
        <row r="861">
          <cell r="B861">
            <v>496201331</v>
          </cell>
          <cell r="C861" t="str">
            <v>GLOBAL LEARNING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1</v>
          </cell>
          <cell r="J861">
            <v>0</v>
          </cell>
          <cell r="K861">
            <v>3.9E-2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1</v>
          </cell>
          <cell r="R861">
            <v>1</v>
          </cell>
          <cell r="S861">
            <v>7</v>
          </cell>
          <cell r="U861">
            <v>496</v>
          </cell>
          <cell r="V861">
            <v>201</v>
          </cell>
          <cell r="W861">
            <v>331</v>
          </cell>
          <cell r="X861">
            <v>12242.66368</v>
          </cell>
          <cell r="Y861">
            <v>12243</v>
          </cell>
        </row>
        <row r="862">
          <cell r="B862">
            <v>497117005</v>
          </cell>
          <cell r="C862" t="str">
            <v>PIONEER VALLEY CHINESE IMMERSION</v>
          </cell>
          <cell r="D862">
            <v>0</v>
          </cell>
          <cell r="E862">
            <v>0</v>
          </cell>
          <cell r="F862">
            <v>0</v>
          </cell>
          <cell r="G862">
            <v>5</v>
          </cell>
          <cell r="H862">
            <v>2</v>
          </cell>
          <cell r="I862">
            <v>1</v>
          </cell>
          <cell r="J862">
            <v>0</v>
          </cell>
          <cell r="K862">
            <v>0.312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3</v>
          </cell>
          <cell r="Q862">
            <v>8</v>
          </cell>
          <cell r="R862">
            <v>1</v>
          </cell>
          <cell r="S862">
            <v>8</v>
          </cell>
          <cell r="U862">
            <v>497</v>
          </cell>
          <cell r="V862">
            <v>117</v>
          </cell>
          <cell r="W862">
            <v>5</v>
          </cell>
          <cell r="X862">
            <v>104041.38944000003</v>
          </cell>
          <cell r="Y862">
            <v>13005</v>
          </cell>
        </row>
        <row r="863">
          <cell r="B863">
            <v>497117008</v>
          </cell>
          <cell r="C863" t="str">
            <v>PIONEER VALLEY CHINESE IMMERSION</v>
          </cell>
          <cell r="D863">
            <v>0</v>
          </cell>
          <cell r="E863">
            <v>0</v>
          </cell>
          <cell r="F863">
            <v>11</v>
          </cell>
          <cell r="G863">
            <v>48</v>
          </cell>
          <cell r="H863">
            <v>13</v>
          </cell>
          <cell r="I863">
            <v>0</v>
          </cell>
          <cell r="J863">
            <v>0</v>
          </cell>
          <cell r="K863">
            <v>2.8079999999999998</v>
          </cell>
          <cell r="L863">
            <v>0</v>
          </cell>
          <cell r="M863">
            <v>3</v>
          </cell>
          <cell r="N863">
            <v>0</v>
          </cell>
          <cell r="O863">
            <v>0</v>
          </cell>
          <cell r="P863">
            <v>12</v>
          </cell>
          <cell r="Q863">
            <v>72</v>
          </cell>
          <cell r="R863">
            <v>1</v>
          </cell>
          <cell r="S863">
            <v>7</v>
          </cell>
          <cell r="U863">
            <v>497</v>
          </cell>
          <cell r="V863">
            <v>117</v>
          </cell>
          <cell r="W863">
            <v>8</v>
          </cell>
          <cell r="X863">
            <v>839689.56495999999</v>
          </cell>
          <cell r="Y863">
            <v>11662</v>
          </cell>
        </row>
        <row r="864">
          <cell r="B864">
            <v>497117024</v>
          </cell>
          <cell r="C864" t="str">
            <v>PIONEER VALLEY CHINESE IMMERSION</v>
          </cell>
          <cell r="D864">
            <v>0</v>
          </cell>
          <cell r="E864">
            <v>0</v>
          </cell>
          <cell r="F864">
            <v>1</v>
          </cell>
          <cell r="G864">
            <v>7</v>
          </cell>
          <cell r="H864">
            <v>5</v>
          </cell>
          <cell r="I864">
            <v>8</v>
          </cell>
          <cell r="J864">
            <v>0</v>
          </cell>
          <cell r="K864">
            <v>0.81899999999999995</v>
          </cell>
          <cell r="L864">
            <v>0</v>
          </cell>
          <cell r="M864">
            <v>3</v>
          </cell>
          <cell r="N864">
            <v>0</v>
          </cell>
          <cell r="O864">
            <v>0</v>
          </cell>
          <cell r="P864">
            <v>4</v>
          </cell>
          <cell r="Q864">
            <v>21</v>
          </cell>
          <cell r="R864">
            <v>1</v>
          </cell>
          <cell r="S864">
            <v>5</v>
          </cell>
          <cell r="U864">
            <v>497</v>
          </cell>
          <cell r="V864">
            <v>117</v>
          </cell>
          <cell r="W864">
            <v>24</v>
          </cell>
          <cell r="X864">
            <v>262194.67728000006</v>
          </cell>
          <cell r="Y864">
            <v>12485</v>
          </cell>
        </row>
        <row r="865">
          <cell r="B865">
            <v>497117061</v>
          </cell>
          <cell r="C865" t="str">
            <v>PIONEER VALLEY CHINESE IMMERSION</v>
          </cell>
          <cell r="D865">
            <v>0</v>
          </cell>
          <cell r="E865">
            <v>0</v>
          </cell>
          <cell r="F865">
            <v>2</v>
          </cell>
          <cell r="G865">
            <v>9</v>
          </cell>
          <cell r="H865">
            <v>4</v>
          </cell>
          <cell r="I865">
            <v>4</v>
          </cell>
          <cell r="J865">
            <v>0</v>
          </cell>
          <cell r="K865">
            <v>0.74099999999999999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7</v>
          </cell>
          <cell r="Q865">
            <v>19</v>
          </cell>
          <cell r="R865">
            <v>1</v>
          </cell>
          <cell r="S865">
            <v>11</v>
          </cell>
          <cell r="U865">
            <v>497</v>
          </cell>
          <cell r="V865">
            <v>117</v>
          </cell>
          <cell r="W865">
            <v>61</v>
          </cell>
          <cell r="X865">
            <v>257494.13992000005</v>
          </cell>
          <cell r="Y865">
            <v>13552</v>
          </cell>
        </row>
        <row r="866">
          <cell r="B866">
            <v>497117074</v>
          </cell>
          <cell r="C866" t="str">
            <v>PIONEER VALLEY CHINESE IMMERSION</v>
          </cell>
          <cell r="D866">
            <v>0</v>
          </cell>
          <cell r="E866">
            <v>0</v>
          </cell>
          <cell r="F866">
            <v>2</v>
          </cell>
          <cell r="G866">
            <v>6</v>
          </cell>
          <cell r="H866">
            <v>0</v>
          </cell>
          <cell r="I866">
            <v>0</v>
          </cell>
          <cell r="J866">
            <v>0</v>
          </cell>
          <cell r="K866">
            <v>0.312</v>
          </cell>
          <cell r="L866">
            <v>0</v>
          </cell>
          <cell r="M866">
            <v>1</v>
          </cell>
          <cell r="N866">
            <v>0</v>
          </cell>
          <cell r="O866">
            <v>0</v>
          </cell>
          <cell r="P866">
            <v>2</v>
          </cell>
          <cell r="Q866">
            <v>8</v>
          </cell>
          <cell r="R866">
            <v>1</v>
          </cell>
          <cell r="S866">
            <v>5</v>
          </cell>
          <cell r="U866">
            <v>497</v>
          </cell>
          <cell r="V866">
            <v>117</v>
          </cell>
          <cell r="W866">
            <v>74</v>
          </cell>
          <cell r="X866">
            <v>97677.399439999994</v>
          </cell>
          <cell r="Y866">
            <v>12210</v>
          </cell>
        </row>
        <row r="867">
          <cell r="B867">
            <v>497117086</v>
          </cell>
          <cell r="C867" t="str">
            <v>PIONEER VALLEY CHINESE IMMERSION</v>
          </cell>
          <cell r="D867">
            <v>0</v>
          </cell>
          <cell r="E867">
            <v>0</v>
          </cell>
          <cell r="F867">
            <v>2</v>
          </cell>
          <cell r="G867">
            <v>7</v>
          </cell>
          <cell r="H867">
            <v>10</v>
          </cell>
          <cell r="I867">
            <v>4</v>
          </cell>
          <cell r="J867">
            <v>0</v>
          </cell>
          <cell r="K867">
            <v>0.89700000000000002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4</v>
          </cell>
          <cell r="Q867">
            <v>23</v>
          </cell>
          <cell r="R867">
            <v>1</v>
          </cell>
          <cell r="S867">
            <v>8</v>
          </cell>
          <cell r="U867">
            <v>497</v>
          </cell>
          <cell r="V867">
            <v>117</v>
          </cell>
          <cell r="W867">
            <v>86</v>
          </cell>
          <cell r="X867">
            <v>272007.46464000002</v>
          </cell>
          <cell r="Y867">
            <v>11826</v>
          </cell>
        </row>
        <row r="868">
          <cell r="B868">
            <v>497117087</v>
          </cell>
          <cell r="C868" t="str">
            <v>PIONEER VALLEY CHINESE IMMERSION</v>
          </cell>
          <cell r="D868">
            <v>0</v>
          </cell>
          <cell r="E868">
            <v>0</v>
          </cell>
          <cell r="F868">
            <v>1</v>
          </cell>
          <cell r="G868">
            <v>2</v>
          </cell>
          <cell r="H868">
            <v>1</v>
          </cell>
          <cell r="I868">
            <v>1</v>
          </cell>
          <cell r="J868">
            <v>0</v>
          </cell>
          <cell r="K868">
            <v>0.19500000000000001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3</v>
          </cell>
          <cell r="Q868">
            <v>5</v>
          </cell>
          <cell r="R868">
            <v>1</v>
          </cell>
          <cell r="S868">
            <v>6</v>
          </cell>
          <cell r="U868">
            <v>497</v>
          </cell>
          <cell r="V868">
            <v>117</v>
          </cell>
          <cell r="W868">
            <v>87</v>
          </cell>
          <cell r="X868">
            <v>70115.028399999996</v>
          </cell>
          <cell r="Y868">
            <v>14023</v>
          </cell>
        </row>
        <row r="869">
          <cell r="B869">
            <v>497117111</v>
          </cell>
          <cell r="C869" t="str">
            <v>PIONEER VALLEY CHINESE IMMERSION</v>
          </cell>
          <cell r="D869">
            <v>0</v>
          </cell>
          <cell r="E869">
            <v>0</v>
          </cell>
          <cell r="F869">
            <v>0</v>
          </cell>
          <cell r="G869">
            <v>6</v>
          </cell>
          <cell r="H869">
            <v>5</v>
          </cell>
          <cell r="I869">
            <v>0</v>
          </cell>
          <cell r="J869">
            <v>0</v>
          </cell>
          <cell r="K869">
            <v>0.42899999999999999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2</v>
          </cell>
          <cell r="Q869">
            <v>11</v>
          </cell>
          <cell r="R869">
            <v>1</v>
          </cell>
          <cell r="S869">
            <v>8</v>
          </cell>
          <cell r="U869">
            <v>497</v>
          </cell>
          <cell r="V869">
            <v>117</v>
          </cell>
          <cell r="W869">
            <v>111</v>
          </cell>
          <cell r="X869">
            <v>127629.48048</v>
          </cell>
          <cell r="Y869">
            <v>11603</v>
          </cell>
        </row>
        <row r="870">
          <cell r="B870">
            <v>497117114</v>
          </cell>
          <cell r="C870" t="str">
            <v>PIONEER VALLEY CHINESE IMMERSION</v>
          </cell>
          <cell r="D870">
            <v>0</v>
          </cell>
          <cell r="E870">
            <v>0</v>
          </cell>
          <cell r="F870">
            <v>1</v>
          </cell>
          <cell r="G870">
            <v>6</v>
          </cell>
          <cell r="H870">
            <v>7</v>
          </cell>
          <cell r="I870">
            <v>4</v>
          </cell>
          <cell r="J870">
            <v>0</v>
          </cell>
          <cell r="K870">
            <v>0.70199999999999996</v>
          </cell>
          <cell r="L870">
            <v>0</v>
          </cell>
          <cell r="M870">
            <v>3</v>
          </cell>
          <cell r="N870">
            <v>0</v>
          </cell>
          <cell r="O870">
            <v>0</v>
          </cell>
          <cell r="P870">
            <v>4</v>
          </cell>
          <cell r="Q870">
            <v>18</v>
          </cell>
          <cell r="R870">
            <v>1</v>
          </cell>
          <cell r="S870">
            <v>10</v>
          </cell>
          <cell r="U870">
            <v>497</v>
          </cell>
          <cell r="V870">
            <v>117</v>
          </cell>
          <cell r="W870">
            <v>114</v>
          </cell>
          <cell r="X870">
            <v>230668.62623999998</v>
          </cell>
          <cell r="Y870">
            <v>12815</v>
          </cell>
        </row>
        <row r="871">
          <cell r="B871">
            <v>497117117</v>
          </cell>
          <cell r="C871" t="str">
            <v>PIONEER VALLEY CHINESE IMMERSION</v>
          </cell>
          <cell r="D871">
            <v>0</v>
          </cell>
          <cell r="E871">
            <v>0</v>
          </cell>
          <cell r="F871">
            <v>0</v>
          </cell>
          <cell r="G871">
            <v>12</v>
          </cell>
          <cell r="H871">
            <v>12</v>
          </cell>
          <cell r="I871">
            <v>10</v>
          </cell>
          <cell r="J871">
            <v>0</v>
          </cell>
          <cell r="K871">
            <v>1.3260000000000001</v>
          </cell>
          <cell r="L871">
            <v>0</v>
          </cell>
          <cell r="M871">
            <v>2</v>
          </cell>
          <cell r="N871">
            <v>0</v>
          </cell>
          <cell r="O871">
            <v>0</v>
          </cell>
          <cell r="P871">
            <v>3</v>
          </cell>
          <cell r="Q871">
            <v>34</v>
          </cell>
          <cell r="R871">
            <v>1</v>
          </cell>
          <cell r="S871">
            <v>6</v>
          </cell>
          <cell r="U871">
            <v>497</v>
          </cell>
          <cell r="V871">
            <v>117</v>
          </cell>
          <cell r="W871">
            <v>117</v>
          </cell>
          <cell r="X871">
            <v>395796.72511999996</v>
          </cell>
          <cell r="Y871">
            <v>11641</v>
          </cell>
        </row>
        <row r="872">
          <cell r="B872">
            <v>497117127</v>
          </cell>
          <cell r="C872" t="str">
            <v>PIONEER VALLEY CHINESE IMMERSION</v>
          </cell>
          <cell r="D872">
            <v>0</v>
          </cell>
          <cell r="E872">
            <v>0</v>
          </cell>
          <cell r="F872">
            <v>0</v>
          </cell>
          <cell r="G872">
            <v>2</v>
          </cell>
          <cell r="H872">
            <v>0</v>
          </cell>
          <cell r="I872">
            <v>0</v>
          </cell>
          <cell r="J872">
            <v>0</v>
          </cell>
          <cell r="K872">
            <v>7.8E-2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2</v>
          </cell>
          <cell r="R872">
            <v>1</v>
          </cell>
          <cell r="S872">
            <v>5</v>
          </cell>
          <cell r="U872">
            <v>497</v>
          </cell>
          <cell r="V872">
            <v>117</v>
          </cell>
          <cell r="W872">
            <v>127</v>
          </cell>
          <cell r="X872">
            <v>21410.727360000001</v>
          </cell>
          <cell r="Y872">
            <v>10705</v>
          </cell>
        </row>
        <row r="873">
          <cell r="B873">
            <v>497117137</v>
          </cell>
          <cell r="C873" t="str">
            <v>PIONEER VALLEY CHINESE IMMERSION</v>
          </cell>
          <cell r="D873">
            <v>0</v>
          </cell>
          <cell r="E873">
            <v>0</v>
          </cell>
          <cell r="F873">
            <v>4</v>
          </cell>
          <cell r="G873">
            <v>11</v>
          </cell>
          <cell r="H873">
            <v>5</v>
          </cell>
          <cell r="I873">
            <v>11</v>
          </cell>
          <cell r="J873">
            <v>0</v>
          </cell>
          <cell r="K873">
            <v>1.2090000000000001</v>
          </cell>
          <cell r="L873">
            <v>0</v>
          </cell>
          <cell r="M873">
            <v>1</v>
          </cell>
          <cell r="N873">
            <v>0</v>
          </cell>
          <cell r="O873">
            <v>0</v>
          </cell>
          <cell r="P873">
            <v>7</v>
          </cell>
          <cell r="Q873">
            <v>31</v>
          </cell>
          <cell r="R873">
            <v>1</v>
          </cell>
          <cell r="S873">
            <v>12</v>
          </cell>
          <cell r="U873">
            <v>497</v>
          </cell>
          <cell r="V873">
            <v>117</v>
          </cell>
          <cell r="W873">
            <v>137</v>
          </cell>
          <cell r="X873">
            <v>402448.87407999998</v>
          </cell>
          <cell r="Y873">
            <v>12982</v>
          </cell>
        </row>
        <row r="874">
          <cell r="B874">
            <v>497117154</v>
          </cell>
          <cell r="C874" t="str">
            <v>PIONEER VALLEY CHINESE IMMERSION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1</v>
          </cell>
          <cell r="I874">
            <v>0</v>
          </cell>
          <cell r="J874">
            <v>0</v>
          </cell>
          <cell r="K874">
            <v>3.9E-2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1</v>
          </cell>
          <cell r="R874">
            <v>1</v>
          </cell>
          <cell r="S874">
            <v>4</v>
          </cell>
          <cell r="U874">
            <v>497</v>
          </cell>
          <cell r="V874">
            <v>117</v>
          </cell>
          <cell r="W874">
            <v>154</v>
          </cell>
          <cell r="X874">
            <v>10331.643680000001</v>
          </cell>
          <cell r="Y874">
            <v>10332</v>
          </cell>
        </row>
        <row r="875">
          <cell r="B875">
            <v>497117159</v>
          </cell>
          <cell r="C875" t="str">
            <v>PIONEER VALLEY CHINESE IMMERSION</v>
          </cell>
          <cell r="D875">
            <v>0</v>
          </cell>
          <cell r="E875">
            <v>0</v>
          </cell>
          <cell r="F875">
            <v>0</v>
          </cell>
          <cell r="G875">
            <v>5</v>
          </cell>
          <cell r="H875">
            <v>1</v>
          </cell>
          <cell r="I875">
            <v>1</v>
          </cell>
          <cell r="J875">
            <v>0</v>
          </cell>
          <cell r="K875">
            <v>0.27300000000000002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7</v>
          </cell>
          <cell r="R875">
            <v>1</v>
          </cell>
          <cell r="S875">
            <v>3</v>
          </cell>
          <cell r="U875">
            <v>497</v>
          </cell>
          <cell r="V875">
            <v>117</v>
          </cell>
          <cell r="W875">
            <v>159</v>
          </cell>
          <cell r="X875">
            <v>76101.12576000001</v>
          </cell>
          <cell r="Y875">
            <v>10872</v>
          </cell>
        </row>
        <row r="876">
          <cell r="B876">
            <v>497117161</v>
          </cell>
          <cell r="C876" t="str">
            <v>PIONEER VALLEY CHINESE IMMERSION</v>
          </cell>
          <cell r="D876">
            <v>0</v>
          </cell>
          <cell r="E876">
            <v>0</v>
          </cell>
          <cell r="F876">
            <v>1</v>
          </cell>
          <cell r="G876">
            <v>1</v>
          </cell>
          <cell r="H876">
            <v>0</v>
          </cell>
          <cell r="I876">
            <v>0</v>
          </cell>
          <cell r="J876">
            <v>0</v>
          </cell>
          <cell r="K876">
            <v>7.8E-2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2</v>
          </cell>
          <cell r="R876">
            <v>1</v>
          </cell>
          <cell r="S876">
            <v>8</v>
          </cell>
          <cell r="U876">
            <v>497</v>
          </cell>
          <cell r="V876">
            <v>117</v>
          </cell>
          <cell r="W876">
            <v>161</v>
          </cell>
          <cell r="X876">
            <v>21357.697359999998</v>
          </cell>
          <cell r="Y876">
            <v>10679</v>
          </cell>
        </row>
        <row r="877">
          <cell r="B877">
            <v>497117210</v>
          </cell>
          <cell r="C877" t="str">
            <v>PIONEER VALLEY CHINESE IMMERSION</v>
          </cell>
          <cell r="D877">
            <v>0</v>
          </cell>
          <cell r="E877">
            <v>0</v>
          </cell>
          <cell r="F877">
            <v>2</v>
          </cell>
          <cell r="G877">
            <v>13</v>
          </cell>
          <cell r="H877">
            <v>16</v>
          </cell>
          <cell r="I877">
            <v>10</v>
          </cell>
          <cell r="J877">
            <v>0</v>
          </cell>
          <cell r="K877">
            <v>1.599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9</v>
          </cell>
          <cell r="Q877">
            <v>41</v>
          </cell>
          <cell r="R877">
            <v>1</v>
          </cell>
          <cell r="S877">
            <v>6</v>
          </cell>
          <cell r="U877">
            <v>497</v>
          </cell>
          <cell r="V877">
            <v>117</v>
          </cell>
          <cell r="W877">
            <v>210</v>
          </cell>
          <cell r="X877">
            <v>494640.31088</v>
          </cell>
          <cell r="Y877">
            <v>12064</v>
          </cell>
        </row>
        <row r="878">
          <cell r="B878">
            <v>497117223</v>
          </cell>
          <cell r="C878" t="str">
            <v>PIONEER VALLEY CHINESE IMMERSION</v>
          </cell>
          <cell r="D878">
            <v>0</v>
          </cell>
          <cell r="E878">
            <v>0</v>
          </cell>
          <cell r="F878">
            <v>0</v>
          </cell>
          <cell r="G878">
            <v>3</v>
          </cell>
          <cell r="H878">
            <v>1</v>
          </cell>
          <cell r="I878">
            <v>0</v>
          </cell>
          <cell r="J878">
            <v>0</v>
          </cell>
          <cell r="K878">
            <v>0.156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4</v>
          </cell>
          <cell r="R878">
            <v>1</v>
          </cell>
          <cell r="S878">
            <v>11</v>
          </cell>
          <cell r="U878">
            <v>497</v>
          </cell>
          <cell r="V878">
            <v>117</v>
          </cell>
          <cell r="W878">
            <v>223</v>
          </cell>
          <cell r="X878">
            <v>42447.734720000008</v>
          </cell>
          <cell r="Y878">
            <v>10612</v>
          </cell>
        </row>
        <row r="879">
          <cell r="B879">
            <v>497117227</v>
          </cell>
          <cell r="C879" t="str">
            <v>PIONEER VALLEY CHINESE IMMERSION</v>
          </cell>
          <cell r="D879">
            <v>0</v>
          </cell>
          <cell r="E879">
            <v>0</v>
          </cell>
          <cell r="F879">
            <v>0</v>
          </cell>
          <cell r="G879">
            <v>1</v>
          </cell>
          <cell r="H879">
            <v>1</v>
          </cell>
          <cell r="I879">
            <v>0</v>
          </cell>
          <cell r="J879">
            <v>0</v>
          </cell>
          <cell r="K879">
            <v>7.8E-2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2</v>
          </cell>
          <cell r="R879">
            <v>1</v>
          </cell>
          <cell r="S879">
            <v>10</v>
          </cell>
          <cell r="U879">
            <v>497</v>
          </cell>
          <cell r="V879">
            <v>117</v>
          </cell>
          <cell r="W879">
            <v>227</v>
          </cell>
          <cell r="X879">
            <v>21037.007360000003</v>
          </cell>
          <cell r="Y879">
            <v>10519</v>
          </cell>
        </row>
        <row r="880">
          <cell r="B880">
            <v>497117272</v>
          </cell>
          <cell r="C880" t="str">
            <v>PIONEER VALLEY CHINESE IMMERSION</v>
          </cell>
          <cell r="D880">
            <v>0</v>
          </cell>
          <cell r="E880">
            <v>0</v>
          </cell>
          <cell r="F880">
            <v>0</v>
          </cell>
          <cell r="G880">
            <v>2</v>
          </cell>
          <cell r="H880">
            <v>1</v>
          </cell>
          <cell r="I880">
            <v>0</v>
          </cell>
          <cell r="J880">
            <v>0</v>
          </cell>
          <cell r="K880">
            <v>0.11700000000000001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3</v>
          </cell>
          <cell r="R880">
            <v>1</v>
          </cell>
          <cell r="S880">
            <v>7</v>
          </cell>
          <cell r="U880">
            <v>497</v>
          </cell>
          <cell r="V880">
            <v>117</v>
          </cell>
          <cell r="W880">
            <v>272</v>
          </cell>
          <cell r="X880">
            <v>31742.371039999995</v>
          </cell>
          <cell r="Y880">
            <v>10581</v>
          </cell>
        </row>
        <row r="881">
          <cell r="B881">
            <v>497117275</v>
          </cell>
          <cell r="C881" t="str">
            <v>PIONEER VALLEY CHINESE IMMERSION</v>
          </cell>
          <cell r="D881">
            <v>0</v>
          </cell>
          <cell r="E881">
            <v>0</v>
          </cell>
          <cell r="F881">
            <v>2</v>
          </cell>
          <cell r="G881">
            <v>2</v>
          </cell>
          <cell r="H881">
            <v>1</v>
          </cell>
          <cell r="I881">
            <v>0</v>
          </cell>
          <cell r="J881">
            <v>0</v>
          </cell>
          <cell r="K881">
            <v>0.19500000000000001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1</v>
          </cell>
          <cell r="Q881">
            <v>5</v>
          </cell>
          <cell r="R881">
            <v>1</v>
          </cell>
          <cell r="S881">
            <v>4</v>
          </cell>
          <cell r="U881">
            <v>497</v>
          </cell>
          <cell r="V881">
            <v>117</v>
          </cell>
          <cell r="W881">
            <v>275</v>
          </cell>
          <cell r="X881">
            <v>57607.2984</v>
          </cell>
          <cell r="Y881">
            <v>11521</v>
          </cell>
        </row>
        <row r="882">
          <cell r="B882">
            <v>497117278</v>
          </cell>
          <cell r="C882" t="str">
            <v>PIONEER VALLEY CHINESE IMMERSION</v>
          </cell>
          <cell r="D882">
            <v>0</v>
          </cell>
          <cell r="E882">
            <v>0</v>
          </cell>
          <cell r="F882">
            <v>4</v>
          </cell>
          <cell r="G882">
            <v>22</v>
          </cell>
          <cell r="H882">
            <v>16</v>
          </cell>
          <cell r="I882">
            <v>10</v>
          </cell>
          <cell r="J882">
            <v>0</v>
          </cell>
          <cell r="K882">
            <v>2.028</v>
          </cell>
          <cell r="L882">
            <v>0</v>
          </cell>
          <cell r="M882">
            <v>1</v>
          </cell>
          <cell r="N882">
            <v>0</v>
          </cell>
          <cell r="O882">
            <v>0</v>
          </cell>
          <cell r="P882">
            <v>7</v>
          </cell>
          <cell r="Q882">
            <v>52</v>
          </cell>
          <cell r="R882">
            <v>1</v>
          </cell>
          <cell r="S882">
            <v>7</v>
          </cell>
          <cell r="U882">
            <v>497</v>
          </cell>
          <cell r="V882">
            <v>117</v>
          </cell>
          <cell r="W882">
            <v>278</v>
          </cell>
          <cell r="X882">
            <v>607185.10135999997</v>
          </cell>
          <cell r="Y882">
            <v>11677</v>
          </cell>
        </row>
        <row r="883">
          <cell r="B883">
            <v>497117281</v>
          </cell>
          <cell r="C883" t="str">
            <v>PIONEER VALLEY CHINESE IMMERSION</v>
          </cell>
          <cell r="D883">
            <v>0</v>
          </cell>
          <cell r="E883">
            <v>0</v>
          </cell>
          <cell r="F883">
            <v>5</v>
          </cell>
          <cell r="G883">
            <v>30</v>
          </cell>
          <cell r="H883">
            <v>24</v>
          </cell>
          <cell r="I883">
            <v>17</v>
          </cell>
          <cell r="J883">
            <v>0</v>
          </cell>
          <cell r="K883">
            <v>2.964</v>
          </cell>
          <cell r="L883">
            <v>0</v>
          </cell>
          <cell r="M883">
            <v>0</v>
          </cell>
          <cell r="N883">
            <v>1</v>
          </cell>
          <cell r="O883">
            <v>1</v>
          </cell>
          <cell r="P883">
            <v>48</v>
          </cell>
          <cell r="Q883">
            <v>76</v>
          </cell>
          <cell r="R883">
            <v>1</v>
          </cell>
          <cell r="S883">
            <v>12</v>
          </cell>
          <cell r="U883">
            <v>497</v>
          </cell>
          <cell r="V883">
            <v>117</v>
          </cell>
          <cell r="W883">
            <v>281</v>
          </cell>
          <cell r="X883">
            <v>1199921.09968</v>
          </cell>
          <cell r="Y883">
            <v>15788</v>
          </cell>
        </row>
        <row r="884">
          <cell r="B884">
            <v>497117325</v>
          </cell>
          <cell r="C884" t="str">
            <v>PIONEER VALLEY CHINESE IMMERSION</v>
          </cell>
          <cell r="D884">
            <v>0</v>
          </cell>
          <cell r="E884">
            <v>0</v>
          </cell>
          <cell r="F884">
            <v>3</v>
          </cell>
          <cell r="G884">
            <v>7</v>
          </cell>
          <cell r="H884">
            <v>1</v>
          </cell>
          <cell r="I884">
            <v>3</v>
          </cell>
          <cell r="J884">
            <v>0</v>
          </cell>
          <cell r="K884">
            <v>0.54600000000000004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5</v>
          </cell>
          <cell r="Q884">
            <v>14</v>
          </cell>
          <cell r="R884">
            <v>1</v>
          </cell>
          <cell r="S884">
            <v>10</v>
          </cell>
          <cell r="U884">
            <v>497</v>
          </cell>
          <cell r="V884">
            <v>117</v>
          </cell>
          <cell r="W884">
            <v>325</v>
          </cell>
          <cell r="X884">
            <v>186853.48152</v>
          </cell>
          <cell r="Y884">
            <v>13347</v>
          </cell>
        </row>
        <row r="885">
          <cell r="B885">
            <v>497117332</v>
          </cell>
          <cell r="C885" t="str">
            <v>PIONEER VALLEY CHINESE IMMERSION</v>
          </cell>
          <cell r="D885">
            <v>0</v>
          </cell>
          <cell r="E885">
            <v>0</v>
          </cell>
          <cell r="F885">
            <v>1</v>
          </cell>
          <cell r="G885">
            <v>3</v>
          </cell>
          <cell r="H885">
            <v>4</v>
          </cell>
          <cell r="I885">
            <v>1</v>
          </cell>
          <cell r="J885">
            <v>0</v>
          </cell>
          <cell r="K885">
            <v>0.35099999999999998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3</v>
          </cell>
          <cell r="Q885">
            <v>9</v>
          </cell>
          <cell r="R885">
            <v>1</v>
          </cell>
          <cell r="S885">
            <v>10</v>
          </cell>
          <cell r="U885">
            <v>497</v>
          </cell>
          <cell r="V885">
            <v>117</v>
          </cell>
          <cell r="W885">
            <v>332</v>
          </cell>
          <cell r="X885">
            <v>116077.24312</v>
          </cell>
          <cell r="Y885">
            <v>12897</v>
          </cell>
        </row>
        <row r="886">
          <cell r="B886">
            <v>497117340</v>
          </cell>
          <cell r="C886" t="str">
            <v>PIONEER VALLEY CHINESE IMMERSION</v>
          </cell>
          <cell r="D886">
            <v>0</v>
          </cell>
          <cell r="E886">
            <v>0</v>
          </cell>
          <cell r="F886">
            <v>0</v>
          </cell>
          <cell r="G886">
            <v>2</v>
          </cell>
          <cell r="H886">
            <v>0</v>
          </cell>
          <cell r="I886">
            <v>0</v>
          </cell>
          <cell r="J886">
            <v>0</v>
          </cell>
          <cell r="K886">
            <v>7.8E-2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1</v>
          </cell>
          <cell r="Q886">
            <v>2</v>
          </cell>
          <cell r="R886">
            <v>1</v>
          </cell>
          <cell r="S886">
            <v>7</v>
          </cell>
          <cell r="U886">
            <v>497</v>
          </cell>
          <cell r="V886">
            <v>117</v>
          </cell>
          <cell r="W886">
            <v>340</v>
          </cell>
          <cell r="X886">
            <v>26925.107360000002</v>
          </cell>
          <cell r="Y886">
            <v>13463</v>
          </cell>
        </row>
        <row r="887">
          <cell r="B887">
            <v>497117605</v>
          </cell>
          <cell r="C887" t="str">
            <v>PIONEER VALLEY CHINESE IMMERSION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25</v>
          </cell>
          <cell r="I887">
            <v>24</v>
          </cell>
          <cell r="J887">
            <v>0</v>
          </cell>
          <cell r="K887">
            <v>1.911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15</v>
          </cell>
          <cell r="Q887">
            <v>49</v>
          </cell>
          <cell r="R887">
            <v>1</v>
          </cell>
          <cell r="S887">
            <v>6</v>
          </cell>
          <cell r="U887">
            <v>497</v>
          </cell>
          <cell r="V887">
            <v>117</v>
          </cell>
          <cell r="W887">
            <v>605</v>
          </cell>
          <cell r="X887">
            <v>629503.32031999994</v>
          </cell>
          <cell r="Y887">
            <v>12847</v>
          </cell>
        </row>
        <row r="888">
          <cell r="B888">
            <v>497117632</v>
          </cell>
          <cell r="C888" t="str">
            <v>PIONEER VALLEY CHINESE IMMERSION</v>
          </cell>
          <cell r="D888">
            <v>0</v>
          </cell>
          <cell r="E888">
            <v>0</v>
          </cell>
          <cell r="F888">
            <v>1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3.9E-2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1</v>
          </cell>
          <cell r="R888">
            <v>1</v>
          </cell>
          <cell r="S888">
            <v>8</v>
          </cell>
          <cell r="U888">
            <v>497</v>
          </cell>
          <cell r="V888">
            <v>117</v>
          </cell>
          <cell r="W888">
            <v>632</v>
          </cell>
          <cell r="X888">
            <v>10652.33368</v>
          </cell>
          <cell r="Y888">
            <v>10652</v>
          </cell>
        </row>
        <row r="889">
          <cell r="B889">
            <v>497117670</v>
          </cell>
          <cell r="C889" t="str">
            <v>PIONEER VALLEY CHINESE IMMERSION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3</v>
          </cell>
          <cell r="I889">
            <v>4</v>
          </cell>
          <cell r="J889">
            <v>0</v>
          </cell>
          <cell r="K889">
            <v>0.27300000000000002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7</v>
          </cell>
          <cell r="R889">
            <v>1</v>
          </cell>
          <cell r="S889">
            <v>6</v>
          </cell>
          <cell r="U889">
            <v>497</v>
          </cell>
          <cell r="V889">
            <v>117</v>
          </cell>
          <cell r="W889">
            <v>670</v>
          </cell>
          <cell r="X889">
            <v>79965.585760000002</v>
          </cell>
          <cell r="Y889">
            <v>11424</v>
          </cell>
        </row>
        <row r="890">
          <cell r="B890">
            <v>497117674</v>
          </cell>
          <cell r="C890" t="str">
            <v>PIONEER VALLEY CHINESE IMMERSION</v>
          </cell>
          <cell r="D890">
            <v>0</v>
          </cell>
          <cell r="E890">
            <v>0</v>
          </cell>
          <cell r="F890">
            <v>0</v>
          </cell>
          <cell r="G890">
            <v>3</v>
          </cell>
          <cell r="H890">
            <v>1</v>
          </cell>
          <cell r="I890">
            <v>2</v>
          </cell>
          <cell r="J890">
            <v>0</v>
          </cell>
          <cell r="K890">
            <v>0.23400000000000001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2</v>
          </cell>
          <cell r="Q890">
            <v>6</v>
          </cell>
          <cell r="R890">
            <v>1</v>
          </cell>
          <cell r="S890">
            <v>10</v>
          </cell>
          <cell r="U890">
            <v>497</v>
          </cell>
          <cell r="V890">
            <v>117</v>
          </cell>
          <cell r="W890">
            <v>674</v>
          </cell>
          <cell r="X890">
            <v>80092.782080000004</v>
          </cell>
          <cell r="Y890">
            <v>13349</v>
          </cell>
        </row>
        <row r="891">
          <cell r="B891">
            <v>497117680</v>
          </cell>
          <cell r="C891" t="str">
            <v>PIONEER VALLEY CHINESE IMMERSION</v>
          </cell>
          <cell r="D891">
            <v>0</v>
          </cell>
          <cell r="E891">
            <v>0</v>
          </cell>
          <cell r="F891">
            <v>0</v>
          </cell>
          <cell r="G891">
            <v>1</v>
          </cell>
          <cell r="H891">
            <v>1</v>
          </cell>
          <cell r="I891">
            <v>0</v>
          </cell>
          <cell r="J891">
            <v>0</v>
          </cell>
          <cell r="K891">
            <v>7.8E-2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2</v>
          </cell>
          <cell r="R891">
            <v>1</v>
          </cell>
          <cell r="S891">
            <v>5</v>
          </cell>
          <cell r="U891">
            <v>497</v>
          </cell>
          <cell r="V891">
            <v>117</v>
          </cell>
          <cell r="W891">
            <v>680</v>
          </cell>
          <cell r="X891">
            <v>21037.007360000003</v>
          </cell>
          <cell r="Y891">
            <v>10519</v>
          </cell>
        </row>
        <row r="892">
          <cell r="B892">
            <v>497117683</v>
          </cell>
          <cell r="C892" t="str">
            <v>PIONEER VALLEY CHINESE IMMERSION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1</v>
          </cell>
          <cell r="I892">
            <v>3</v>
          </cell>
          <cell r="J892">
            <v>0</v>
          </cell>
          <cell r="K892">
            <v>0.156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1</v>
          </cell>
          <cell r="Q892">
            <v>4</v>
          </cell>
          <cell r="R892">
            <v>1</v>
          </cell>
          <cell r="S892">
            <v>4</v>
          </cell>
          <cell r="U892">
            <v>497</v>
          </cell>
          <cell r="V892">
            <v>117</v>
          </cell>
          <cell r="W892">
            <v>683</v>
          </cell>
          <cell r="X892">
            <v>51619.894719999997</v>
          </cell>
          <cell r="Y892">
            <v>12905</v>
          </cell>
        </row>
        <row r="893">
          <cell r="B893">
            <v>497117685</v>
          </cell>
          <cell r="C893" t="str">
            <v>PIONEER VALLEY CHINESE IMMERSION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2</v>
          </cell>
          <cell r="I893">
            <v>0</v>
          </cell>
          <cell r="J893">
            <v>0</v>
          </cell>
          <cell r="K893">
            <v>7.8E-2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1</v>
          </cell>
          <cell r="Q893">
            <v>2</v>
          </cell>
          <cell r="R893">
            <v>1</v>
          </cell>
          <cell r="S893">
            <v>10</v>
          </cell>
          <cell r="U893">
            <v>497</v>
          </cell>
          <cell r="V893">
            <v>117</v>
          </cell>
          <cell r="W893">
            <v>685</v>
          </cell>
          <cell r="X893">
            <v>27243.147359999999</v>
          </cell>
          <cell r="Y893">
            <v>13622</v>
          </cell>
        </row>
        <row r="894">
          <cell r="B894">
            <v>497117728</v>
          </cell>
          <cell r="C894" t="str">
            <v>PIONEER VALLEY CHINESE IMMERSION</v>
          </cell>
          <cell r="D894">
            <v>0</v>
          </cell>
          <cell r="E894">
            <v>0</v>
          </cell>
          <cell r="F894">
            <v>0</v>
          </cell>
          <cell r="G894">
            <v>1</v>
          </cell>
          <cell r="H894">
            <v>0</v>
          </cell>
          <cell r="I894">
            <v>0</v>
          </cell>
          <cell r="J894">
            <v>0</v>
          </cell>
          <cell r="K894">
            <v>3.9E-2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1</v>
          </cell>
          <cell r="R894">
            <v>1</v>
          </cell>
          <cell r="S894">
            <v>10</v>
          </cell>
          <cell r="U894">
            <v>497</v>
          </cell>
          <cell r="V894">
            <v>117</v>
          </cell>
          <cell r="W894">
            <v>728</v>
          </cell>
          <cell r="X894">
            <v>10705.36368</v>
          </cell>
          <cell r="Y894">
            <v>10705</v>
          </cell>
        </row>
        <row r="895">
          <cell r="B895">
            <v>497117750</v>
          </cell>
          <cell r="C895" t="str">
            <v>PIONEER VALLEY CHINESE IMMERSION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1</v>
          </cell>
          <cell r="I895">
            <v>0</v>
          </cell>
          <cell r="J895">
            <v>0</v>
          </cell>
          <cell r="K895">
            <v>3.9E-2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1</v>
          </cell>
          <cell r="R895">
            <v>1</v>
          </cell>
          <cell r="S895">
            <v>7</v>
          </cell>
          <cell r="U895">
            <v>497</v>
          </cell>
          <cell r="V895">
            <v>117</v>
          </cell>
          <cell r="W895">
            <v>750</v>
          </cell>
          <cell r="X895">
            <v>10331.643680000001</v>
          </cell>
          <cell r="Y895">
            <v>10332</v>
          </cell>
        </row>
        <row r="896">
          <cell r="B896">
            <v>497117755</v>
          </cell>
          <cell r="C896" t="str">
            <v>PIONEER VALLEY CHINESE IMMERSION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1</v>
          </cell>
          <cell r="I896">
            <v>2</v>
          </cell>
          <cell r="J896">
            <v>0</v>
          </cell>
          <cell r="K896">
            <v>0.11700000000000001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3</v>
          </cell>
          <cell r="R896">
            <v>1</v>
          </cell>
          <cell r="S896">
            <v>10</v>
          </cell>
          <cell r="U896">
            <v>497</v>
          </cell>
          <cell r="V896">
            <v>117</v>
          </cell>
          <cell r="W896">
            <v>755</v>
          </cell>
          <cell r="X896">
            <v>34816.971039999997</v>
          </cell>
          <cell r="Y896">
            <v>11606</v>
          </cell>
        </row>
        <row r="897">
          <cell r="B897">
            <v>497117766</v>
          </cell>
          <cell r="C897" t="str">
            <v>PIONEER VALLEY CHINESE IMMERSION</v>
          </cell>
          <cell r="D897">
            <v>0</v>
          </cell>
          <cell r="E897">
            <v>0</v>
          </cell>
          <cell r="F897">
            <v>1</v>
          </cell>
          <cell r="G897">
            <v>1</v>
          </cell>
          <cell r="H897">
            <v>1</v>
          </cell>
          <cell r="I897">
            <v>0</v>
          </cell>
          <cell r="J897">
            <v>0</v>
          </cell>
          <cell r="K897">
            <v>0.11700000000000001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3</v>
          </cell>
          <cell r="R897">
            <v>1</v>
          </cell>
          <cell r="S897">
            <v>7</v>
          </cell>
          <cell r="U897">
            <v>497</v>
          </cell>
          <cell r="V897">
            <v>117</v>
          </cell>
          <cell r="W897">
            <v>766</v>
          </cell>
          <cell r="X897">
            <v>31689.341039999999</v>
          </cell>
          <cell r="Y897">
            <v>10563</v>
          </cell>
        </row>
        <row r="898">
          <cell r="B898">
            <v>498281061</v>
          </cell>
          <cell r="C898" t="str">
            <v>VERITAS PREPARATORY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1</v>
          </cell>
          <cell r="J898">
            <v>0</v>
          </cell>
          <cell r="K898">
            <v>3.9E-2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1</v>
          </cell>
          <cell r="Q898">
            <v>1</v>
          </cell>
          <cell r="R898">
            <v>1</v>
          </cell>
          <cell r="S898">
            <v>11</v>
          </cell>
          <cell r="U898">
            <v>498</v>
          </cell>
          <cell r="V898">
            <v>281</v>
          </cell>
          <cell r="W898">
            <v>61</v>
          </cell>
          <cell r="X898">
            <v>19320.373679999997</v>
          </cell>
          <cell r="Y898">
            <v>19320</v>
          </cell>
        </row>
        <row r="899">
          <cell r="B899">
            <v>498281087</v>
          </cell>
          <cell r="C899" t="str">
            <v>VERITAS PREPARATORY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1</v>
          </cell>
          <cell r="I899">
            <v>0</v>
          </cell>
          <cell r="J899">
            <v>0</v>
          </cell>
          <cell r="K899">
            <v>3.9E-2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1</v>
          </cell>
          <cell r="Q899">
            <v>1</v>
          </cell>
          <cell r="R899">
            <v>1</v>
          </cell>
          <cell r="S899">
            <v>6</v>
          </cell>
          <cell r="U899">
            <v>498</v>
          </cell>
          <cell r="V899">
            <v>281</v>
          </cell>
          <cell r="W899">
            <v>87</v>
          </cell>
          <cell r="X899">
            <v>15490.863679999999</v>
          </cell>
          <cell r="Y899">
            <v>15491</v>
          </cell>
        </row>
        <row r="900">
          <cell r="B900">
            <v>498281111</v>
          </cell>
          <cell r="C900" t="str">
            <v>VERITAS PREPARATORY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2</v>
          </cell>
          <cell r="I900">
            <v>0</v>
          </cell>
          <cell r="J900">
            <v>0</v>
          </cell>
          <cell r="K900">
            <v>7.8E-2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2</v>
          </cell>
          <cell r="Q900">
            <v>2</v>
          </cell>
          <cell r="R900">
            <v>1</v>
          </cell>
          <cell r="S900">
            <v>8</v>
          </cell>
          <cell r="U900">
            <v>498</v>
          </cell>
          <cell r="V900">
            <v>281</v>
          </cell>
          <cell r="W900">
            <v>111</v>
          </cell>
          <cell r="X900">
            <v>32402.367359999997</v>
          </cell>
          <cell r="Y900">
            <v>16201</v>
          </cell>
        </row>
        <row r="901">
          <cell r="B901">
            <v>498281137</v>
          </cell>
          <cell r="C901" t="str">
            <v>VERITAS PREPARATORY</v>
          </cell>
          <cell r="D901">
            <v>0</v>
          </cell>
          <cell r="E901">
            <v>0</v>
          </cell>
          <cell r="F901">
            <v>0</v>
          </cell>
          <cell r="G901">
            <v>1</v>
          </cell>
          <cell r="H901">
            <v>0</v>
          </cell>
          <cell r="I901">
            <v>1</v>
          </cell>
          <cell r="J901">
            <v>0</v>
          </cell>
          <cell r="K901">
            <v>7.8E-2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2</v>
          </cell>
          <cell r="Q901">
            <v>2</v>
          </cell>
          <cell r="R901">
            <v>1</v>
          </cell>
          <cell r="S901">
            <v>12</v>
          </cell>
          <cell r="U901">
            <v>498</v>
          </cell>
          <cell r="V901">
            <v>281</v>
          </cell>
          <cell r="W901">
            <v>137</v>
          </cell>
          <cell r="X901">
            <v>38099.127359999999</v>
          </cell>
          <cell r="Y901">
            <v>19050</v>
          </cell>
        </row>
        <row r="902">
          <cell r="B902">
            <v>498281281</v>
          </cell>
          <cell r="C902" t="str">
            <v>VERITAS PREPARATORY</v>
          </cell>
          <cell r="D902">
            <v>0</v>
          </cell>
          <cell r="E902">
            <v>0</v>
          </cell>
          <cell r="F902">
            <v>0</v>
          </cell>
          <cell r="G902">
            <v>101</v>
          </cell>
          <cell r="H902">
            <v>301</v>
          </cell>
          <cell r="I902">
            <v>93</v>
          </cell>
          <cell r="J902">
            <v>0</v>
          </cell>
          <cell r="K902">
            <v>19.305</v>
          </cell>
          <cell r="L902">
            <v>0</v>
          </cell>
          <cell r="M902">
            <v>6</v>
          </cell>
          <cell r="N902">
            <v>18</v>
          </cell>
          <cell r="O902">
            <v>2</v>
          </cell>
          <cell r="P902">
            <v>446</v>
          </cell>
          <cell r="Q902">
            <v>495</v>
          </cell>
          <cell r="R902">
            <v>1</v>
          </cell>
          <cell r="S902">
            <v>12</v>
          </cell>
          <cell r="U902">
            <v>498</v>
          </cell>
          <cell r="V902">
            <v>281</v>
          </cell>
          <cell r="W902">
            <v>281</v>
          </cell>
          <cell r="X902">
            <v>8782449.3015999999</v>
          </cell>
          <cell r="Y902">
            <v>17742</v>
          </cell>
        </row>
        <row r="903">
          <cell r="B903">
            <v>499061024</v>
          </cell>
          <cell r="C903" t="str">
            <v>HAMPDEN CS OF SCIENCE EAST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1</v>
          </cell>
          <cell r="J903">
            <v>0</v>
          </cell>
          <cell r="K903">
            <v>3.9E-2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1</v>
          </cell>
          <cell r="R903">
            <v>1</v>
          </cell>
          <cell r="S903">
            <v>5</v>
          </cell>
          <cell r="U903">
            <v>499</v>
          </cell>
          <cell r="V903">
            <v>61</v>
          </cell>
          <cell r="W903">
            <v>24</v>
          </cell>
          <cell r="X903">
            <v>12242.66368</v>
          </cell>
          <cell r="Y903">
            <v>12243</v>
          </cell>
        </row>
        <row r="904">
          <cell r="B904">
            <v>499061061</v>
          </cell>
          <cell r="C904" t="str">
            <v>HAMPDEN CS OF SCIENCE EAST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91</v>
          </cell>
          <cell r="I904">
            <v>76</v>
          </cell>
          <cell r="J904">
            <v>0</v>
          </cell>
          <cell r="K904">
            <v>6.5129999999999999</v>
          </cell>
          <cell r="L904">
            <v>0</v>
          </cell>
          <cell r="M904">
            <v>0</v>
          </cell>
          <cell r="N904">
            <v>2</v>
          </cell>
          <cell r="O904">
            <v>3</v>
          </cell>
          <cell r="P904">
            <v>95</v>
          </cell>
          <cell r="Q904">
            <v>167</v>
          </cell>
          <cell r="R904">
            <v>1</v>
          </cell>
          <cell r="S904">
            <v>11</v>
          </cell>
          <cell r="U904">
            <v>499</v>
          </cell>
          <cell r="V904">
            <v>61</v>
          </cell>
          <cell r="W904">
            <v>61</v>
          </cell>
          <cell r="X904">
            <v>2557479.1345600002</v>
          </cell>
          <cell r="Y904">
            <v>15314</v>
          </cell>
        </row>
        <row r="905">
          <cell r="B905">
            <v>499061087</v>
          </cell>
          <cell r="C905" t="str">
            <v>HAMPDEN CS OF SCIENCE EAST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1</v>
          </cell>
          <cell r="J905">
            <v>0</v>
          </cell>
          <cell r="K905">
            <v>3.9E-2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1</v>
          </cell>
          <cell r="R905">
            <v>1</v>
          </cell>
          <cell r="S905">
            <v>6</v>
          </cell>
          <cell r="U905">
            <v>499</v>
          </cell>
          <cell r="V905">
            <v>61</v>
          </cell>
          <cell r="W905">
            <v>87</v>
          </cell>
          <cell r="X905">
            <v>12242.66368</v>
          </cell>
          <cell r="Y905">
            <v>12243</v>
          </cell>
        </row>
        <row r="906">
          <cell r="B906">
            <v>499061111</v>
          </cell>
          <cell r="C906" t="str">
            <v>HAMPDEN CS OF SCIENCE EAST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1</v>
          </cell>
          <cell r="J906">
            <v>0</v>
          </cell>
          <cell r="K906">
            <v>3.9E-2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1</v>
          </cell>
          <cell r="Q906">
            <v>1</v>
          </cell>
          <cell r="R906">
            <v>1</v>
          </cell>
          <cell r="S906">
            <v>8</v>
          </cell>
          <cell r="U906">
            <v>499</v>
          </cell>
          <cell r="V906">
            <v>61</v>
          </cell>
          <cell r="W906">
            <v>111</v>
          </cell>
          <cell r="X906">
            <v>18112.203679999999</v>
          </cell>
          <cell r="Y906">
            <v>18112</v>
          </cell>
        </row>
        <row r="907">
          <cell r="B907">
            <v>499061137</v>
          </cell>
          <cell r="C907" t="str">
            <v>HAMPDEN CS OF SCIENCE EAST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2</v>
          </cell>
          <cell r="I907">
            <v>2</v>
          </cell>
          <cell r="J907">
            <v>0</v>
          </cell>
          <cell r="K907">
            <v>0.156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4</v>
          </cell>
          <cell r="Q907">
            <v>4</v>
          </cell>
          <cell r="R907">
            <v>1</v>
          </cell>
          <cell r="S907">
            <v>12</v>
          </cell>
          <cell r="U907">
            <v>499</v>
          </cell>
          <cell r="V907">
            <v>61</v>
          </cell>
          <cell r="W907">
            <v>137</v>
          </cell>
          <cell r="X907">
            <v>75450.814719999995</v>
          </cell>
          <cell r="Y907">
            <v>18863</v>
          </cell>
        </row>
        <row r="908">
          <cell r="B908">
            <v>499061161</v>
          </cell>
          <cell r="C908" t="str">
            <v>HAMPDEN CS OF SCIENCE EAST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2</v>
          </cell>
          <cell r="I908">
            <v>5</v>
          </cell>
          <cell r="J908">
            <v>0</v>
          </cell>
          <cell r="K908">
            <v>0.27300000000000002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1</v>
          </cell>
          <cell r="Q908">
            <v>7</v>
          </cell>
          <cell r="R908">
            <v>1</v>
          </cell>
          <cell r="S908">
            <v>8</v>
          </cell>
          <cell r="U908">
            <v>499</v>
          </cell>
          <cell r="V908">
            <v>61</v>
          </cell>
          <cell r="W908">
            <v>161</v>
          </cell>
          <cell r="X908">
            <v>87746.145760000014</v>
          </cell>
          <cell r="Y908">
            <v>12535</v>
          </cell>
        </row>
        <row r="909">
          <cell r="B909">
            <v>499061278</v>
          </cell>
          <cell r="C909" t="str">
            <v>HAMPDEN CS OF SCIENCE EAST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1</v>
          </cell>
          <cell r="I909">
            <v>2</v>
          </cell>
          <cell r="J909">
            <v>0</v>
          </cell>
          <cell r="K909">
            <v>0.11700000000000001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1</v>
          </cell>
          <cell r="Q909">
            <v>3</v>
          </cell>
          <cell r="R909">
            <v>1</v>
          </cell>
          <cell r="S909">
            <v>7</v>
          </cell>
          <cell r="U909">
            <v>499</v>
          </cell>
          <cell r="V909">
            <v>61</v>
          </cell>
          <cell r="W909">
            <v>278</v>
          </cell>
          <cell r="X909">
            <v>40331.351040000001</v>
          </cell>
          <cell r="Y909">
            <v>13444</v>
          </cell>
        </row>
        <row r="910">
          <cell r="B910">
            <v>499061281</v>
          </cell>
          <cell r="C910" t="str">
            <v>HAMPDEN CS OF SCIENCE EAST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166</v>
          </cell>
          <cell r="I910">
            <v>193</v>
          </cell>
          <cell r="J910">
            <v>0</v>
          </cell>
          <cell r="K910">
            <v>14.000999999999999</v>
          </cell>
          <cell r="L910">
            <v>0</v>
          </cell>
          <cell r="M910">
            <v>0</v>
          </cell>
          <cell r="N910">
            <v>14</v>
          </cell>
          <cell r="O910">
            <v>6</v>
          </cell>
          <cell r="P910">
            <v>268</v>
          </cell>
          <cell r="Q910">
            <v>359</v>
          </cell>
          <cell r="R910">
            <v>1</v>
          </cell>
          <cell r="S910">
            <v>12</v>
          </cell>
          <cell r="U910">
            <v>499</v>
          </cell>
          <cell r="V910">
            <v>61</v>
          </cell>
          <cell r="W910">
            <v>281</v>
          </cell>
          <cell r="X910">
            <v>6165958.6811199989</v>
          </cell>
          <cell r="Y910">
            <v>17175</v>
          </cell>
        </row>
        <row r="911">
          <cell r="B911">
            <v>499061332</v>
          </cell>
          <cell r="C911" t="str">
            <v>HAMPDEN CS OF SCIENCE EAST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4</v>
          </cell>
          <cell r="J911">
            <v>0</v>
          </cell>
          <cell r="K911">
            <v>0.156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4</v>
          </cell>
          <cell r="Q911">
            <v>4</v>
          </cell>
          <cell r="R911">
            <v>1</v>
          </cell>
          <cell r="S911">
            <v>10</v>
          </cell>
          <cell r="U911">
            <v>499</v>
          </cell>
          <cell r="V911">
            <v>61</v>
          </cell>
          <cell r="W911">
            <v>332</v>
          </cell>
          <cell r="X911">
            <v>75290.094719999994</v>
          </cell>
          <cell r="Y911">
            <v>18823</v>
          </cell>
        </row>
        <row r="912">
          <cell r="B912">
            <v>499061670</v>
          </cell>
          <cell r="C912" t="str">
            <v>HAMPDEN CS OF SCIENCE EAST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1</v>
          </cell>
          <cell r="J912">
            <v>0</v>
          </cell>
          <cell r="K912">
            <v>3.9E-2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1</v>
          </cell>
          <cell r="R912">
            <v>1</v>
          </cell>
          <cell r="S912">
            <v>6</v>
          </cell>
          <cell r="U912">
            <v>499</v>
          </cell>
          <cell r="V912">
            <v>61</v>
          </cell>
          <cell r="W912">
            <v>670</v>
          </cell>
          <cell r="X912">
            <v>12242.66368</v>
          </cell>
          <cell r="Y912">
            <v>12243</v>
          </cell>
        </row>
        <row r="913">
          <cell r="B913">
            <v>499061750</v>
          </cell>
          <cell r="C913" t="str">
            <v>HAMPDEN CS OF SCIENCE EAST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1</v>
          </cell>
          <cell r="J913">
            <v>0</v>
          </cell>
          <cell r="K913">
            <v>3.9E-2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1</v>
          </cell>
          <cell r="Q913">
            <v>1</v>
          </cell>
          <cell r="R913">
            <v>1</v>
          </cell>
          <cell r="S913">
            <v>7</v>
          </cell>
          <cell r="U913">
            <v>499</v>
          </cell>
          <cell r="V913">
            <v>61</v>
          </cell>
          <cell r="W913">
            <v>750</v>
          </cell>
          <cell r="X913">
            <v>17757.043680000002</v>
          </cell>
          <cell r="Y913">
            <v>17757</v>
          </cell>
        </row>
        <row r="914">
          <cell r="B914">
            <v>3502281061</v>
          </cell>
          <cell r="C914" t="str">
            <v>BAYSTATE ACADEMY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2</v>
          </cell>
          <cell r="I914">
            <v>1</v>
          </cell>
          <cell r="J914">
            <v>0</v>
          </cell>
          <cell r="K914">
            <v>0.11700000000000001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3</v>
          </cell>
          <cell r="Q914">
            <v>3</v>
          </cell>
          <cell r="R914">
            <v>1</v>
          </cell>
          <cell r="S914">
            <v>11</v>
          </cell>
          <cell r="U914">
            <v>3502</v>
          </cell>
          <cell r="V914">
            <v>281</v>
          </cell>
          <cell r="W914">
            <v>61</v>
          </cell>
          <cell r="X914">
            <v>54139.081040000005</v>
          </cell>
          <cell r="Y914">
            <v>18046</v>
          </cell>
        </row>
        <row r="915">
          <cell r="B915">
            <v>3502281137</v>
          </cell>
          <cell r="C915" t="str">
            <v>BAYSTATE ACADEMY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2</v>
          </cell>
          <cell r="I915">
            <v>0</v>
          </cell>
          <cell r="J915">
            <v>0</v>
          </cell>
          <cell r="K915">
            <v>7.8E-2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2</v>
          </cell>
          <cell r="Q915">
            <v>2</v>
          </cell>
          <cell r="R915">
            <v>1</v>
          </cell>
          <cell r="S915">
            <v>12</v>
          </cell>
          <cell r="U915">
            <v>3502</v>
          </cell>
          <cell r="V915">
            <v>281</v>
          </cell>
          <cell r="W915">
            <v>137</v>
          </cell>
          <cell r="X915">
            <v>35814.387360000001</v>
          </cell>
          <cell r="Y915">
            <v>17907</v>
          </cell>
        </row>
        <row r="916">
          <cell r="B916">
            <v>3502281161</v>
          </cell>
          <cell r="C916" t="str">
            <v>BAYSTATE ACADEMY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1</v>
          </cell>
          <cell r="I916">
            <v>1</v>
          </cell>
          <cell r="J916">
            <v>0</v>
          </cell>
          <cell r="K916">
            <v>7.8E-2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2</v>
          </cell>
          <cell r="Q916">
            <v>2</v>
          </cell>
          <cell r="R916">
            <v>1</v>
          </cell>
          <cell r="S916">
            <v>8</v>
          </cell>
          <cell r="U916">
            <v>3502</v>
          </cell>
          <cell r="V916">
            <v>281</v>
          </cell>
          <cell r="W916">
            <v>161</v>
          </cell>
          <cell r="X916">
            <v>34313.387360000001</v>
          </cell>
          <cell r="Y916">
            <v>17157</v>
          </cell>
        </row>
        <row r="917">
          <cell r="B917">
            <v>3502281191</v>
          </cell>
          <cell r="C917" t="str">
            <v>BAYSTATE ACADEMY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1</v>
          </cell>
          <cell r="J917">
            <v>0</v>
          </cell>
          <cell r="K917">
            <v>3.9E-2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1</v>
          </cell>
          <cell r="Q917">
            <v>1</v>
          </cell>
          <cell r="R917">
            <v>1</v>
          </cell>
          <cell r="S917">
            <v>8</v>
          </cell>
          <cell r="U917">
            <v>3502</v>
          </cell>
          <cell r="V917">
            <v>281</v>
          </cell>
          <cell r="W917">
            <v>191</v>
          </cell>
          <cell r="X917">
            <v>18112.203679999999</v>
          </cell>
          <cell r="Y917">
            <v>18112</v>
          </cell>
        </row>
        <row r="918">
          <cell r="B918">
            <v>3502281281</v>
          </cell>
          <cell r="C918" t="str">
            <v>BAYSTATE ACADEMY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187</v>
          </cell>
          <cell r="I918">
            <v>207</v>
          </cell>
          <cell r="J918">
            <v>0</v>
          </cell>
          <cell r="K918">
            <v>15.366</v>
          </cell>
          <cell r="L918">
            <v>0</v>
          </cell>
          <cell r="M918">
            <v>0</v>
          </cell>
          <cell r="N918">
            <v>13</v>
          </cell>
          <cell r="O918">
            <v>21</v>
          </cell>
          <cell r="P918">
            <v>347</v>
          </cell>
          <cell r="Q918">
            <v>394</v>
          </cell>
          <cell r="R918">
            <v>1</v>
          </cell>
          <cell r="S918">
            <v>12</v>
          </cell>
          <cell r="U918">
            <v>3502</v>
          </cell>
          <cell r="V918">
            <v>281</v>
          </cell>
          <cell r="W918">
            <v>281</v>
          </cell>
          <cell r="X918">
            <v>7193399.7899200004</v>
          </cell>
          <cell r="Y918">
            <v>18257</v>
          </cell>
        </row>
        <row r="919">
          <cell r="B919">
            <v>3503160031</v>
          </cell>
          <cell r="C919" t="str">
            <v>COLLEGIATE CS OF LOWELL</v>
          </cell>
          <cell r="D919">
            <v>0</v>
          </cell>
          <cell r="E919">
            <v>0</v>
          </cell>
          <cell r="F919">
            <v>0</v>
          </cell>
          <cell r="G919">
            <v>3</v>
          </cell>
          <cell r="H919">
            <v>4</v>
          </cell>
          <cell r="I919">
            <v>1</v>
          </cell>
          <cell r="J919">
            <v>0</v>
          </cell>
          <cell r="K919">
            <v>0.312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5</v>
          </cell>
          <cell r="Q919">
            <v>8</v>
          </cell>
          <cell r="R919">
            <v>1</v>
          </cell>
          <cell r="S919">
            <v>6</v>
          </cell>
          <cell r="U919">
            <v>3503</v>
          </cell>
          <cell r="V919">
            <v>160</v>
          </cell>
          <cell r="W919">
            <v>31</v>
          </cell>
          <cell r="X919">
            <v>111481.42944000001</v>
          </cell>
          <cell r="Y919">
            <v>13935</v>
          </cell>
        </row>
        <row r="920">
          <cell r="B920">
            <v>3503160056</v>
          </cell>
          <cell r="C920" t="str">
            <v>COLLEGIATE CS OF LOWELL</v>
          </cell>
          <cell r="D920">
            <v>0</v>
          </cell>
          <cell r="E920">
            <v>0</v>
          </cell>
          <cell r="F920">
            <v>1</v>
          </cell>
          <cell r="G920">
            <v>3</v>
          </cell>
          <cell r="H920">
            <v>3</v>
          </cell>
          <cell r="I920">
            <v>1</v>
          </cell>
          <cell r="J920">
            <v>0</v>
          </cell>
          <cell r="K920">
            <v>0.312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5</v>
          </cell>
          <cell r="Q920">
            <v>8</v>
          </cell>
          <cell r="R920">
            <v>1</v>
          </cell>
          <cell r="S920">
            <v>4</v>
          </cell>
          <cell r="U920">
            <v>3503</v>
          </cell>
          <cell r="V920">
            <v>160</v>
          </cell>
          <cell r="W920">
            <v>56</v>
          </cell>
          <cell r="X920">
            <v>108807.31944000002</v>
          </cell>
          <cell r="Y920">
            <v>13601</v>
          </cell>
        </row>
        <row r="921">
          <cell r="B921">
            <v>3503160079</v>
          </cell>
          <cell r="C921" t="str">
            <v>COLLEGIATE CS OF LOWELL</v>
          </cell>
          <cell r="D921">
            <v>0</v>
          </cell>
          <cell r="E921">
            <v>0</v>
          </cell>
          <cell r="F921">
            <v>2</v>
          </cell>
          <cell r="G921">
            <v>31</v>
          </cell>
          <cell r="H921">
            <v>14</v>
          </cell>
          <cell r="I921">
            <v>4</v>
          </cell>
          <cell r="J921">
            <v>0</v>
          </cell>
          <cell r="K921">
            <v>1.9890000000000001</v>
          </cell>
          <cell r="L921">
            <v>0</v>
          </cell>
          <cell r="M921">
            <v>5</v>
          </cell>
          <cell r="N921">
            <v>1</v>
          </cell>
          <cell r="O921">
            <v>0</v>
          </cell>
          <cell r="P921">
            <v>28</v>
          </cell>
          <cell r="Q921">
            <v>51</v>
          </cell>
          <cell r="R921">
            <v>1</v>
          </cell>
          <cell r="S921">
            <v>8</v>
          </cell>
          <cell r="U921">
            <v>3503</v>
          </cell>
          <cell r="V921">
            <v>160</v>
          </cell>
          <cell r="W921">
            <v>79</v>
          </cell>
          <cell r="X921">
            <v>727640.0776800001</v>
          </cell>
          <cell r="Y921">
            <v>14267</v>
          </cell>
        </row>
        <row r="922">
          <cell r="B922">
            <v>3503160128</v>
          </cell>
          <cell r="C922" t="str">
            <v>COLLEGIATE CS OF LOWELL</v>
          </cell>
          <cell r="D922">
            <v>0</v>
          </cell>
          <cell r="E922">
            <v>0</v>
          </cell>
          <cell r="F922">
            <v>2</v>
          </cell>
          <cell r="G922">
            <v>1</v>
          </cell>
          <cell r="H922">
            <v>1</v>
          </cell>
          <cell r="I922">
            <v>1</v>
          </cell>
          <cell r="J922">
            <v>0</v>
          </cell>
          <cell r="K922">
            <v>0.19500000000000001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2</v>
          </cell>
          <cell r="Q922">
            <v>5</v>
          </cell>
          <cell r="R922">
            <v>1</v>
          </cell>
          <cell r="S922">
            <v>10</v>
          </cell>
          <cell r="U922">
            <v>3503</v>
          </cell>
          <cell r="V922">
            <v>160</v>
          </cell>
          <cell r="W922">
            <v>128</v>
          </cell>
          <cell r="X922">
            <v>67744.058399999994</v>
          </cell>
          <cell r="Y922">
            <v>13549</v>
          </cell>
        </row>
        <row r="923">
          <cell r="B923">
            <v>3503160149</v>
          </cell>
          <cell r="C923" t="str">
            <v>COLLEGIATE CS OF LOWELL</v>
          </cell>
          <cell r="D923">
            <v>0</v>
          </cell>
          <cell r="E923">
            <v>0</v>
          </cell>
          <cell r="F923">
            <v>0</v>
          </cell>
          <cell r="G923">
            <v>2</v>
          </cell>
          <cell r="H923">
            <v>1</v>
          </cell>
          <cell r="I923">
            <v>4</v>
          </cell>
          <cell r="J923">
            <v>0</v>
          </cell>
          <cell r="K923">
            <v>0.27300000000000002</v>
          </cell>
          <cell r="L923">
            <v>0</v>
          </cell>
          <cell r="M923">
            <v>1</v>
          </cell>
          <cell r="N923">
            <v>0</v>
          </cell>
          <cell r="O923">
            <v>1</v>
          </cell>
          <cell r="P923">
            <v>5</v>
          </cell>
          <cell r="Q923">
            <v>7</v>
          </cell>
          <cell r="R923">
            <v>1</v>
          </cell>
          <cell r="S923">
            <v>12</v>
          </cell>
          <cell r="U923">
            <v>3503</v>
          </cell>
          <cell r="V923">
            <v>160</v>
          </cell>
          <cell r="W923">
            <v>149</v>
          </cell>
          <cell r="X923">
            <v>124214.83576</v>
          </cell>
          <cell r="Y923">
            <v>17745</v>
          </cell>
        </row>
        <row r="924">
          <cell r="B924">
            <v>3503160160</v>
          </cell>
          <cell r="C924" t="str">
            <v>COLLEGIATE CS OF LOWELL</v>
          </cell>
          <cell r="D924">
            <v>0</v>
          </cell>
          <cell r="E924">
            <v>0</v>
          </cell>
          <cell r="F924">
            <v>112</v>
          </cell>
          <cell r="G924">
            <v>506</v>
          </cell>
          <cell r="H924">
            <v>300</v>
          </cell>
          <cell r="I924">
            <v>194</v>
          </cell>
          <cell r="J924">
            <v>0</v>
          </cell>
          <cell r="K924">
            <v>43.368000000000002</v>
          </cell>
          <cell r="L924">
            <v>0</v>
          </cell>
          <cell r="M924">
            <v>194</v>
          </cell>
          <cell r="N924">
            <v>54</v>
          </cell>
          <cell r="O924">
            <v>55</v>
          </cell>
          <cell r="P924">
            <v>809</v>
          </cell>
          <cell r="Q924">
            <v>1112</v>
          </cell>
          <cell r="R924">
            <v>1</v>
          </cell>
          <cell r="S924">
            <v>11</v>
          </cell>
          <cell r="U924">
            <v>3503</v>
          </cell>
          <cell r="V924">
            <v>160</v>
          </cell>
          <cell r="W924">
            <v>160</v>
          </cell>
          <cell r="X924">
            <v>18654320.572159998</v>
          </cell>
          <cell r="Y924">
            <v>16775</v>
          </cell>
        </row>
        <row r="925">
          <cell r="B925">
            <v>3503160176</v>
          </cell>
          <cell r="C925" t="str">
            <v>COLLEGIATE CS OF LOWELL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1</v>
          </cell>
          <cell r="J925">
            <v>0</v>
          </cell>
          <cell r="K925">
            <v>3.9E-2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1</v>
          </cell>
          <cell r="R925">
            <v>1</v>
          </cell>
          <cell r="S925">
            <v>8</v>
          </cell>
          <cell r="U925">
            <v>3503</v>
          </cell>
          <cell r="V925">
            <v>160</v>
          </cell>
          <cell r="W925">
            <v>176</v>
          </cell>
          <cell r="X925">
            <v>12242.66368</v>
          </cell>
          <cell r="Y925">
            <v>12243</v>
          </cell>
        </row>
        <row r="926">
          <cell r="B926">
            <v>3503160295</v>
          </cell>
          <cell r="C926" t="str">
            <v>COLLEGIATE CS OF LOWELL</v>
          </cell>
          <cell r="D926">
            <v>0</v>
          </cell>
          <cell r="E926">
            <v>0</v>
          </cell>
          <cell r="F926">
            <v>0</v>
          </cell>
          <cell r="G926">
            <v>1</v>
          </cell>
          <cell r="H926">
            <v>0</v>
          </cell>
          <cell r="I926">
            <v>1</v>
          </cell>
          <cell r="J926">
            <v>0</v>
          </cell>
          <cell r="K926">
            <v>7.8E-2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2</v>
          </cell>
          <cell r="Q926">
            <v>2</v>
          </cell>
          <cell r="R926">
            <v>1</v>
          </cell>
          <cell r="S926">
            <v>5</v>
          </cell>
          <cell r="U926">
            <v>3503</v>
          </cell>
          <cell r="V926">
            <v>160</v>
          </cell>
          <cell r="W926">
            <v>295</v>
          </cell>
          <cell r="X926">
            <v>32364.407360000001</v>
          </cell>
          <cell r="Y926">
            <v>16182</v>
          </cell>
        </row>
        <row r="927">
          <cell r="B927">
            <v>3503160301</v>
          </cell>
          <cell r="C927" t="str">
            <v>COLLEGIATE CS OF LOWELL</v>
          </cell>
          <cell r="D927">
            <v>0</v>
          </cell>
          <cell r="E927">
            <v>0</v>
          </cell>
          <cell r="F927">
            <v>0</v>
          </cell>
          <cell r="G927">
            <v>1</v>
          </cell>
          <cell r="H927">
            <v>1</v>
          </cell>
          <cell r="I927">
            <v>3</v>
          </cell>
          <cell r="J927">
            <v>0</v>
          </cell>
          <cell r="K927">
            <v>0.19500000000000001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5</v>
          </cell>
          <cell r="Q927">
            <v>5</v>
          </cell>
          <cell r="R927">
            <v>1</v>
          </cell>
          <cell r="S927">
            <v>6</v>
          </cell>
          <cell r="U927">
            <v>3503</v>
          </cell>
          <cell r="V927">
            <v>160</v>
          </cell>
          <cell r="W927">
            <v>301</v>
          </cell>
          <cell r="X927">
            <v>83561.098400000003</v>
          </cell>
          <cell r="Y927">
            <v>16712</v>
          </cell>
        </row>
        <row r="928">
          <cell r="B928">
            <v>3503160342</v>
          </cell>
          <cell r="C928" t="str">
            <v>COLLEGIATE CS OF LOWELL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1</v>
          </cell>
          <cell r="I928">
            <v>0</v>
          </cell>
          <cell r="J928">
            <v>0</v>
          </cell>
          <cell r="K928">
            <v>3.9E-2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1</v>
          </cell>
          <cell r="Q928">
            <v>1</v>
          </cell>
          <cell r="R928">
            <v>1</v>
          </cell>
          <cell r="S928">
            <v>3</v>
          </cell>
          <cell r="U928">
            <v>3503</v>
          </cell>
          <cell r="V928">
            <v>160</v>
          </cell>
          <cell r="W928">
            <v>342</v>
          </cell>
          <cell r="X928">
            <v>14743.963680000003</v>
          </cell>
          <cell r="Y928">
            <v>14744</v>
          </cell>
        </row>
        <row r="929">
          <cell r="B929">
            <v>3503160600</v>
          </cell>
          <cell r="C929" t="str">
            <v>COLLEGIATE CS OF LOWELL</v>
          </cell>
          <cell r="D929">
            <v>0</v>
          </cell>
          <cell r="E929">
            <v>0</v>
          </cell>
          <cell r="F929">
            <v>0</v>
          </cell>
          <cell r="G929">
            <v>1</v>
          </cell>
          <cell r="H929">
            <v>2</v>
          </cell>
          <cell r="I929">
            <v>0</v>
          </cell>
          <cell r="J929">
            <v>0</v>
          </cell>
          <cell r="K929">
            <v>0.11700000000000001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3</v>
          </cell>
          <cell r="Q929">
            <v>3</v>
          </cell>
          <cell r="R929">
            <v>1</v>
          </cell>
          <cell r="S929">
            <v>3</v>
          </cell>
          <cell r="U929">
            <v>3503</v>
          </cell>
          <cell r="V929">
            <v>160</v>
          </cell>
          <cell r="W929">
            <v>600</v>
          </cell>
          <cell r="X929">
            <v>44605.611040000011</v>
          </cell>
          <cell r="Y929">
            <v>14869</v>
          </cell>
        </row>
        <row r="930">
          <cell r="B930">
            <v>3506262007</v>
          </cell>
          <cell r="C930" t="str">
            <v>PIONEER CS OF SCIENCE II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1</v>
          </cell>
          <cell r="I930">
            <v>0</v>
          </cell>
          <cell r="J930">
            <v>0</v>
          </cell>
          <cell r="K930">
            <v>3.9E-2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1</v>
          </cell>
          <cell r="R930">
            <v>1</v>
          </cell>
          <cell r="S930">
            <v>7</v>
          </cell>
          <cell r="U930">
            <v>3506</v>
          </cell>
          <cell r="V930">
            <v>262</v>
          </cell>
          <cell r="W930">
            <v>7</v>
          </cell>
          <cell r="X930">
            <v>10331.643680000001</v>
          </cell>
          <cell r="Y930">
            <v>10332</v>
          </cell>
        </row>
        <row r="931">
          <cell r="B931">
            <v>3506262030</v>
          </cell>
          <cell r="C931" t="str">
            <v>PIONEER CS OF SCIENCE II</v>
          </cell>
          <cell r="D931">
            <v>0</v>
          </cell>
          <cell r="E931">
            <v>0</v>
          </cell>
          <cell r="F931">
            <v>0</v>
          </cell>
          <cell r="G931">
            <v>2</v>
          </cell>
          <cell r="H931">
            <v>1</v>
          </cell>
          <cell r="I931">
            <v>1</v>
          </cell>
          <cell r="J931">
            <v>0</v>
          </cell>
          <cell r="K931">
            <v>0.156</v>
          </cell>
          <cell r="L931">
            <v>0</v>
          </cell>
          <cell r="M931">
            <v>1</v>
          </cell>
          <cell r="N931">
            <v>0</v>
          </cell>
          <cell r="O931">
            <v>1</v>
          </cell>
          <cell r="P931">
            <v>4</v>
          </cell>
          <cell r="Q931">
            <v>4</v>
          </cell>
          <cell r="R931">
            <v>1</v>
          </cell>
          <cell r="S931">
            <v>7</v>
          </cell>
          <cell r="U931">
            <v>3506</v>
          </cell>
          <cell r="V931">
            <v>262</v>
          </cell>
          <cell r="W931">
            <v>30</v>
          </cell>
          <cell r="X931">
            <v>71666.614720000012</v>
          </cell>
          <cell r="Y931">
            <v>17917</v>
          </cell>
        </row>
        <row r="932">
          <cell r="B932">
            <v>3506262035</v>
          </cell>
          <cell r="C932" t="str">
            <v>PIONEER CS OF SCIENCE II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1</v>
          </cell>
          <cell r="I932">
            <v>0</v>
          </cell>
          <cell r="J932">
            <v>0</v>
          </cell>
          <cell r="K932">
            <v>3.9E-2</v>
          </cell>
          <cell r="L932">
            <v>0</v>
          </cell>
          <cell r="M932">
            <v>0</v>
          </cell>
          <cell r="N932">
            <v>1</v>
          </cell>
          <cell r="O932">
            <v>0</v>
          </cell>
          <cell r="P932">
            <v>1</v>
          </cell>
          <cell r="Q932">
            <v>1</v>
          </cell>
          <cell r="R932">
            <v>1</v>
          </cell>
          <cell r="S932">
            <v>11</v>
          </cell>
          <cell r="U932">
            <v>3506</v>
          </cell>
          <cell r="V932">
            <v>262</v>
          </cell>
          <cell r="W932">
            <v>35</v>
          </cell>
          <cell r="X932">
            <v>20296.853679999997</v>
          </cell>
          <cell r="Y932">
            <v>20297</v>
          </cell>
        </row>
        <row r="933">
          <cell r="B933">
            <v>3506262056</v>
          </cell>
          <cell r="C933" t="str">
            <v>PIONEER CS OF SCIENCE II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1</v>
          </cell>
          <cell r="J933">
            <v>0</v>
          </cell>
          <cell r="K933">
            <v>3.9E-2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1</v>
          </cell>
          <cell r="R933">
            <v>1</v>
          </cell>
          <cell r="S933">
            <v>4</v>
          </cell>
          <cell r="U933">
            <v>3506</v>
          </cell>
          <cell r="V933">
            <v>262</v>
          </cell>
          <cell r="W933">
            <v>56</v>
          </cell>
          <cell r="X933">
            <v>12242.66368</v>
          </cell>
          <cell r="Y933">
            <v>12243</v>
          </cell>
        </row>
        <row r="934">
          <cell r="B934">
            <v>3506262057</v>
          </cell>
          <cell r="C934" t="str">
            <v>PIONEER CS OF SCIENCE II</v>
          </cell>
          <cell r="D934">
            <v>0</v>
          </cell>
          <cell r="E934">
            <v>0</v>
          </cell>
          <cell r="F934">
            <v>0</v>
          </cell>
          <cell r="G934">
            <v>1</v>
          </cell>
          <cell r="H934">
            <v>2</v>
          </cell>
          <cell r="I934">
            <v>0</v>
          </cell>
          <cell r="J934">
            <v>0</v>
          </cell>
          <cell r="K934">
            <v>0.11700000000000001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1</v>
          </cell>
          <cell r="Q934">
            <v>3</v>
          </cell>
          <cell r="R934">
            <v>1</v>
          </cell>
          <cell r="S934">
            <v>12</v>
          </cell>
          <cell r="U934">
            <v>3506</v>
          </cell>
          <cell r="V934">
            <v>262</v>
          </cell>
          <cell r="W934">
            <v>57</v>
          </cell>
          <cell r="X934">
            <v>38944.20104</v>
          </cell>
          <cell r="Y934">
            <v>12981</v>
          </cell>
        </row>
        <row r="935">
          <cell r="B935">
            <v>3506262071</v>
          </cell>
          <cell r="C935" t="str">
            <v>PIONEER CS OF SCIENCE II</v>
          </cell>
          <cell r="D935">
            <v>0</v>
          </cell>
          <cell r="E935">
            <v>0</v>
          </cell>
          <cell r="F935">
            <v>0</v>
          </cell>
          <cell r="G935">
            <v>1</v>
          </cell>
          <cell r="H935">
            <v>2</v>
          </cell>
          <cell r="I935">
            <v>1</v>
          </cell>
          <cell r="J935">
            <v>0</v>
          </cell>
          <cell r="K935">
            <v>0.156</v>
          </cell>
          <cell r="L935">
            <v>0</v>
          </cell>
          <cell r="M935">
            <v>1</v>
          </cell>
          <cell r="N935">
            <v>0</v>
          </cell>
          <cell r="O935">
            <v>0</v>
          </cell>
          <cell r="P935">
            <v>0</v>
          </cell>
          <cell r="Q935">
            <v>4</v>
          </cell>
          <cell r="R935">
            <v>1</v>
          </cell>
          <cell r="S935">
            <v>5</v>
          </cell>
          <cell r="U935">
            <v>3506</v>
          </cell>
          <cell r="V935">
            <v>262</v>
          </cell>
          <cell r="W935">
            <v>71</v>
          </cell>
          <cell r="X935">
            <v>46335.48472</v>
          </cell>
          <cell r="Y935">
            <v>11584</v>
          </cell>
        </row>
        <row r="936">
          <cell r="B936">
            <v>3506262079</v>
          </cell>
          <cell r="C936" t="str">
            <v>PIONEER CS OF SCIENCE II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1</v>
          </cell>
          <cell r="J936">
            <v>0</v>
          </cell>
          <cell r="K936">
            <v>3.9E-2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1</v>
          </cell>
          <cell r="R936">
            <v>1</v>
          </cell>
          <cell r="S936">
            <v>8</v>
          </cell>
          <cell r="U936">
            <v>3506</v>
          </cell>
          <cell r="V936">
            <v>262</v>
          </cell>
          <cell r="W936">
            <v>79</v>
          </cell>
          <cell r="X936">
            <v>12242.66368</v>
          </cell>
          <cell r="Y936">
            <v>12243</v>
          </cell>
        </row>
        <row r="937">
          <cell r="B937">
            <v>3506262093</v>
          </cell>
          <cell r="C937" t="str">
            <v>PIONEER CS OF SCIENCE II</v>
          </cell>
          <cell r="D937">
            <v>0</v>
          </cell>
          <cell r="E937">
            <v>0</v>
          </cell>
          <cell r="F937">
            <v>2</v>
          </cell>
          <cell r="G937">
            <v>2</v>
          </cell>
          <cell r="H937">
            <v>10</v>
          </cell>
          <cell r="I937">
            <v>4</v>
          </cell>
          <cell r="J937">
            <v>0</v>
          </cell>
          <cell r="K937">
            <v>0.70199999999999996</v>
          </cell>
          <cell r="L937">
            <v>0</v>
          </cell>
          <cell r="M937">
            <v>4</v>
          </cell>
          <cell r="N937">
            <v>0</v>
          </cell>
          <cell r="O937">
            <v>0</v>
          </cell>
          <cell r="P937">
            <v>12</v>
          </cell>
          <cell r="Q937">
            <v>18</v>
          </cell>
          <cell r="R937">
            <v>1</v>
          </cell>
          <cell r="S937">
            <v>11</v>
          </cell>
          <cell r="U937">
            <v>3506</v>
          </cell>
          <cell r="V937">
            <v>262</v>
          </cell>
          <cell r="W937">
            <v>93</v>
          </cell>
          <cell r="X937">
            <v>290831.68624000007</v>
          </cell>
          <cell r="Y937">
            <v>16157</v>
          </cell>
        </row>
        <row r="938">
          <cell r="B938">
            <v>3506262155</v>
          </cell>
          <cell r="C938" t="str">
            <v>PIONEER CS OF SCIENCE II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1</v>
          </cell>
          <cell r="I938">
            <v>0</v>
          </cell>
          <cell r="J938">
            <v>0</v>
          </cell>
          <cell r="K938">
            <v>3.9E-2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1</v>
          </cell>
          <cell r="R938">
            <v>1</v>
          </cell>
          <cell r="S938">
            <v>2</v>
          </cell>
          <cell r="U938">
            <v>3506</v>
          </cell>
          <cell r="V938">
            <v>262</v>
          </cell>
          <cell r="W938">
            <v>155</v>
          </cell>
          <cell r="X938">
            <v>10331.643680000001</v>
          </cell>
          <cell r="Y938">
            <v>10332</v>
          </cell>
        </row>
        <row r="939">
          <cell r="B939">
            <v>3506262163</v>
          </cell>
          <cell r="C939" t="str">
            <v>PIONEER CS OF SCIENCE II</v>
          </cell>
          <cell r="D939">
            <v>0</v>
          </cell>
          <cell r="E939">
            <v>0</v>
          </cell>
          <cell r="F939">
            <v>11</v>
          </cell>
          <cell r="G939">
            <v>18</v>
          </cell>
          <cell r="H939">
            <v>40</v>
          </cell>
          <cell r="I939">
            <v>86</v>
          </cell>
          <cell r="J939">
            <v>0</v>
          </cell>
          <cell r="K939">
            <v>6.0449999999999999</v>
          </cell>
          <cell r="L939">
            <v>0</v>
          </cell>
          <cell r="M939">
            <v>11</v>
          </cell>
          <cell r="N939">
            <v>13</v>
          </cell>
          <cell r="O939">
            <v>17</v>
          </cell>
          <cell r="P939">
            <v>95</v>
          </cell>
          <cell r="Q939">
            <v>155</v>
          </cell>
          <cell r="R939">
            <v>1</v>
          </cell>
          <cell r="S939">
            <v>11</v>
          </cell>
          <cell r="U939">
            <v>3506</v>
          </cell>
          <cell r="V939">
            <v>262</v>
          </cell>
          <cell r="W939">
            <v>163</v>
          </cell>
          <cell r="X939">
            <v>2565190.9903999995</v>
          </cell>
          <cell r="Y939">
            <v>16550</v>
          </cell>
        </row>
        <row r="940">
          <cell r="B940">
            <v>3506262164</v>
          </cell>
          <cell r="C940" t="str">
            <v>PIONEER CS OF SCIENCE II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1</v>
          </cell>
          <cell r="I940">
            <v>0</v>
          </cell>
          <cell r="J940">
            <v>0</v>
          </cell>
          <cell r="K940">
            <v>3.9E-2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1</v>
          </cell>
          <cell r="R940">
            <v>1</v>
          </cell>
          <cell r="S940">
            <v>3</v>
          </cell>
          <cell r="U940">
            <v>3506</v>
          </cell>
          <cell r="V940">
            <v>262</v>
          </cell>
          <cell r="W940">
            <v>164</v>
          </cell>
          <cell r="X940">
            <v>10331.643680000001</v>
          </cell>
          <cell r="Y940">
            <v>10332</v>
          </cell>
        </row>
        <row r="941">
          <cell r="B941">
            <v>3506262165</v>
          </cell>
          <cell r="C941" t="str">
            <v>PIONEER CS OF SCIENCE II</v>
          </cell>
          <cell r="D941">
            <v>0</v>
          </cell>
          <cell r="E941">
            <v>0</v>
          </cell>
          <cell r="F941">
            <v>5</v>
          </cell>
          <cell r="G941">
            <v>4</v>
          </cell>
          <cell r="H941">
            <v>14</v>
          </cell>
          <cell r="I941">
            <v>15</v>
          </cell>
          <cell r="J941">
            <v>0</v>
          </cell>
          <cell r="K941">
            <v>1.482</v>
          </cell>
          <cell r="L941">
            <v>0</v>
          </cell>
          <cell r="M941">
            <v>3</v>
          </cell>
          <cell r="N941">
            <v>2</v>
          </cell>
          <cell r="O941">
            <v>0</v>
          </cell>
          <cell r="P941">
            <v>21</v>
          </cell>
          <cell r="Q941">
            <v>38</v>
          </cell>
          <cell r="R941">
            <v>1</v>
          </cell>
          <cell r="S941">
            <v>10</v>
          </cell>
          <cell r="U941">
            <v>3506</v>
          </cell>
          <cell r="V941">
            <v>262</v>
          </cell>
          <cell r="W941">
            <v>165</v>
          </cell>
          <cell r="X941">
            <v>576490.65983999998</v>
          </cell>
          <cell r="Y941">
            <v>15171</v>
          </cell>
        </row>
        <row r="942">
          <cell r="B942">
            <v>3506262176</v>
          </cell>
          <cell r="C942" t="str">
            <v>PIONEER CS OF SCIENCE II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2</v>
          </cell>
          <cell r="I942">
            <v>3</v>
          </cell>
          <cell r="J942">
            <v>0</v>
          </cell>
          <cell r="K942">
            <v>0.19500000000000001</v>
          </cell>
          <cell r="L942">
            <v>0</v>
          </cell>
          <cell r="M942">
            <v>0</v>
          </cell>
          <cell r="N942">
            <v>0</v>
          </cell>
          <cell r="O942">
            <v>1</v>
          </cell>
          <cell r="P942">
            <v>2</v>
          </cell>
          <cell r="Q942">
            <v>5</v>
          </cell>
          <cell r="R942">
            <v>1</v>
          </cell>
          <cell r="S942">
            <v>8</v>
          </cell>
          <cell r="U942">
            <v>3506</v>
          </cell>
          <cell r="V942">
            <v>262</v>
          </cell>
          <cell r="W942">
            <v>176</v>
          </cell>
          <cell r="X942">
            <v>72030.248400000011</v>
          </cell>
          <cell r="Y942">
            <v>14406</v>
          </cell>
        </row>
        <row r="943">
          <cell r="B943">
            <v>3506262178</v>
          </cell>
          <cell r="C943" t="str">
            <v>PIONEER CS OF SCIENCE II</v>
          </cell>
          <cell r="D943">
            <v>0</v>
          </cell>
          <cell r="E943">
            <v>0</v>
          </cell>
          <cell r="F943">
            <v>1</v>
          </cell>
          <cell r="G943">
            <v>0</v>
          </cell>
          <cell r="H943">
            <v>0</v>
          </cell>
          <cell r="I943">
            <v>4</v>
          </cell>
          <cell r="J943">
            <v>0</v>
          </cell>
          <cell r="K943">
            <v>0.19500000000000001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3</v>
          </cell>
          <cell r="Q943">
            <v>5</v>
          </cell>
          <cell r="R943">
            <v>1</v>
          </cell>
          <cell r="S943">
            <v>4</v>
          </cell>
          <cell r="U943">
            <v>3506</v>
          </cell>
          <cell r="V943">
            <v>262</v>
          </cell>
          <cell r="W943">
            <v>178</v>
          </cell>
          <cell r="X943">
            <v>73303.768400000001</v>
          </cell>
          <cell r="Y943">
            <v>14661</v>
          </cell>
        </row>
        <row r="944">
          <cell r="B944">
            <v>3506262181</v>
          </cell>
          <cell r="C944" t="str">
            <v>PIONEER CS OF SCIENCE II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1</v>
          </cell>
          <cell r="J944">
            <v>0</v>
          </cell>
          <cell r="K944">
            <v>3.9E-2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1</v>
          </cell>
          <cell r="Q944">
            <v>1</v>
          </cell>
          <cell r="R944">
            <v>1</v>
          </cell>
          <cell r="S944">
            <v>10</v>
          </cell>
          <cell r="U944">
            <v>3506</v>
          </cell>
          <cell r="V944">
            <v>262</v>
          </cell>
          <cell r="W944">
            <v>181</v>
          </cell>
          <cell r="X944">
            <v>18822.523679999998</v>
          </cell>
          <cell r="Y944">
            <v>18823</v>
          </cell>
        </row>
        <row r="945">
          <cell r="B945">
            <v>3506262211</v>
          </cell>
          <cell r="C945" t="str">
            <v>PIONEER CS OF SCIENCE II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3</v>
          </cell>
          <cell r="J945">
            <v>0</v>
          </cell>
          <cell r="K945">
            <v>0.11700000000000001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3</v>
          </cell>
          <cell r="R945">
            <v>1</v>
          </cell>
          <cell r="S945">
            <v>5</v>
          </cell>
          <cell r="U945">
            <v>3506</v>
          </cell>
          <cell r="V945">
            <v>262</v>
          </cell>
          <cell r="W945">
            <v>211</v>
          </cell>
          <cell r="X945">
            <v>36727.991040000001</v>
          </cell>
          <cell r="Y945">
            <v>12243</v>
          </cell>
        </row>
        <row r="946">
          <cell r="B946">
            <v>3506262229</v>
          </cell>
          <cell r="C946" t="str">
            <v>PIONEER CS OF SCIENCE II</v>
          </cell>
          <cell r="D946">
            <v>0</v>
          </cell>
          <cell r="E946">
            <v>0</v>
          </cell>
          <cell r="F946">
            <v>5</v>
          </cell>
          <cell r="G946">
            <v>7</v>
          </cell>
          <cell r="H946">
            <v>16</v>
          </cell>
          <cell r="I946">
            <v>15</v>
          </cell>
          <cell r="J946">
            <v>0</v>
          </cell>
          <cell r="K946">
            <v>1.677</v>
          </cell>
          <cell r="L946">
            <v>0</v>
          </cell>
          <cell r="M946">
            <v>8</v>
          </cell>
          <cell r="N946">
            <v>1</v>
          </cell>
          <cell r="O946">
            <v>0</v>
          </cell>
          <cell r="P946">
            <v>27</v>
          </cell>
          <cell r="Q946">
            <v>43</v>
          </cell>
          <cell r="R946">
            <v>1</v>
          </cell>
          <cell r="S946">
            <v>9</v>
          </cell>
          <cell r="U946">
            <v>3506</v>
          </cell>
          <cell r="V946">
            <v>262</v>
          </cell>
          <cell r="W946">
            <v>229</v>
          </cell>
          <cell r="X946">
            <v>669892.95824000007</v>
          </cell>
          <cell r="Y946">
            <v>15579</v>
          </cell>
        </row>
        <row r="947">
          <cell r="B947">
            <v>3506262243</v>
          </cell>
          <cell r="C947" t="str">
            <v>PIONEER CS OF SCIENCE II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1</v>
          </cell>
          <cell r="I947">
            <v>0</v>
          </cell>
          <cell r="J947">
            <v>0</v>
          </cell>
          <cell r="K947">
            <v>3.9E-2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1</v>
          </cell>
          <cell r="R947">
            <v>1</v>
          </cell>
          <cell r="S947">
            <v>10</v>
          </cell>
          <cell r="U947">
            <v>3506</v>
          </cell>
          <cell r="V947">
            <v>262</v>
          </cell>
          <cell r="W947">
            <v>243</v>
          </cell>
          <cell r="X947">
            <v>10331.643680000001</v>
          </cell>
          <cell r="Y947">
            <v>10332</v>
          </cell>
        </row>
        <row r="948">
          <cell r="B948">
            <v>3506262244</v>
          </cell>
          <cell r="C948" t="str">
            <v>PIONEER CS OF SCIENCE II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1</v>
          </cell>
          <cell r="J948">
            <v>0</v>
          </cell>
          <cell r="K948">
            <v>3.9E-2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1</v>
          </cell>
          <cell r="R948">
            <v>1</v>
          </cell>
          <cell r="S948">
            <v>10</v>
          </cell>
          <cell r="U948">
            <v>3506</v>
          </cell>
          <cell r="V948">
            <v>262</v>
          </cell>
          <cell r="W948">
            <v>244</v>
          </cell>
          <cell r="X948">
            <v>12242.66368</v>
          </cell>
          <cell r="Y948">
            <v>12243</v>
          </cell>
        </row>
        <row r="949">
          <cell r="B949">
            <v>3506262246</v>
          </cell>
          <cell r="C949" t="str">
            <v>PIONEER CS OF SCIENCE II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1</v>
          </cell>
          <cell r="I949">
            <v>0</v>
          </cell>
          <cell r="J949">
            <v>0</v>
          </cell>
          <cell r="K949">
            <v>3.9E-2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1</v>
          </cell>
          <cell r="R949">
            <v>1</v>
          </cell>
          <cell r="S949">
            <v>3</v>
          </cell>
          <cell r="U949">
            <v>3506</v>
          </cell>
          <cell r="V949">
            <v>262</v>
          </cell>
          <cell r="W949">
            <v>246</v>
          </cell>
          <cell r="X949">
            <v>10331.643680000001</v>
          </cell>
          <cell r="Y949">
            <v>10332</v>
          </cell>
        </row>
        <row r="950">
          <cell r="B950">
            <v>3506262248</v>
          </cell>
          <cell r="C950" t="str">
            <v>PIONEER CS OF SCIENCE II</v>
          </cell>
          <cell r="D950">
            <v>0</v>
          </cell>
          <cell r="E950">
            <v>0</v>
          </cell>
          <cell r="F950">
            <v>1</v>
          </cell>
          <cell r="G950">
            <v>0</v>
          </cell>
          <cell r="H950">
            <v>13</v>
          </cell>
          <cell r="I950">
            <v>10</v>
          </cell>
          <cell r="J950">
            <v>0</v>
          </cell>
          <cell r="K950">
            <v>0.93600000000000005</v>
          </cell>
          <cell r="L950">
            <v>0</v>
          </cell>
          <cell r="M950">
            <v>0</v>
          </cell>
          <cell r="N950">
            <v>3</v>
          </cell>
          <cell r="O950">
            <v>1</v>
          </cell>
          <cell r="P950">
            <v>10</v>
          </cell>
          <cell r="Q950">
            <v>24</v>
          </cell>
          <cell r="R950">
            <v>1</v>
          </cell>
          <cell r="S950">
            <v>11</v>
          </cell>
          <cell r="U950">
            <v>3506</v>
          </cell>
          <cell r="V950">
            <v>262</v>
          </cell>
          <cell r="W950">
            <v>248</v>
          </cell>
          <cell r="X950">
            <v>349729.82831999997</v>
          </cell>
          <cell r="Y950">
            <v>14572</v>
          </cell>
        </row>
        <row r="951">
          <cell r="B951">
            <v>3506262258</v>
          </cell>
          <cell r="C951" t="str">
            <v>PIONEER CS OF SCIENCE II</v>
          </cell>
          <cell r="D951">
            <v>0</v>
          </cell>
          <cell r="E951">
            <v>0</v>
          </cell>
          <cell r="F951">
            <v>1</v>
          </cell>
          <cell r="G951">
            <v>1</v>
          </cell>
          <cell r="H951">
            <v>5</v>
          </cell>
          <cell r="I951">
            <v>3</v>
          </cell>
          <cell r="J951">
            <v>0</v>
          </cell>
          <cell r="K951">
            <v>0.39</v>
          </cell>
          <cell r="L951">
            <v>0</v>
          </cell>
          <cell r="M951">
            <v>1</v>
          </cell>
          <cell r="N951">
            <v>1</v>
          </cell>
          <cell r="O951">
            <v>1</v>
          </cell>
          <cell r="P951">
            <v>6</v>
          </cell>
          <cell r="Q951">
            <v>10</v>
          </cell>
          <cell r="R951">
            <v>1</v>
          </cell>
          <cell r="S951">
            <v>10</v>
          </cell>
          <cell r="U951">
            <v>3506</v>
          </cell>
          <cell r="V951">
            <v>262</v>
          </cell>
          <cell r="W951">
            <v>258</v>
          </cell>
          <cell r="X951">
            <v>157734.62680000003</v>
          </cell>
          <cell r="Y951">
            <v>15773</v>
          </cell>
        </row>
        <row r="952">
          <cell r="B952">
            <v>3506262262</v>
          </cell>
          <cell r="C952" t="str">
            <v>PIONEER CS OF SCIENCE II</v>
          </cell>
          <cell r="D952">
            <v>0</v>
          </cell>
          <cell r="E952">
            <v>0</v>
          </cell>
          <cell r="F952">
            <v>14</v>
          </cell>
          <cell r="G952">
            <v>15</v>
          </cell>
          <cell r="H952">
            <v>35</v>
          </cell>
          <cell r="I952">
            <v>59</v>
          </cell>
          <cell r="J952">
            <v>0</v>
          </cell>
          <cell r="K952">
            <v>4.7969999999999997</v>
          </cell>
          <cell r="L952">
            <v>0</v>
          </cell>
          <cell r="M952">
            <v>9</v>
          </cell>
          <cell r="N952">
            <v>6</v>
          </cell>
          <cell r="O952">
            <v>6</v>
          </cell>
          <cell r="P952">
            <v>53</v>
          </cell>
          <cell r="Q952">
            <v>123</v>
          </cell>
          <cell r="R952">
            <v>1</v>
          </cell>
          <cell r="S952">
            <v>9</v>
          </cell>
          <cell r="U952">
            <v>3506</v>
          </cell>
          <cell r="V952">
            <v>262</v>
          </cell>
          <cell r="W952">
            <v>262</v>
          </cell>
          <cell r="X952">
            <v>1782788.2526400001</v>
          </cell>
          <cell r="Y952">
            <v>14494</v>
          </cell>
        </row>
        <row r="953">
          <cell r="B953">
            <v>3506262274</v>
          </cell>
          <cell r="C953" t="str">
            <v>PIONEER CS OF SCIENCE II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2</v>
          </cell>
          <cell r="J953">
            <v>0</v>
          </cell>
          <cell r="K953">
            <v>7.8E-2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2</v>
          </cell>
          <cell r="Q953">
            <v>2</v>
          </cell>
          <cell r="R953">
            <v>1</v>
          </cell>
          <cell r="S953">
            <v>10</v>
          </cell>
          <cell r="U953">
            <v>3506</v>
          </cell>
          <cell r="V953">
            <v>262</v>
          </cell>
          <cell r="W953">
            <v>274</v>
          </cell>
          <cell r="X953">
            <v>37645.047359999997</v>
          </cell>
          <cell r="Y953">
            <v>18823</v>
          </cell>
        </row>
        <row r="954">
          <cell r="B954">
            <v>3506262284</v>
          </cell>
          <cell r="C954" t="str">
            <v>PIONEER CS OF SCIENCE II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2</v>
          </cell>
          <cell r="J954">
            <v>0</v>
          </cell>
          <cell r="K954">
            <v>7.8E-2</v>
          </cell>
          <cell r="L954">
            <v>0</v>
          </cell>
          <cell r="M954">
            <v>0</v>
          </cell>
          <cell r="N954">
            <v>0</v>
          </cell>
          <cell r="O954">
            <v>2</v>
          </cell>
          <cell r="P954">
            <v>0</v>
          </cell>
          <cell r="Q954">
            <v>2</v>
          </cell>
          <cell r="R954">
            <v>1</v>
          </cell>
          <cell r="S954">
            <v>5</v>
          </cell>
          <cell r="U954">
            <v>3506</v>
          </cell>
          <cell r="V954">
            <v>262</v>
          </cell>
          <cell r="W954">
            <v>284</v>
          </cell>
          <cell r="X954">
            <v>30285.107359999995</v>
          </cell>
          <cell r="Y954">
            <v>15143</v>
          </cell>
        </row>
        <row r="955">
          <cell r="B955">
            <v>3506262291</v>
          </cell>
          <cell r="C955" t="str">
            <v>PIONEER CS OF SCIENCE II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1</v>
          </cell>
          <cell r="I955">
            <v>1</v>
          </cell>
          <cell r="J955">
            <v>0</v>
          </cell>
          <cell r="K955">
            <v>7.8E-2</v>
          </cell>
          <cell r="L955">
            <v>0</v>
          </cell>
          <cell r="M955">
            <v>0</v>
          </cell>
          <cell r="N955">
            <v>1</v>
          </cell>
          <cell r="O955">
            <v>0</v>
          </cell>
          <cell r="P955">
            <v>2</v>
          </cell>
          <cell r="Q955">
            <v>2</v>
          </cell>
          <cell r="R955">
            <v>1</v>
          </cell>
          <cell r="S955">
            <v>5</v>
          </cell>
          <cell r="U955">
            <v>3506</v>
          </cell>
          <cell r="V955">
            <v>262</v>
          </cell>
          <cell r="W955">
            <v>291</v>
          </cell>
          <cell r="X955">
            <v>34878.187359999996</v>
          </cell>
          <cell r="Y955">
            <v>17439</v>
          </cell>
        </row>
        <row r="956">
          <cell r="B956">
            <v>3506262295</v>
          </cell>
          <cell r="C956" t="str">
            <v>PIONEER CS OF SCIENCE II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1</v>
          </cell>
          <cell r="J956">
            <v>0</v>
          </cell>
          <cell r="K956">
            <v>3.9E-2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1</v>
          </cell>
          <cell r="R956">
            <v>1</v>
          </cell>
          <cell r="S956">
            <v>5</v>
          </cell>
          <cell r="U956">
            <v>3506</v>
          </cell>
          <cell r="V956">
            <v>262</v>
          </cell>
          <cell r="W956">
            <v>295</v>
          </cell>
          <cell r="X956">
            <v>12242.66368</v>
          </cell>
          <cell r="Y956">
            <v>12243</v>
          </cell>
        </row>
        <row r="957">
          <cell r="B957">
            <v>3506262305</v>
          </cell>
          <cell r="C957" t="str">
            <v>PIONEER CS OF SCIENCE II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1</v>
          </cell>
          <cell r="J957">
            <v>0</v>
          </cell>
          <cell r="K957">
            <v>3.9E-2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1</v>
          </cell>
          <cell r="R957">
            <v>1</v>
          </cell>
          <cell r="S957">
            <v>4</v>
          </cell>
          <cell r="U957">
            <v>3506</v>
          </cell>
          <cell r="V957">
            <v>262</v>
          </cell>
          <cell r="W957">
            <v>305</v>
          </cell>
          <cell r="X957">
            <v>12242.66368</v>
          </cell>
          <cell r="Y957">
            <v>12243</v>
          </cell>
        </row>
        <row r="958">
          <cell r="B958">
            <v>3506262342</v>
          </cell>
          <cell r="C958" t="str">
            <v>PIONEER CS OF SCIENCE II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1</v>
          </cell>
          <cell r="J958">
            <v>0</v>
          </cell>
          <cell r="K958">
            <v>3.9E-2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1</v>
          </cell>
          <cell r="R958">
            <v>1</v>
          </cell>
          <cell r="S958">
            <v>3</v>
          </cell>
          <cell r="U958">
            <v>3506</v>
          </cell>
          <cell r="V958">
            <v>262</v>
          </cell>
          <cell r="W958">
            <v>342</v>
          </cell>
          <cell r="X958">
            <v>12242.66368</v>
          </cell>
          <cell r="Y958">
            <v>12243</v>
          </cell>
        </row>
        <row r="959">
          <cell r="B959">
            <v>3506262346</v>
          </cell>
          <cell r="C959" t="str">
            <v>PIONEER CS OF SCIENCE II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1</v>
          </cell>
          <cell r="J959">
            <v>0</v>
          </cell>
          <cell r="K959">
            <v>3.9E-2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1</v>
          </cell>
          <cell r="Q959">
            <v>1</v>
          </cell>
          <cell r="R959">
            <v>1</v>
          </cell>
          <cell r="S959">
            <v>8</v>
          </cell>
          <cell r="U959">
            <v>3506</v>
          </cell>
          <cell r="V959">
            <v>262</v>
          </cell>
          <cell r="W959">
            <v>346</v>
          </cell>
          <cell r="X959">
            <v>18112.203679999999</v>
          </cell>
          <cell r="Y959">
            <v>18112</v>
          </cell>
        </row>
        <row r="960">
          <cell r="B960">
            <v>3506262347</v>
          </cell>
          <cell r="C960" t="str">
            <v>PIONEER CS OF SCIENCE II</v>
          </cell>
          <cell r="D960">
            <v>0</v>
          </cell>
          <cell r="E960">
            <v>0</v>
          </cell>
          <cell r="F960">
            <v>0</v>
          </cell>
          <cell r="G960">
            <v>1</v>
          </cell>
          <cell r="H960">
            <v>2</v>
          </cell>
          <cell r="I960">
            <v>3</v>
          </cell>
          <cell r="J960">
            <v>0</v>
          </cell>
          <cell r="K960">
            <v>0.23400000000000001</v>
          </cell>
          <cell r="L960">
            <v>0</v>
          </cell>
          <cell r="M960">
            <v>0</v>
          </cell>
          <cell r="N960">
            <v>1</v>
          </cell>
          <cell r="O960">
            <v>1</v>
          </cell>
          <cell r="P960">
            <v>3</v>
          </cell>
          <cell r="Q960">
            <v>6</v>
          </cell>
          <cell r="R960">
            <v>1</v>
          </cell>
          <cell r="S960">
            <v>8</v>
          </cell>
          <cell r="U960">
            <v>3506</v>
          </cell>
          <cell r="V960">
            <v>262</v>
          </cell>
          <cell r="W960">
            <v>347</v>
          </cell>
          <cell r="X960">
            <v>91492.65208</v>
          </cell>
          <cell r="Y960">
            <v>15249</v>
          </cell>
        </row>
        <row r="961">
          <cell r="B961">
            <v>3506262705</v>
          </cell>
          <cell r="C961" t="str">
            <v>PIONEER CS OF SCIENCE II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1</v>
          </cell>
          <cell r="J961">
            <v>0</v>
          </cell>
          <cell r="K961">
            <v>3.9E-2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1</v>
          </cell>
          <cell r="R961">
            <v>1</v>
          </cell>
          <cell r="S961">
            <v>2</v>
          </cell>
          <cell r="U961">
            <v>3506</v>
          </cell>
          <cell r="V961">
            <v>262</v>
          </cell>
          <cell r="W961">
            <v>705</v>
          </cell>
          <cell r="X961">
            <v>12242.66368</v>
          </cell>
          <cell r="Y961">
            <v>12243</v>
          </cell>
        </row>
        <row r="962">
          <cell r="B962">
            <v>3508281005</v>
          </cell>
          <cell r="C962" t="str">
            <v>PHOENIX ACADEMY SPRINGFIELD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1</v>
          </cell>
          <cell r="J962">
            <v>0</v>
          </cell>
          <cell r="K962">
            <v>3.9E-2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1</v>
          </cell>
          <cell r="Q962">
            <v>1</v>
          </cell>
          <cell r="R962">
            <v>1</v>
          </cell>
          <cell r="S962">
            <v>8</v>
          </cell>
          <cell r="U962">
            <v>3508</v>
          </cell>
          <cell r="V962">
            <v>281</v>
          </cell>
          <cell r="W962">
            <v>5</v>
          </cell>
          <cell r="X962">
            <v>18112.203679999999</v>
          </cell>
          <cell r="Y962">
            <v>18112</v>
          </cell>
        </row>
        <row r="963">
          <cell r="B963">
            <v>3508281061</v>
          </cell>
          <cell r="C963" t="str">
            <v>PHOENIX ACADEMY SPRINGFIELD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2</v>
          </cell>
          <cell r="J963">
            <v>0</v>
          </cell>
          <cell r="K963">
            <v>7.8E-2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1</v>
          </cell>
          <cell r="Q963">
            <v>2</v>
          </cell>
          <cell r="R963">
            <v>1</v>
          </cell>
          <cell r="S963">
            <v>11</v>
          </cell>
          <cell r="U963">
            <v>3508</v>
          </cell>
          <cell r="V963">
            <v>281</v>
          </cell>
          <cell r="W963">
            <v>61</v>
          </cell>
          <cell r="X963">
            <v>31563.037359999998</v>
          </cell>
          <cell r="Y963">
            <v>15782</v>
          </cell>
        </row>
        <row r="964">
          <cell r="B964">
            <v>3508281087</v>
          </cell>
          <cell r="C964" t="str">
            <v>PHOENIX ACADEMY SPRINGFIELD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1</v>
          </cell>
          <cell r="J964">
            <v>0</v>
          </cell>
          <cell r="K964">
            <v>3.9E-2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1</v>
          </cell>
          <cell r="Q964">
            <v>1</v>
          </cell>
          <cell r="R964">
            <v>1</v>
          </cell>
          <cell r="S964">
            <v>6</v>
          </cell>
          <cell r="U964">
            <v>3508</v>
          </cell>
          <cell r="V964">
            <v>281</v>
          </cell>
          <cell r="W964">
            <v>87</v>
          </cell>
          <cell r="X964">
            <v>17401.883679999999</v>
          </cell>
          <cell r="Y964">
            <v>17402</v>
          </cell>
        </row>
        <row r="965">
          <cell r="B965">
            <v>3508281137</v>
          </cell>
          <cell r="C965" t="str">
            <v>PHOENIX ACADEMY SPRINGFIELD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7</v>
          </cell>
          <cell r="J965">
            <v>0</v>
          </cell>
          <cell r="K965">
            <v>0.27300000000000002</v>
          </cell>
          <cell r="L965">
            <v>0</v>
          </cell>
          <cell r="M965">
            <v>0</v>
          </cell>
          <cell r="N965">
            <v>0</v>
          </cell>
          <cell r="O965">
            <v>1</v>
          </cell>
          <cell r="P965">
            <v>7</v>
          </cell>
          <cell r="Q965">
            <v>7</v>
          </cell>
          <cell r="R965">
            <v>1</v>
          </cell>
          <cell r="S965">
            <v>12</v>
          </cell>
          <cell r="U965">
            <v>3508</v>
          </cell>
          <cell r="V965">
            <v>281</v>
          </cell>
          <cell r="W965">
            <v>137</v>
          </cell>
          <cell r="X965">
            <v>141627.38576</v>
          </cell>
          <cell r="Y965">
            <v>20232</v>
          </cell>
        </row>
        <row r="966">
          <cell r="B966">
            <v>3508281161</v>
          </cell>
          <cell r="C966" t="str">
            <v>PHOENIX ACADEMY SPRINGFIELD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2</v>
          </cell>
          <cell r="J966">
            <v>0</v>
          </cell>
          <cell r="K966">
            <v>7.8E-2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1</v>
          </cell>
          <cell r="Q966">
            <v>2</v>
          </cell>
          <cell r="R966">
            <v>1</v>
          </cell>
          <cell r="S966">
            <v>8</v>
          </cell>
          <cell r="U966">
            <v>3508</v>
          </cell>
          <cell r="V966">
            <v>281</v>
          </cell>
          <cell r="W966">
            <v>161</v>
          </cell>
          <cell r="X966">
            <v>30354.867360000004</v>
          </cell>
          <cell r="Y966">
            <v>15177</v>
          </cell>
        </row>
        <row r="967">
          <cell r="B967">
            <v>3508281281</v>
          </cell>
          <cell r="C967" t="str">
            <v>PHOENIX ACADEMY SPRINGFIELD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151</v>
          </cell>
          <cell r="J967">
            <v>0</v>
          </cell>
          <cell r="K967">
            <v>5.8890000000000002</v>
          </cell>
          <cell r="L967">
            <v>0</v>
          </cell>
          <cell r="M967">
            <v>0</v>
          </cell>
          <cell r="N967">
            <v>0</v>
          </cell>
          <cell r="O967">
            <v>13</v>
          </cell>
          <cell r="P967">
            <v>143</v>
          </cell>
          <cell r="Q967">
            <v>151</v>
          </cell>
          <cell r="R967">
            <v>1</v>
          </cell>
          <cell r="S967">
            <v>12</v>
          </cell>
          <cell r="U967">
            <v>3508</v>
          </cell>
          <cell r="V967">
            <v>281</v>
          </cell>
          <cell r="W967">
            <v>281</v>
          </cell>
          <cell r="X967">
            <v>2969644.4356800001</v>
          </cell>
          <cell r="Y967">
            <v>19667</v>
          </cell>
        </row>
        <row r="968">
          <cell r="B968">
            <v>3508281332</v>
          </cell>
          <cell r="C968" t="str">
            <v>PHOENIX ACADEMY SPRINGFIELD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1</v>
          </cell>
          <cell r="J968">
            <v>0</v>
          </cell>
          <cell r="K968">
            <v>3.9E-2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1</v>
          </cell>
          <cell r="R968">
            <v>1</v>
          </cell>
          <cell r="S968">
            <v>10</v>
          </cell>
          <cell r="U968">
            <v>3508</v>
          </cell>
          <cell r="V968">
            <v>281</v>
          </cell>
          <cell r="W968">
            <v>332</v>
          </cell>
          <cell r="X968">
            <v>12242.66368</v>
          </cell>
          <cell r="Y968">
            <v>12243</v>
          </cell>
        </row>
        <row r="969">
          <cell r="B969">
            <v>3508281683</v>
          </cell>
          <cell r="C969" t="str">
            <v>PHOENIX ACADEMY SPRINGFIELD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1</v>
          </cell>
          <cell r="J969">
            <v>0</v>
          </cell>
          <cell r="K969">
            <v>3.9E-2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1</v>
          </cell>
          <cell r="Q969">
            <v>1</v>
          </cell>
          <cell r="R969">
            <v>1</v>
          </cell>
          <cell r="S969">
            <v>4</v>
          </cell>
          <cell r="U969">
            <v>3508</v>
          </cell>
          <cell r="V969">
            <v>281</v>
          </cell>
          <cell r="W969">
            <v>683</v>
          </cell>
          <cell r="X969">
            <v>16802.92368</v>
          </cell>
          <cell r="Y969">
            <v>16803</v>
          </cell>
        </row>
        <row r="970">
          <cell r="B970">
            <v>3509095072</v>
          </cell>
          <cell r="C970" t="str">
            <v>ARGOSY COLLEGIATE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1</v>
          </cell>
          <cell r="J970">
            <v>0</v>
          </cell>
          <cell r="K970">
            <v>3.9E-2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1</v>
          </cell>
          <cell r="Q970">
            <v>1</v>
          </cell>
          <cell r="R970">
            <v>1</v>
          </cell>
          <cell r="S970">
            <v>6</v>
          </cell>
          <cell r="U970">
            <v>3509</v>
          </cell>
          <cell r="V970">
            <v>95</v>
          </cell>
          <cell r="W970">
            <v>72</v>
          </cell>
          <cell r="X970">
            <v>17401.883679999999</v>
          </cell>
          <cell r="Y970">
            <v>17402</v>
          </cell>
        </row>
        <row r="971">
          <cell r="B971">
            <v>3509095095</v>
          </cell>
          <cell r="C971" t="str">
            <v>ARGOSY COLLEGIATE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295</v>
          </cell>
          <cell r="I971">
            <v>242</v>
          </cell>
          <cell r="J971">
            <v>0</v>
          </cell>
          <cell r="K971">
            <v>20.943000000000001</v>
          </cell>
          <cell r="L971">
            <v>0</v>
          </cell>
          <cell r="M971">
            <v>0</v>
          </cell>
          <cell r="N971">
            <v>61</v>
          </cell>
          <cell r="O971">
            <v>60</v>
          </cell>
          <cell r="P971">
            <v>431</v>
          </cell>
          <cell r="Q971">
            <v>537</v>
          </cell>
          <cell r="R971">
            <v>1</v>
          </cell>
          <cell r="S971">
            <v>12</v>
          </cell>
          <cell r="U971">
            <v>3509</v>
          </cell>
          <cell r="V971">
            <v>95</v>
          </cell>
          <cell r="W971">
            <v>95</v>
          </cell>
          <cell r="X971">
            <v>9625752.4461600017</v>
          </cell>
          <cell r="Y971">
            <v>17925</v>
          </cell>
        </row>
        <row r="972">
          <cell r="B972">
            <v>3509095201</v>
          </cell>
          <cell r="C972" t="str">
            <v>ARGOSY COLLEGIATE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3</v>
          </cell>
          <cell r="I972">
            <v>3</v>
          </cell>
          <cell r="J972">
            <v>0</v>
          </cell>
          <cell r="K972">
            <v>0.23400000000000001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6</v>
          </cell>
          <cell r="Q972">
            <v>6</v>
          </cell>
          <cell r="R972">
            <v>1</v>
          </cell>
          <cell r="S972">
            <v>12</v>
          </cell>
          <cell r="U972">
            <v>3509</v>
          </cell>
          <cell r="V972">
            <v>95</v>
          </cell>
          <cell r="W972">
            <v>201</v>
          </cell>
          <cell r="X972">
            <v>113176.22208000001</v>
          </cell>
          <cell r="Y972">
            <v>18863</v>
          </cell>
        </row>
        <row r="973">
          <cell r="B973">
            <v>3509095292</v>
          </cell>
          <cell r="C973" t="str">
            <v>ARGOSY COLLEGIATE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1</v>
          </cell>
          <cell r="I973">
            <v>3</v>
          </cell>
          <cell r="J973">
            <v>0</v>
          </cell>
          <cell r="K973">
            <v>0.156</v>
          </cell>
          <cell r="L973">
            <v>0</v>
          </cell>
          <cell r="M973">
            <v>0</v>
          </cell>
          <cell r="N973">
            <v>0</v>
          </cell>
          <cell r="O973">
            <v>1</v>
          </cell>
          <cell r="P973">
            <v>4</v>
          </cell>
          <cell r="Q973">
            <v>4</v>
          </cell>
          <cell r="R973">
            <v>1</v>
          </cell>
          <cell r="S973">
            <v>6</v>
          </cell>
          <cell r="U973">
            <v>3509</v>
          </cell>
          <cell r="V973">
            <v>95</v>
          </cell>
          <cell r="W973">
            <v>292</v>
          </cell>
          <cell r="X973">
            <v>70596.404720000006</v>
          </cell>
          <cell r="Y973">
            <v>17649</v>
          </cell>
        </row>
        <row r="974">
          <cell r="B974">
            <v>3509095331</v>
          </cell>
          <cell r="C974" t="str">
            <v>ARGOSY COLLEGIATE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3</v>
          </cell>
          <cell r="I974">
            <v>0</v>
          </cell>
          <cell r="J974">
            <v>0</v>
          </cell>
          <cell r="K974">
            <v>0.11700000000000001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3</v>
          </cell>
          <cell r="Q974">
            <v>3</v>
          </cell>
          <cell r="R974">
            <v>1</v>
          </cell>
          <cell r="S974">
            <v>7</v>
          </cell>
          <cell r="U974">
            <v>3509</v>
          </cell>
          <cell r="V974">
            <v>95</v>
          </cell>
          <cell r="W974">
            <v>331</v>
          </cell>
          <cell r="X974">
            <v>47538.071040000003</v>
          </cell>
          <cell r="Y974">
            <v>15846</v>
          </cell>
        </row>
        <row r="975">
          <cell r="B975">
            <v>3509095665</v>
          </cell>
          <cell r="C975" t="str">
            <v>ARGOSY COLLEGIATE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1</v>
          </cell>
          <cell r="I975">
            <v>0</v>
          </cell>
          <cell r="J975">
            <v>0</v>
          </cell>
          <cell r="K975">
            <v>3.9E-2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1</v>
          </cell>
          <cell r="Q975">
            <v>1</v>
          </cell>
          <cell r="R975">
            <v>1</v>
          </cell>
          <cell r="S975">
            <v>5</v>
          </cell>
          <cell r="U975">
            <v>3509</v>
          </cell>
          <cell r="V975">
            <v>95</v>
          </cell>
          <cell r="W975">
            <v>665</v>
          </cell>
          <cell r="X975">
            <v>15039.833679999996</v>
          </cell>
          <cell r="Y975">
            <v>15040</v>
          </cell>
        </row>
        <row r="976">
          <cell r="B976">
            <v>3509095763</v>
          </cell>
          <cell r="C976" t="str">
            <v>ARGOSY COLLEGIATE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1</v>
          </cell>
          <cell r="J976">
            <v>0</v>
          </cell>
          <cell r="K976">
            <v>3.9E-2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1</v>
          </cell>
          <cell r="Q976">
            <v>1</v>
          </cell>
          <cell r="R976">
            <v>1</v>
          </cell>
          <cell r="S976">
            <v>5</v>
          </cell>
          <cell r="U976">
            <v>3509</v>
          </cell>
          <cell r="V976">
            <v>95</v>
          </cell>
          <cell r="W976">
            <v>763</v>
          </cell>
          <cell r="X976">
            <v>16950.85368</v>
          </cell>
          <cell r="Y976">
            <v>16951</v>
          </cell>
        </row>
        <row r="977">
          <cell r="B977">
            <v>3510281061</v>
          </cell>
          <cell r="C977" t="str">
            <v>SPRINGFIELD PREPARATORY</v>
          </cell>
          <cell r="D977">
            <v>0</v>
          </cell>
          <cell r="E977">
            <v>0</v>
          </cell>
          <cell r="F977">
            <v>1</v>
          </cell>
          <cell r="G977">
            <v>1</v>
          </cell>
          <cell r="H977">
            <v>2</v>
          </cell>
          <cell r="I977">
            <v>0</v>
          </cell>
          <cell r="J977">
            <v>0</v>
          </cell>
          <cell r="K977">
            <v>0.156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3</v>
          </cell>
          <cell r="Q977">
            <v>4</v>
          </cell>
          <cell r="R977">
            <v>1</v>
          </cell>
          <cell r="S977">
            <v>11</v>
          </cell>
          <cell r="U977">
            <v>3510</v>
          </cell>
          <cell r="V977">
            <v>281</v>
          </cell>
          <cell r="W977">
            <v>61</v>
          </cell>
          <cell r="X977">
            <v>63254.114720000012</v>
          </cell>
          <cell r="Y977">
            <v>15814</v>
          </cell>
        </row>
        <row r="978">
          <cell r="B978">
            <v>3510281087</v>
          </cell>
          <cell r="C978" t="str">
            <v>SPRINGFIELD PREPARATORY</v>
          </cell>
          <cell r="D978">
            <v>0</v>
          </cell>
          <cell r="E978">
            <v>0</v>
          </cell>
          <cell r="F978">
            <v>0</v>
          </cell>
          <cell r="G978">
            <v>1</v>
          </cell>
          <cell r="H978">
            <v>0</v>
          </cell>
          <cell r="I978">
            <v>0</v>
          </cell>
          <cell r="J978">
            <v>0</v>
          </cell>
          <cell r="K978">
            <v>3.9E-2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1</v>
          </cell>
          <cell r="R978">
            <v>1</v>
          </cell>
          <cell r="S978">
            <v>6</v>
          </cell>
          <cell r="U978">
            <v>3510</v>
          </cell>
          <cell r="V978">
            <v>281</v>
          </cell>
          <cell r="W978">
            <v>87</v>
          </cell>
          <cell r="X978">
            <v>10705.36368</v>
          </cell>
          <cell r="Y978">
            <v>10705</v>
          </cell>
        </row>
        <row r="979">
          <cell r="B979">
            <v>3510281137</v>
          </cell>
          <cell r="C979" t="str">
            <v>SPRINGFIELD PREPARATORY</v>
          </cell>
          <cell r="D979">
            <v>0</v>
          </cell>
          <cell r="E979">
            <v>0</v>
          </cell>
          <cell r="F979">
            <v>0</v>
          </cell>
          <cell r="G979">
            <v>3</v>
          </cell>
          <cell r="H979">
            <v>2</v>
          </cell>
          <cell r="I979">
            <v>0</v>
          </cell>
          <cell r="J979">
            <v>0</v>
          </cell>
          <cell r="K979">
            <v>0.19500000000000001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5</v>
          </cell>
          <cell r="Q979">
            <v>5</v>
          </cell>
          <cell r="R979">
            <v>1</v>
          </cell>
          <cell r="S979">
            <v>12</v>
          </cell>
          <cell r="U979">
            <v>3510</v>
          </cell>
          <cell r="V979">
            <v>281</v>
          </cell>
          <cell r="W979">
            <v>137</v>
          </cell>
          <cell r="X979">
            <v>90657.128400000001</v>
          </cell>
          <cell r="Y979">
            <v>18131</v>
          </cell>
        </row>
        <row r="980">
          <cell r="B980">
            <v>3510281278</v>
          </cell>
          <cell r="C980" t="str">
            <v>SPRINGFIELD PREPARATORY</v>
          </cell>
          <cell r="D980">
            <v>0</v>
          </cell>
          <cell r="E980">
            <v>0</v>
          </cell>
          <cell r="F980">
            <v>0</v>
          </cell>
          <cell r="G980">
            <v>1</v>
          </cell>
          <cell r="H980">
            <v>0</v>
          </cell>
          <cell r="I980">
            <v>0</v>
          </cell>
          <cell r="J980">
            <v>0</v>
          </cell>
          <cell r="K980">
            <v>3.9E-2</v>
          </cell>
          <cell r="L980">
            <v>0</v>
          </cell>
          <cell r="M980">
            <v>1</v>
          </cell>
          <cell r="N980">
            <v>0</v>
          </cell>
          <cell r="O980">
            <v>0</v>
          </cell>
          <cell r="P980">
            <v>1</v>
          </cell>
          <cell r="Q980">
            <v>1</v>
          </cell>
          <cell r="R980">
            <v>1</v>
          </cell>
          <cell r="S980">
            <v>7</v>
          </cell>
          <cell r="U980">
            <v>3510</v>
          </cell>
          <cell r="V980">
            <v>281</v>
          </cell>
          <cell r="W980">
            <v>278</v>
          </cell>
          <cell r="X980">
            <v>18943.913679999998</v>
          </cell>
          <cell r="Y980">
            <v>18944</v>
          </cell>
        </row>
        <row r="981">
          <cell r="B981">
            <v>3510281281</v>
          </cell>
          <cell r="C981" t="str">
            <v>SPRINGFIELD PREPARATORY</v>
          </cell>
          <cell r="D981">
            <v>0</v>
          </cell>
          <cell r="E981">
            <v>0</v>
          </cell>
          <cell r="F981">
            <v>53</v>
          </cell>
          <cell r="G981">
            <v>261</v>
          </cell>
          <cell r="H981">
            <v>155</v>
          </cell>
          <cell r="I981">
            <v>0</v>
          </cell>
          <cell r="J981">
            <v>0</v>
          </cell>
          <cell r="K981">
            <v>18.291</v>
          </cell>
          <cell r="L981">
            <v>0</v>
          </cell>
          <cell r="M981">
            <v>46</v>
          </cell>
          <cell r="N981">
            <v>4</v>
          </cell>
          <cell r="O981">
            <v>0</v>
          </cell>
          <cell r="P981">
            <v>370</v>
          </cell>
          <cell r="Q981">
            <v>469</v>
          </cell>
          <cell r="R981">
            <v>1</v>
          </cell>
          <cell r="S981">
            <v>12</v>
          </cell>
          <cell r="U981">
            <v>3510</v>
          </cell>
          <cell r="V981">
            <v>281</v>
          </cell>
          <cell r="W981">
            <v>281</v>
          </cell>
          <cell r="X981">
            <v>7899893.6959200017</v>
          </cell>
          <cell r="Y981">
            <v>16844</v>
          </cell>
        </row>
        <row r="982">
          <cell r="B982">
            <v>3510281325</v>
          </cell>
          <cell r="C982" t="str">
            <v>SPRINGFIELD PREPARATORY</v>
          </cell>
          <cell r="D982">
            <v>0</v>
          </cell>
          <cell r="E982">
            <v>0</v>
          </cell>
          <cell r="F982">
            <v>0</v>
          </cell>
          <cell r="G982">
            <v>1</v>
          </cell>
          <cell r="H982">
            <v>0</v>
          </cell>
          <cell r="I982">
            <v>0</v>
          </cell>
          <cell r="J982">
            <v>0</v>
          </cell>
          <cell r="K982">
            <v>3.9E-2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1</v>
          </cell>
          <cell r="Q982">
            <v>1</v>
          </cell>
          <cell r="R982">
            <v>1</v>
          </cell>
          <cell r="S982">
            <v>10</v>
          </cell>
          <cell r="U982">
            <v>3510</v>
          </cell>
          <cell r="V982">
            <v>281</v>
          </cell>
          <cell r="W982">
            <v>325</v>
          </cell>
          <cell r="X982">
            <v>17285.223679999999</v>
          </cell>
          <cell r="Y982">
            <v>17285</v>
          </cell>
        </row>
        <row r="983">
          <cell r="B983">
            <v>3510281332</v>
          </cell>
          <cell r="C983" t="str">
            <v>SPRINGFIELD PREPARATORY</v>
          </cell>
          <cell r="D983">
            <v>0</v>
          </cell>
          <cell r="E983">
            <v>0</v>
          </cell>
          <cell r="F983">
            <v>0</v>
          </cell>
          <cell r="G983">
            <v>2</v>
          </cell>
          <cell r="H983">
            <v>2</v>
          </cell>
          <cell r="I983">
            <v>0</v>
          </cell>
          <cell r="J983">
            <v>0</v>
          </cell>
          <cell r="K983">
            <v>0.156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4</v>
          </cell>
          <cell r="Q983">
            <v>4</v>
          </cell>
          <cell r="R983">
            <v>1</v>
          </cell>
          <cell r="S983">
            <v>10</v>
          </cell>
          <cell r="U983">
            <v>3510</v>
          </cell>
          <cell r="V983">
            <v>281</v>
          </cell>
          <cell r="W983">
            <v>332</v>
          </cell>
          <cell r="X983">
            <v>68393.454720000009</v>
          </cell>
          <cell r="Y983">
            <v>17098</v>
          </cell>
        </row>
        <row r="984">
          <cell r="B984">
            <v>3510281680</v>
          </cell>
          <cell r="C984" t="str">
            <v>SPRINGFIELD PREPARATORY</v>
          </cell>
          <cell r="D984">
            <v>0</v>
          </cell>
          <cell r="E984">
            <v>0</v>
          </cell>
          <cell r="F984">
            <v>0</v>
          </cell>
          <cell r="G984">
            <v>1</v>
          </cell>
          <cell r="H984">
            <v>1</v>
          </cell>
          <cell r="I984">
            <v>0</v>
          </cell>
          <cell r="J984">
            <v>0</v>
          </cell>
          <cell r="K984">
            <v>7.8E-2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2</v>
          </cell>
          <cell r="Q984">
            <v>2</v>
          </cell>
          <cell r="R984">
            <v>1</v>
          </cell>
          <cell r="S984">
            <v>5</v>
          </cell>
          <cell r="U984">
            <v>3510</v>
          </cell>
          <cell r="V984">
            <v>281</v>
          </cell>
          <cell r="W984">
            <v>680</v>
          </cell>
          <cell r="X984">
            <v>30453.387360000004</v>
          </cell>
          <cell r="Y984">
            <v>15227</v>
          </cell>
        </row>
        <row r="985">
          <cell r="B985">
            <v>3513044001</v>
          </cell>
          <cell r="C985" t="str">
            <v>NEW HEIGHTS CS OF BROCKTON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1</v>
          </cell>
          <cell r="J985">
            <v>0</v>
          </cell>
          <cell r="K985">
            <v>3.9E-2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1</v>
          </cell>
          <cell r="R985">
            <v>1</v>
          </cell>
          <cell r="S985">
            <v>7</v>
          </cell>
          <cell r="U985">
            <v>3513</v>
          </cell>
          <cell r="V985">
            <v>44</v>
          </cell>
          <cell r="W985">
            <v>1</v>
          </cell>
          <cell r="X985">
            <v>12242.66368</v>
          </cell>
          <cell r="Y985">
            <v>12243</v>
          </cell>
        </row>
        <row r="986">
          <cell r="B986">
            <v>3513044016</v>
          </cell>
          <cell r="C986" t="str">
            <v>NEW HEIGHTS CS OF BROCKTON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2</v>
          </cell>
          <cell r="J986">
            <v>0</v>
          </cell>
          <cell r="K986">
            <v>7.8E-2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1</v>
          </cell>
          <cell r="Q986">
            <v>2</v>
          </cell>
          <cell r="R986">
            <v>1</v>
          </cell>
          <cell r="S986">
            <v>8</v>
          </cell>
          <cell r="U986">
            <v>3513</v>
          </cell>
          <cell r="V986">
            <v>44</v>
          </cell>
          <cell r="W986">
            <v>16</v>
          </cell>
          <cell r="X986">
            <v>30354.867360000004</v>
          </cell>
          <cell r="Y986">
            <v>15177</v>
          </cell>
        </row>
        <row r="987">
          <cell r="B987">
            <v>3513044018</v>
          </cell>
          <cell r="C987" t="str">
            <v>NEW HEIGHTS CS OF BROCKTON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2</v>
          </cell>
          <cell r="J987">
            <v>0</v>
          </cell>
          <cell r="K987">
            <v>7.8E-2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2</v>
          </cell>
          <cell r="Q987">
            <v>2</v>
          </cell>
          <cell r="R987">
            <v>1</v>
          </cell>
          <cell r="S987">
            <v>10</v>
          </cell>
          <cell r="U987">
            <v>3513</v>
          </cell>
          <cell r="V987">
            <v>44</v>
          </cell>
          <cell r="W987">
            <v>18</v>
          </cell>
          <cell r="X987">
            <v>37645.047359999997</v>
          </cell>
          <cell r="Y987">
            <v>18823</v>
          </cell>
        </row>
        <row r="988">
          <cell r="B988">
            <v>3513044035</v>
          </cell>
          <cell r="C988" t="str">
            <v>NEW HEIGHTS CS OF BROCKTON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4</v>
          </cell>
          <cell r="J988">
            <v>0</v>
          </cell>
          <cell r="K988">
            <v>0.156</v>
          </cell>
          <cell r="L988">
            <v>0</v>
          </cell>
          <cell r="M988">
            <v>0</v>
          </cell>
          <cell r="N988">
            <v>0</v>
          </cell>
          <cell r="O988">
            <v>1</v>
          </cell>
          <cell r="P988">
            <v>3</v>
          </cell>
          <cell r="Q988">
            <v>4</v>
          </cell>
          <cell r="R988">
            <v>1</v>
          </cell>
          <cell r="S988">
            <v>11</v>
          </cell>
          <cell r="U988">
            <v>3513</v>
          </cell>
          <cell r="V988">
            <v>44</v>
          </cell>
          <cell r="W988">
            <v>35</v>
          </cell>
          <cell r="X988">
            <v>73103.67472000001</v>
          </cell>
          <cell r="Y988">
            <v>18276</v>
          </cell>
        </row>
        <row r="989">
          <cell r="B989">
            <v>3513044044</v>
          </cell>
          <cell r="C989" t="str">
            <v>NEW HEIGHTS CS OF BROCKTON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283</v>
          </cell>
          <cell r="I989">
            <v>332</v>
          </cell>
          <cell r="J989">
            <v>0</v>
          </cell>
          <cell r="K989">
            <v>23.984999999999999</v>
          </cell>
          <cell r="L989">
            <v>0</v>
          </cell>
          <cell r="M989">
            <v>0</v>
          </cell>
          <cell r="N989">
            <v>70</v>
          </cell>
          <cell r="O989">
            <v>49</v>
          </cell>
          <cell r="P989">
            <v>425</v>
          </cell>
          <cell r="Q989">
            <v>615</v>
          </cell>
          <cell r="R989">
            <v>1</v>
          </cell>
          <cell r="S989">
            <v>11</v>
          </cell>
          <cell r="U989">
            <v>3513</v>
          </cell>
          <cell r="V989">
            <v>44</v>
          </cell>
          <cell r="W989">
            <v>44</v>
          </cell>
          <cell r="X989">
            <v>10340665.8632</v>
          </cell>
          <cell r="Y989">
            <v>16814</v>
          </cell>
        </row>
        <row r="990">
          <cell r="B990">
            <v>3513044050</v>
          </cell>
          <cell r="C990" t="str">
            <v>NEW HEIGHTS CS OF BROCKTON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2</v>
          </cell>
          <cell r="J990">
            <v>0</v>
          </cell>
          <cell r="K990">
            <v>7.8E-2</v>
          </cell>
          <cell r="L990">
            <v>0</v>
          </cell>
          <cell r="M990">
            <v>0</v>
          </cell>
          <cell r="N990">
            <v>0</v>
          </cell>
          <cell r="O990">
            <v>1</v>
          </cell>
          <cell r="P990">
            <v>1</v>
          </cell>
          <cell r="Q990">
            <v>2</v>
          </cell>
          <cell r="R990">
            <v>1</v>
          </cell>
          <cell r="S990">
            <v>5</v>
          </cell>
          <cell r="U990">
            <v>3513</v>
          </cell>
          <cell r="V990">
            <v>44</v>
          </cell>
          <cell r="W990">
            <v>50</v>
          </cell>
          <cell r="X990">
            <v>32093.407360000001</v>
          </cell>
          <cell r="Y990">
            <v>16047</v>
          </cell>
        </row>
        <row r="991">
          <cell r="B991">
            <v>3513044083</v>
          </cell>
          <cell r="C991" t="str">
            <v>NEW HEIGHTS CS OF BROCKTON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2</v>
          </cell>
          <cell r="J991">
            <v>0</v>
          </cell>
          <cell r="K991">
            <v>7.8E-2</v>
          </cell>
          <cell r="L991">
            <v>0</v>
          </cell>
          <cell r="M991">
            <v>0</v>
          </cell>
          <cell r="N991">
            <v>0</v>
          </cell>
          <cell r="O991">
            <v>2</v>
          </cell>
          <cell r="P991">
            <v>2</v>
          </cell>
          <cell r="Q991">
            <v>2</v>
          </cell>
          <cell r="R991">
            <v>1</v>
          </cell>
          <cell r="S991">
            <v>6</v>
          </cell>
          <cell r="U991">
            <v>3513</v>
          </cell>
          <cell r="V991">
            <v>44</v>
          </cell>
          <cell r="W991">
            <v>83</v>
          </cell>
          <cell r="X991">
            <v>40603.547359999997</v>
          </cell>
          <cell r="Y991">
            <v>20302</v>
          </cell>
        </row>
        <row r="992">
          <cell r="B992">
            <v>3513044095</v>
          </cell>
          <cell r="C992" t="str">
            <v>NEW HEIGHTS CS OF BROCKTON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1</v>
          </cell>
          <cell r="J992">
            <v>0</v>
          </cell>
          <cell r="K992">
            <v>3.9E-2</v>
          </cell>
          <cell r="L992">
            <v>0</v>
          </cell>
          <cell r="M992">
            <v>0</v>
          </cell>
          <cell r="N992">
            <v>0</v>
          </cell>
          <cell r="O992">
            <v>1</v>
          </cell>
          <cell r="P992">
            <v>1</v>
          </cell>
          <cell r="Q992">
            <v>1</v>
          </cell>
          <cell r="R992">
            <v>1</v>
          </cell>
          <cell r="S992">
            <v>12</v>
          </cell>
          <cell r="U992">
            <v>3513</v>
          </cell>
          <cell r="V992">
            <v>44</v>
          </cell>
          <cell r="W992">
            <v>95</v>
          </cell>
          <cell r="X992">
            <v>22718.103679999997</v>
          </cell>
          <cell r="Y992">
            <v>22718</v>
          </cell>
        </row>
        <row r="993">
          <cell r="B993">
            <v>3513044133</v>
          </cell>
          <cell r="C993" t="str">
            <v>NEW HEIGHTS CS OF BROCKTON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1</v>
          </cell>
          <cell r="J993">
            <v>0</v>
          </cell>
          <cell r="K993">
            <v>3.9E-2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1</v>
          </cell>
          <cell r="Q993">
            <v>1</v>
          </cell>
          <cell r="R993">
            <v>1</v>
          </cell>
          <cell r="S993">
            <v>9</v>
          </cell>
          <cell r="U993">
            <v>3513</v>
          </cell>
          <cell r="V993">
            <v>44</v>
          </cell>
          <cell r="W993">
            <v>133</v>
          </cell>
          <cell r="X993">
            <v>18467.35368</v>
          </cell>
          <cell r="Y993">
            <v>18467</v>
          </cell>
        </row>
        <row r="994">
          <cell r="B994">
            <v>3513044182</v>
          </cell>
          <cell r="C994" t="str">
            <v>NEW HEIGHTS CS OF BROCKTON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1</v>
          </cell>
          <cell r="I994">
            <v>1</v>
          </cell>
          <cell r="J994">
            <v>0</v>
          </cell>
          <cell r="K994">
            <v>7.8E-2</v>
          </cell>
          <cell r="L994">
            <v>0</v>
          </cell>
          <cell r="M994">
            <v>0</v>
          </cell>
          <cell r="N994">
            <v>1</v>
          </cell>
          <cell r="O994">
            <v>0</v>
          </cell>
          <cell r="P994">
            <v>2</v>
          </cell>
          <cell r="Q994">
            <v>2</v>
          </cell>
          <cell r="R994">
            <v>1</v>
          </cell>
          <cell r="S994">
            <v>8</v>
          </cell>
          <cell r="U994">
            <v>3513</v>
          </cell>
          <cell r="V994">
            <v>44</v>
          </cell>
          <cell r="W994">
            <v>182</v>
          </cell>
          <cell r="X994">
            <v>37200.887360000001</v>
          </cell>
          <cell r="Y994">
            <v>18600</v>
          </cell>
        </row>
        <row r="995">
          <cell r="B995">
            <v>3513044201</v>
          </cell>
          <cell r="C995" t="str">
            <v>NEW HEIGHTS CS OF BROCKTON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1</v>
          </cell>
          <cell r="I995">
            <v>0</v>
          </cell>
          <cell r="J995">
            <v>0</v>
          </cell>
          <cell r="K995">
            <v>3.9E-2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1</v>
          </cell>
          <cell r="Q995">
            <v>1</v>
          </cell>
          <cell r="R995">
            <v>1</v>
          </cell>
          <cell r="S995">
            <v>12</v>
          </cell>
          <cell r="U995">
            <v>3513</v>
          </cell>
          <cell r="V995">
            <v>44</v>
          </cell>
          <cell r="W995">
            <v>201</v>
          </cell>
          <cell r="X995">
            <v>17907.19368</v>
          </cell>
          <cell r="Y995">
            <v>17907</v>
          </cell>
        </row>
        <row r="996">
          <cell r="B996">
            <v>3513044207</v>
          </cell>
          <cell r="C996" t="str">
            <v>NEW HEIGHTS CS OF BROCKTON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1</v>
          </cell>
          <cell r="J996">
            <v>0</v>
          </cell>
          <cell r="K996">
            <v>3.9E-2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1</v>
          </cell>
          <cell r="Q996">
            <v>1</v>
          </cell>
          <cell r="R996">
            <v>1</v>
          </cell>
          <cell r="S996">
            <v>3</v>
          </cell>
          <cell r="U996">
            <v>3513</v>
          </cell>
          <cell r="V996">
            <v>44</v>
          </cell>
          <cell r="W996">
            <v>207</v>
          </cell>
          <cell r="X996">
            <v>16654.983679999998</v>
          </cell>
          <cell r="Y996">
            <v>16655</v>
          </cell>
        </row>
        <row r="997">
          <cell r="B997">
            <v>3513044218</v>
          </cell>
          <cell r="C997" t="str">
            <v>NEW HEIGHTS CS OF BROCKTON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1</v>
          </cell>
          <cell r="I997">
            <v>1</v>
          </cell>
          <cell r="J997">
            <v>0</v>
          </cell>
          <cell r="K997">
            <v>7.8E-2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2</v>
          </cell>
          <cell r="Q997">
            <v>2</v>
          </cell>
          <cell r="R997">
            <v>1</v>
          </cell>
          <cell r="S997">
            <v>6</v>
          </cell>
          <cell r="U997">
            <v>3513</v>
          </cell>
          <cell r="V997">
            <v>44</v>
          </cell>
          <cell r="W997">
            <v>218</v>
          </cell>
          <cell r="X997">
            <v>32892.747360000001</v>
          </cell>
          <cell r="Y997">
            <v>16446</v>
          </cell>
        </row>
        <row r="998">
          <cell r="B998">
            <v>3513044244</v>
          </cell>
          <cell r="C998" t="str">
            <v>NEW HEIGHTS CS OF BROCKTON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19</v>
          </cell>
          <cell r="I998">
            <v>32</v>
          </cell>
          <cell r="J998">
            <v>0</v>
          </cell>
          <cell r="K998">
            <v>1.9890000000000001</v>
          </cell>
          <cell r="L998">
            <v>0</v>
          </cell>
          <cell r="M998">
            <v>0</v>
          </cell>
          <cell r="N998">
            <v>4</v>
          </cell>
          <cell r="O998">
            <v>2</v>
          </cell>
          <cell r="P998">
            <v>37</v>
          </cell>
          <cell r="Q998">
            <v>51</v>
          </cell>
          <cell r="R998">
            <v>1</v>
          </cell>
          <cell r="S998">
            <v>10</v>
          </cell>
          <cell r="U998">
            <v>3513</v>
          </cell>
          <cell r="V998">
            <v>44</v>
          </cell>
          <cell r="W998">
            <v>244</v>
          </cell>
          <cell r="X998">
            <v>848871.06767999998</v>
          </cell>
          <cell r="Y998">
            <v>16645</v>
          </cell>
        </row>
        <row r="999">
          <cell r="B999">
            <v>3513044285</v>
          </cell>
          <cell r="C999" t="str">
            <v>NEW HEIGHTS CS OF BROCKTON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1</v>
          </cell>
          <cell r="J999">
            <v>0</v>
          </cell>
          <cell r="K999">
            <v>3.9E-2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1</v>
          </cell>
          <cell r="R999">
            <v>1</v>
          </cell>
          <cell r="S999">
            <v>9</v>
          </cell>
          <cell r="U999">
            <v>3513</v>
          </cell>
          <cell r="V999">
            <v>44</v>
          </cell>
          <cell r="W999">
            <v>285</v>
          </cell>
          <cell r="X999">
            <v>12242.66368</v>
          </cell>
          <cell r="Y999">
            <v>12243</v>
          </cell>
        </row>
        <row r="1000">
          <cell r="B1000">
            <v>3513044293</v>
          </cell>
          <cell r="C1000" t="str">
            <v>NEW HEIGHTS CS OF BROCKTON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18</v>
          </cell>
          <cell r="I1000">
            <v>27</v>
          </cell>
          <cell r="J1000">
            <v>0</v>
          </cell>
          <cell r="K1000">
            <v>1.7549999999999999</v>
          </cell>
          <cell r="L1000">
            <v>0</v>
          </cell>
          <cell r="M1000">
            <v>0</v>
          </cell>
          <cell r="N1000">
            <v>2</v>
          </cell>
          <cell r="O1000">
            <v>2</v>
          </cell>
          <cell r="P1000">
            <v>37</v>
          </cell>
          <cell r="Q1000">
            <v>45</v>
          </cell>
          <cell r="R1000">
            <v>1</v>
          </cell>
          <cell r="S1000">
            <v>10</v>
          </cell>
          <cell r="U1000">
            <v>3513</v>
          </cell>
          <cell r="V1000">
            <v>44</v>
          </cell>
          <cell r="W1000">
            <v>293</v>
          </cell>
          <cell r="X1000">
            <v>771551.10559999989</v>
          </cell>
          <cell r="Y1000">
            <v>17146</v>
          </cell>
        </row>
        <row r="1001">
          <cell r="B1001">
            <v>3513044625</v>
          </cell>
          <cell r="C1001" t="str">
            <v>NEW HEIGHTS CS OF BROCKTON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1</v>
          </cell>
          <cell r="I1001">
            <v>0</v>
          </cell>
          <cell r="J1001">
            <v>0</v>
          </cell>
          <cell r="K1001">
            <v>3.9E-2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1</v>
          </cell>
          <cell r="R1001">
            <v>1</v>
          </cell>
          <cell r="S1001">
            <v>6</v>
          </cell>
          <cell r="U1001">
            <v>3513</v>
          </cell>
          <cell r="V1001">
            <v>44</v>
          </cell>
          <cell r="W1001">
            <v>625</v>
          </cell>
          <cell r="X1001">
            <v>10331.643680000001</v>
          </cell>
          <cell r="Y1001">
            <v>10332</v>
          </cell>
        </row>
        <row r="1002">
          <cell r="B1002">
            <v>3513044760</v>
          </cell>
          <cell r="C1002" t="str">
            <v>NEW HEIGHTS CS OF BROCKTON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1</v>
          </cell>
          <cell r="J1002">
            <v>0</v>
          </cell>
          <cell r="K1002">
            <v>3.9E-2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1</v>
          </cell>
          <cell r="Q1002">
            <v>1</v>
          </cell>
          <cell r="R1002">
            <v>1</v>
          </cell>
          <cell r="S1002">
            <v>5</v>
          </cell>
          <cell r="U1002">
            <v>3513</v>
          </cell>
          <cell r="V1002">
            <v>44</v>
          </cell>
          <cell r="W1002">
            <v>760</v>
          </cell>
          <cell r="X1002">
            <v>16950.85368</v>
          </cell>
          <cell r="Y1002">
            <v>16951</v>
          </cell>
        </row>
        <row r="1003">
          <cell r="B1003">
            <v>3513044780</v>
          </cell>
          <cell r="C1003" t="str">
            <v>NEW HEIGHTS CS OF BROCKTON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6</v>
          </cell>
          <cell r="J1003">
            <v>0</v>
          </cell>
          <cell r="K1003">
            <v>0.23400000000000001</v>
          </cell>
          <cell r="L1003">
            <v>0</v>
          </cell>
          <cell r="M1003">
            <v>0</v>
          </cell>
          <cell r="N1003">
            <v>0</v>
          </cell>
          <cell r="O1003">
            <v>1</v>
          </cell>
          <cell r="P1003">
            <v>4</v>
          </cell>
          <cell r="Q1003">
            <v>6</v>
          </cell>
          <cell r="R1003">
            <v>1</v>
          </cell>
          <cell r="S1003">
            <v>6</v>
          </cell>
          <cell r="U1003">
            <v>3513</v>
          </cell>
          <cell r="V1003">
            <v>44</v>
          </cell>
          <cell r="W1003">
            <v>780</v>
          </cell>
          <cell r="X1003">
            <v>96992.752080000006</v>
          </cell>
          <cell r="Y1003">
            <v>16165</v>
          </cell>
        </row>
        <row r="1004">
          <cell r="B1004">
            <v>3514281061</v>
          </cell>
          <cell r="C1004" t="str">
            <v>LIBERTAS ACADEMY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2</v>
          </cell>
          <cell r="I1004">
            <v>1</v>
          </cell>
          <cell r="J1004">
            <v>0</v>
          </cell>
          <cell r="K1004">
            <v>0.11700000000000001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3</v>
          </cell>
          <cell r="Q1004">
            <v>3</v>
          </cell>
          <cell r="R1004">
            <v>1</v>
          </cell>
          <cell r="S1004">
            <v>11</v>
          </cell>
          <cell r="U1004">
            <v>3514</v>
          </cell>
          <cell r="V1004">
            <v>281</v>
          </cell>
          <cell r="W1004">
            <v>61</v>
          </cell>
          <cell r="X1004">
            <v>54139.081040000005</v>
          </cell>
          <cell r="Y1004">
            <v>18046</v>
          </cell>
        </row>
        <row r="1005">
          <cell r="B1005">
            <v>3514281137</v>
          </cell>
          <cell r="C1005" t="str">
            <v>LIBERTAS ACADEMY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2</v>
          </cell>
          <cell r="I1005">
            <v>1</v>
          </cell>
          <cell r="J1005">
            <v>0</v>
          </cell>
          <cell r="K1005">
            <v>0.11700000000000001</v>
          </cell>
          <cell r="L1005">
            <v>0</v>
          </cell>
          <cell r="M1005">
            <v>0</v>
          </cell>
          <cell r="N1005">
            <v>0</v>
          </cell>
          <cell r="O1005">
            <v>1</v>
          </cell>
          <cell r="P1005">
            <v>3</v>
          </cell>
          <cell r="Q1005">
            <v>3</v>
          </cell>
          <cell r="R1005">
            <v>1</v>
          </cell>
          <cell r="S1005">
            <v>12</v>
          </cell>
          <cell r="U1005">
            <v>3514</v>
          </cell>
          <cell r="V1005">
            <v>281</v>
          </cell>
          <cell r="W1005">
            <v>137</v>
          </cell>
          <cell r="X1005">
            <v>58532.491040000001</v>
          </cell>
          <cell r="Y1005">
            <v>19511</v>
          </cell>
        </row>
        <row r="1006">
          <cell r="B1006">
            <v>3514281281</v>
          </cell>
          <cell r="C1006" t="str">
            <v>LIBERTAS ACADEMY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264</v>
          </cell>
          <cell r="I1006">
            <v>141</v>
          </cell>
          <cell r="J1006">
            <v>0</v>
          </cell>
          <cell r="K1006">
            <v>15.795</v>
          </cell>
          <cell r="L1006">
            <v>0</v>
          </cell>
          <cell r="M1006">
            <v>0</v>
          </cell>
          <cell r="N1006">
            <v>44</v>
          </cell>
          <cell r="O1006">
            <v>28</v>
          </cell>
          <cell r="P1006">
            <v>360</v>
          </cell>
          <cell r="Q1006">
            <v>405</v>
          </cell>
          <cell r="R1006">
            <v>1</v>
          </cell>
          <cell r="S1006">
            <v>12</v>
          </cell>
          <cell r="U1006">
            <v>3514</v>
          </cell>
          <cell r="V1006">
            <v>281</v>
          </cell>
          <cell r="W1006">
            <v>281</v>
          </cell>
          <cell r="X1006">
            <v>7389214.4304000018</v>
          </cell>
          <cell r="Y1006">
            <v>18245</v>
          </cell>
        </row>
        <row r="1007">
          <cell r="B1007">
            <v>3515287043</v>
          </cell>
          <cell r="C1007" t="str">
            <v>OLD STURBRIDGE ACADEMY</v>
          </cell>
          <cell r="D1007">
            <v>0</v>
          </cell>
          <cell r="E1007">
            <v>0</v>
          </cell>
          <cell r="F1007">
            <v>1</v>
          </cell>
          <cell r="G1007">
            <v>2</v>
          </cell>
          <cell r="H1007">
            <v>0</v>
          </cell>
          <cell r="I1007">
            <v>0</v>
          </cell>
          <cell r="J1007">
            <v>0</v>
          </cell>
          <cell r="K1007">
            <v>0.11700000000000001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3</v>
          </cell>
          <cell r="R1007">
            <v>1</v>
          </cell>
          <cell r="S1007">
            <v>7</v>
          </cell>
          <cell r="U1007">
            <v>3515</v>
          </cell>
          <cell r="V1007">
            <v>287</v>
          </cell>
          <cell r="W1007">
            <v>43</v>
          </cell>
          <cell r="X1007">
            <v>32063.061039999997</v>
          </cell>
          <cell r="Y1007">
            <v>10688</v>
          </cell>
        </row>
        <row r="1008">
          <cell r="B1008">
            <v>3515287045</v>
          </cell>
          <cell r="C1008" t="str">
            <v>OLD STURBRIDGE ACADEMY</v>
          </cell>
          <cell r="D1008">
            <v>0</v>
          </cell>
          <cell r="E1008">
            <v>0</v>
          </cell>
          <cell r="F1008">
            <v>0</v>
          </cell>
          <cell r="G1008">
            <v>5</v>
          </cell>
          <cell r="H1008">
            <v>3</v>
          </cell>
          <cell r="I1008">
            <v>0</v>
          </cell>
          <cell r="J1008">
            <v>0</v>
          </cell>
          <cell r="K1008">
            <v>0.312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4</v>
          </cell>
          <cell r="Q1008">
            <v>8</v>
          </cell>
          <cell r="R1008">
            <v>1</v>
          </cell>
          <cell r="S1008">
            <v>8</v>
          </cell>
          <cell r="U1008">
            <v>3515</v>
          </cell>
          <cell r="V1008">
            <v>287</v>
          </cell>
          <cell r="W1008">
            <v>45</v>
          </cell>
          <cell r="X1008">
            <v>107999.90943999999</v>
          </cell>
          <cell r="Y1008">
            <v>13500</v>
          </cell>
        </row>
        <row r="1009">
          <cell r="B1009">
            <v>3515287135</v>
          </cell>
          <cell r="C1009" t="str">
            <v>OLD STURBRIDGE ACADEMY</v>
          </cell>
          <cell r="D1009">
            <v>0</v>
          </cell>
          <cell r="E1009">
            <v>0</v>
          </cell>
          <cell r="F1009">
            <v>1</v>
          </cell>
          <cell r="G1009">
            <v>5</v>
          </cell>
          <cell r="H1009">
            <v>3</v>
          </cell>
          <cell r="I1009">
            <v>0</v>
          </cell>
          <cell r="J1009">
            <v>0</v>
          </cell>
          <cell r="K1009">
            <v>0.35099999999999998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2</v>
          </cell>
          <cell r="Q1009">
            <v>9</v>
          </cell>
          <cell r="R1009">
            <v>1</v>
          </cell>
          <cell r="S1009">
            <v>8</v>
          </cell>
          <cell r="U1009">
            <v>3515</v>
          </cell>
          <cell r="V1009">
            <v>287</v>
          </cell>
          <cell r="W1009">
            <v>135</v>
          </cell>
          <cell r="X1009">
            <v>106913.16312</v>
          </cell>
          <cell r="Y1009">
            <v>11879</v>
          </cell>
        </row>
        <row r="1010">
          <cell r="B1010">
            <v>3515287151</v>
          </cell>
          <cell r="C1010" t="str">
            <v>OLD STURBRIDGE ACADEMY</v>
          </cell>
          <cell r="D1010">
            <v>0</v>
          </cell>
          <cell r="E1010">
            <v>0</v>
          </cell>
          <cell r="F1010">
            <v>1</v>
          </cell>
          <cell r="G1010">
            <v>1</v>
          </cell>
          <cell r="H1010">
            <v>0</v>
          </cell>
          <cell r="I1010">
            <v>0</v>
          </cell>
          <cell r="J1010">
            <v>0</v>
          </cell>
          <cell r="K1010">
            <v>7.8E-2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2</v>
          </cell>
          <cell r="R1010">
            <v>1</v>
          </cell>
          <cell r="S1010">
            <v>8</v>
          </cell>
          <cell r="U1010">
            <v>3515</v>
          </cell>
          <cell r="V1010">
            <v>287</v>
          </cell>
          <cell r="W1010">
            <v>151</v>
          </cell>
          <cell r="X1010">
            <v>21357.697359999998</v>
          </cell>
          <cell r="Y1010">
            <v>10679</v>
          </cell>
        </row>
        <row r="1011">
          <cell r="B1011">
            <v>3515287186</v>
          </cell>
          <cell r="C1011" t="str">
            <v>OLD STURBRIDGE ACADEMY</v>
          </cell>
          <cell r="D1011">
            <v>0</v>
          </cell>
          <cell r="E1011">
            <v>0</v>
          </cell>
          <cell r="F1011">
            <v>1</v>
          </cell>
          <cell r="G1011">
            <v>1</v>
          </cell>
          <cell r="H1011">
            <v>0</v>
          </cell>
          <cell r="I1011">
            <v>0</v>
          </cell>
          <cell r="J1011">
            <v>0</v>
          </cell>
          <cell r="K1011">
            <v>7.8E-2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2</v>
          </cell>
          <cell r="Q1011">
            <v>2</v>
          </cell>
          <cell r="R1011">
            <v>1</v>
          </cell>
          <cell r="S1011">
            <v>7</v>
          </cell>
          <cell r="U1011">
            <v>3515</v>
          </cell>
          <cell r="V1011">
            <v>287</v>
          </cell>
          <cell r="W1011">
            <v>186</v>
          </cell>
          <cell r="X1011">
            <v>32386.457360000004</v>
          </cell>
          <cell r="Y1011">
            <v>16193</v>
          </cell>
        </row>
        <row r="1012">
          <cell r="B1012">
            <v>3515287191</v>
          </cell>
          <cell r="C1012" t="str">
            <v>OLD STURBRIDGE ACADEMY</v>
          </cell>
          <cell r="D1012">
            <v>0</v>
          </cell>
          <cell r="E1012">
            <v>0</v>
          </cell>
          <cell r="F1012">
            <v>4</v>
          </cell>
          <cell r="G1012">
            <v>22</v>
          </cell>
          <cell r="H1012">
            <v>11</v>
          </cell>
          <cell r="I1012">
            <v>0</v>
          </cell>
          <cell r="J1012">
            <v>0</v>
          </cell>
          <cell r="K1012">
            <v>1.4430000000000001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9</v>
          </cell>
          <cell r="Q1012">
            <v>37</v>
          </cell>
          <cell r="R1012">
            <v>1</v>
          </cell>
          <cell r="S1012">
            <v>8</v>
          </cell>
          <cell r="U1012">
            <v>3515</v>
          </cell>
          <cell r="V1012">
            <v>287</v>
          </cell>
          <cell r="W1012">
            <v>191</v>
          </cell>
          <cell r="X1012">
            <v>444601.27615999989</v>
          </cell>
          <cell r="Y1012">
            <v>12016</v>
          </cell>
        </row>
        <row r="1013">
          <cell r="B1013">
            <v>3515287215</v>
          </cell>
          <cell r="C1013" t="str">
            <v>OLD STURBRIDGE ACADEMY</v>
          </cell>
          <cell r="D1013">
            <v>0</v>
          </cell>
          <cell r="E1013">
            <v>0</v>
          </cell>
          <cell r="F1013">
            <v>0</v>
          </cell>
          <cell r="G1013">
            <v>11</v>
          </cell>
          <cell r="H1013">
            <v>4</v>
          </cell>
          <cell r="I1013">
            <v>0</v>
          </cell>
          <cell r="J1013">
            <v>0</v>
          </cell>
          <cell r="K1013">
            <v>0.58499999999999996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7</v>
          </cell>
          <cell r="Q1013">
            <v>15</v>
          </cell>
          <cell r="R1013">
            <v>1</v>
          </cell>
          <cell r="S1013">
            <v>10</v>
          </cell>
          <cell r="U1013">
            <v>3515</v>
          </cell>
          <cell r="V1013">
            <v>287</v>
          </cell>
          <cell r="W1013">
            <v>215</v>
          </cell>
          <cell r="X1013">
            <v>205144.59519999995</v>
          </cell>
          <cell r="Y1013">
            <v>13676</v>
          </cell>
        </row>
        <row r="1014">
          <cell r="B1014">
            <v>3515287226</v>
          </cell>
          <cell r="C1014" t="str">
            <v>OLD STURBRIDGE ACADEMY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1</v>
          </cell>
          <cell r="I1014">
            <v>0</v>
          </cell>
          <cell r="J1014">
            <v>0</v>
          </cell>
          <cell r="K1014">
            <v>3.9E-2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1</v>
          </cell>
          <cell r="R1014">
            <v>1</v>
          </cell>
          <cell r="S1014">
            <v>9</v>
          </cell>
          <cell r="U1014">
            <v>3515</v>
          </cell>
          <cell r="V1014">
            <v>287</v>
          </cell>
          <cell r="W1014">
            <v>226</v>
          </cell>
          <cell r="X1014">
            <v>10331.643680000001</v>
          </cell>
          <cell r="Y1014">
            <v>10332</v>
          </cell>
        </row>
        <row r="1015">
          <cell r="B1015">
            <v>3515287227</v>
          </cell>
          <cell r="C1015" t="str">
            <v>OLD STURBRIDGE ACADEMY</v>
          </cell>
          <cell r="D1015">
            <v>0</v>
          </cell>
          <cell r="E1015">
            <v>0</v>
          </cell>
          <cell r="F1015">
            <v>1</v>
          </cell>
          <cell r="G1015">
            <v>10</v>
          </cell>
          <cell r="H1015">
            <v>4</v>
          </cell>
          <cell r="I1015">
            <v>0</v>
          </cell>
          <cell r="J1015">
            <v>0</v>
          </cell>
          <cell r="K1015">
            <v>0.58499999999999996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7</v>
          </cell>
          <cell r="Q1015">
            <v>15</v>
          </cell>
          <cell r="R1015">
            <v>1</v>
          </cell>
          <cell r="S1015">
            <v>10</v>
          </cell>
          <cell r="U1015">
            <v>3515</v>
          </cell>
          <cell r="V1015">
            <v>287</v>
          </cell>
          <cell r="W1015">
            <v>227</v>
          </cell>
          <cell r="X1015">
            <v>205091.56520000001</v>
          </cell>
          <cell r="Y1015">
            <v>13673</v>
          </cell>
        </row>
        <row r="1016">
          <cell r="B1016">
            <v>3515287277</v>
          </cell>
          <cell r="C1016" t="str">
            <v>OLD STURBRIDGE ACADEMY</v>
          </cell>
          <cell r="D1016">
            <v>0</v>
          </cell>
          <cell r="E1016">
            <v>0</v>
          </cell>
          <cell r="F1016">
            <v>16</v>
          </cell>
          <cell r="G1016">
            <v>59</v>
          </cell>
          <cell r="H1016">
            <v>53</v>
          </cell>
          <cell r="I1016">
            <v>0</v>
          </cell>
          <cell r="J1016">
            <v>0</v>
          </cell>
          <cell r="K1016">
            <v>4.992</v>
          </cell>
          <cell r="L1016">
            <v>0</v>
          </cell>
          <cell r="M1016">
            <v>3</v>
          </cell>
          <cell r="N1016">
            <v>4</v>
          </cell>
          <cell r="O1016">
            <v>0</v>
          </cell>
          <cell r="P1016">
            <v>79</v>
          </cell>
          <cell r="Q1016">
            <v>128</v>
          </cell>
          <cell r="R1016">
            <v>1</v>
          </cell>
          <cell r="S1016">
            <v>12</v>
          </cell>
          <cell r="U1016">
            <v>3515</v>
          </cell>
          <cell r="V1016">
            <v>287</v>
          </cell>
          <cell r="W1016">
            <v>277</v>
          </cell>
          <cell r="X1016">
            <v>1967821.8710400001</v>
          </cell>
          <cell r="Y1016">
            <v>15374</v>
          </cell>
        </row>
        <row r="1017">
          <cell r="B1017">
            <v>3515287287</v>
          </cell>
          <cell r="C1017" t="str">
            <v>OLD STURBRIDGE ACADEMY</v>
          </cell>
          <cell r="D1017">
            <v>0</v>
          </cell>
          <cell r="E1017">
            <v>0</v>
          </cell>
          <cell r="F1017">
            <v>4</v>
          </cell>
          <cell r="G1017">
            <v>16</v>
          </cell>
          <cell r="H1017">
            <v>2</v>
          </cell>
          <cell r="I1017">
            <v>0</v>
          </cell>
          <cell r="J1017">
            <v>0</v>
          </cell>
          <cell r="K1017">
            <v>0.85799999999999998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10</v>
          </cell>
          <cell r="Q1017">
            <v>22</v>
          </cell>
          <cell r="R1017">
            <v>1</v>
          </cell>
          <cell r="S1017">
            <v>5</v>
          </cell>
          <cell r="U1017">
            <v>3515</v>
          </cell>
          <cell r="V1017">
            <v>287</v>
          </cell>
          <cell r="W1017">
            <v>287</v>
          </cell>
          <cell r="X1017">
            <v>281640.34096</v>
          </cell>
          <cell r="Y1017">
            <v>12802</v>
          </cell>
        </row>
        <row r="1018">
          <cell r="B1018">
            <v>3515287306</v>
          </cell>
          <cell r="C1018" t="str">
            <v>OLD STURBRIDGE ACADEMY</v>
          </cell>
          <cell r="D1018">
            <v>0</v>
          </cell>
          <cell r="E1018">
            <v>0</v>
          </cell>
          <cell r="F1018">
            <v>1</v>
          </cell>
          <cell r="G1018">
            <v>3</v>
          </cell>
          <cell r="H1018">
            <v>3</v>
          </cell>
          <cell r="I1018">
            <v>0</v>
          </cell>
          <cell r="J1018">
            <v>0</v>
          </cell>
          <cell r="K1018">
            <v>0.27300000000000002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3</v>
          </cell>
          <cell r="Q1018">
            <v>7</v>
          </cell>
          <cell r="R1018">
            <v>1</v>
          </cell>
          <cell r="S1018">
            <v>10</v>
          </cell>
          <cell r="U1018">
            <v>3515</v>
          </cell>
          <cell r="V1018">
            <v>287</v>
          </cell>
          <cell r="W1018">
            <v>306</v>
          </cell>
          <cell r="X1018">
            <v>93502.935759999993</v>
          </cell>
          <cell r="Y1018">
            <v>13358</v>
          </cell>
        </row>
        <row r="1019">
          <cell r="B1019">
            <v>3515287309</v>
          </cell>
          <cell r="C1019" t="str">
            <v>OLD STURBRIDGE ACADEMY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1</v>
          </cell>
          <cell r="I1019">
            <v>0</v>
          </cell>
          <cell r="J1019">
            <v>0</v>
          </cell>
          <cell r="K1019">
            <v>3.9E-2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1</v>
          </cell>
          <cell r="Q1019">
            <v>1</v>
          </cell>
          <cell r="R1019">
            <v>1</v>
          </cell>
          <cell r="S1019">
            <v>10</v>
          </cell>
          <cell r="U1019">
            <v>3515</v>
          </cell>
          <cell r="V1019">
            <v>287</v>
          </cell>
          <cell r="W1019">
            <v>309</v>
          </cell>
          <cell r="X1019">
            <v>16911.503680000002</v>
          </cell>
          <cell r="Y1019">
            <v>16912</v>
          </cell>
        </row>
        <row r="1020">
          <cell r="B1020">
            <v>3515287316</v>
          </cell>
          <cell r="C1020" t="str">
            <v>OLD STURBRIDGE ACADEMY</v>
          </cell>
          <cell r="D1020">
            <v>0</v>
          </cell>
          <cell r="E1020">
            <v>0</v>
          </cell>
          <cell r="F1020">
            <v>3</v>
          </cell>
          <cell r="G1020">
            <v>12</v>
          </cell>
          <cell r="H1020">
            <v>5</v>
          </cell>
          <cell r="I1020">
            <v>0</v>
          </cell>
          <cell r="J1020">
            <v>0</v>
          </cell>
          <cell r="K1020">
            <v>0.78</v>
          </cell>
          <cell r="L1020">
            <v>0</v>
          </cell>
          <cell r="M1020">
            <v>4</v>
          </cell>
          <cell r="N1020">
            <v>0</v>
          </cell>
          <cell r="O1020">
            <v>0</v>
          </cell>
          <cell r="P1020">
            <v>13</v>
          </cell>
          <cell r="Q1020">
            <v>20</v>
          </cell>
          <cell r="R1020">
            <v>1</v>
          </cell>
          <cell r="S1020">
            <v>11</v>
          </cell>
          <cell r="U1020">
            <v>3515</v>
          </cell>
          <cell r="V1020">
            <v>287</v>
          </cell>
          <cell r="W1020">
            <v>316</v>
          </cell>
          <cell r="X1020">
            <v>314986.49359999999</v>
          </cell>
          <cell r="Y1020">
            <v>15749</v>
          </cell>
        </row>
        <row r="1021">
          <cell r="B1021">
            <v>3515287658</v>
          </cell>
          <cell r="C1021" t="str">
            <v>OLD STURBRIDGE ACADEMY</v>
          </cell>
          <cell r="D1021">
            <v>0</v>
          </cell>
          <cell r="E1021">
            <v>0</v>
          </cell>
          <cell r="F1021">
            <v>0</v>
          </cell>
          <cell r="G1021">
            <v>5</v>
          </cell>
          <cell r="H1021">
            <v>4</v>
          </cell>
          <cell r="I1021">
            <v>0</v>
          </cell>
          <cell r="J1021">
            <v>0</v>
          </cell>
          <cell r="K1021">
            <v>0.35099999999999998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3</v>
          </cell>
          <cell r="Q1021">
            <v>9</v>
          </cell>
          <cell r="R1021">
            <v>1</v>
          </cell>
          <cell r="S1021">
            <v>7</v>
          </cell>
          <cell r="U1021">
            <v>3515</v>
          </cell>
          <cell r="V1021">
            <v>287</v>
          </cell>
          <cell r="W1021">
            <v>658</v>
          </cell>
          <cell r="X1021">
            <v>111396.53311999999</v>
          </cell>
          <cell r="Y1021">
            <v>12377</v>
          </cell>
        </row>
        <row r="1022">
          <cell r="B1022">
            <v>3515287753</v>
          </cell>
          <cell r="C1022" t="str">
            <v>OLD STURBRIDGE ACADEMY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1</v>
          </cell>
          <cell r="I1022">
            <v>0</v>
          </cell>
          <cell r="J1022">
            <v>0</v>
          </cell>
          <cell r="K1022">
            <v>3.9E-2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1</v>
          </cell>
          <cell r="Q1022">
            <v>1</v>
          </cell>
          <cell r="R1022">
            <v>1</v>
          </cell>
          <cell r="S1022">
            <v>7</v>
          </cell>
          <cell r="U1022">
            <v>3515</v>
          </cell>
          <cell r="V1022">
            <v>287</v>
          </cell>
          <cell r="W1022">
            <v>753</v>
          </cell>
          <cell r="X1022">
            <v>15846.023679999998</v>
          </cell>
          <cell r="Y1022">
            <v>15846</v>
          </cell>
        </row>
        <row r="1023">
          <cell r="B1023">
            <v>3515287767</v>
          </cell>
          <cell r="C1023" t="str">
            <v>OLD STURBRIDGE ACADEMY</v>
          </cell>
          <cell r="D1023">
            <v>0</v>
          </cell>
          <cell r="E1023">
            <v>0</v>
          </cell>
          <cell r="F1023">
            <v>7</v>
          </cell>
          <cell r="G1023">
            <v>41</v>
          </cell>
          <cell r="H1023">
            <v>13</v>
          </cell>
          <cell r="I1023">
            <v>0</v>
          </cell>
          <cell r="J1023">
            <v>0</v>
          </cell>
          <cell r="K1023">
            <v>2.379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14</v>
          </cell>
          <cell r="Q1023">
            <v>61</v>
          </cell>
          <cell r="R1023">
            <v>1</v>
          </cell>
          <cell r="S1023">
            <v>9</v>
          </cell>
          <cell r="U1023">
            <v>3515</v>
          </cell>
          <cell r="V1023">
            <v>287</v>
          </cell>
          <cell r="W1023">
            <v>767</v>
          </cell>
          <cell r="X1023">
            <v>734943.27448000002</v>
          </cell>
          <cell r="Y1023">
            <v>12048</v>
          </cell>
        </row>
        <row r="1024">
          <cell r="B1024">
            <v>3515287770</v>
          </cell>
          <cell r="C1024" t="str">
            <v>OLD STURBRIDGE ACADEMY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7</v>
          </cell>
          <cell r="I1024">
            <v>0</v>
          </cell>
          <cell r="J1024">
            <v>0</v>
          </cell>
          <cell r="K1024">
            <v>0.27300000000000002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2</v>
          </cell>
          <cell r="Q1024">
            <v>7</v>
          </cell>
          <cell r="R1024">
            <v>1</v>
          </cell>
          <cell r="S1024">
            <v>6</v>
          </cell>
          <cell r="U1024">
            <v>3515</v>
          </cell>
          <cell r="V1024">
            <v>287</v>
          </cell>
          <cell r="W1024">
            <v>770</v>
          </cell>
          <cell r="X1024">
            <v>82639.945760000017</v>
          </cell>
          <cell r="Y1024">
            <v>11806</v>
          </cell>
        </row>
        <row r="1025">
          <cell r="B1025">
            <v>3515287778</v>
          </cell>
          <cell r="C1025" t="str">
            <v>OLD STURBRIDGE ACADEMY</v>
          </cell>
          <cell r="D1025">
            <v>0</v>
          </cell>
          <cell r="E1025">
            <v>0</v>
          </cell>
          <cell r="F1025">
            <v>0</v>
          </cell>
          <cell r="G1025">
            <v>6</v>
          </cell>
          <cell r="H1025">
            <v>3</v>
          </cell>
          <cell r="I1025">
            <v>0</v>
          </cell>
          <cell r="J1025">
            <v>0</v>
          </cell>
          <cell r="K1025">
            <v>0.35099999999999998</v>
          </cell>
          <cell r="L1025">
            <v>0</v>
          </cell>
          <cell r="M1025">
            <v>0</v>
          </cell>
          <cell r="N1025">
            <v>1</v>
          </cell>
          <cell r="O1025">
            <v>0</v>
          </cell>
          <cell r="P1025">
            <v>6</v>
          </cell>
          <cell r="Q1025">
            <v>9</v>
          </cell>
          <cell r="R1025">
            <v>1</v>
          </cell>
          <cell r="S1025">
            <v>9</v>
          </cell>
          <cell r="U1025">
            <v>3515</v>
          </cell>
          <cell r="V1025">
            <v>287</v>
          </cell>
          <cell r="W1025">
            <v>778</v>
          </cell>
          <cell r="X1025">
            <v>135462.75312000001</v>
          </cell>
          <cell r="Y1025">
            <v>15051</v>
          </cell>
        </row>
        <row r="1026">
          <cell r="B1026">
            <v>3516332005</v>
          </cell>
          <cell r="C1026" t="str">
            <v>HAMPDEN CS OF SCIENCE WEST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23</v>
          </cell>
          <cell r="I1026">
            <v>25</v>
          </cell>
          <cell r="J1026">
            <v>0</v>
          </cell>
          <cell r="K1026">
            <v>1.8720000000000001</v>
          </cell>
          <cell r="L1026">
            <v>0</v>
          </cell>
          <cell r="M1026">
            <v>0</v>
          </cell>
          <cell r="N1026">
            <v>1</v>
          </cell>
          <cell r="O1026">
            <v>2</v>
          </cell>
          <cell r="P1026">
            <v>26</v>
          </cell>
          <cell r="Q1026">
            <v>48</v>
          </cell>
          <cell r="R1026">
            <v>1</v>
          </cell>
          <cell r="S1026">
            <v>8</v>
          </cell>
          <cell r="U1026">
            <v>3516</v>
          </cell>
          <cell r="V1026">
            <v>332</v>
          </cell>
          <cell r="W1026">
            <v>5</v>
          </cell>
          <cell r="X1026">
            <v>704989.71664000012</v>
          </cell>
          <cell r="Y1026">
            <v>14687</v>
          </cell>
        </row>
        <row r="1027">
          <cell r="B1027">
            <v>3516332061</v>
          </cell>
          <cell r="C1027" t="str">
            <v>HAMPDEN CS OF SCIENCE WEST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10</v>
          </cell>
          <cell r="I1027">
            <v>8</v>
          </cell>
          <cell r="J1027">
            <v>0</v>
          </cell>
          <cell r="K1027">
            <v>0.70199999999999996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15</v>
          </cell>
          <cell r="Q1027">
            <v>18</v>
          </cell>
          <cell r="R1027">
            <v>1</v>
          </cell>
          <cell r="S1027">
            <v>11</v>
          </cell>
          <cell r="U1027">
            <v>3516</v>
          </cell>
          <cell r="V1027">
            <v>332</v>
          </cell>
          <cell r="W1027">
            <v>61</v>
          </cell>
          <cell r="X1027">
            <v>307423.39623999991</v>
          </cell>
          <cell r="Y1027">
            <v>17079</v>
          </cell>
        </row>
        <row r="1028">
          <cell r="B1028">
            <v>3516332086</v>
          </cell>
          <cell r="C1028" t="str">
            <v>HAMPDEN CS OF SCIENCE WEST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1</v>
          </cell>
          <cell r="I1028">
            <v>0</v>
          </cell>
          <cell r="J1028">
            <v>0</v>
          </cell>
          <cell r="K1028">
            <v>3.9E-2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1</v>
          </cell>
          <cell r="R1028">
            <v>1</v>
          </cell>
          <cell r="S1028">
            <v>8</v>
          </cell>
          <cell r="U1028">
            <v>3516</v>
          </cell>
          <cell r="V1028">
            <v>332</v>
          </cell>
          <cell r="W1028">
            <v>86</v>
          </cell>
          <cell r="X1028">
            <v>10331.643680000001</v>
          </cell>
          <cell r="Y1028">
            <v>10332</v>
          </cell>
        </row>
        <row r="1029">
          <cell r="B1029">
            <v>3516332137</v>
          </cell>
          <cell r="C1029" t="str">
            <v>HAMPDEN CS OF SCIENCE WEST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37</v>
          </cell>
          <cell r="I1029">
            <v>32</v>
          </cell>
          <cell r="J1029">
            <v>0</v>
          </cell>
          <cell r="K1029">
            <v>2.6909999999999998</v>
          </cell>
          <cell r="L1029">
            <v>0</v>
          </cell>
          <cell r="M1029">
            <v>0</v>
          </cell>
          <cell r="N1029">
            <v>0</v>
          </cell>
          <cell r="O1029">
            <v>1</v>
          </cell>
          <cell r="P1029">
            <v>42</v>
          </cell>
          <cell r="Q1029">
            <v>69</v>
          </cell>
          <cell r="R1029">
            <v>1</v>
          </cell>
          <cell r="S1029">
            <v>12</v>
          </cell>
          <cell r="U1029">
            <v>3516</v>
          </cell>
          <cell r="V1029">
            <v>332</v>
          </cell>
          <cell r="W1029">
            <v>137</v>
          </cell>
          <cell r="X1029">
            <v>1095109.0439200001</v>
          </cell>
          <cell r="Y1029">
            <v>15871</v>
          </cell>
        </row>
        <row r="1030">
          <cell r="B1030">
            <v>3516332278</v>
          </cell>
          <cell r="C1030" t="str">
            <v>HAMPDEN CS OF SCIENCE WEST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1</v>
          </cell>
          <cell r="I1030">
            <v>2</v>
          </cell>
          <cell r="J1030">
            <v>0</v>
          </cell>
          <cell r="K1030">
            <v>0.11700000000000001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1</v>
          </cell>
          <cell r="Q1030">
            <v>3</v>
          </cell>
          <cell r="R1030">
            <v>1</v>
          </cell>
          <cell r="S1030">
            <v>7</v>
          </cell>
          <cell r="U1030">
            <v>3516</v>
          </cell>
          <cell r="V1030">
            <v>332</v>
          </cell>
          <cell r="W1030">
            <v>278</v>
          </cell>
          <cell r="X1030">
            <v>40331.351040000001</v>
          </cell>
          <cell r="Y1030">
            <v>13444</v>
          </cell>
        </row>
        <row r="1031">
          <cell r="B1031">
            <v>3516332281</v>
          </cell>
          <cell r="C1031" t="str">
            <v>HAMPDEN CS OF SCIENCE WEST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65</v>
          </cell>
          <cell r="I1031">
            <v>73</v>
          </cell>
          <cell r="J1031">
            <v>0</v>
          </cell>
          <cell r="K1031">
            <v>5.3819999999999997</v>
          </cell>
          <cell r="L1031">
            <v>0</v>
          </cell>
          <cell r="M1031">
            <v>0</v>
          </cell>
          <cell r="N1031">
            <v>2</v>
          </cell>
          <cell r="O1031">
            <v>3</v>
          </cell>
          <cell r="P1031">
            <v>112</v>
          </cell>
          <cell r="Q1031">
            <v>138</v>
          </cell>
          <cell r="R1031">
            <v>1</v>
          </cell>
          <cell r="S1031">
            <v>12</v>
          </cell>
          <cell r="U1031">
            <v>3516</v>
          </cell>
          <cell r="V1031">
            <v>332</v>
          </cell>
          <cell r="W1031">
            <v>281</v>
          </cell>
          <cell r="X1031">
            <v>2428207.5578399999</v>
          </cell>
          <cell r="Y1031">
            <v>17596</v>
          </cell>
        </row>
        <row r="1032">
          <cell r="B1032">
            <v>3516332325</v>
          </cell>
          <cell r="C1032" t="str">
            <v>HAMPDEN CS OF SCIENCE WEST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12</v>
          </cell>
          <cell r="I1032">
            <v>19</v>
          </cell>
          <cell r="J1032">
            <v>0</v>
          </cell>
          <cell r="K1032">
            <v>1.2090000000000001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12</v>
          </cell>
          <cell r="Q1032">
            <v>31</v>
          </cell>
          <cell r="R1032">
            <v>1</v>
          </cell>
          <cell r="S1032">
            <v>10</v>
          </cell>
          <cell r="U1032">
            <v>3516</v>
          </cell>
          <cell r="V1032">
            <v>332</v>
          </cell>
          <cell r="W1032">
            <v>325</v>
          </cell>
          <cell r="X1032">
            <v>435548.65407999989</v>
          </cell>
          <cell r="Y1032">
            <v>14050</v>
          </cell>
        </row>
        <row r="1033">
          <cell r="B1033">
            <v>3516332332</v>
          </cell>
          <cell r="C1033" t="str">
            <v>HAMPDEN CS OF SCIENCE WEST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33</v>
          </cell>
          <cell r="I1033">
            <v>26</v>
          </cell>
          <cell r="J1033">
            <v>0</v>
          </cell>
          <cell r="K1033">
            <v>2.3010000000000002</v>
          </cell>
          <cell r="L1033">
            <v>0</v>
          </cell>
          <cell r="M1033">
            <v>0</v>
          </cell>
          <cell r="N1033">
            <v>5</v>
          </cell>
          <cell r="O1033">
            <v>2</v>
          </cell>
          <cell r="P1033">
            <v>43</v>
          </cell>
          <cell r="Q1033">
            <v>59</v>
          </cell>
          <cell r="R1033">
            <v>1</v>
          </cell>
          <cell r="S1033">
            <v>10</v>
          </cell>
          <cell r="U1033">
            <v>3516</v>
          </cell>
          <cell r="V1033">
            <v>332</v>
          </cell>
          <cell r="W1033">
            <v>332</v>
          </cell>
          <cell r="X1033">
            <v>962424.75711999997</v>
          </cell>
          <cell r="Y1033">
            <v>16312</v>
          </cell>
        </row>
        <row r="1034">
          <cell r="B1034">
            <v>3517239001</v>
          </cell>
          <cell r="C1034" t="str">
            <v>MAP ACADEMY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1</v>
          </cell>
          <cell r="J1034">
            <v>0</v>
          </cell>
          <cell r="K1034">
            <v>3.9E-2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1</v>
          </cell>
          <cell r="R1034">
            <v>1.038</v>
          </cell>
          <cell r="S1034">
            <v>7</v>
          </cell>
          <cell r="U1034">
            <v>3517</v>
          </cell>
          <cell r="V1034">
            <v>239</v>
          </cell>
          <cell r="W1034">
            <v>1</v>
          </cell>
          <cell r="X1034">
            <v>12616.906016140003</v>
          </cell>
          <cell r="Y1034">
            <v>12617</v>
          </cell>
        </row>
        <row r="1035">
          <cell r="B1035">
            <v>3517239036</v>
          </cell>
          <cell r="C1035" t="str">
            <v>MAP ACADEMY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5</v>
          </cell>
          <cell r="J1035">
            <v>0</v>
          </cell>
          <cell r="K1035">
            <v>0.19500000000000001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4</v>
          </cell>
          <cell r="Q1035">
            <v>5</v>
          </cell>
          <cell r="R1035">
            <v>1.038</v>
          </cell>
          <cell r="S1035">
            <v>7</v>
          </cell>
          <cell r="U1035">
            <v>3517</v>
          </cell>
          <cell r="V1035">
            <v>239</v>
          </cell>
          <cell r="W1035">
            <v>36</v>
          </cell>
          <cell r="X1035">
            <v>85889.674240699998</v>
          </cell>
          <cell r="Y1035">
            <v>17178</v>
          </cell>
        </row>
        <row r="1036">
          <cell r="B1036">
            <v>3517239040</v>
          </cell>
          <cell r="C1036" t="str">
            <v>MAP ACADEMY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2</v>
          </cell>
          <cell r="J1036">
            <v>0</v>
          </cell>
          <cell r="K1036">
            <v>7.8E-2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2</v>
          </cell>
          <cell r="Q1036">
            <v>2</v>
          </cell>
          <cell r="R1036">
            <v>1.038</v>
          </cell>
          <cell r="S1036">
            <v>6</v>
          </cell>
          <cell r="U1036">
            <v>3517</v>
          </cell>
          <cell r="V1036">
            <v>239</v>
          </cell>
          <cell r="W1036">
            <v>40</v>
          </cell>
          <cell r="X1036">
            <v>35901.987312280005</v>
          </cell>
          <cell r="Y1036">
            <v>17951</v>
          </cell>
        </row>
        <row r="1037">
          <cell r="B1037">
            <v>3517239044</v>
          </cell>
          <cell r="C1037" t="str">
            <v>MAP ACADEMY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1</v>
          </cell>
          <cell r="J1037">
            <v>0</v>
          </cell>
          <cell r="K1037">
            <v>3.9E-2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1</v>
          </cell>
          <cell r="Q1037">
            <v>1</v>
          </cell>
          <cell r="R1037">
            <v>1.038</v>
          </cell>
          <cell r="S1037">
            <v>11</v>
          </cell>
          <cell r="U1037">
            <v>3517</v>
          </cell>
          <cell r="V1037">
            <v>239</v>
          </cell>
          <cell r="W1037">
            <v>44</v>
          </cell>
          <cell r="X1037">
            <v>19934.510016139997</v>
          </cell>
          <cell r="Y1037">
            <v>19935</v>
          </cell>
        </row>
        <row r="1038">
          <cell r="B1038">
            <v>3517239052</v>
          </cell>
          <cell r="C1038" t="str">
            <v>MAP ACADEMY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16</v>
          </cell>
          <cell r="J1038">
            <v>1</v>
          </cell>
          <cell r="K1038">
            <v>0.71199999999999997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11</v>
          </cell>
          <cell r="Q1038">
            <v>17</v>
          </cell>
          <cell r="R1038">
            <v>1.038</v>
          </cell>
          <cell r="S1038">
            <v>7</v>
          </cell>
          <cell r="U1038">
            <v>3517</v>
          </cell>
          <cell r="V1038">
            <v>239</v>
          </cell>
          <cell r="W1038">
            <v>52</v>
          </cell>
          <cell r="X1038">
            <v>284372.17149312003</v>
          </cell>
          <cell r="Y1038">
            <v>16728</v>
          </cell>
        </row>
        <row r="1039">
          <cell r="B1039">
            <v>3517239072</v>
          </cell>
          <cell r="C1039" t="str">
            <v>MAP ACADEMY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1</v>
          </cell>
          <cell r="J1039">
            <v>0</v>
          </cell>
          <cell r="K1039">
            <v>3.9E-2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1</v>
          </cell>
          <cell r="Q1039">
            <v>1</v>
          </cell>
          <cell r="R1039">
            <v>1.038</v>
          </cell>
          <cell r="S1039">
            <v>6</v>
          </cell>
          <cell r="U1039">
            <v>3517</v>
          </cell>
          <cell r="V1039">
            <v>239</v>
          </cell>
          <cell r="W1039">
            <v>72</v>
          </cell>
          <cell r="X1039">
            <v>17950.993656140003</v>
          </cell>
          <cell r="Y1039">
            <v>17951</v>
          </cell>
        </row>
        <row r="1040">
          <cell r="B1040">
            <v>3517239073</v>
          </cell>
          <cell r="C1040" t="str">
            <v>MAP ACADEMY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1</v>
          </cell>
          <cell r="J1040">
            <v>0</v>
          </cell>
          <cell r="K1040">
            <v>3.9E-2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1</v>
          </cell>
          <cell r="R1040">
            <v>1.038</v>
          </cell>
          <cell r="S1040">
            <v>6</v>
          </cell>
          <cell r="U1040">
            <v>3517</v>
          </cell>
          <cell r="V1040">
            <v>239</v>
          </cell>
          <cell r="W1040">
            <v>73</v>
          </cell>
          <cell r="X1040">
            <v>12616.906016140003</v>
          </cell>
          <cell r="Y1040">
            <v>12617</v>
          </cell>
        </row>
        <row r="1041">
          <cell r="B1041">
            <v>3517239082</v>
          </cell>
          <cell r="C1041" t="str">
            <v>MAP ACADEMY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1</v>
          </cell>
          <cell r="J1041">
            <v>0</v>
          </cell>
          <cell r="K1041">
            <v>3.9E-2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1</v>
          </cell>
          <cell r="R1041">
            <v>1.038</v>
          </cell>
          <cell r="S1041">
            <v>2</v>
          </cell>
          <cell r="U1041">
            <v>3517</v>
          </cell>
          <cell r="V1041">
            <v>239</v>
          </cell>
          <cell r="W1041">
            <v>82</v>
          </cell>
          <cell r="X1041">
            <v>12616.906016140003</v>
          </cell>
          <cell r="Y1041">
            <v>12617</v>
          </cell>
        </row>
        <row r="1042">
          <cell r="B1042">
            <v>3517239083</v>
          </cell>
          <cell r="C1042" t="str">
            <v>MAP ACADEMY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1</v>
          </cell>
          <cell r="J1042">
            <v>0</v>
          </cell>
          <cell r="K1042">
            <v>3.9E-2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1</v>
          </cell>
          <cell r="R1042">
            <v>1.038</v>
          </cell>
          <cell r="S1042">
            <v>6</v>
          </cell>
          <cell r="U1042">
            <v>3517</v>
          </cell>
          <cell r="V1042">
            <v>239</v>
          </cell>
          <cell r="W1042">
            <v>83</v>
          </cell>
          <cell r="X1042">
            <v>12616.906016140003</v>
          </cell>
          <cell r="Y1042">
            <v>12617</v>
          </cell>
        </row>
        <row r="1043">
          <cell r="B1043">
            <v>3517239094</v>
          </cell>
          <cell r="C1043" t="str">
            <v>MAP ACADEMY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2</v>
          </cell>
          <cell r="J1043">
            <v>0</v>
          </cell>
          <cell r="K1043">
            <v>7.8E-2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2</v>
          </cell>
          <cell r="Q1043">
            <v>2</v>
          </cell>
          <cell r="R1043">
            <v>1.038</v>
          </cell>
          <cell r="S1043">
            <v>8</v>
          </cell>
          <cell r="U1043">
            <v>3517</v>
          </cell>
          <cell r="V1043">
            <v>239</v>
          </cell>
          <cell r="W1043">
            <v>94</v>
          </cell>
          <cell r="X1043">
            <v>37370.779392280005</v>
          </cell>
          <cell r="Y1043">
            <v>18685</v>
          </cell>
        </row>
        <row r="1044">
          <cell r="B1044">
            <v>3517239095</v>
          </cell>
          <cell r="C1044" t="str">
            <v>MAP ACADEMY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1</v>
          </cell>
          <cell r="J1044">
            <v>0</v>
          </cell>
          <cell r="K1044">
            <v>3.9E-2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1</v>
          </cell>
          <cell r="Q1044">
            <v>1</v>
          </cell>
          <cell r="R1044">
            <v>1.038</v>
          </cell>
          <cell r="S1044">
            <v>12</v>
          </cell>
          <cell r="U1044">
            <v>3517</v>
          </cell>
          <cell r="V1044">
            <v>239</v>
          </cell>
          <cell r="W1044">
            <v>95</v>
          </cell>
          <cell r="X1044">
            <v>20449.223916139996</v>
          </cell>
          <cell r="Y1044">
            <v>20449</v>
          </cell>
        </row>
        <row r="1045">
          <cell r="B1045">
            <v>3517239096</v>
          </cell>
          <cell r="C1045" t="str">
            <v>MAP ACADEMY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3</v>
          </cell>
          <cell r="J1045">
            <v>0</v>
          </cell>
          <cell r="K1045">
            <v>0.11700000000000001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3</v>
          </cell>
          <cell r="Q1045">
            <v>3</v>
          </cell>
          <cell r="R1045">
            <v>1.038</v>
          </cell>
          <cell r="S1045">
            <v>8</v>
          </cell>
          <cell r="U1045">
            <v>3517</v>
          </cell>
          <cell r="V1045">
            <v>239</v>
          </cell>
          <cell r="W1045">
            <v>96</v>
          </cell>
          <cell r="X1045">
            <v>56056.169088419992</v>
          </cell>
          <cell r="Y1045">
            <v>18685</v>
          </cell>
        </row>
        <row r="1046">
          <cell r="B1046">
            <v>3517239131</v>
          </cell>
          <cell r="C1046" t="str">
            <v>MAP ACADEMY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1</v>
          </cell>
          <cell r="J1046">
            <v>0</v>
          </cell>
          <cell r="K1046">
            <v>3.9E-2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1</v>
          </cell>
          <cell r="Q1046">
            <v>1</v>
          </cell>
          <cell r="R1046">
            <v>1.038</v>
          </cell>
          <cell r="S1046">
            <v>2</v>
          </cell>
          <cell r="U1046">
            <v>3517</v>
          </cell>
          <cell r="V1046">
            <v>239</v>
          </cell>
          <cell r="W1046">
            <v>131</v>
          </cell>
          <cell r="X1046">
            <v>17025.823956140004</v>
          </cell>
          <cell r="Y1046">
            <v>17026</v>
          </cell>
        </row>
        <row r="1047">
          <cell r="B1047">
            <v>3517239167</v>
          </cell>
          <cell r="C1047" t="str">
            <v>MAP ACADEMY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1</v>
          </cell>
          <cell r="J1047">
            <v>0</v>
          </cell>
          <cell r="K1047">
            <v>3.9E-2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1</v>
          </cell>
          <cell r="Q1047">
            <v>1</v>
          </cell>
          <cell r="R1047">
            <v>1.038</v>
          </cell>
          <cell r="S1047">
            <v>5</v>
          </cell>
          <cell r="U1047">
            <v>3517</v>
          </cell>
          <cell r="V1047">
            <v>239</v>
          </cell>
          <cell r="W1047">
            <v>167</v>
          </cell>
          <cell r="X1047">
            <v>17484.676636140004</v>
          </cell>
          <cell r="Y1047">
            <v>17485</v>
          </cell>
        </row>
        <row r="1048">
          <cell r="B1048">
            <v>3517239171</v>
          </cell>
          <cell r="C1048" t="str">
            <v>MAP ACADEMY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16</v>
          </cell>
          <cell r="J1048">
            <v>0</v>
          </cell>
          <cell r="K1048">
            <v>0.624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9</v>
          </cell>
          <cell r="Q1048">
            <v>16</v>
          </cell>
          <cell r="R1048">
            <v>1.038</v>
          </cell>
          <cell r="S1048">
            <v>4</v>
          </cell>
          <cell r="U1048">
            <v>3517</v>
          </cell>
          <cell r="V1048">
            <v>239</v>
          </cell>
          <cell r="W1048">
            <v>171</v>
          </cell>
          <cell r="X1048">
            <v>244303.93493824004</v>
          </cell>
          <cell r="Y1048">
            <v>15269</v>
          </cell>
        </row>
        <row r="1049">
          <cell r="B1049">
            <v>3517239182</v>
          </cell>
          <cell r="C1049" t="str">
            <v>MAP ACADEMY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8</v>
          </cell>
          <cell r="J1049">
            <v>0</v>
          </cell>
          <cell r="K1049">
            <v>0.312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7</v>
          </cell>
          <cell r="Q1049">
            <v>8</v>
          </cell>
          <cell r="R1049">
            <v>1.038</v>
          </cell>
          <cell r="S1049">
            <v>8</v>
          </cell>
          <cell r="U1049">
            <v>3517</v>
          </cell>
          <cell r="V1049">
            <v>239</v>
          </cell>
          <cell r="W1049">
            <v>182</v>
          </cell>
          <cell r="X1049">
            <v>143414.63388912001</v>
          </cell>
          <cell r="Y1049">
            <v>17927</v>
          </cell>
        </row>
        <row r="1050">
          <cell r="B1050">
            <v>3517239231</v>
          </cell>
          <cell r="C1050" t="str">
            <v>MAP ACADEMY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14</v>
          </cell>
          <cell r="J1050">
            <v>0</v>
          </cell>
          <cell r="K1050">
            <v>0.54600000000000004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11</v>
          </cell>
          <cell r="Q1050">
            <v>14</v>
          </cell>
          <cell r="R1050">
            <v>1.038</v>
          </cell>
          <cell r="S1050">
            <v>4</v>
          </cell>
          <cell r="U1050">
            <v>3517</v>
          </cell>
          <cell r="V1050">
            <v>239</v>
          </cell>
          <cell r="W1050">
            <v>231</v>
          </cell>
          <cell r="X1050">
            <v>228499.77594596002</v>
          </cell>
          <cell r="Y1050">
            <v>16321</v>
          </cell>
        </row>
        <row r="1051">
          <cell r="B1051">
            <v>3517239239</v>
          </cell>
          <cell r="C1051" t="str">
            <v>MAP ACADEMY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98</v>
          </cell>
          <cell r="J1051">
            <v>0</v>
          </cell>
          <cell r="K1051">
            <v>3.8220000000000001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69</v>
          </cell>
          <cell r="Q1051">
            <v>98</v>
          </cell>
          <cell r="R1051">
            <v>1.038</v>
          </cell>
          <cell r="S1051">
            <v>7</v>
          </cell>
          <cell r="U1051">
            <v>3517</v>
          </cell>
          <cell r="V1051">
            <v>239</v>
          </cell>
          <cell r="W1051">
            <v>239</v>
          </cell>
          <cell r="X1051">
            <v>1629845.52634172</v>
          </cell>
          <cell r="Y1051">
            <v>16631</v>
          </cell>
        </row>
        <row r="1052">
          <cell r="B1052">
            <v>3517239251</v>
          </cell>
          <cell r="C1052" t="str">
            <v>MAP ACADEMY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2</v>
          </cell>
          <cell r="J1052">
            <v>0</v>
          </cell>
          <cell r="K1052">
            <v>7.8E-2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2</v>
          </cell>
          <cell r="Q1052">
            <v>2</v>
          </cell>
          <cell r="R1052">
            <v>1.038</v>
          </cell>
          <cell r="S1052">
            <v>9</v>
          </cell>
          <cell r="U1052">
            <v>3517</v>
          </cell>
          <cell r="V1052">
            <v>239</v>
          </cell>
          <cell r="W1052">
            <v>251</v>
          </cell>
          <cell r="X1052">
            <v>38105.15543228</v>
          </cell>
          <cell r="Y1052">
            <v>19053</v>
          </cell>
        </row>
        <row r="1053">
          <cell r="B1053">
            <v>3517239261</v>
          </cell>
          <cell r="C1053" t="str">
            <v>MAP ACADEMY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1</v>
          </cell>
          <cell r="J1053">
            <v>0</v>
          </cell>
          <cell r="K1053">
            <v>3.9E-2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1</v>
          </cell>
          <cell r="R1053">
            <v>1.038</v>
          </cell>
          <cell r="S1053">
            <v>5</v>
          </cell>
          <cell r="U1053">
            <v>3517</v>
          </cell>
          <cell r="V1053">
            <v>239</v>
          </cell>
          <cell r="W1053">
            <v>261</v>
          </cell>
          <cell r="X1053">
            <v>12616.906016140003</v>
          </cell>
          <cell r="Y1053">
            <v>12617</v>
          </cell>
        </row>
        <row r="1054">
          <cell r="B1054">
            <v>3517239264</v>
          </cell>
          <cell r="C1054" t="str">
            <v>MAP ACADEMY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2</v>
          </cell>
          <cell r="J1054">
            <v>0</v>
          </cell>
          <cell r="K1054">
            <v>7.8E-2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1</v>
          </cell>
          <cell r="Q1054">
            <v>2</v>
          </cell>
          <cell r="R1054">
            <v>1.038</v>
          </cell>
          <cell r="S1054">
            <v>3</v>
          </cell>
          <cell r="U1054">
            <v>3517</v>
          </cell>
          <cell r="V1054">
            <v>239</v>
          </cell>
          <cell r="W1054">
            <v>264</v>
          </cell>
          <cell r="X1054">
            <v>29795.684452280002</v>
          </cell>
          <cell r="Y1054">
            <v>14898</v>
          </cell>
        </row>
        <row r="1055">
          <cell r="B1055">
            <v>3517239293</v>
          </cell>
          <cell r="C1055" t="str">
            <v>MAP ACADEMY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3</v>
          </cell>
          <cell r="J1055">
            <v>0</v>
          </cell>
          <cell r="K1055">
            <v>0.11700000000000001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1</v>
          </cell>
          <cell r="Q1055">
            <v>3</v>
          </cell>
          <cell r="R1055">
            <v>1.038</v>
          </cell>
          <cell r="S1055">
            <v>10</v>
          </cell>
          <cell r="U1055">
            <v>3517</v>
          </cell>
          <cell r="V1055">
            <v>239</v>
          </cell>
          <cell r="W1055">
            <v>293</v>
          </cell>
          <cell r="X1055">
            <v>44653.597388419992</v>
          </cell>
          <cell r="Y1055">
            <v>14885</v>
          </cell>
        </row>
        <row r="1056">
          <cell r="B1056">
            <v>3517239310</v>
          </cell>
          <cell r="C1056" t="str">
            <v>MAP ACADEMY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33</v>
          </cell>
          <cell r="J1056">
            <v>0</v>
          </cell>
          <cell r="K1056">
            <v>1.2869999999999999</v>
          </cell>
          <cell r="L1056">
            <v>0</v>
          </cell>
          <cell r="M1056">
            <v>0</v>
          </cell>
          <cell r="N1056">
            <v>0</v>
          </cell>
          <cell r="O1056">
            <v>1</v>
          </cell>
          <cell r="P1056">
            <v>27</v>
          </cell>
          <cell r="Q1056">
            <v>33</v>
          </cell>
          <cell r="R1056">
            <v>1.038</v>
          </cell>
          <cell r="S1056">
            <v>11</v>
          </cell>
          <cell r="U1056">
            <v>3517</v>
          </cell>
          <cell r="V1056">
            <v>239</v>
          </cell>
          <cell r="W1056">
            <v>310</v>
          </cell>
          <cell r="X1056">
            <v>616925.63413262006</v>
          </cell>
          <cell r="Y1056">
            <v>18695</v>
          </cell>
        </row>
        <row r="1057">
          <cell r="B1057">
            <v>3517239331</v>
          </cell>
          <cell r="C1057" t="str">
            <v>MAP ACADEMY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1</v>
          </cell>
          <cell r="J1057">
            <v>0</v>
          </cell>
          <cell r="K1057">
            <v>3.9E-2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1</v>
          </cell>
          <cell r="Q1057">
            <v>1</v>
          </cell>
          <cell r="R1057">
            <v>1.038</v>
          </cell>
          <cell r="S1057">
            <v>7</v>
          </cell>
          <cell r="U1057">
            <v>3517</v>
          </cell>
          <cell r="V1057">
            <v>239</v>
          </cell>
          <cell r="W1057">
            <v>331</v>
          </cell>
          <cell r="X1057">
            <v>18318.192056140004</v>
          </cell>
          <cell r="Y1057">
            <v>18318</v>
          </cell>
        </row>
        <row r="1058">
          <cell r="B1058">
            <v>3517239336</v>
          </cell>
          <cell r="C1058" t="str">
            <v>MAP ACADEMY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5</v>
          </cell>
          <cell r="J1058">
            <v>0</v>
          </cell>
          <cell r="K1058">
            <v>0.19500000000000001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2</v>
          </cell>
          <cell r="Q1058">
            <v>5</v>
          </cell>
          <cell r="R1058">
            <v>1.038</v>
          </cell>
          <cell r="S1058">
            <v>8</v>
          </cell>
          <cell r="U1058">
            <v>3517</v>
          </cell>
          <cell r="V1058">
            <v>239</v>
          </cell>
          <cell r="W1058">
            <v>336</v>
          </cell>
          <cell r="X1058">
            <v>75221.497440699997</v>
          </cell>
          <cell r="Y1058">
            <v>15044</v>
          </cell>
        </row>
        <row r="1059">
          <cell r="B1059">
            <v>3517239625</v>
          </cell>
          <cell r="C1059" t="str">
            <v>MAP ACADEMY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2</v>
          </cell>
          <cell r="J1059">
            <v>0</v>
          </cell>
          <cell r="K1059">
            <v>7.8E-2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2</v>
          </cell>
          <cell r="Q1059">
            <v>2</v>
          </cell>
          <cell r="R1059">
            <v>1.038</v>
          </cell>
          <cell r="S1059">
            <v>6</v>
          </cell>
          <cell r="U1059">
            <v>3517</v>
          </cell>
          <cell r="V1059">
            <v>239</v>
          </cell>
          <cell r="W1059">
            <v>625</v>
          </cell>
          <cell r="X1059">
            <v>35901.987312280005</v>
          </cell>
          <cell r="Y1059">
            <v>17951</v>
          </cell>
        </row>
        <row r="1060">
          <cell r="B1060">
            <v>3517239665</v>
          </cell>
          <cell r="C1060" t="str">
            <v>MAP ACADEMY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2</v>
          </cell>
          <cell r="J1060">
            <v>0</v>
          </cell>
          <cell r="K1060">
            <v>7.8E-2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1</v>
          </cell>
          <cell r="Q1060">
            <v>2</v>
          </cell>
          <cell r="R1060">
            <v>1.038</v>
          </cell>
          <cell r="S1060">
            <v>5</v>
          </cell>
          <cell r="U1060">
            <v>3517</v>
          </cell>
          <cell r="V1060">
            <v>239</v>
          </cell>
          <cell r="W1060">
            <v>665</v>
          </cell>
          <cell r="X1060">
            <v>30101.582652279998</v>
          </cell>
          <cell r="Y1060">
            <v>15051</v>
          </cell>
        </row>
        <row r="1061">
          <cell r="B1061">
            <v>3517239740</v>
          </cell>
          <cell r="C1061" t="str">
            <v>MAP ACADEMY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4</v>
          </cell>
          <cell r="J1061">
            <v>0</v>
          </cell>
          <cell r="K1061">
            <v>0.156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1</v>
          </cell>
          <cell r="Q1061">
            <v>4</v>
          </cell>
          <cell r="R1061">
            <v>1.038</v>
          </cell>
          <cell r="S1061">
            <v>5</v>
          </cell>
          <cell r="U1061">
            <v>3517</v>
          </cell>
          <cell r="V1061">
            <v>239</v>
          </cell>
          <cell r="W1061">
            <v>740</v>
          </cell>
          <cell r="X1061">
            <v>55335.394684560015</v>
          </cell>
          <cell r="Y1061">
            <v>13834</v>
          </cell>
        </row>
        <row r="1062">
          <cell r="B1062">
            <v>3517239760</v>
          </cell>
          <cell r="C1062" t="str">
            <v>MAP ACADEMY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19</v>
          </cell>
          <cell r="J1062">
            <v>0</v>
          </cell>
          <cell r="K1062">
            <v>0.74099999999999999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10</v>
          </cell>
          <cell r="Q1062">
            <v>19</v>
          </cell>
          <cell r="R1062">
            <v>1.038</v>
          </cell>
          <cell r="S1062">
            <v>5</v>
          </cell>
          <cell r="U1062">
            <v>3517</v>
          </cell>
          <cell r="V1062">
            <v>239</v>
          </cell>
          <cell r="W1062">
            <v>760</v>
          </cell>
          <cell r="X1062">
            <v>288398.92050666001</v>
          </cell>
          <cell r="Y1062">
            <v>15179</v>
          </cell>
        </row>
        <row r="1063">
          <cell r="B1063">
            <v>3517239780</v>
          </cell>
          <cell r="C1063" t="str">
            <v>MAP ACADEMY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4</v>
          </cell>
          <cell r="J1063">
            <v>0</v>
          </cell>
          <cell r="K1063">
            <v>0.156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2</v>
          </cell>
          <cell r="Q1063">
            <v>4</v>
          </cell>
          <cell r="R1063">
            <v>1.038</v>
          </cell>
          <cell r="S1063">
            <v>6</v>
          </cell>
          <cell r="U1063">
            <v>3517</v>
          </cell>
          <cell r="V1063">
            <v>239</v>
          </cell>
          <cell r="W1063">
            <v>780</v>
          </cell>
          <cell r="X1063">
            <v>61135.79934456</v>
          </cell>
          <cell r="Y1063">
            <v>15284</v>
          </cell>
        </row>
        <row r="1064">
          <cell r="B1064">
            <v>3518149128</v>
          </cell>
          <cell r="C1064" t="str">
            <v>PHOENIX ACADEMY LAWRENCE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21</v>
          </cell>
          <cell r="J1064">
            <v>0</v>
          </cell>
          <cell r="K1064">
            <v>0.81899999999999995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17</v>
          </cell>
          <cell r="Q1064">
            <v>21</v>
          </cell>
          <cell r="R1064">
            <v>1</v>
          </cell>
          <cell r="S1064">
            <v>10</v>
          </cell>
          <cell r="U1064">
            <v>3518</v>
          </cell>
          <cell r="V1064">
            <v>149</v>
          </cell>
          <cell r="W1064">
            <v>128</v>
          </cell>
          <cell r="X1064">
            <v>368953.55728000001</v>
          </cell>
          <cell r="Y1064">
            <v>17569</v>
          </cell>
        </row>
        <row r="1065">
          <cell r="B1065">
            <v>3518149149</v>
          </cell>
          <cell r="C1065" t="str">
            <v>PHOENIX ACADEMY LAWRENCE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88</v>
          </cell>
          <cell r="J1065">
            <v>2</v>
          </cell>
          <cell r="K1065">
            <v>3.6080000000000001</v>
          </cell>
          <cell r="L1065">
            <v>0</v>
          </cell>
          <cell r="M1065">
            <v>0</v>
          </cell>
          <cell r="N1065">
            <v>0</v>
          </cell>
          <cell r="O1065">
            <v>16</v>
          </cell>
          <cell r="P1065">
            <v>86</v>
          </cell>
          <cell r="Q1065">
            <v>90</v>
          </cell>
          <cell r="R1065">
            <v>1</v>
          </cell>
          <cell r="S1065">
            <v>12</v>
          </cell>
          <cell r="U1065">
            <v>3518</v>
          </cell>
          <cell r="V1065">
            <v>149</v>
          </cell>
          <cell r="W1065">
            <v>149</v>
          </cell>
          <cell r="X1065">
            <v>1813647.1809599998</v>
          </cell>
          <cell r="Y1065">
            <v>20152</v>
          </cell>
        </row>
        <row r="1066">
          <cell r="B1066">
            <v>3518149160</v>
          </cell>
          <cell r="C1066" t="str">
            <v>PHOENIX ACADEMY LAWRENCE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4</v>
          </cell>
          <cell r="J1066">
            <v>0</v>
          </cell>
          <cell r="K1066">
            <v>0.156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4</v>
          </cell>
          <cell r="Q1066">
            <v>4</v>
          </cell>
          <cell r="R1066">
            <v>1</v>
          </cell>
          <cell r="S1066">
            <v>11</v>
          </cell>
          <cell r="U1066">
            <v>3518</v>
          </cell>
          <cell r="V1066">
            <v>149</v>
          </cell>
          <cell r="W1066">
            <v>160</v>
          </cell>
          <cell r="X1066">
            <v>77281.494719999988</v>
          </cell>
          <cell r="Y1066">
            <v>19320</v>
          </cell>
        </row>
        <row r="1067">
          <cell r="B1067">
            <v>3518149181</v>
          </cell>
          <cell r="C1067" t="str">
            <v>PHOENIX ACADEMY LAWRENCE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10</v>
          </cell>
          <cell r="J1067">
            <v>0</v>
          </cell>
          <cell r="K1067">
            <v>0.39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9</v>
          </cell>
          <cell r="Q1067">
            <v>10</v>
          </cell>
          <cell r="R1067">
            <v>1</v>
          </cell>
          <cell r="S1067">
            <v>10</v>
          </cell>
          <cell r="U1067">
            <v>3518</v>
          </cell>
          <cell r="V1067">
            <v>149</v>
          </cell>
          <cell r="W1067">
            <v>181</v>
          </cell>
          <cell r="X1067">
            <v>181645.37680000003</v>
          </cell>
          <cell r="Y1067">
            <v>18165</v>
          </cell>
        </row>
      </sheetData>
      <sheetData sheetId="3">
        <row r="10">
          <cell r="B10">
            <v>409201003</v>
          </cell>
          <cell r="C10" t="str">
            <v>ALMA DEL MAR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3.9300000000000002E-2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  <cell r="R10">
            <v>1</v>
          </cell>
          <cell r="S10">
            <v>7</v>
          </cell>
          <cell r="U10">
            <v>409201003</v>
          </cell>
          <cell r="V10" t="str">
            <v>409</v>
          </cell>
          <cell r="W10" t="str">
            <v>201</v>
          </cell>
          <cell r="X10" t="str">
            <v>003</v>
          </cell>
          <cell r="Y10">
            <v>1</v>
          </cell>
          <cell r="Z10">
            <v>1</v>
          </cell>
          <cell r="AA10">
            <v>11036.911266000001</v>
          </cell>
          <cell r="AB10">
            <v>11037</v>
          </cell>
        </row>
        <row r="11">
          <cell r="B11">
            <v>409201072</v>
          </cell>
          <cell r="C11" t="str">
            <v>ALMA DEL MAR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1</v>
          </cell>
          <cell r="I11">
            <v>0</v>
          </cell>
          <cell r="J11">
            <v>0</v>
          </cell>
          <cell r="K11">
            <v>7.8600000000000003E-2</v>
          </cell>
          <cell r="L11">
            <v>0</v>
          </cell>
          <cell r="M11">
            <v>1</v>
          </cell>
          <cell r="N11">
            <v>1</v>
          </cell>
          <cell r="O11">
            <v>0</v>
          </cell>
          <cell r="P11">
            <v>2</v>
          </cell>
          <cell r="Q11">
            <v>2</v>
          </cell>
          <cell r="R11">
            <v>1</v>
          </cell>
          <cell r="S11">
            <v>6</v>
          </cell>
          <cell r="U11">
            <v>409201072</v>
          </cell>
          <cell r="V11" t="str">
            <v>409</v>
          </cell>
          <cell r="W11" t="str">
            <v>201</v>
          </cell>
          <cell r="X11" t="str">
            <v>072</v>
          </cell>
          <cell r="Y11">
            <v>1</v>
          </cell>
          <cell r="Z11">
            <v>2</v>
          </cell>
          <cell r="AA11">
            <v>38306.772532000003</v>
          </cell>
          <cell r="AB11">
            <v>19153</v>
          </cell>
        </row>
        <row r="12">
          <cell r="B12">
            <v>409201095</v>
          </cell>
          <cell r="C12" t="str">
            <v>ALMA DEL MAR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1</v>
          </cell>
          <cell r="I12">
            <v>0</v>
          </cell>
          <cell r="J12">
            <v>0</v>
          </cell>
          <cell r="K12">
            <v>3.9300000000000002E-2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</v>
          </cell>
          <cell r="Q12">
            <v>1</v>
          </cell>
          <cell r="R12">
            <v>1</v>
          </cell>
          <cell r="S12">
            <v>12</v>
          </cell>
          <cell r="U12">
            <v>409201095</v>
          </cell>
          <cell r="V12" t="str">
            <v>409</v>
          </cell>
          <cell r="W12" t="str">
            <v>201</v>
          </cell>
          <cell r="X12" t="str">
            <v>095</v>
          </cell>
          <cell r="Y12">
            <v>1</v>
          </cell>
          <cell r="Z12">
            <v>1</v>
          </cell>
          <cell r="AA12">
            <v>19178.461265999998</v>
          </cell>
          <cell r="AB12">
            <v>19178</v>
          </cell>
        </row>
        <row r="13">
          <cell r="B13">
            <v>409201201</v>
          </cell>
          <cell r="C13" t="str">
            <v>ALMA DEL MAR</v>
          </cell>
          <cell r="D13">
            <v>0</v>
          </cell>
          <cell r="E13">
            <v>0</v>
          </cell>
          <cell r="F13">
            <v>100</v>
          </cell>
          <cell r="G13">
            <v>511</v>
          </cell>
          <cell r="H13">
            <v>424</v>
          </cell>
          <cell r="I13">
            <v>0</v>
          </cell>
          <cell r="J13">
            <v>0</v>
          </cell>
          <cell r="K13">
            <v>40.6755</v>
          </cell>
          <cell r="L13">
            <v>0</v>
          </cell>
          <cell r="M13">
            <v>248</v>
          </cell>
          <cell r="N13">
            <v>47</v>
          </cell>
          <cell r="O13">
            <v>0</v>
          </cell>
          <cell r="P13">
            <v>834</v>
          </cell>
          <cell r="Q13">
            <v>1035</v>
          </cell>
          <cell r="R13">
            <v>1</v>
          </cell>
          <cell r="S13">
            <v>12</v>
          </cell>
          <cell r="U13">
            <v>409201201</v>
          </cell>
          <cell r="V13" t="str">
            <v>409</v>
          </cell>
          <cell r="W13" t="str">
            <v>201</v>
          </cell>
          <cell r="X13" t="str">
            <v>201</v>
          </cell>
          <cell r="Y13">
            <v>1</v>
          </cell>
          <cell r="Z13">
            <v>1035</v>
          </cell>
          <cell r="AA13">
            <v>19201754.870310001</v>
          </cell>
          <cell r="AB13">
            <v>18552</v>
          </cell>
        </row>
        <row r="14">
          <cell r="B14">
            <v>409201331</v>
          </cell>
          <cell r="C14" t="str">
            <v>ALMA DEL MAR</v>
          </cell>
          <cell r="D14">
            <v>0</v>
          </cell>
          <cell r="E14">
            <v>0</v>
          </cell>
          <cell r="F14">
            <v>0</v>
          </cell>
          <cell r="G14">
            <v>1</v>
          </cell>
          <cell r="H14">
            <v>1</v>
          </cell>
          <cell r="I14">
            <v>0</v>
          </cell>
          <cell r="J14">
            <v>0</v>
          </cell>
          <cell r="K14">
            <v>7.8600000000000003E-2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2</v>
          </cell>
          <cell r="Q14">
            <v>2</v>
          </cell>
          <cell r="R14">
            <v>1</v>
          </cell>
          <cell r="S14">
            <v>7</v>
          </cell>
          <cell r="U14">
            <v>409201331</v>
          </cell>
          <cell r="V14" t="str">
            <v>409</v>
          </cell>
          <cell r="W14" t="str">
            <v>201</v>
          </cell>
          <cell r="X14" t="str">
            <v>331</v>
          </cell>
          <cell r="Y14">
            <v>1</v>
          </cell>
          <cell r="Z14">
            <v>2</v>
          </cell>
          <cell r="AA14">
            <v>33367.642531999998</v>
          </cell>
          <cell r="AB14">
            <v>16684</v>
          </cell>
        </row>
        <row r="15">
          <cell r="B15">
            <v>410035035</v>
          </cell>
          <cell r="C15" t="str">
            <v>EXCEL ACADEMY</v>
          </cell>
          <cell r="D15">
            <v>0</v>
          </cell>
          <cell r="E15">
            <v>0</v>
          </cell>
          <cell r="F15">
            <v>0</v>
          </cell>
          <cell r="G15">
            <v>91</v>
          </cell>
          <cell r="H15">
            <v>252</v>
          </cell>
          <cell r="I15">
            <v>322</v>
          </cell>
          <cell r="J15">
            <v>0</v>
          </cell>
          <cell r="K15">
            <v>26.134499999999999</v>
          </cell>
          <cell r="L15">
            <v>0</v>
          </cell>
          <cell r="M15">
            <v>25</v>
          </cell>
          <cell r="N15">
            <v>41</v>
          </cell>
          <cell r="O15">
            <v>42</v>
          </cell>
          <cell r="P15">
            <v>498</v>
          </cell>
          <cell r="Q15">
            <v>665</v>
          </cell>
          <cell r="R15">
            <v>1.087</v>
          </cell>
          <cell r="S15">
            <v>11</v>
          </cell>
          <cell r="U15">
            <v>410035035</v>
          </cell>
          <cell r="V15" t="str">
            <v>410</v>
          </cell>
          <cell r="W15" t="str">
            <v>035</v>
          </cell>
          <cell r="X15" t="str">
            <v>035</v>
          </cell>
          <cell r="Y15">
            <v>1</v>
          </cell>
          <cell r="Z15">
            <v>665</v>
          </cell>
          <cell r="AA15">
            <v>12825175.162171979</v>
          </cell>
          <cell r="AB15">
            <v>19286</v>
          </cell>
        </row>
        <row r="16">
          <cell r="B16">
            <v>410035044</v>
          </cell>
          <cell r="C16" t="str">
            <v>EXCEL ACADEMY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1</v>
          </cell>
          <cell r="I16">
            <v>1</v>
          </cell>
          <cell r="J16">
            <v>0</v>
          </cell>
          <cell r="K16">
            <v>7.8600000000000003E-2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2</v>
          </cell>
          <cell r="R16">
            <v>1.087</v>
          </cell>
          <cell r="S16">
            <v>11</v>
          </cell>
          <cell r="U16">
            <v>410035044</v>
          </cell>
          <cell r="V16" t="str">
            <v>410</v>
          </cell>
          <cell r="W16" t="str">
            <v>035</v>
          </cell>
          <cell r="X16" t="str">
            <v>044</v>
          </cell>
          <cell r="Y16">
            <v>1</v>
          </cell>
          <cell r="Z16">
            <v>2</v>
          </cell>
          <cell r="AA16">
            <v>24813.663121223995</v>
          </cell>
          <cell r="AB16">
            <v>12407</v>
          </cell>
        </row>
        <row r="17">
          <cell r="B17">
            <v>410035057</v>
          </cell>
          <cell r="C17" t="str">
            <v>EXCEL ACADEMY</v>
          </cell>
          <cell r="D17">
            <v>0</v>
          </cell>
          <cell r="E17">
            <v>0</v>
          </cell>
          <cell r="F17">
            <v>0</v>
          </cell>
          <cell r="G17">
            <v>16</v>
          </cell>
          <cell r="H17">
            <v>57</v>
          </cell>
          <cell r="I17">
            <v>237</v>
          </cell>
          <cell r="J17">
            <v>0</v>
          </cell>
          <cell r="K17">
            <v>12.183</v>
          </cell>
          <cell r="L17">
            <v>0</v>
          </cell>
          <cell r="M17">
            <v>5</v>
          </cell>
          <cell r="N17">
            <v>15</v>
          </cell>
          <cell r="O17">
            <v>16</v>
          </cell>
          <cell r="P17">
            <v>216</v>
          </cell>
          <cell r="Q17">
            <v>310</v>
          </cell>
          <cell r="R17">
            <v>1.087</v>
          </cell>
          <cell r="S17">
            <v>12</v>
          </cell>
          <cell r="U17">
            <v>410035057</v>
          </cell>
          <cell r="V17" t="str">
            <v>410</v>
          </cell>
          <cell r="W17" t="str">
            <v>035</v>
          </cell>
          <cell r="X17" t="str">
            <v>057</v>
          </cell>
          <cell r="Y17">
            <v>1</v>
          </cell>
          <cell r="Z17">
            <v>310</v>
          </cell>
          <cell r="AA17">
            <v>6121273.7461097203</v>
          </cell>
          <cell r="AB17">
            <v>19746</v>
          </cell>
        </row>
        <row r="18">
          <cell r="B18">
            <v>410035093</v>
          </cell>
          <cell r="C18" t="str">
            <v>EXCEL ACADEMY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</v>
          </cell>
          <cell r="I18">
            <v>9</v>
          </cell>
          <cell r="J18">
            <v>0</v>
          </cell>
          <cell r="K18">
            <v>0.58950000000000002</v>
          </cell>
          <cell r="L18">
            <v>0</v>
          </cell>
          <cell r="M18">
            <v>0</v>
          </cell>
          <cell r="N18">
            <v>1</v>
          </cell>
          <cell r="O18">
            <v>1</v>
          </cell>
          <cell r="P18">
            <v>14</v>
          </cell>
          <cell r="Q18">
            <v>15</v>
          </cell>
          <cell r="R18">
            <v>1.087</v>
          </cell>
          <cell r="S18">
            <v>11</v>
          </cell>
          <cell r="U18">
            <v>410035093</v>
          </cell>
          <cell r="V18" t="str">
            <v>410</v>
          </cell>
          <cell r="W18" t="str">
            <v>035</v>
          </cell>
          <cell r="X18" t="str">
            <v>093</v>
          </cell>
          <cell r="Y18">
            <v>1</v>
          </cell>
          <cell r="Z18">
            <v>15</v>
          </cell>
          <cell r="AA18">
            <v>314091.48948418</v>
          </cell>
          <cell r="AB18">
            <v>20939</v>
          </cell>
        </row>
        <row r="19">
          <cell r="B19">
            <v>410035153</v>
          </cell>
          <cell r="C19" t="str">
            <v>EXCEL ACADEMY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2</v>
          </cell>
          <cell r="J19">
            <v>0</v>
          </cell>
          <cell r="K19">
            <v>7.8600000000000003E-2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2</v>
          </cell>
          <cell r="Q19">
            <v>2</v>
          </cell>
          <cell r="R19">
            <v>1.087</v>
          </cell>
          <cell r="S19">
            <v>10</v>
          </cell>
          <cell r="U19">
            <v>410035153</v>
          </cell>
          <cell r="V19" t="str">
            <v>410</v>
          </cell>
          <cell r="W19" t="str">
            <v>035</v>
          </cell>
          <cell r="X19" t="str">
            <v>153</v>
          </cell>
          <cell r="Y19">
            <v>1</v>
          </cell>
          <cell r="Z19">
            <v>2</v>
          </cell>
          <cell r="AA19">
            <v>42303.663691223992</v>
          </cell>
          <cell r="AB19">
            <v>21152</v>
          </cell>
        </row>
        <row r="20">
          <cell r="B20">
            <v>410035160</v>
          </cell>
          <cell r="C20" t="str">
            <v>EXCEL ACADEMY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3.9300000000000002E-2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</v>
          </cell>
          <cell r="R20">
            <v>1.087</v>
          </cell>
          <cell r="S20">
            <v>11</v>
          </cell>
          <cell r="U20">
            <v>410035160</v>
          </cell>
          <cell r="V20" t="str">
            <v>410</v>
          </cell>
          <cell r="W20" t="str">
            <v>035</v>
          </cell>
          <cell r="X20" t="str">
            <v>160</v>
          </cell>
          <cell r="Y20">
            <v>1</v>
          </cell>
          <cell r="Z20">
            <v>1</v>
          </cell>
          <cell r="AA20">
            <v>13434.426815612</v>
          </cell>
          <cell r="AB20">
            <v>13434</v>
          </cell>
        </row>
        <row r="21">
          <cell r="B21">
            <v>410035163</v>
          </cell>
          <cell r="C21" t="str">
            <v>EXCEL ACADEMY</v>
          </cell>
          <cell r="D21">
            <v>0</v>
          </cell>
          <cell r="E21">
            <v>0</v>
          </cell>
          <cell r="F21">
            <v>0</v>
          </cell>
          <cell r="G21">
            <v>2</v>
          </cell>
          <cell r="H21">
            <v>6</v>
          </cell>
          <cell r="I21">
            <v>26</v>
          </cell>
          <cell r="J21">
            <v>0</v>
          </cell>
          <cell r="K21">
            <v>1.3362000000000001</v>
          </cell>
          <cell r="L21">
            <v>0</v>
          </cell>
          <cell r="M21">
            <v>0</v>
          </cell>
          <cell r="N21">
            <v>0</v>
          </cell>
          <cell r="O21">
            <v>2</v>
          </cell>
          <cell r="P21">
            <v>27</v>
          </cell>
          <cell r="Q21">
            <v>34</v>
          </cell>
          <cell r="R21">
            <v>1.087</v>
          </cell>
          <cell r="S21">
            <v>11</v>
          </cell>
          <cell r="U21">
            <v>410035163</v>
          </cell>
          <cell r="V21" t="str">
            <v>410</v>
          </cell>
          <cell r="W21" t="str">
            <v>035</v>
          </cell>
          <cell r="X21" t="str">
            <v>163</v>
          </cell>
          <cell r="Y21">
            <v>1</v>
          </cell>
          <cell r="Z21">
            <v>34</v>
          </cell>
          <cell r="AA21">
            <v>676081.04318080784</v>
          </cell>
          <cell r="AB21">
            <v>19885</v>
          </cell>
        </row>
        <row r="22">
          <cell r="B22">
            <v>410035165</v>
          </cell>
          <cell r="C22" t="str">
            <v>EXCEL ACADEMY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2</v>
          </cell>
          <cell r="I22">
            <v>5</v>
          </cell>
          <cell r="J22">
            <v>0</v>
          </cell>
          <cell r="K22">
            <v>0.27510000000000001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6</v>
          </cell>
          <cell r="Q22">
            <v>7</v>
          </cell>
          <cell r="R22">
            <v>1.087</v>
          </cell>
          <cell r="S22">
            <v>10</v>
          </cell>
          <cell r="U22">
            <v>410035165</v>
          </cell>
          <cell r="V22" t="str">
            <v>410</v>
          </cell>
          <cell r="W22" t="str">
            <v>035</v>
          </cell>
          <cell r="X22" t="str">
            <v>165</v>
          </cell>
          <cell r="Y22">
            <v>1</v>
          </cell>
          <cell r="Z22">
            <v>7</v>
          </cell>
          <cell r="AA22">
            <v>136235.036869284</v>
          </cell>
          <cell r="AB22">
            <v>19462</v>
          </cell>
        </row>
        <row r="23">
          <cell r="B23">
            <v>410035176</v>
          </cell>
          <cell r="C23" t="str">
            <v>EXCEL ACADEMY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</v>
          </cell>
          <cell r="J23">
            <v>0</v>
          </cell>
          <cell r="K23">
            <v>3.9300000000000002E-2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</v>
          </cell>
          <cell r="Q23">
            <v>1</v>
          </cell>
          <cell r="R23">
            <v>1.087</v>
          </cell>
          <cell r="S23">
            <v>8</v>
          </cell>
          <cell r="U23">
            <v>410035176</v>
          </cell>
          <cell r="V23" t="str">
            <v>410</v>
          </cell>
          <cell r="W23" t="str">
            <v>035</v>
          </cell>
          <cell r="X23" t="str">
            <v>176</v>
          </cell>
          <cell r="Y23">
            <v>1</v>
          </cell>
          <cell r="Z23">
            <v>1</v>
          </cell>
          <cell r="AA23">
            <v>20196.355405612001</v>
          </cell>
          <cell r="AB23">
            <v>20196</v>
          </cell>
        </row>
        <row r="24">
          <cell r="B24">
            <v>410035229</v>
          </cell>
          <cell r="C24" t="str">
            <v>EXCEL ACADEMY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1</v>
          </cell>
          <cell r="J24">
            <v>0</v>
          </cell>
          <cell r="K24">
            <v>3.9300000000000002E-2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</v>
          </cell>
          <cell r="R24">
            <v>1.087</v>
          </cell>
          <cell r="S24">
            <v>9</v>
          </cell>
          <cell r="U24">
            <v>410035229</v>
          </cell>
          <cell r="V24" t="str">
            <v>410</v>
          </cell>
          <cell r="W24" t="str">
            <v>035</v>
          </cell>
          <cell r="X24" t="str">
            <v>229</v>
          </cell>
          <cell r="Y24">
            <v>1</v>
          </cell>
          <cell r="Z24">
            <v>1</v>
          </cell>
          <cell r="AA24">
            <v>13434.426815612</v>
          </cell>
          <cell r="AB24">
            <v>13434</v>
          </cell>
        </row>
        <row r="25">
          <cell r="B25">
            <v>410035244</v>
          </cell>
          <cell r="C25" t="str">
            <v>EXCEL ACADEMY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2</v>
          </cell>
          <cell r="J25">
            <v>0</v>
          </cell>
          <cell r="K25">
            <v>7.8600000000000003E-2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</v>
          </cell>
          <cell r="Q25">
            <v>2</v>
          </cell>
          <cell r="R25">
            <v>1.087</v>
          </cell>
          <cell r="S25">
            <v>10</v>
          </cell>
          <cell r="U25">
            <v>410035244</v>
          </cell>
          <cell r="V25" t="str">
            <v>410</v>
          </cell>
          <cell r="W25" t="str">
            <v>035</v>
          </cell>
          <cell r="X25" t="str">
            <v>244</v>
          </cell>
          <cell r="Y25">
            <v>1</v>
          </cell>
          <cell r="Z25">
            <v>2</v>
          </cell>
          <cell r="AA25">
            <v>34586.258661223997</v>
          </cell>
          <cell r="AB25">
            <v>17293</v>
          </cell>
        </row>
        <row r="26">
          <cell r="B26">
            <v>410035248</v>
          </cell>
          <cell r="C26" t="str">
            <v>EXCEL ACADEMY</v>
          </cell>
          <cell r="D26">
            <v>0</v>
          </cell>
          <cell r="E26">
            <v>0</v>
          </cell>
          <cell r="F26">
            <v>0</v>
          </cell>
          <cell r="G26">
            <v>6</v>
          </cell>
          <cell r="H26">
            <v>17</v>
          </cell>
          <cell r="I26">
            <v>48</v>
          </cell>
          <cell r="J26">
            <v>0</v>
          </cell>
          <cell r="K26">
            <v>2.7902999999999998</v>
          </cell>
          <cell r="L26">
            <v>0</v>
          </cell>
          <cell r="M26">
            <v>1</v>
          </cell>
          <cell r="N26">
            <v>4</v>
          </cell>
          <cell r="O26">
            <v>4</v>
          </cell>
          <cell r="P26">
            <v>40</v>
          </cell>
          <cell r="Q26">
            <v>71</v>
          </cell>
          <cell r="R26">
            <v>1.087</v>
          </cell>
          <cell r="S26">
            <v>11</v>
          </cell>
          <cell r="U26">
            <v>410035248</v>
          </cell>
          <cell r="V26" t="str">
            <v>410</v>
          </cell>
          <cell r="W26" t="str">
            <v>035</v>
          </cell>
          <cell r="X26" t="str">
            <v>248</v>
          </cell>
          <cell r="Y26">
            <v>1</v>
          </cell>
          <cell r="Z26">
            <v>71</v>
          </cell>
          <cell r="AA26">
            <v>1276596.3433284517</v>
          </cell>
          <cell r="AB26">
            <v>17980</v>
          </cell>
        </row>
        <row r="27">
          <cell r="B27">
            <v>410035262</v>
          </cell>
          <cell r="C27" t="str">
            <v>EXCEL ACADEMY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4</v>
          </cell>
          <cell r="J27">
            <v>0</v>
          </cell>
          <cell r="K27">
            <v>0.15720000000000001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</v>
          </cell>
          <cell r="Q27">
            <v>4</v>
          </cell>
          <cell r="R27">
            <v>1.087</v>
          </cell>
          <cell r="S27">
            <v>9</v>
          </cell>
          <cell r="U27">
            <v>410035262</v>
          </cell>
          <cell r="V27" t="str">
            <v>410</v>
          </cell>
          <cell r="W27" t="str">
            <v>035</v>
          </cell>
          <cell r="X27" t="str">
            <v>262</v>
          </cell>
          <cell r="Y27">
            <v>1</v>
          </cell>
          <cell r="Z27">
            <v>4</v>
          </cell>
          <cell r="AA27">
            <v>60977.369942447993</v>
          </cell>
          <cell r="AB27">
            <v>15244</v>
          </cell>
        </row>
        <row r="28">
          <cell r="B28">
            <v>410035346</v>
          </cell>
          <cell r="C28" t="str">
            <v>EXCEL ACADEMY</v>
          </cell>
          <cell r="D28">
            <v>0</v>
          </cell>
          <cell r="E28">
            <v>0</v>
          </cell>
          <cell r="F28">
            <v>0</v>
          </cell>
          <cell r="G28">
            <v>2</v>
          </cell>
          <cell r="H28">
            <v>6</v>
          </cell>
          <cell r="I28">
            <v>8</v>
          </cell>
          <cell r="J28">
            <v>0</v>
          </cell>
          <cell r="K28">
            <v>0.62880000000000003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8</v>
          </cell>
          <cell r="Q28">
            <v>16</v>
          </cell>
          <cell r="R28">
            <v>1.087</v>
          </cell>
          <cell r="S28">
            <v>8</v>
          </cell>
          <cell r="U28">
            <v>410035346</v>
          </cell>
          <cell r="V28" t="str">
            <v>410</v>
          </cell>
          <cell r="W28" t="str">
            <v>035</v>
          </cell>
          <cell r="X28" t="str">
            <v>346</v>
          </cell>
          <cell r="Y28">
            <v>1</v>
          </cell>
          <cell r="Z28">
            <v>16</v>
          </cell>
          <cell r="AA28">
            <v>253433.77556979202</v>
          </cell>
          <cell r="AB28">
            <v>15840</v>
          </cell>
        </row>
        <row r="29">
          <cell r="B29">
            <v>410057035</v>
          </cell>
          <cell r="C29" t="str">
            <v>EXCEL ACADEMY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10</v>
          </cell>
          <cell r="I29">
            <v>0</v>
          </cell>
          <cell r="J29">
            <v>0</v>
          </cell>
          <cell r="K29">
            <v>0.39300000000000002</v>
          </cell>
          <cell r="L29">
            <v>0</v>
          </cell>
          <cell r="M29">
            <v>0</v>
          </cell>
          <cell r="N29">
            <v>4</v>
          </cell>
          <cell r="O29">
            <v>0</v>
          </cell>
          <cell r="P29">
            <v>9</v>
          </cell>
          <cell r="Q29">
            <v>10</v>
          </cell>
          <cell r="R29">
            <v>1.04</v>
          </cell>
          <cell r="S29">
            <v>11</v>
          </cell>
          <cell r="U29">
            <v>410057035</v>
          </cell>
          <cell r="V29" t="str">
            <v>410</v>
          </cell>
          <cell r="W29" t="str">
            <v>057</v>
          </cell>
          <cell r="X29" t="str">
            <v>035</v>
          </cell>
          <cell r="Y29">
            <v>1</v>
          </cell>
          <cell r="Z29">
            <v>10</v>
          </cell>
          <cell r="AA29">
            <v>195404.32669040002</v>
          </cell>
          <cell r="AB29">
            <v>19540</v>
          </cell>
        </row>
        <row r="30">
          <cell r="B30">
            <v>410057057</v>
          </cell>
          <cell r="C30" t="str">
            <v>EXCEL ACADEMY</v>
          </cell>
          <cell r="D30">
            <v>0</v>
          </cell>
          <cell r="E30">
            <v>0</v>
          </cell>
          <cell r="F30">
            <v>0</v>
          </cell>
          <cell r="G30">
            <v>54</v>
          </cell>
          <cell r="H30">
            <v>139</v>
          </cell>
          <cell r="I30">
            <v>0</v>
          </cell>
          <cell r="J30">
            <v>0</v>
          </cell>
          <cell r="K30">
            <v>7.5849000000000002</v>
          </cell>
          <cell r="L30">
            <v>0</v>
          </cell>
          <cell r="M30">
            <v>21</v>
          </cell>
          <cell r="N30">
            <v>18</v>
          </cell>
          <cell r="O30">
            <v>0</v>
          </cell>
          <cell r="P30">
            <v>150</v>
          </cell>
          <cell r="Q30">
            <v>193</v>
          </cell>
          <cell r="R30">
            <v>1.04</v>
          </cell>
          <cell r="S30">
            <v>12</v>
          </cell>
          <cell r="U30">
            <v>410057057</v>
          </cell>
          <cell r="V30" t="str">
            <v>410</v>
          </cell>
          <cell r="W30" t="str">
            <v>057</v>
          </cell>
          <cell r="X30" t="str">
            <v>057</v>
          </cell>
          <cell r="Y30">
            <v>1</v>
          </cell>
          <cell r="Z30">
            <v>193</v>
          </cell>
          <cell r="AA30">
            <v>3582458.0332047199</v>
          </cell>
          <cell r="AB30">
            <v>18562</v>
          </cell>
        </row>
        <row r="31">
          <cell r="B31">
            <v>410057093</v>
          </cell>
          <cell r="C31" t="str">
            <v>EXCEL ACADEMY</v>
          </cell>
          <cell r="D31">
            <v>0</v>
          </cell>
          <cell r="E31">
            <v>0</v>
          </cell>
          <cell r="F31">
            <v>0</v>
          </cell>
          <cell r="G31">
            <v>1</v>
          </cell>
          <cell r="H31">
            <v>8</v>
          </cell>
          <cell r="I31">
            <v>0</v>
          </cell>
          <cell r="J31">
            <v>0</v>
          </cell>
          <cell r="K31">
            <v>0.35370000000000001</v>
          </cell>
          <cell r="L31">
            <v>0</v>
          </cell>
          <cell r="M31">
            <v>0</v>
          </cell>
          <cell r="N31">
            <v>1</v>
          </cell>
          <cell r="O31">
            <v>0</v>
          </cell>
          <cell r="P31">
            <v>6</v>
          </cell>
          <cell r="Q31">
            <v>9</v>
          </cell>
          <cell r="R31">
            <v>1.04</v>
          </cell>
          <cell r="S31">
            <v>11</v>
          </cell>
          <cell r="U31">
            <v>410057093</v>
          </cell>
          <cell r="V31" t="str">
            <v>410</v>
          </cell>
          <cell r="W31" t="str">
            <v>057</v>
          </cell>
          <cell r="X31" t="str">
            <v>093</v>
          </cell>
          <cell r="Y31">
            <v>1</v>
          </cell>
          <cell r="Z31">
            <v>9</v>
          </cell>
          <cell r="AA31">
            <v>151138.10506135999</v>
          </cell>
          <cell r="AB31">
            <v>16793</v>
          </cell>
        </row>
        <row r="32">
          <cell r="B32">
            <v>410057160</v>
          </cell>
          <cell r="C32" t="str">
            <v>EXCEL ACADEMY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</v>
          </cell>
          <cell r="I32">
            <v>0</v>
          </cell>
          <cell r="J32">
            <v>0</v>
          </cell>
          <cell r="K32">
            <v>3.9300000000000002E-2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</v>
          </cell>
          <cell r="R32">
            <v>1.04</v>
          </cell>
          <cell r="S32">
            <v>11</v>
          </cell>
          <cell r="U32">
            <v>410057160</v>
          </cell>
          <cell r="V32" t="str">
            <v>410</v>
          </cell>
          <cell r="W32" t="str">
            <v>057</v>
          </cell>
          <cell r="X32" t="str">
            <v>160</v>
          </cell>
          <cell r="Y32">
            <v>1</v>
          </cell>
          <cell r="Z32">
            <v>1</v>
          </cell>
          <cell r="AA32">
            <v>10993.001629040002</v>
          </cell>
          <cell r="AB32">
            <v>10993</v>
          </cell>
        </row>
        <row r="33">
          <cell r="B33">
            <v>410057163</v>
          </cell>
          <cell r="C33" t="str">
            <v>EXCEL ACADEMY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2</v>
          </cell>
          <cell r="I33">
            <v>0</v>
          </cell>
          <cell r="J33">
            <v>0</v>
          </cell>
          <cell r="K33">
            <v>7.8600000000000003E-2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</v>
          </cell>
          <cell r="Q33">
            <v>2</v>
          </cell>
          <cell r="R33">
            <v>1.04</v>
          </cell>
          <cell r="S33">
            <v>11</v>
          </cell>
          <cell r="U33">
            <v>410057163</v>
          </cell>
          <cell r="V33" t="str">
            <v>410</v>
          </cell>
          <cell r="W33" t="str">
            <v>057</v>
          </cell>
          <cell r="X33" t="str">
            <v>163</v>
          </cell>
          <cell r="Y33">
            <v>1</v>
          </cell>
          <cell r="Z33">
            <v>2</v>
          </cell>
          <cell r="AA33">
            <v>30103.504058080001</v>
          </cell>
          <cell r="AB33">
            <v>15052</v>
          </cell>
        </row>
        <row r="34">
          <cell r="B34">
            <v>410057248</v>
          </cell>
          <cell r="C34" t="str">
            <v>EXCEL ACADEMY</v>
          </cell>
          <cell r="D34">
            <v>0</v>
          </cell>
          <cell r="E34">
            <v>0</v>
          </cell>
          <cell r="F34">
            <v>0</v>
          </cell>
          <cell r="G34">
            <v>3</v>
          </cell>
          <cell r="H34">
            <v>14</v>
          </cell>
          <cell r="I34">
            <v>0</v>
          </cell>
          <cell r="J34">
            <v>0</v>
          </cell>
          <cell r="K34">
            <v>0.66810000000000003</v>
          </cell>
          <cell r="L34">
            <v>0</v>
          </cell>
          <cell r="M34">
            <v>1</v>
          </cell>
          <cell r="N34">
            <v>0</v>
          </cell>
          <cell r="O34">
            <v>0</v>
          </cell>
          <cell r="P34">
            <v>15</v>
          </cell>
          <cell r="Q34">
            <v>17</v>
          </cell>
          <cell r="R34">
            <v>1.04</v>
          </cell>
          <cell r="S34">
            <v>11</v>
          </cell>
          <cell r="U34">
            <v>410057248</v>
          </cell>
          <cell r="V34" t="str">
            <v>410</v>
          </cell>
          <cell r="W34" t="str">
            <v>057</v>
          </cell>
          <cell r="X34" t="str">
            <v>248</v>
          </cell>
          <cell r="Y34">
            <v>1</v>
          </cell>
          <cell r="Z34">
            <v>17</v>
          </cell>
          <cell r="AA34">
            <v>312735.89529368008</v>
          </cell>
          <cell r="AB34">
            <v>18396</v>
          </cell>
        </row>
        <row r="35">
          <cell r="B35">
            <v>412035035</v>
          </cell>
          <cell r="C35" t="str">
            <v>ACADEMY OF THE PACIFIC RIM</v>
          </cell>
          <cell r="D35">
            <v>0</v>
          </cell>
          <cell r="E35">
            <v>0</v>
          </cell>
          <cell r="F35">
            <v>0</v>
          </cell>
          <cell r="G35">
            <v>27</v>
          </cell>
          <cell r="H35">
            <v>162</v>
          </cell>
          <cell r="I35">
            <v>211</v>
          </cell>
          <cell r="J35">
            <v>0</v>
          </cell>
          <cell r="K35">
            <v>15.72</v>
          </cell>
          <cell r="L35">
            <v>0</v>
          </cell>
          <cell r="M35">
            <v>8</v>
          </cell>
          <cell r="N35">
            <v>23</v>
          </cell>
          <cell r="O35">
            <v>16</v>
          </cell>
          <cell r="P35">
            <v>286</v>
          </cell>
          <cell r="Q35">
            <v>400</v>
          </cell>
          <cell r="R35">
            <v>1.087</v>
          </cell>
          <cell r="S35">
            <v>11</v>
          </cell>
          <cell r="U35">
            <v>412035035</v>
          </cell>
          <cell r="V35" t="str">
            <v>412</v>
          </cell>
          <cell r="W35" t="str">
            <v>035</v>
          </cell>
          <cell r="X35" t="str">
            <v>035</v>
          </cell>
          <cell r="Y35">
            <v>1</v>
          </cell>
          <cell r="Z35">
            <v>400</v>
          </cell>
          <cell r="AA35">
            <v>7565391.8848848008</v>
          </cell>
          <cell r="AB35">
            <v>18913</v>
          </cell>
        </row>
        <row r="36">
          <cell r="B36">
            <v>412035044</v>
          </cell>
          <cell r="C36" t="str">
            <v>ACADEMY OF THE PACIFIC RIM</v>
          </cell>
          <cell r="D36">
            <v>0</v>
          </cell>
          <cell r="E36">
            <v>0</v>
          </cell>
          <cell r="F36">
            <v>0</v>
          </cell>
          <cell r="G36">
            <v>1</v>
          </cell>
          <cell r="H36">
            <v>5</v>
          </cell>
          <cell r="I36">
            <v>8</v>
          </cell>
          <cell r="J36">
            <v>0</v>
          </cell>
          <cell r="K36">
            <v>0.55020000000000002</v>
          </cell>
          <cell r="L36">
            <v>0</v>
          </cell>
          <cell r="M36">
            <v>1</v>
          </cell>
          <cell r="N36">
            <v>0</v>
          </cell>
          <cell r="O36">
            <v>1</v>
          </cell>
          <cell r="P36">
            <v>7</v>
          </cell>
          <cell r="Q36">
            <v>14</v>
          </cell>
          <cell r="R36">
            <v>1.087</v>
          </cell>
          <cell r="S36">
            <v>11</v>
          </cell>
          <cell r="U36">
            <v>412035044</v>
          </cell>
          <cell r="V36" t="str">
            <v>412</v>
          </cell>
          <cell r="W36" t="str">
            <v>035</v>
          </cell>
          <cell r="X36" t="str">
            <v>044</v>
          </cell>
          <cell r="Y36">
            <v>1</v>
          </cell>
          <cell r="Z36">
            <v>14</v>
          </cell>
          <cell r="AA36">
            <v>241762.70829856803</v>
          </cell>
          <cell r="AB36">
            <v>17269</v>
          </cell>
        </row>
        <row r="37">
          <cell r="B37">
            <v>412035050</v>
          </cell>
          <cell r="C37" t="str">
            <v>ACADEMY OF THE PACIFIC RIM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</v>
          </cell>
          <cell r="I37">
            <v>1</v>
          </cell>
          <cell r="J37">
            <v>0</v>
          </cell>
          <cell r="K37">
            <v>7.8600000000000003E-2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  <cell r="P37">
            <v>2</v>
          </cell>
          <cell r="Q37">
            <v>2</v>
          </cell>
          <cell r="R37">
            <v>1.087</v>
          </cell>
          <cell r="S37">
            <v>5</v>
          </cell>
          <cell r="U37">
            <v>412035050</v>
          </cell>
          <cell r="V37" t="str">
            <v>412</v>
          </cell>
          <cell r="W37" t="str">
            <v>035</v>
          </cell>
          <cell r="X37" t="str">
            <v>050</v>
          </cell>
          <cell r="Y37">
            <v>1</v>
          </cell>
          <cell r="Z37">
            <v>2</v>
          </cell>
          <cell r="AA37">
            <v>38786.515701224002</v>
          </cell>
          <cell r="AB37">
            <v>19393</v>
          </cell>
        </row>
        <row r="38">
          <cell r="B38">
            <v>412035073</v>
          </cell>
          <cell r="C38" t="str">
            <v>ACADEMY OF THE PACIFIC RIM</v>
          </cell>
          <cell r="D38">
            <v>0</v>
          </cell>
          <cell r="E38">
            <v>0</v>
          </cell>
          <cell r="F38">
            <v>0</v>
          </cell>
          <cell r="G38">
            <v>1</v>
          </cell>
          <cell r="H38">
            <v>2</v>
          </cell>
          <cell r="I38">
            <v>0</v>
          </cell>
          <cell r="J38">
            <v>0</v>
          </cell>
          <cell r="K38">
            <v>0.1179</v>
          </cell>
          <cell r="L38">
            <v>0</v>
          </cell>
          <cell r="M38">
            <v>1</v>
          </cell>
          <cell r="N38">
            <v>1</v>
          </cell>
          <cell r="O38">
            <v>0</v>
          </cell>
          <cell r="P38">
            <v>3</v>
          </cell>
          <cell r="Q38">
            <v>3</v>
          </cell>
          <cell r="R38">
            <v>1.087</v>
          </cell>
          <cell r="S38">
            <v>6</v>
          </cell>
          <cell r="U38">
            <v>412035073</v>
          </cell>
          <cell r="V38" t="str">
            <v>412</v>
          </cell>
          <cell r="W38" t="str">
            <v>035</v>
          </cell>
          <cell r="X38" t="str">
            <v>073</v>
          </cell>
          <cell r="Y38">
            <v>1</v>
          </cell>
          <cell r="Z38">
            <v>3</v>
          </cell>
          <cell r="AA38">
            <v>58221.572516836</v>
          </cell>
          <cell r="AB38">
            <v>19407</v>
          </cell>
        </row>
        <row r="39">
          <cell r="B39">
            <v>412035095</v>
          </cell>
          <cell r="C39" t="str">
            <v>ACADEMY OF THE PACIFIC RIM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</v>
          </cell>
          <cell r="J39">
            <v>0</v>
          </cell>
          <cell r="K39">
            <v>3.9300000000000002E-2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</v>
          </cell>
          <cell r="Q39">
            <v>1</v>
          </cell>
          <cell r="R39">
            <v>1.087</v>
          </cell>
          <cell r="S39">
            <v>12</v>
          </cell>
          <cell r="U39">
            <v>412035095</v>
          </cell>
          <cell r="V39" t="str">
            <v>412</v>
          </cell>
          <cell r="W39" t="str">
            <v>035</v>
          </cell>
          <cell r="X39" t="str">
            <v>095</v>
          </cell>
          <cell r="Y39">
            <v>1</v>
          </cell>
          <cell r="Z39">
            <v>1</v>
          </cell>
          <cell r="AA39">
            <v>22606.825765611997</v>
          </cell>
          <cell r="AB39">
            <v>22607</v>
          </cell>
        </row>
        <row r="40">
          <cell r="B40">
            <v>412035189</v>
          </cell>
          <cell r="C40" t="str">
            <v>ACADEMY OF THE PACIFIC RIM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2</v>
          </cell>
          <cell r="I40">
            <v>0</v>
          </cell>
          <cell r="J40">
            <v>0</v>
          </cell>
          <cell r="K40">
            <v>7.8600000000000003E-2</v>
          </cell>
          <cell r="L40">
            <v>0</v>
          </cell>
          <cell r="M40">
            <v>0</v>
          </cell>
          <cell r="N40">
            <v>1</v>
          </cell>
          <cell r="O40">
            <v>0</v>
          </cell>
          <cell r="P40">
            <v>2</v>
          </cell>
          <cell r="Q40">
            <v>2</v>
          </cell>
          <cell r="R40">
            <v>1.087</v>
          </cell>
          <cell r="S40">
            <v>3</v>
          </cell>
          <cell r="U40">
            <v>412035189</v>
          </cell>
          <cell r="V40" t="str">
            <v>412</v>
          </cell>
          <cell r="W40" t="str">
            <v>035</v>
          </cell>
          <cell r="X40" t="str">
            <v>189</v>
          </cell>
          <cell r="Y40">
            <v>1</v>
          </cell>
          <cell r="Z40">
            <v>2</v>
          </cell>
          <cell r="AA40">
            <v>35702.048301223993</v>
          </cell>
          <cell r="AB40">
            <v>17851</v>
          </cell>
        </row>
        <row r="41">
          <cell r="B41">
            <v>412035207</v>
          </cell>
          <cell r="C41" t="str">
            <v>ACADEMY OF THE PACIFIC RIM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1</v>
          </cell>
          <cell r="I41">
            <v>0</v>
          </cell>
          <cell r="J41">
            <v>0</v>
          </cell>
          <cell r="K41">
            <v>3.9300000000000002E-2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1</v>
          </cell>
          <cell r="R41">
            <v>1.087</v>
          </cell>
          <cell r="S41">
            <v>3</v>
          </cell>
          <cell r="U41">
            <v>412035207</v>
          </cell>
          <cell r="V41" t="str">
            <v>412</v>
          </cell>
          <cell r="W41" t="str">
            <v>035</v>
          </cell>
          <cell r="X41" t="str">
            <v>207</v>
          </cell>
          <cell r="Y41">
            <v>1</v>
          </cell>
          <cell r="Z41">
            <v>1</v>
          </cell>
          <cell r="AA41">
            <v>16239.885405612</v>
          </cell>
          <cell r="AB41">
            <v>16240</v>
          </cell>
        </row>
        <row r="42">
          <cell r="B42">
            <v>412035220</v>
          </cell>
          <cell r="C42" t="str">
            <v>ACADEMY OF THE PACIFIC RIM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3</v>
          </cell>
          <cell r="I42">
            <v>1</v>
          </cell>
          <cell r="J42">
            <v>0</v>
          </cell>
          <cell r="K42">
            <v>0.15720000000000001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4</v>
          </cell>
          <cell r="Q42">
            <v>4</v>
          </cell>
          <cell r="R42">
            <v>1.087</v>
          </cell>
          <cell r="S42">
            <v>8</v>
          </cell>
          <cell r="U42">
            <v>412035220</v>
          </cell>
          <cell r="V42" t="str">
            <v>412</v>
          </cell>
          <cell r="W42" t="str">
            <v>035</v>
          </cell>
          <cell r="X42" t="str">
            <v>220</v>
          </cell>
          <cell r="Y42">
            <v>1</v>
          </cell>
          <cell r="Z42">
            <v>4</v>
          </cell>
          <cell r="AA42">
            <v>74619.850092448003</v>
          </cell>
          <cell r="AB42">
            <v>18655</v>
          </cell>
        </row>
        <row r="43">
          <cell r="B43">
            <v>412035243</v>
          </cell>
          <cell r="C43" t="str">
            <v>ACADEMY OF THE PACIFIC RIM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  <cell r="I43">
            <v>0</v>
          </cell>
          <cell r="J43">
            <v>0</v>
          </cell>
          <cell r="K43">
            <v>3.9300000000000002E-2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</v>
          </cell>
          <cell r="R43">
            <v>1.087</v>
          </cell>
          <cell r="S43">
            <v>9</v>
          </cell>
          <cell r="U43">
            <v>412035243</v>
          </cell>
          <cell r="V43" t="str">
            <v>412</v>
          </cell>
          <cell r="W43" t="str">
            <v>035</v>
          </cell>
          <cell r="X43" t="str">
            <v>243</v>
          </cell>
          <cell r="Y43">
            <v>1</v>
          </cell>
          <cell r="Z43">
            <v>1</v>
          </cell>
          <cell r="AA43">
            <v>11379.236305611999</v>
          </cell>
          <cell r="AB43">
            <v>11379</v>
          </cell>
        </row>
        <row r="44">
          <cell r="B44">
            <v>412035244</v>
          </cell>
          <cell r="C44" t="str">
            <v>ACADEMY OF THE PACIFIC RIM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2</v>
          </cell>
          <cell r="I44">
            <v>2</v>
          </cell>
          <cell r="J44">
            <v>0</v>
          </cell>
          <cell r="K44">
            <v>0.15720000000000001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4</v>
          </cell>
          <cell r="R44">
            <v>1.087</v>
          </cell>
          <cell r="S44">
            <v>10</v>
          </cell>
          <cell r="U44">
            <v>412035244</v>
          </cell>
          <cell r="V44" t="str">
            <v>412</v>
          </cell>
          <cell r="W44" t="str">
            <v>035</v>
          </cell>
          <cell r="X44" t="str">
            <v>244</v>
          </cell>
          <cell r="Y44">
            <v>1</v>
          </cell>
          <cell r="Z44">
            <v>4</v>
          </cell>
          <cell r="AA44">
            <v>49627.326242447991</v>
          </cell>
          <cell r="AB44">
            <v>12407</v>
          </cell>
        </row>
        <row r="45">
          <cell r="B45">
            <v>412035274</v>
          </cell>
          <cell r="C45" t="str">
            <v>ACADEMY OF THE PACIFIC RIM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1</v>
          </cell>
          <cell r="J45">
            <v>0</v>
          </cell>
          <cell r="K45">
            <v>3.9300000000000002E-2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</v>
          </cell>
          <cell r="Q45">
            <v>1</v>
          </cell>
          <cell r="R45">
            <v>1.087</v>
          </cell>
          <cell r="S45">
            <v>10</v>
          </cell>
          <cell r="U45">
            <v>412035274</v>
          </cell>
          <cell r="V45" t="str">
            <v>412</v>
          </cell>
          <cell r="W45" t="str">
            <v>035</v>
          </cell>
          <cell r="X45" t="str">
            <v>274</v>
          </cell>
          <cell r="Y45">
            <v>1</v>
          </cell>
          <cell r="Z45">
            <v>1</v>
          </cell>
          <cell r="AA45">
            <v>21151.831845611996</v>
          </cell>
          <cell r="AB45">
            <v>21152</v>
          </cell>
        </row>
        <row r="46">
          <cell r="B46">
            <v>412035285</v>
          </cell>
          <cell r="C46" t="str">
            <v>ACADEMY OF THE PACIFIC RIM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  <cell r="I46">
            <v>1</v>
          </cell>
          <cell r="J46">
            <v>0</v>
          </cell>
          <cell r="K46">
            <v>7.8600000000000003E-2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2</v>
          </cell>
          <cell r="R46">
            <v>1.087</v>
          </cell>
          <cell r="S46">
            <v>9</v>
          </cell>
          <cell r="U46">
            <v>412035285</v>
          </cell>
          <cell r="V46" t="str">
            <v>412</v>
          </cell>
          <cell r="W46" t="str">
            <v>035</v>
          </cell>
          <cell r="X46" t="str">
            <v>285</v>
          </cell>
          <cell r="Y46">
            <v>1</v>
          </cell>
          <cell r="Z46">
            <v>2</v>
          </cell>
          <cell r="AA46">
            <v>32053.325801223997</v>
          </cell>
          <cell r="AB46">
            <v>16027</v>
          </cell>
        </row>
        <row r="47">
          <cell r="B47">
            <v>412035293</v>
          </cell>
          <cell r="C47" t="str">
            <v>ACADEMY OF THE PACIFIC RIM</v>
          </cell>
          <cell r="D47">
            <v>0</v>
          </cell>
          <cell r="E47">
            <v>0</v>
          </cell>
          <cell r="F47">
            <v>0</v>
          </cell>
          <cell r="G47">
            <v>1</v>
          </cell>
          <cell r="H47">
            <v>0</v>
          </cell>
          <cell r="I47">
            <v>3</v>
          </cell>
          <cell r="J47">
            <v>0</v>
          </cell>
          <cell r="K47">
            <v>0.15720000000000001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</v>
          </cell>
          <cell r="Q47">
            <v>4</v>
          </cell>
          <cell r="R47">
            <v>1.087</v>
          </cell>
          <cell r="S47">
            <v>10</v>
          </cell>
          <cell r="U47">
            <v>412035293</v>
          </cell>
          <cell r="V47" t="str">
            <v>412</v>
          </cell>
          <cell r="W47" t="str">
            <v>035</v>
          </cell>
          <cell r="X47" t="str">
            <v>293</v>
          </cell>
          <cell r="Y47">
            <v>1</v>
          </cell>
          <cell r="Z47">
            <v>4</v>
          </cell>
          <cell r="AA47">
            <v>67531.847752447997</v>
          </cell>
          <cell r="AB47">
            <v>16883</v>
          </cell>
        </row>
        <row r="48">
          <cell r="B48">
            <v>412035625</v>
          </cell>
          <cell r="C48" t="str">
            <v>ACADEMY OF THE PACIFIC RIM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1</v>
          </cell>
          <cell r="I48">
            <v>0</v>
          </cell>
          <cell r="J48">
            <v>0</v>
          </cell>
          <cell r="K48">
            <v>3.9300000000000002E-2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1</v>
          </cell>
          <cell r="Q48">
            <v>1</v>
          </cell>
          <cell r="R48">
            <v>1.087</v>
          </cell>
          <cell r="S48">
            <v>6</v>
          </cell>
          <cell r="U48">
            <v>412035625</v>
          </cell>
          <cell r="V48" t="str">
            <v>412</v>
          </cell>
          <cell r="W48" t="str">
            <v>035</v>
          </cell>
          <cell r="X48" t="str">
            <v>625</v>
          </cell>
          <cell r="Y48">
            <v>1</v>
          </cell>
          <cell r="Z48">
            <v>1</v>
          </cell>
          <cell r="AA48">
            <v>17185.709325611999</v>
          </cell>
          <cell r="AB48">
            <v>17186</v>
          </cell>
        </row>
        <row r="49">
          <cell r="B49">
            <v>413114091</v>
          </cell>
          <cell r="C49" t="str">
            <v>FOUR RIVERS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1</v>
          </cell>
          <cell r="J49">
            <v>0</v>
          </cell>
          <cell r="K49">
            <v>3.9300000000000002E-2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1</v>
          </cell>
          <cell r="R49">
            <v>1</v>
          </cell>
          <cell r="S49">
            <v>9</v>
          </cell>
          <cell r="U49">
            <v>413114091</v>
          </cell>
          <cell r="V49" t="str">
            <v>413</v>
          </cell>
          <cell r="W49" t="str">
            <v>114</v>
          </cell>
          <cell r="X49" t="str">
            <v>091</v>
          </cell>
          <cell r="Y49">
            <v>1</v>
          </cell>
          <cell r="Z49">
            <v>1</v>
          </cell>
          <cell r="AA49">
            <v>12565.341266000001</v>
          </cell>
          <cell r="AB49">
            <v>12565</v>
          </cell>
        </row>
        <row r="50">
          <cell r="B50">
            <v>413114114</v>
          </cell>
          <cell r="C50" t="str">
            <v>FOUR RIVERS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40</v>
          </cell>
          <cell r="I50">
            <v>51</v>
          </cell>
          <cell r="J50">
            <v>0</v>
          </cell>
          <cell r="K50">
            <v>3.5762999999999998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35</v>
          </cell>
          <cell r="Q50">
            <v>91</v>
          </cell>
          <cell r="R50">
            <v>1</v>
          </cell>
          <cell r="S50">
            <v>10</v>
          </cell>
          <cell r="U50">
            <v>413114114</v>
          </cell>
          <cell r="V50" t="str">
            <v>413</v>
          </cell>
          <cell r="W50" t="str">
            <v>114</v>
          </cell>
          <cell r="X50" t="str">
            <v>114</v>
          </cell>
          <cell r="Y50">
            <v>1</v>
          </cell>
          <cell r="Z50">
            <v>91</v>
          </cell>
          <cell r="AA50">
            <v>1318129.705206</v>
          </cell>
          <cell r="AB50">
            <v>14485</v>
          </cell>
        </row>
        <row r="51">
          <cell r="B51">
            <v>413114127</v>
          </cell>
          <cell r="C51" t="str">
            <v>FOUR RIVERS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</v>
          </cell>
          <cell r="J51">
            <v>0</v>
          </cell>
          <cell r="K51">
            <v>3.9300000000000002E-2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</v>
          </cell>
          <cell r="R51">
            <v>1</v>
          </cell>
          <cell r="S51">
            <v>4</v>
          </cell>
          <cell r="U51">
            <v>413114127</v>
          </cell>
          <cell r="V51" t="str">
            <v>413</v>
          </cell>
          <cell r="W51" t="str">
            <v>114</v>
          </cell>
          <cell r="X51" t="str">
            <v>127</v>
          </cell>
          <cell r="Y51">
            <v>1</v>
          </cell>
          <cell r="Z51">
            <v>1</v>
          </cell>
          <cell r="AA51">
            <v>12565.341266000001</v>
          </cell>
          <cell r="AB51">
            <v>12565</v>
          </cell>
        </row>
        <row r="52">
          <cell r="B52">
            <v>413114210</v>
          </cell>
          <cell r="C52" t="str">
            <v>FOUR RIVERS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</v>
          </cell>
          <cell r="J52">
            <v>0</v>
          </cell>
          <cell r="K52">
            <v>7.8600000000000003E-2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2</v>
          </cell>
          <cell r="R52">
            <v>1</v>
          </cell>
          <cell r="S52">
            <v>6</v>
          </cell>
          <cell r="U52">
            <v>413114210</v>
          </cell>
          <cell r="V52" t="str">
            <v>413</v>
          </cell>
          <cell r="W52" t="str">
            <v>114</v>
          </cell>
          <cell r="X52" t="str">
            <v>210</v>
          </cell>
          <cell r="Y52">
            <v>1</v>
          </cell>
          <cell r="Z52">
            <v>2</v>
          </cell>
          <cell r="AA52">
            <v>25130.682532000003</v>
          </cell>
          <cell r="AB52">
            <v>12565</v>
          </cell>
        </row>
        <row r="53">
          <cell r="B53">
            <v>413114253</v>
          </cell>
          <cell r="C53" t="str">
            <v>FOUR RIVERS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1</v>
          </cell>
          <cell r="J53">
            <v>0</v>
          </cell>
          <cell r="K53">
            <v>3.9300000000000002E-2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</v>
          </cell>
          <cell r="R53">
            <v>1</v>
          </cell>
          <cell r="S53">
            <v>10</v>
          </cell>
          <cell r="U53">
            <v>413114253</v>
          </cell>
          <cell r="V53" t="str">
            <v>413</v>
          </cell>
          <cell r="W53" t="str">
            <v>114</v>
          </cell>
          <cell r="X53" t="str">
            <v>253</v>
          </cell>
          <cell r="Y53">
            <v>1</v>
          </cell>
          <cell r="Z53">
            <v>1</v>
          </cell>
          <cell r="AA53">
            <v>12565.341266000001</v>
          </cell>
          <cell r="AB53">
            <v>12565</v>
          </cell>
        </row>
        <row r="54">
          <cell r="B54">
            <v>413114312</v>
          </cell>
          <cell r="C54" t="str">
            <v>FOUR RIVERS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1</v>
          </cell>
          <cell r="I54">
            <v>1</v>
          </cell>
          <cell r="J54">
            <v>0</v>
          </cell>
          <cell r="K54">
            <v>7.8600000000000003E-2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2</v>
          </cell>
          <cell r="R54">
            <v>1</v>
          </cell>
          <cell r="S54">
            <v>8</v>
          </cell>
          <cell r="U54">
            <v>413114312</v>
          </cell>
          <cell r="V54" t="str">
            <v>413</v>
          </cell>
          <cell r="W54" t="str">
            <v>114</v>
          </cell>
          <cell r="X54" t="str">
            <v>312</v>
          </cell>
          <cell r="Y54">
            <v>1</v>
          </cell>
          <cell r="Z54">
            <v>2</v>
          </cell>
          <cell r="AA54">
            <v>23229.632531999996</v>
          </cell>
          <cell r="AB54">
            <v>11615</v>
          </cell>
        </row>
        <row r="55">
          <cell r="B55">
            <v>413114605</v>
          </cell>
          <cell r="C55" t="str">
            <v>FOUR RIVERS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  <cell r="I55">
            <v>0</v>
          </cell>
          <cell r="J55">
            <v>0</v>
          </cell>
          <cell r="K55">
            <v>3.9300000000000002E-2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</v>
          </cell>
          <cell r="Q55">
            <v>1</v>
          </cell>
          <cell r="R55">
            <v>1</v>
          </cell>
          <cell r="S55">
            <v>6</v>
          </cell>
          <cell r="U55">
            <v>413114605</v>
          </cell>
          <cell r="V55" t="str">
            <v>413</v>
          </cell>
          <cell r="W55" t="str">
            <v>114</v>
          </cell>
          <cell r="X55" t="str">
            <v>605</v>
          </cell>
          <cell r="Y55">
            <v>1</v>
          </cell>
          <cell r="Z55">
            <v>1</v>
          </cell>
          <cell r="AA55">
            <v>16054.081265999999</v>
          </cell>
          <cell r="AB55">
            <v>16054</v>
          </cell>
        </row>
        <row r="56">
          <cell r="B56">
            <v>413114618</v>
          </cell>
          <cell r="C56" t="str">
            <v>FOUR RIVERS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1</v>
          </cell>
          <cell r="J56">
            <v>0</v>
          </cell>
          <cell r="K56">
            <v>3.9300000000000002E-2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</v>
          </cell>
          <cell r="R56">
            <v>1</v>
          </cell>
          <cell r="S56">
            <v>8</v>
          </cell>
          <cell r="U56">
            <v>413114618</v>
          </cell>
          <cell r="V56" t="str">
            <v>413</v>
          </cell>
          <cell r="W56" t="str">
            <v>114</v>
          </cell>
          <cell r="X56" t="str">
            <v>618</v>
          </cell>
          <cell r="Y56">
            <v>1</v>
          </cell>
          <cell r="Z56">
            <v>1</v>
          </cell>
          <cell r="AA56">
            <v>12565.341266000001</v>
          </cell>
          <cell r="AB56">
            <v>12565</v>
          </cell>
        </row>
        <row r="57">
          <cell r="B57">
            <v>413114670</v>
          </cell>
          <cell r="C57" t="str">
            <v>FOUR RIVERS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3</v>
          </cell>
          <cell r="I57">
            <v>13</v>
          </cell>
          <cell r="J57">
            <v>0</v>
          </cell>
          <cell r="K57">
            <v>0.62880000000000003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4</v>
          </cell>
          <cell r="Q57">
            <v>16</v>
          </cell>
          <cell r="R57">
            <v>1</v>
          </cell>
          <cell r="S57">
            <v>6</v>
          </cell>
          <cell r="U57">
            <v>413114670</v>
          </cell>
          <cell r="V57" t="str">
            <v>413</v>
          </cell>
          <cell r="W57" t="str">
            <v>114</v>
          </cell>
          <cell r="X57" t="str">
            <v>670</v>
          </cell>
          <cell r="Y57">
            <v>1</v>
          </cell>
          <cell r="Z57">
            <v>16</v>
          </cell>
          <cell r="AA57">
            <v>216901.47025600006</v>
          </cell>
          <cell r="AB57">
            <v>13556</v>
          </cell>
        </row>
        <row r="58">
          <cell r="B58">
            <v>413114674</v>
          </cell>
          <cell r="C58" t="str">
            <v>FOUR RIVERS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12</v>
          </cell>
          <cell r="I58">
            <v>29</v>
          </cell>
          <cell r="J58">
            <v>0</v>
          </cell>
          <cell r="K58">
            <v>1.6113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19</v>
          </cell>
          <cell r="Q58">
            <v>41</v>
          </cell>
          <cell r="R58">
            <v>1</v>
          </cell>
          <cell r="S58">
            <v>10</v>
          </cell>
          <cell r="U58">
            <v>413114674</v>
          </cell>
          <cell r="V58" t="str">
            <v>413</v>
          </cell>
          <cell r="W58" t="str">
            <v>114</v>
          </cell>
          <cell r="X58" t="str">
            <v>674</v>
          </cell>
          <cell r="Y58">
            <v>1</v>
          </cell>
          <cell r="Z58">
            <v>41</v>
          </cell>
          <cell r="AA58">
            <v>628474.60190599994</v>
          </cell>
          <cell r="AB58">
            <v>15329</v>
          </cell>
        </row>
        <row r="59">
          <cell r="B59">
            <v>413114717</v>
          </cell>
          <cell r="C59" t="str">
            <v>FOUR RIVERS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7</v>
          </cell>
          <cell r="I59">
            <v>14</v>
          </cell>
          <cell r="J59">
            <v>0</v>
          </cell>
          <cell r="K59">
            <v>0.82530000000000003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12</v>
          </cell>
          <cell r="Q59">
            <v>21</v>
          </cell>
          <cell r="R59">
            <v>1</v>
          </cell>
          <cell r="S59">
            <v>9</v>
          </cell>
          <cell r="U59">
            <v>413114717</v>
          </cell>
          <cell r="V59" t="str">
            <v>413</v>
          </cell>
          <cell r="W59" t="str">
            <v>114</v>
          </cell>
          <cell r="X59" t="str">
            <v>717</v>
          </cell>
          <cell r="Y59">
            <v>1</v>
          </cell>
          <cell r="Z59">
            <v>21</v>
          </cell>
          <cell r="AA59">
            <v>331206.37658599997</v>
          </cell>
          <cell r="AB59">
            <v>15772</v>
          </cell>
        </row>
        <row r="60">
          <cell r="B60">
            <v>413114750</v>
          </cell>
          <cell r="C60" t="str">
            <v>FOUR RIVERS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4</v>
          </cell>
          <cell r="I60">
            <v>14</v>
          </cell>
          <cell r="J60">
            <v>0</v>
          </cell>
          <cell r="K60">
            <v>0.70740000000000003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8</v>
          </cell>
          <cell r="Q60">
            <v>18</v>
          </cell>
          <cell r="R60">
            <v>1</v>
          </cell>
          <cell r="S60">
            <v>7</v>
          </cell>
          <cell r="U60">
            <v>413114750</v>
          </cell>
          <cell r="V60" t="str">
            <v>413</v>
          </cell>
          <cell r="W60" t="str">
            <v>114</v>
          </cell>
          <cell r="X60" t="str">
            <v>750</v>
          </cell>
          <cell r="Y60">
            <v>1</v>
          </cell>
          <cell r="Z60">
            <v>18</v>
          </cell>
          <cell r="AA60">
            <v>265237.702788</v>
          </cell>
          <cell r="AB60">
            <v>14735</v>
          </cell>
        </row>
        <row r="61">
          <cell r="B61">
            <v>413114755</v>
          </cell>
          <cell r="C61" t="str">
            <v>FOUR RIVERS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9</v>
          </cell>
          <cell r="I61">
            <v>9</v>
          </cell>
          <cell r="J61">
            <v>0</v>
          </cell>
          <cell r="K61">
            <v>0.70740000000000003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4</v>
          </cell>
          <cell r="Q61">
            <v>18</v>
          </cell>
          <cell r="R61">
            <v>1</v>
          </cell>
          <cell r="S61">
            <v>10</v>
          </cell>
          <cell r="U61">
            <v>413114755</v>
          </cell>
          <cell r="V61" t="str">
            <v>413</v>
          </cell>
          <cell r="W61" t="str">
            <v>114</v>
          </cell>
          <cell r="X61" t="str">
            <v>755</v>
          </cell>
          <cell r="Y61">
            <v>1</v>
          </cell>
          <cell r="Z61">
            <v>18</v>
          </cell>
          <cell r="AA61">
            <v>237721.05278799997</v>
          </cell>
          <cell r="AB61">
            <v>13207</v>
          </cell>
        </row>
        <row r="62">
          <cell r="B62">
            <v>414603063</v>
          </cell>
          <cell r="C62" t="str">
            <v>BERKSHIRE ARTS AND TECHNOLOGY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3</v>
          </cell>
          <cell r="J62">
            <v>0</v>
          </cell>
          <cell r="K62">
            <v>0.1179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3</v>
          </cell>
          <cell r="R62">
            <v>1</v>
          </cell>
          <cell r="S62">
            <v>8</v>
          </cell>
          <cell r="U62">
            <v>414603063</v>
          </cell>
          <cell r="V62" t="str">
            <v>414</v>
          </cell>
          <cell r="W62" t="str">
            <v>603</v>
          </cell>
          <cell r="X62" t="str">
            <v>063</v>
          </cell>
          <cell r="Y62">
            <v>1</v>
          </cell>
          <cell r="Z62">
            <v>3</v>
          </cell>
          <cell r="AA62">
            <v>43972.703798000002</v>
          </cell>
          <cell r="AB62">
            <v>14658</v>
          </cell>
        </row>
        <row r="63">
          <cell r="B63">
            <v>414603098</v>
          </cell>
          <cell r="C63" t="str">
            <v>BERKSHIRE ARTS AND TECHNOLOGY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</v>
          </cell>
          <cell r="I63">
            <v>0</v>
          </cell>
          <cell r="J63">
            <v>0</v>
          </cell>
          <cell r="K63">
            <v>3.9300000000000002E-2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</v>
          </cell>
          <cell r="Q63">
            <v>1</v>
          </cell>
          <cell r="R63">
            <v>1</v>
          </cell>
          <cell r="S63">
            <v>8</v>
          </cell>
          <cell r="U63">
            <v>414603098</v>
          </cell>
          <cell r="V63" t="str">
            <v>414</v>
          </cell>
          <cell r="W63" t="str">
            <v>603</v>
          </cell>
          <cell r="X63" t="str">
            <v>098</v>
          </cell>
          <cell r="Y63">
            <v>1</v>
          </cell>
          <cell r="Z63">
            <v>1</v>
          </cell>
          <cell r="AA63">
            <v>16940.971266</v>
          </cell>
          <cell r="AB63">
            <v>16941</v>
          </cell>
        </row>
        <row r="64">
          <cell r="B64">
            <v>414603121</v>
          </cell>
          <cell r="C64" t="str">
            <v>BERKSHIRE ARTS AND TECHNOLOGY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3.9300000000000002E-2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</v>
          </cell>
          <cell r="Q64">
            <v>1</v>
          </cell>
          <cell r="R64">
            <v>1</v>
          </cell>
          <cell r="S64">
            <v>9</v>
          </cell>
          <cell r="U64">
            <v>414603121</v>
          </cell>
          <cell r="V64" t="str">
            <v>414</v>
          </cell>
          <cell r="W64" t="str">
            <v>603</v>
          </cell>
          <cell r="X64" t="str">
            <v>121</v>
          </cell>
          <cell r="Y64">
            <v>1</v>
          </cell>
          <cell r="Z64">
            <v>1</v>
          </cell>
          <cell r="AA64">
            <v>17384.421265999998</v>
          </cell>
          <cell r="AB64">
            <v>17384</v>
          </cell>
        </row>
        <row r="65">
          <cell r="B65">
            <v>414603150</v>
          </cell>
          <cell r="C65" t="str">
            <v>BERKSHIRE ARTS AND TECHNOLOGY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  <cell r="I65">
            <v>0</v>
          </cell>
          <cell r="J65">
            <v>0</v>
          </cell>
          <cell r="K65">
            <v>3.9300000000000002E-2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</v>
          </cell>
          <cell r="R65">
            <v>1</v>
          </cell>
          <cell r="S65">
            <v>8</v>
          </cell>
          <cell r="U65">
            <v>414603150</v>
          </cell>
          <cell r="V65" t="str">
            <v>414</v>
          </cell>
          <cell r="W65" t="str">
            <v>603</v>
          </cell>
          <cell r="X65" t="str">
            <v>150</v>
          </cell>
          <cell r="Y65">
            <v>1</v>
          </cell>
          <cell r="Z65">
            <v>1</v>
          </cell>
          <cell r="AA65">
            <v>10664.291266</v>
          </cell>
          <cell r="AB65">
            <v>10664</v>
          </cell>
        </row>
        <row r="66">
          <cell r="B66">
            <v>414603209</v>
          </cell>
          <cell r="C66" t="str">
            <v>BERKSHIRE ARTS AND TECHNOLOGY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45</v>
          </cell>
          <cell r="I66">
            <v>37</v>
          </cell>
          <cell r="J66">
            <v>0</v>
          </cell>
          <cell r="K66">
            <v>3.2225999999999999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62</v>
          </cell>
          <cell r="Q66">
            <v>82</v>
          </cell>
          <cell r="R66">
            <v>1</v>
          </cell>
          <cell r="S66">
            <v>11</v>
          </cell>
          <cell r="U66">
            <v>414603209</v>
          </cell>
          <cell r="V66" t="str">
            <v>414</v>
          </cell>
          <cell r="W66" t="str">
            <v>603</v>
          </cell>
          <cell r="X66" t="str">
            <v>209</v>
          </cell>
          <cell r="Y66">
            <v>1</v>
          </cell>
          <cell r="Z66">
            <v>82</v>
          </cell>
          <cell r="AA66">
            <v>1430820.6738120001</v>
          </cell>
          <cell r="AB66">
            <v>17449</v>
          </cell>
        </row>
        <row r="67">
          <cell r="B67">
            <v>414603236</v>
          </cell>
          <cell r="C67" t="str">
            <v>BERKSHIRE ARTS AND TECHNOLOGY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102</v>
          </cell>
          <cell r="I67">
            <v>67</v>
          </cell>
          <cell r="J67">
            <v>0</v>
          </cell>
          <cell r="K67">
            <v>6.6417000000000002</v>
          </cell>
          <cell r="L67">
            <v>0</v>
          </cell>
          <cell r="M67">
            <v>0</v>
          </cell>
          <cell r="N67">
            <v>2</v>
          </cell>
          <cell r="O67">
            <v>2</v>
          </cell>
          <cell r="P67">
            <v>122</v>
          </cell>
          <cell r="Q67">
            <v>169</v>
          </cell>
          <cell r="R67">
            <v>1</v>
          </cell>
          <cell r="S67">
            <v>11</v>
          </cell>
          <cell r="U67">
            <v>414603236</v>
          </cell>
          <cell r="V67" t="str">
            <v>414</v>
          </cell>
          <cell r="W67" t="str">
            <v>603</v>
          </cell>
          <cell r="X67" t="str">
            <v>236</v>
          </cell>
          <cell r="Y67">
            <v>1</v>
          </cell>
          <cell r="Z67">
            <v>169</v>
          </cell>
          <cell r="AA67">
            <v>2898427.2939539999</v>
          </cell>
          <cell r="AB67">
            <v>17150</v>
          </cell>
        </row>
        <row r="68">
          <cell r="B68">
            <v>414603263</v>
          </cell>
          <cell r="C68" t="str">
            <v>BERKSHIRE ARTS AND TECHNOLOGY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1</v>
          </cell>
          <cell r="J68">
            <v>0</v>
          </cell>
          <cell r="K68">
            <v>3.9300000000000002E-2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1</v>
          </cell>
          <cell r="R68">
            <v>1</v>
          </cell>
          <cell r="S68">
            <v>11</v>
          </cell>
          <cell r="U68">
            <v>414603263</v>
          </cell>
          <cell r="V68" t="str">
            <v>414</v>
          </cell>
          <cell r="W68" t="str">
            <v>603</v>
          </cell>
          <cell r="X68" t="str">
            <v>263</v>
          </cell>
          <cell r="Y68">
            <v>1</v>
          </cell>
          <cell r="Z68">
            <v>1</v>
          </cell>
          <cell r="AA68">
            <v>12565.341266000001</v>
          </cell>
          <cell r="AB68">
            <v>12565</v>
          </cell>
        </row>
        <row r="69">
          <cell r="B69">
            <v>414603603</v>
          </cell>
          <cell r="C69" t="str">
            <v>BERKSHIRE ARTS AND TECHNOLOGY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43</v>
          </cell>
          <cell r="I69">
            <v>33</v>
          </cell>
          <cell r="J69">
            <v>0</v>
          </cell>
          <cell r="K69">
            <v>2.9868000000000001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46</v>
          </cell>
          <cell r="Q69">
            <v>76</v>
          </cell>
          <cell r="R69">
            <v>1</v>
          </cell>
          <cell r="S69">
            <v>10</v>
          </cell>
          <cell r="U69">
            <v>414603603</v>
          </cell>
          <cell r="V69" t="str">
            <v>414</v>
          </cell>
          <cell r="W69" t="str">
            <v>603</v>
          </cell>
          <cell r="X69" t="str">
            <v>603</v>
          </cell>
          <cell r="Y69">
            <v>1</v>
          </cell>
          <cell r="Z69">
            <v>76</v>
          </cell>
          <cell r="AA69">
            <v>1202745.926216</v>
          </cell>
          <cell r="AB69">
            <v>15826</v>
          </cell>
        </row>
        <row r="70">
          <cell r="B70">
            <v>414603635</v>
          </cell>
          <cell r="C70" t="str">
            <v>BERKSHIRE ARTS AND TECHNOLOGY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7</v>
          </cell>
          <cell r="I70">
            <v>12</v>
          </cell>
          <cell r="J70">
            <v>0</v>
          </cell>
          <cell r="K70">
            <v>0.74670000000000003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7</v>
          </cell>
          <cell r="Q70">
            <v>19</v>
          </cell>
          <cell r="R70">
            <v>1</v>
          </cell>
          <cell r="S70">
            <v>8</v>
          </cell>
          <cell r="U70">
            <v>414603635</v>
          </cell>
          <cell r="V70" t="str">
            <v>414</v>
          </cell>
          <cell r="W70" t="str">
            <v>603</v>
          </cell>
          <cell r="X70" t="str">
            <v>635</v>
          </cell>
          <cell r="Y70">
            <v>1</v>
          </cell>
          <cell r="Z70">
            <v>19</v>
          </cell>
          <cell r="AA70">
            <v>269370.89405399997</v>
          </cell>
          <cell r="AB70">
            <v>14177</v>
          </cell>
        </row>
        <row r="71">
          <cell r="B71">
            <v>414603715</v>
          </cell>
          <cell r="C71" t="str">
            <v>BERKSHIRE ARTS AND TECHNOLOGY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6</v>
          </cell>
          <cell r="I71">
            <v>6</v>
          </cell>
          <cell r="J71">
            <v>0</v>
          </cell>
          <cell r="K71">
            <v>0.47160000000000002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6</v>
          </cell>
          <cell r="Q71">
            <v>12</v>
          </cell>
          <cell r="R71">
            <v>1</v>
          </cell>
          <cell r="S71">
            <v>6</v>
          </cell>
          <cell r="U71">
            <v>414603715</v>
          </cell>
          <cell r="V71" t="str">
            <v>414</v>
          </cell>
          <cell r="W71" t="str">
            <v>603</v>
          </cell>
          <cell r="X71" t="str">
            <v>715</v>
          </cell>
          <cell r="Y71">
            <v>1</v>
          </cell>
          <cell r="Z71">
            <v>12</v>
          </cell>
          <cell r="AA71">
            <v>171716.53519199998</v>
          </cell>
          <cell r="AB71">
            <v>14310</v>
          </cell>
        </row>
        <row r="72">
          <cell r="B72">
            <v>416035018</v>
          </cell>
          <cell r="C72" t="str">
            <v>BOSTON PREPARATORY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1</v>
          </cell>
          <cell r="J72">
            <v>0</v>
          </cell>
          <cell r="K72">
            <v>3.9300000000000002E-2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</v>
          </cell>
          <cell r="Q72">
            <v>1</v>
          </cell>
          <cell r="R72">
            <v>1.087</v>
          </cell>
          <cell r="S72">
            <v>9</v>
          </cell>
          <cell r="U72">
            <v>416035018</v>
          </cell>
          <cell r="V72" t="str">
            <v>416</v>
          </cell>
          <cell r="W72" t="str">
            <v>035</v>
          </cell>
          <cell r="X72" t="str">
            <v>018</v>
          </cell>
          <cell r="Y72">
            <v>1</v>
          </cell>
          <cell r="Z72">
            <v>1</v>
          </cell>
          <cell r="AA72">
            <v>20674.089495611999</v>
          </cell>
          <cell r="AB72">
            <v>20674</v>
          </cell>
        </row>
        <row r="73">
          <cell r="B73">
            <v>416035030</v>
          </cell>
          <cell r="C73" t="str">
            <v>BOSTON PREPARATORY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</v>
          </cell>
          <cell r="I73">
            <v>0</v>
          </cell>
          <cell r="J73">
            <v>0</v>
          </cell>
          <cell r="K73">
            <v>3.9300000000000002E-2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</v>
          </cell>
          <cell r="Q73">
            <v>1</v>
          </cell>
          <cell r="R73">
            <v>1.087</v>
          </cell>
          <cell r="S73">
            <v>7</v>
          </cell>
          <cell r="U73">
            <v>416035030</v>
          </cell>
          <cell r="V73" t="str">
            <v>416</v>
          </cell>
          <cell r="W73" t="str">
            <v>035</v>
          </cell>
          <cell r="X73" t="str">
            <v>030</v>
          </cell>
          <cell r="Y73">
            <v>1</v>
          </cell>
          <cell r="Z73">
            <v>1</v>
          </cell>
          <cell r="AA73">
            <v>17663.421675612</v>
          </cell>
          <cell r="AB73">
            <v>17663</v>
          </cell>
        </row>
        <row r="74">
          <cell r="B74">
            <v>416035035</v>
          </cell>
          <cell r="C74" t="str">
            <v>BOSTON PREPARATORY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288</v>
          </cell>
          <cell r="I74">
            <v>385</v>
          </cell>
          <cell r="J74">
            <v>0</v>
          </cell>
          <cell r="K74">
            <v>26.448899999999998</v>
          </cell>
          <cell r="L74">
            <v>0</v>
          </cell>
          <cell r="M74">
            <v>0</v>
          </cell>
          <cell r="N74">
            <v>61</v>
          </cell>
          <cell r="O74">
            <v>45</v>
          </cell>
          <cell r="P74">
            <v>514</v>
          </cell>
          <cell r="Q74">
            <v>673</v>
          </cell>
          <cell r="R74">
            <v>1.087</v>
          </cell>
          <cell r="S74">
            <v>11</v>
          </cell>
          <cell r="U74">
            <v>416035035</v>
          </cell>
          <cell r="V74" t="str">
            <v>416</v>
          </cell>
          <cell r="W74" t="str">
            <v>035</v>
          </cell>
          <cell r="X74" t="str">
            <v>035</v>
          </cell>
          <cell r="Y74">
            <v>1</v>
          </cell>
          <cell r="Z74">
            <v>673</v>
          </cell>
          <cell r="AA74">
            <v>13142203.712976873</v>
          </cell>
          <cell r="AB74">
            <v>19528</v>
          </cell>
        </row>
        <row r="75">
          <cell r="B75">
            <v>416035044</v>
          </cell>
          <cell r="C75" t="str">
            <v>BOSTON PREPARATORY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2</v>
          </cell>
          <cell r="I75">
            <v>2</v>
          </cell>
          <cell r="J75">
            <v>0</v>
          </cell>
          <cell r="K75">
            <v>0.15720000000000001</v>
          </cell>
          <cell r="L75">
            <v>0</v>
          </cell>
          <cell r="M75">
            <v>0</v>
          </cell>
          <cell r="N75">
            <v>1</v>
          </cell>
          <cell r="O75">
            <v>1</v>
          </cell>
          <cell r="P75">
            <v>2</v>
          </cell>
          <cell r="Q75">
            <v>4</v>
          </cell>
          <cell r="R75">
            <v>1.087</v>
          </cell>
          <cell r="S75">
            <v>11</v>
          </cell>
          <cell r="U75">
            <v>416035044</v>
          </cell>
          <cell r="V75" t="str">
            <v>416</v>
          </cell>
          <cell r="W75" t="str">
            <v>035</v>
          </cell>
          <cell r="X75" t="str">
            <v>044</v>
          </cell>
          <cell r="Y75">
            <v>1</v>
          </cell>
          <cell r="Z75">
            <v>4</v>
          </cell>
          <cell r="AA75">
            <v>73194.852672448003</v>
          </cell>
          <cell r="AB75">
            <v>18299</v>
          </cell>
        </row>
        <row r="76">
          <cell r="B76">
            <v>416035050</v>
          </cell>
          <cell r="C76" t="str">
            <v>BOSTON PREPARATORY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1</v>
          </cell>
          <cell r="I76">
            <v>0</v>
          </cell>
          <cell r="J76">
            <v>0</v>
          </cell>
          <cell r="K76">
            <v>3.9300000000000002E-2</v>
          </cell>
          <cell r="L76">
            <v>0</v>
          </cell>
          <cell r="M76">
            <v>0</v>
          </cell>
          <cell r="N76">
            <v>1</v>
          </cell>
          <cell r="O76">
            <v>0</v>
          </cell>
          <cell r="P76">
            <v>1</v>
          </cell>
          <cell r="Q76">
            <v>1</v>
          </cell>
          <cell r="R76">
            <v>1.087</v>
          </cell>
          <cell r="S76">
            <v>5</v>
          </cell>
          <cell r="U76">
            <v>416035050</v>
          </cell>
          <cell r="V76" t="str">
            <v>416</v>
          </cell>
          <cell r="W76" t="str">
            <v>035</v>
          </cell>
          <cell r="X76" t="str">
            <v>050</v>
          </cell>
          <cell r="Y76">
            <v>1</v>
          </cell>
          <cell r="Z76">
            <v>1</v>
          </cell>
          <cell r="AA76">
            <v>19860.207605611999</v>
          </cell>
          <cell r="AB76">
            <v>19860</v>
          </cell>
        </row>
        <row r="77">
          <cell r="B77">
            <v>416035073</v>
          </cell>
          <cell r="C77" t="str">
            <v>BOSTON PREPARATORY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</v>
          </cell>
          <cell r="J77">
            <v>0</v>
          </cell>
          <cell r="K77">
            <v>3.9300000000000002E-2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</v>
          </cell>
          <cell r="R77">
            <v>1.087</v>
          </cell>
          <cell r="S77">
            <v>6</v>
          </cell>
          <cell r="U77">
            <v>416035073</v>
          </cell>
          <cell r="V77" t="str">
            <v>416</v>
          </cell>
          <cell r="W77" t="str">
            <v>035</v>
          </cell>
          <cell r="X77" t="str">
            <v>073</v>
          </cell>
          <cell r="Y77">
            <v>1</v>
          </cell>
          <cell r="Z77">
            <v>1</v>
          </cell>
          <cell r="AA77">
            <v>13434.426815612</v>
          </cell>
          <cell r="AB77">
            <v>13434</v>
          </cell>
        </row>
        <row r="78">
          <cell r="B78">
            <v>416035133</v>
          </cell>
          <cell r="C78" t="str">
            <v>BOSTON PREPARATORY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1</v>
          </cell>
          <cell r="I78">
            <v>0</v>
          </cell>
          <cell r="J78">
            <v>0</v>
          </cell>
          <cell r="K78">
            <v>3.9300000000000002E-2</v>
          </cell>
          <cell r="L78">
            <v>0</v>
          </cell>
          <cell r="M78">
            <v>0</v>
          </cell>
          <cell r="N78">
            <v>1</v>
          </cell>
          <cell r="O78">
            <v>0</v>
          </cell>
          <cell r="P78">
            <v>0</v>
          </cell>
          <cell r="Q78">
            <v>1</v>
          </cell>
          <cell r="R78">
            <v>1.087</v>
          </cell>
          <cell r="S78">
            <v>9</v>
          </cell>
          <cell r="U78">
            <v>416035133</v>
          </cell>
          <cell r="V78" t="str">
            <v>416</v>
          </cell>
          <cell r="W78" t="str">
            <v>035</v>
          </cell>
          <cell r="X78" t="str">
            <v>133</v>
          </cell>
          <cell r="Y78">
            <v>1</v>
          </cell>
          <cell r="Z78">
            <v>1</v>
          </cell>
          <cell r="AA78">
            <v>14601.513795612002</v>
          </cell>
          <cell r="AB78">
            <v>14602</v>
          </cell>
        </row>
        <row r="79">
          <cell r="B79">
            <v>416035189</v>
          </cell>
          <cell r="C79" t="str">
            <v>BOSTON PREPARATORY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1</v>
          </cell>
          <cell r="I79">
            <v>1</v>
          </cell>
          <cell r="J79">
            <v>0</v>
          </cell>
          <cell r="K79">
            <v>7.8600000000000003E-2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2</v>
          </cell>
          <cell r="Q79">
            <v>2</v>
          </cell>
          <cell r="R79">
            <v>1.087</v>
          </cell>
          <cell r="S79">
            <v>3</v>
          </cell>
          <cell r="U79">
            <v>416035189</v>
          </cell>
          <cell r="V79" t="str">
            <v>416</v>
          </cell>
          <cell r="W79" t="str">
            <v>035</v>
          </cell>
          <cell r="X79" t="str">
            <v>189</v>
          </cell>
          <cell r="Y79">
            <v>1</v>
          </cell>
          <cell r="Z79">
            <v>2</v>
          </cell>
          <cell r="AA79">
            <v>34534.961321224</v>
          </cell>
          <cell r="AB79">
            <v>17267</v>
          </cell>
        </row>
        <row r="80">
          <cell r="B80">
            <v>416035243</v>
          </cell>
          <cell r="C80" t="str">
            <v>BOSTON PREPARATORY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1</v>
          </cell>
          <cell r="I80">
            <v>1</v>
          </cell>
          <cell r="J80">
            <v>0</v>
          </cell>
          <cell r="K80">
            <v>7.8600000000000003E-2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2</v>
          </cell>
          <cell r="R80">
            <v>1.087</v>
          </cell>
          <cell r="S80">
            <v>9</v>
          </cell>
          <cell r="U80">
            <v>416035243</v>
          </cell>
          <cell r="V80" t="str">
            <v>416</v>
          </cell>
          <cell r="W80" t="str">
            <v>035</v>
          </cell>
          <cell r="X80" t="str">
            <v>243</v>
          </cell>
          <cell r="Y80">
            <v>1</v>
          </cell>
          <cell r="Z80">
            <v>2</v>
          </cell>
          <cell r="AA80">
            <v>32053.325801223997</v>
          </cell>
          <cell r="AB80">
            <v>16027</v>
          </cell>
        </row>
        <row r="81">
          <cell r="B81">
            <v>416035244</v>
          </cell>
          <cell r="C81" t="str">
            <v>BOSTON PREPARATORY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3</v>
          </cell>
          <cell r="I81">
            <v>4</v>
          </cell>
          <cell r="J81">
            <v>0</v>
          </cell>
          <cell r="K81">
            <v>0.27510000000000001</v>
          </cell>
          <cell r="L81">
            <v>0</v>
          </cell>
          <cell r="M81">
            <v>0</v>
          </cell>
          <cell r="N81">
            <v>1</v>
          </cell>
          <cell r="O81">
            <v>1</v>
          </cell>
          <cell r="P81">
            <v>6</v>
          </cell>
          <cell r="Q81">
            <v>7</v>
          </cell>
          <cell r="R81">
            <v>1.087</v>
          </cell>
          <cell r="S81">
            <v>10</v>
          </cell>
          <cell r="U81">
            <v>416035244</v>
          </cell>
          <cell r="V81" t="str">
            <v>416</v>
          </cell>
          <cell r="W81" t="str">
            <v>035</v>
          </cell>
          <cell r="X81" t="str">
            <v>244</v>
          </cell>
          <cell r="Y81">
            <v>1</v>
          </cell>
          <cell r="Z81">
            <v>7</v>
          </cell>
          <cell r="AA81">
            <v>140857.588809284</v>
          </cell>
          <cell r="AB81">
            <v>20123</v>
          </cell>
        </row>
        <row r="82">
          <cell r="B82">
            <v>416035274</v>
          </cell>
          <cell r="C82" t="str">
            <v>BOSTON PREPARATORY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1</v>
          </cell>
          <cell r="J82">
            <v>0</v>
          </cell>
          <cell r="K82">
            <v>3.9300000000000002E-2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</v>
          </cell>
          <cell r="Q82">
            <v>1</v>
          </cell>
          <cell r="R82">
            <v>1.087</v>
          </cell>
          <cell r="S82">
            <v>10</v>
          </cell>
          <cell r="U82">
            <v>416035274</v>
          </cell>
          <cell r="V82" t="str">
            <v>416</v>
          </cell>
          <cell r="W82" t="str">
            <v>035</v>
          </cell>
          <cell r="X82" t="str">
            <v>274</v>
          </cell>
          <cell r="Y82">
            <v>1</v>
          </cell>
          <cell r="Z82">
            <v>1</v>
          </cell>
          <cell r="AA82">
            <v>21151.831845611996</v>
          </cell>
          <cell r="AB82">
            <v>21152</v>
          </cell>
        </row>
        <row r="83">
          <cell r="B83">
            <v>416035285</v>
          </cell>
          <cell r="C83" t="str">
            <v>BOSTON PREPARATORY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</v>
          </cell>
          <cell r="J83">
            <v>0</v>
          </cell>
          <cell r="K83">
            <v>3.9300000000000002E-2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</v>
          </cell>
          <cell r="R83">
            <v>1.087</v>
          </cell>
          <cell r="S83">
            <v>9</v>
          </cell>
          <cell r="U83">
            <v>416035285</v>
          </cell>
          <cell r="V83" t="str">
            <v>416</v>
          </cell>
          <cell r="W83" t="str">
            <v>035</v>
          </cell>
          <cell r="X83" t="str">
            <v>285</v>
          </cell>
          <cell r="Y83">
            <v>1</v>
          </cell>
          <cell r="Z83">
            <v>1</v>
          </cell>
          <cell r="AA83">
            <v>13434.426815612</v>
          </cell>
          <cell r="AB83">
            <v>13434</v>
          </cell>
        </row>
        <row r="84">
          <cell r="B84">
            <v>417035035</v>
          </cell>
          <cell r="C84" t="str">
            <v>BRIDGE BOSTON</v>
          </cell>
          <cell r="D84">
            <v>32</v>
          </cell>
          <cell r="E84">
            <v>0</v>
          </cell>
          <cell r="F84">
            <v>37</v>
          </cell>
          <cell r="G84">
            <v>180</v>
          </cell>
          <cell r="H84">
            <v>68</v>
          </cell>
          <cell r="I84">
            <v>0</v>
          </cell>
          <cell r="J84">
            <v>0</v>
          </cell>
          <cell r="K84">
            <v>11.2005</v>
          </cell>
          <cell r="L84">
            <v>0</v>
          </cell>
          <cell r="M84">
            <v>63</v>
          </cell>
          <cell r="N84">
            <v>7</v>
          </cell>
          <cell r="O84">
            <v>0</v>
          </cell>
          <cell r="P84">
            <v>256</v>
          </cell>
          <cell r="Q84">
            <v>301</v>
          </cell>
          <cell r="R84">
            <v>1.087</v>
          </cell>
          <cell r="S84">
            <v>11</v>
          </cell>
          <cell r="U84">
            <v>417035035</v>
          </cell>
          <cell r="V84" t="str">
            <v>417</v>
          </cell>
          <cell r="W84" t="str">
            <v>035</v>
          </cell>
          <cell r="X84" t="str">
            <v>035</v>
          </cell>
          <cell r="Y84">
            <v>1</v>
          </cell>
          <cell r="Z84">
            <v>301</v>
          </cell>
          <cell r="AA84">
            <v>5872655.08068942</v>
          </cell>
          <cell r="AB84">
            <v>19510</v>
          </cell>
        </row>
        <row r="85">
          <cell r="B85">
            <v>417035040</v>
          </cell>
          <cell r="C85" t="str">
            <v>BRIDGE BOSTON</v>
          </cell>
          <cell r="D85">
            <v>0</v>
          </cell>
          <cell r="E85">
            <v>0</v>
          </cell>
          <cell r="F85">
            <v>0</v>
          </cell>
          <cell r="G85">
            <v>1</v>
          </cell>
          <cell r="H85">
            <v>0</v>
          </cell>
          <cell r="I85">
            <v>0</v>
          </cell>
          <cell r="J85">
            <v>0</v>
          </cell>
          <cell r="K85">
            <v>3.9300000000000002E-2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1</v>
          </cell>
          <cell r="Q85">
            <v>1</v>
          </cell>
          <cell r="R85">
            <v>1.087</v>
          </cell>
          <cell r="S85">
            <v>6</v>
          </cell>
          <cell r="U85">
            <v>417035040</v>
          </cell>
          <cell r="V85" t="str">
            <v>417</v>
          </cell>
          <cell r="W85" t="str">
            <v>035</v>
          </cell>
          <cell r="X85" t="str">
            <v>040</v>
          </cell>
          <cell r="Y85">
            <v>1</v>
          </cell>
          <cell r="Z85">
            <v>1</v>
          </cell>
          <cell r="AA85">
            <v>17600.230265612001</v>
          </cell>
          <cell r="AB85">
            <v>17600</v>
          </cell>
        </row>
        <row r="86">
          <cell r="B86">
            <v>417035044</v>
          </cell>
          <cell r="C86" t="str">
            <v>BRIDGE BOSTON</v>
          </cell>
          <cell r="D86">
            <v>0</v>
          </cell>
          <cell r="E86">
            <v>0</v>
          </cell>
          <cell r="F86">
            <v>0</v>
          </cell>
          <cell r="G86">
            <v>1</v>
          </cell>
          <cell r="H86">
            <v>0</v>
          </cell>
          <cell r="I86">
            <v>0</v>
          </cell>
          <cell r="J86">
            <v>0</v>
          </cell>
          <cell r="K86">
            <v>3.9300000000000002E-2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R86">
            <v>1.087</v>
          </cell>
          <cell r="S86">
            <v>11</v>
          </cell>
          <cell r="U86">
            <v>417035044</v>
          </cell>
          <cell r="V86" t="str">
            <v>417</v>
          </cell>
          <cell r="W86" t="str">
            <v>035</v>
          </cell>
          <cell r="X86" t="str">
            <v>044</v>
          </cell>
          <cell r="Y86">
            <v>1</v>
          </cell>
          <cell r="Z86">
            <v>1</v>
          </cell>
          <cell r="AA86">
            <v>11793.757245612001</v>
          </cell>
          <cell r="AB86">
            <v>11794</v>
          </cell>
        </row>
        <row r="87">
          <cell r="B87">
            <v>417035100</v>
          </cell>
          <cell r="C87" t="str">
            <v>BRIDGE BOSTON</v>
          </cell>
          <cell r="D87">
            <v>0</v>
          </cell>
          <cell r="E87">
            <v>0</v>
          </cell>
          <cell r="F87">
            <v>0</v>
          </cell>
          <cell r="G87">
            <v>2</v>
          </cell>
          <cell r="H87">
            <v>1</v>
          </cell>
          <cell r="I87">
            <v>0</v>
          </cell>
          <cell r="J87">
            <v>0</v>
          </cell>
          <cell r="K87">
            <v>0.1179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</v>
          </cell>
          <cell r="Q87">
            <v>3</v>
          </cell>
          <cell r="R87">
            <v>1.087</v>
          </cell>
          <cell r="S87">
            <v>10</v>
          </cell>
          <cell r="U87">
            <v>417035100</v>
          </cell>
          <cell r="V87" t="str">
            <v>417</v>
          </cell>
          <cell r="W87" t="str">
            <v>035</v>
          </cell>
          <cell r="X87" t="str">
            <v>100</v>
          </cell>
          <cell r="Y87">
            <v>1</v>
          </cell>
          <cell r="Z87">
            <v>3</v>
          </cell>
          <cell r="AA87">
            <v>58118.965886835998</v>
          </cell>
          <cell r="AB87">
            <v>19373</v>
          </cell>
        </row>
        <row r="88">
          <cell r="B88">
            <v>417035133</v>
          </cell>
          <cell r="C88" t="str">
            <v>BRIDGE BOSTON</v>
          </cell>
          <cell r="D88">
            <v>0</v>
          </cell>
          <cell r="E88">
            <v>0</v>
          </cell>
          <cell r="F88">
            <v>0</v>
          </cell>
          <cell r="G88">
            <v>2</v>
          </cell>
          <cell r="H88">
            <v>1</v>
          </cell>
          <cell r="I88">
            <v>0</v>
          </cell>
          <cell r="J88">
            <v>0</v>
          </cell>
          <cell r="K88">
            <v>0.1179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3</v>
          </cell>
          <cell r="R88">
            <v>1.087</v>
          </cell>
          <cell r="S88">
            <v>9</v>
          </cell>
          <cell r="U88">
            <v>417035133</v>
          </cell>
          <cell r="V88" t="str">
            <v>417</v>
          </cell>
          <cell r="W88" t="str">
            <v>035</v>
          </cell>
          <cell r="X88" t="str">
            <v>133</v>
          </cell>
          <cell r="Y88">
            <v>1</v>
          </cell>
          <cell r="Z88">
            <v>3</v>
          </cell>
          <cell r="AA88">
            <v>34966.750796836008</v>
          </cell>
          <cell r="AB88">
            <v>11656</v>
          </cell>
        </row>
        <row r="89">
          <cell r="B89">
            <v>417035244</v>
          </cell>
          <cell r="C89" t="str">
            <v>BRIDGE BOSTON</v>
          </cell>
          <cell r="D89">
            <v>1</v>
          </cell>
          <cell r="E89">
            <v>0</v>
          </cell>
          <cell r="F89">
            <v>0</v>
          </cell>
          <cell r="G89">
            <v>2</v>
          </cell>
          <cell r="H89">
            <v>2</v>
          </cell>
          <cell r="I89">
            <v>0</v>
          </cell>
          <cell r="J89">
            <v>0</v>
          </cell>
          <cell r="K89">
            <v>0.15720000000000001</v>
          </cell>
          <cell r="L89">
            <v>0</v>
          </cell>
          <cell r="M89">
            <v>2</v>
          </cell>
          <cell r="N89">
            <v>1</v>
          </cell>
          <cell r="O89">
            <v>0</v>
          </cell>
          <cell r="P89">
            <v>3</v>
          </cell>
          <cell r="Q89">
            <v>5</v>
          </cell>
          <cell r="R89">
            <v>1.087</v>
          </cell>
          <cell r="S89">
            <v>10</v>
          </cell>
          <cell r="U89">
            <v>417035244</v>
          </cell>
          <cell r="V89" t="str">
            <v>417</v>
          </cell>
          <cell r="W89" t="str">
            <v>035</v>
          </cell>
          <cell r="X89" t="str">
            <v>244</v>
          </cell>
          <cell r="Y89">
            <v>1</v>
          </cell>
          <cell r="Z89">
            <v>5</v>
          </cell>
          <cell r="AA89">
            <v>83981.815642447997</v>
          </cell>
          <cell r="AB89">
            <v>16796</v>
          </cell>
        </row>
        <row r="90">
          <cell r="B90">
            <v>417035285</v>
          </cell>
          <cell r="C90" t="str">
            <v>BRIDGE BOSTON</v>
          </cell>
          <cell r="D90">
            <v>0</v>
          </cell>
          <cell r="E90">
            <v>0</v>
          </cell>
          <cell r="F90">
            <v>0</v>
          </cell>
          <cell r="G90">
            <v>3</v>
          </cell>
          <cell r="H90">
            <v>1</v>
          </cell>
          <cell r="I90">
            <v>0</v>
          </cell>
          <cell r="J90">
            <v>0</v>
          </cell>
          <cell r="K90">
            <v>0.15720000000000001</v>
          </cell>
          <cell r="L90">
            <v>0</v>
          </cell>
          <cell r="M90">
            <v>1</v>
          </cell>
          <cell r="N90">
            <v>0</v>
          </cell>
          <cell r="O90">
            <v>0</v>
          </cell>
          <cell r="P90">
            <v>1</v>
          </cell>
          <cell r="Q90">
            <v>4</v>
          </cell>
          <cell r="R90">
            <v>1.087</v>
          </cell>
          <cell r="S90">
            <v>9</v>
          </cell>
          <cell r="U90">
            <v>417035285</v>
          </cell>
          <cell r="V90" t="str">
            <v>417</v>
          </cell>
          <cell r="W90" t="str">
            <v>035</v>
          </cell>
          <cell r="X90" t="str">
            <v>285</v>
          </cell>
          <cell r="Y90">
            <v>1</v>
          </cell>
          <cell r="Z90">
            <v>4</v>
          </cell>
          <cell r="AA90">
            <v>57027.816832447992</v>
          </cell>
          <cell r="AB90">
            <v>14257</v>
          </cell>
        </row>
        <row r="91">
          <cell r="B91">
            <v>418100014</v>
          </cell>
          <cell r="C91" t="str">
            <v>CHRISTA MCAULIFFE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1</v>
          </cell>
          <cell r="I91">
            <v>0</v>
          </cell>
          <cell r="J91">
            <v>0</v>
          </cell>
          <cell r="K91">
            <v>3.9300000000000002E-2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</v>
          </cell>
          <cell r="R91">
            <v>1.0169999999999999</v>
          </cell>
          <cell r="S91">
            <v>5</v>
          </cell>
          <cell r="U91">
            <v>418100014</v>
          </cell>
          <cell r="V91" t="str">
            <v>418</v>
          </cell>
          <cell r="W91" t="str">
            <v>100</v>
          </cell>
          <cell r="X91" t="str">
            <v>014</v>
          </cell>
          <cell r="Y91">
            <v>1</v>
          </cell>
          <cell r="Z91">
            <v>1</v>
          </cell>
          <cell r="AA91">
            <v>10803.993170291998</v>
          </cell>
          <cell r="AB91">
            <v>10804</v>
          </cell>
        </row>
        <row r="92">
          <cell r="B92">
            <v>418100100</v>
          </cell>
          <cell r="C92" t="str">
            <v>CHRISTA MCAULIFFE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263</v>
          </cell>
          <cell r="I92">
            <v>-1</v>
          </cell>
          <cell r="J92">
            <v>1</v>
          </cell>
          <cell r="K92">
            <v>10.385199999999999</v>
          </cell>
          <cell r="L92">
            <v>0</v>
          </cell>
          <cell r="M92">
            <v>0</v>
          </cell>
          <cell r="N92">
            <v>24</v>
          </cell>
          <cell r="O92">
            <v>0</v>
          </cell>
          <cell r="P92">
            <v>148</v>
          </cell>
          <cell r="Q92">
            <v>263</v>
          </cell>
          <cell r="R92">
            <v>1.0169999999999999</v>
          </cell>
          <cell r="S92">
            <v>10</v>
          </cell>
          <cell r="U92">
            <v>418100100</v>
          </cell>
          <cell r="V92" t="str">
            <v>418</v>
          </cell>
          <cell r="W92" t="str">
            <v>100</v>
          </cell>
          <cell r="X92" t="str">
            <v>100</v>
          </cell>
          <cell r="Y92">
            <v>1</v>
          </cell>
          <cell r="Z92">
            <v>263</v>
          </cell>
          <cell r="AA92">
            <v>3997960.2621414876</v>
          </cell>
          <cell r="AB92">
            <v>15201</v>
          </cell>
        </row>
        <row r="93">
          <cell r="B93">
            <v>418100136</v>
          </cell>
          <cell r="C93" t="str">
            <v>CHRISTA MCAULIFFE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4</v>
          </cell>
          <cell r="I93">
            <v>0</v>
          </cell>
          <cell r="J93">
            <v>0</v>
          </cell>
          <cell r="K93">
            <v>0.15720000000000001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1</v>
          </cell>
          <cell r="Q93">
            <v>4</v>
          </cell>
          <cell r="R93">
            <v>1.0169999999999999</v>
          </cell>
          <cell r="S93">
            <v>3</v>
          </cell>
          <cell r="U93">
            <v>418100136</v>
          </cell>
          <cell r="V93" t="str">
            <v>418</v>
          </cell>
          <cell r="W93" t="str">
            <v>100</v>
          </cell>
          <cell r="X93" t="str">
            <v>136</v>
          </cell>
          <cell r="Y93">
            <v>1</v>
          </cell>
          <cell r="Z93">
            <v>4</v>
          </cell>
          <cell r="AA93">
            <v>47795.970781167998</v>
          </cell>
          <cell r="AB93">
            <v>11949</v>
          </cell>
        </row>
        <row r="94">
          <cell r="B94">
            <v>418100170</v>
          </cell>
          <cell r="C94" t="str">
            <v>CHRISTA MCAULIFFE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5</v>
          </cell>
          <cell r="I94">
            <v>0</v>
          </cell>
          <cell r="J94">
            <v>0</v>
          </cell>
          <cell r="K94">
            <v>0.19650000000000001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2</v>
          </cell>
          <cell r="Q94">
            <v>5</v>
          </cell>
          <cell r="R94">
            <v>1.0169999999999999</v>
          </cell>
          <cell r="S94">
            <v>10</v>
          </cell>
          <cell r="U94">
            <v>418100170</v>
          </cell>
          <cell r="V94" t="str">
            <v>418</v>
          </cell>
          <cell r="W94" t="str">
            <v>100</v>
          </cell>
          <cell r="X94" t="str">
            <v>170</v>
          </cell>
          <cell r="Y94">
            <v>1</v>
          </cell>
          <cell r="Z94">
            <v>5</v>
          </cell>
          <cell r="AA94">
            <v>68563.579311459995</v>
          </cell>
          <cell r="AB94">
            <v>13713</v>
          </cell>
        </row>
        <row r="95">
          <cell r="B95">
            <v>418100198</v>
          </cell>
          <cell r="C95" t="str">
            <v>CHRISTA MCAULIFFE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7</v>
          </cell>
          <cell r="I95">
            <v>0</v>
          </cell>
          <cell r="J95">
            <v>0</v>
          </cell>
          <cell r="K95">
            <v>0.27510000000000001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7</v>
          </cell>
          <cell r="R95">
            <v>1.0169999999999999</v>
          </cell>
          <cell r="S95">
            <v>3</v>
          </cell>
          <cell r="U95">
            <v>418100198</v>
          </cell>
          <cell r="V95" t="str">
            <v>418</v>
          </cell>
          <cell r="W95" t="str">
            <v>100</v>
          </cell>
          <cell r="X95" t="str">
            <v>198</v>
          </cell>
          <cell r="Y95">
            <v>1</v>
          </cell>
          <cell r="Z95">
            <v>7</v>
          </cell>
          <cell r="AA95">
            <v>75627.952192044002</v>
          </cell>
          <cell r="AB95">
            <v>10804</v>
          </cell>
        </row>
        <row r="96">
          <cell r="B96">
            <v>418100276</v>
          </cell>
          <cell r="C96" t="str">
            <v>CHRISTA MCAULIFFE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1</v>
          </cell>
          <cell r="I96">
            <v>0</v>
          </cell>
          <cell r="J96">
            <v>0</v>
          </cell>
          <cell r="K96">
            <v>3.9300000000000002E-2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</v>
          </cell>
          <cell r="R96">
            <v>1.0169999999999999</v>
          </cell>
          <cell r="S96">
            <v>2</v>
          </cell>
          <cell r="U96">
            <v>418100276</v>
          </cell>
          <cell r="V96" t="str">
            <v>418</v>
          </cell>
          <cell r="W96" t="str">
            <v>100</v>
          </cell>
          <cell r="X96" t="str">
            <v>276</v>
          </cell>
          <cell r="Y96">
            <v>1</v>
          </cell>
          <cell r="Z96">
            <v>1</v>
          </cell>
          <cell r="AA96">
            <v>10803.993170291998</v>
          </cell>
          <cell r="AB96">
            <v>10804</v>
          </cell>
        </row>
        <row r="97">
          <cell r="B97">
            <v>418100308</v>
          </cell>
          <cell r="C97" t="str">
            <v>CHRISTA MCAULIFFE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2</v>
          </cell>
          <cell r="I97">
            <v>0</v>
          </cell>
          <cell r="J97">
            <v>0</v>
          </cell>
          <cell r="K97">
            <v>7.8600000000000003E-2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2</v>
          </cell>
          <cell r="R97">
            <v>1.0169999999999999</v>
          </cell>
          <cell r="S97">
            <v>10</v>
          </cell>
          <cell r="U97">
            <v>418100308</v>
          </cell>
          <cell r="V97" t="str">
            <v>418</v>
          </cell>
          <cell r="W97" t="str">
            <v>100</v>
          </cell>
          <cell r="X97" t="str">
            <v>308</v>
          </cell>
          <cell r="Y97">
            <v>1</v>
          </cell>
          <cell r="Z97">
            <v>2</v>
          </cell>
          <cell r="AA97">
            <v>21607.986340583997</v>
          </cell>
          <cell r="AB97">
            <v>10804</v>
          </cell>
        </row>
        <row r="98">
          <cell r="B98">
            <v>418100315</v>
          </cell>
          <cell r="C98" t="str">
            <v>CHRISTA MCAULIFFE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1</v>
          </cell>
          <cell r="I98">
            <v>0</v>
          </cell>
          <cell r="J98">
            <v>0</v>
          </cell>
          <cell r="K98">
            <v>3.9300000000000002E-2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1.0169999999999999</v>
          </cell>
          <cell r="S98">
            <v>2</v>
          </cell>
          <cell r="U98">
            <v>418100315</v>
          </cell>
          <cell r="V98" t="str">
            <v>418</v>
          </cell>
          <cell r="W98" t="str">
            <v>100</v>
          </cell>
          <cell r="X98" t="str">
            <v>315</v>
          </cell>
          <cell r="Y98">
            <v>1</v>
          </cell>
          <cell r="Z98">
            <v>1</v>
          </cell>
          <cell r="AA98">
            <v>10803.993170291998</v>
          </cell>
          <cell r="AB98">
            <v>10804</v>
          </cell>
        </row>
        <row r="99">
          <cell r="B99">
            <v>418100321</v>
          </cell>
          <cell r="C99" t="str">
            <v>CHRISTA MCAULIFFE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1</v>
          </cell>
          <cell r="I99">
            <v>0</v>
          </cell>
          <cell r="J99">
            <v>0</v>
          </cell>
          <cell r="K99">
            <v>3.9300000000000002E-2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</v>
          </cell>
          <cell r="R99">
            <v>1.0169999999999999</v>
          </cell>
          <cell r="S99">
            <v>4</v>
          </cell>
          <cell r="U99">
            <v>418100321</v>
          </cell>
          <cell r="V99" t="str">
            <v>418</v>
          </cell>
          <cell r="W99" t="str">
            <v>100</v>
          </cell>
          <cell r="X99" t="str">
            <v>321</v>
          </cell>
          <cell r="Y99">
            <v>1</v>
          </cell>
          <cell r="Z99">
            <v>1</v>
          </cell>
          <cell r="AA99">
            <v>10803.993170291998</v>
          </cell>
          <cell r="AB99">
            <v>10804</v>
          </cell>
        </row>
        <row r="100">
          <cell r="B100">
            <v>418100348</v>
          </cell>
          <cell r="C100" t="str">
            <v>CHRISTA MCAULIFFE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2</v>
          </cell>
          <cell r="I100">
            <v>0</v>
          </cell>
          <cell r="J100">
            <v>0</v>
          </cell>
          <cell r="K100">
            <v>7.8600000000000003E-2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</v>
          </cell>
          <cell r="Q100">
            <v>2</v>
          </cell>
          <cell r="R100">
            <v>1.0169999999999999</v>
          </cell>
          <cell r="S100">
            <v>11</v>
          </cell>
          <cell r="U100">
            <v>418100348</v>
          </cell>
          <cell r="V100" t="str">
            <v>418</v>
          </cell>
          <cell r="W100" t="str">
            <v>100</v>
          </cell>
          <cell r="X100" t="str">
            <v>348</v>
          </cell>
          <cell r="Y100">
            <v>1</v>
          </cell>
          <cell r="Z100">
            <v>2</v>
          </cell>
          <cell r="AA100">
            <v>29565.274430583991</v>
          </cell>
          <cell r="AB100">
            <v>14783</v>
          </cell>
        </row>
        <row r="101">
          <cell r="B101">
            <v>418100690</v>
          </cell>
          <cell r="C101" t="str">
            <v>CHRISTA MCAULIFFE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2</v>
          </cell>
          <cell r="I101">
            <v>0</v>
          </cell>
          <cell r="J101">
            <v>0</v>
          </cell>
          <cell r="K101">
            <v>7.8600000000000003E-2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</v>
          </cell>
          <cell r="R101">
            <v>1.0169999999999999</v>
          </cell>
          <cell r="S101">
            <v>4</v>
          </cell>
          <cell r="U101">
            <v>418100690</v>
          </cell>
          <cell r="V101" t="str">
            <v>418</v>
          </cell>
          <cell r="W101" t="str">
            <v>100</v>
          </cell>
          <cell r="X101" t="str">
            <v>690</v>
          </cell>
          <cell r="Y101">
            <v>1</v>
          </cell>
          <cell r="Z101">
            <v>2</v>
          </cell>
          <cell r="AA101">
            <v>21607.986340583997</v>
          </cell>
          <cell r="AB101">
            <v>10804</v>
          </cell>
        </row>
        <row r="102">
          <cell r="B102">
            <v>420049010</v>
          </cell>
          <cell r="C102" t="str">
            <v>BENJAMIN BANNEKER</v>
          </cell>
          <cell r="D102">
            <v>0</v>
          </cell>
          <cell r="E102">
            <v>0</v>
          </cell>
          <cell r="F102">
            <v>2</v>
          </cell>
          <cell r="G102">
            <v>4</v>
          </cell>
          <cell r="H102">
            <v>1</v>
          </cell>
          <cell r="I102">
            <v>0</v>
          </cell>
          <cell r="J102">
            <v>0</v>
          </cell>
          <cell r="K102">
            <v>0.27510000000000001</v>
          </cell>
          <cell r="L102">
            <v>0</v>
          </cell>
          <cell r="M102">
            <v>1</v>
          </cell>
          <cell r="N102">
            <v>0</v>
          </cell>
          <cell r="O102">
            <v>0</v>
          </cell>
          <cell r="P102">
            <v>4</v>
          </cell>
          <cell r="Q102">
            <v>7</v>
          </cell>
          <cell r="R102">
            <v>1.1120000000000001</v>
          </cell>
          <cell r="S102">
            <v>3</v>
          </cell>
          <cell r="U102">
            <v>420049010</v>
          </cell>
          <cell r="V102" t="str">
            <v>420</v>
          </cell>
          <cell r="W102" t="str">
            <v>049</v>
          </cell>
          <cell r="X102" t="str">
            <v>010</v>
          </cell>
          <cell r="Y102">
            <v>1</v>
          </cell>
          <cell r="Z102">
            <v>7</v>
          </cell>
          <cell r="AA102">
            <v>106462.780857584</v>
          </cell>
          <cell r="AB102">
            <v>15209</v>
          </cell>
        </row>
        <row r="103">
          <cell r="B103">
            <v>420049016</v>
          </cell>
          <cell r="C103" t="str">
            <v>BENJAMIN BANNEKER</v>
          </cell>
          <cell r="D103">
            <v>0</v>
          </cell>
          <cell r="E103">
            <v>0</v>
          </cell>
          <cell r="F103">
            <v>0</v>
          </cell>
          <cell r="G103">
            <v>1</v>
          </cell>
          <cell r="H103">
            <v>1</v>
          </cell>
          <cell r="I103">
            <v>0</v>
          </cell>
          <cell r="J103">
            <v>0</v>
          </cell>
          <cell r="K103">
            <v>7.8600000000000003E-2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2</v>
          </cell>
          <cell r="Q103">
            <v>2</v>
          </cell>
          <cell r="R103">
            <v>1.1120000000000001</v>
          </cell>
          <cell r="S103">
            <v>8</v>
          </cell>
          <cell r="U103">
            <v>420049016</v>
          </cell>
          <cell r="V103" t="str">
            <v>420</v>
          </cell>
          <cell r="W103" t="str">
            <v>049</v>
          </cell>
          <cell r="X103" t="str">
            <v>016</v>
          </cell>
          <cell r="Y103">
            <v>1</v>
          </cell>
          <cell r="Z103">
            <v>2</v>
          </cell>
          <cell r="AA103">
            <v>37398.657685023994</v>
          </cell>
          <cell r="AB103">
            <v>18699</v>
          </cell>
        </row>
        <row r="104">
          <cell r="B104">
            <v>420049026</v>
          </cell>
          <cell r="C104" t="str">
            <v>BENJAMIN BANNEKER</v>
          </cell>
          <cell r="D104">
            <v>0</v>
          </cell>
          <cell r="E104">
            <v>0</v>
          </cell>
          <cell r="F104">
            <v>0</v>
          </cell>
          <cell r="G104">
            <v>4</v>
          </cell>
          <cell r="H104">
            <v>0</v>
          </cell>
          <cell r="I104">
            <v>0</v>
          </cell>
          <cell r="J104">
            <v>0</v>
          </cell>
          <cell r="K104">
            <v>0.15720000000000001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1</v>
          </cell>
          <cell r="Q104">
            <v>4</v>
          </cell>
          <cell r="R104">
            <v>1.1120000000000001</v>
          </cell>
          <cell r="S104">
            <v>3</v>
          </cell>
          <cell r="U104">
            <v>420049026</v>
          </cell>
          <cell r="V104" t="str">
            <v>420</v>
          </cell>
          <cell r="W104" t="str">
            <v>049</v>
          </cell>
          <cell r="X104" t="str">
            <v>026</v>
          </cell>
          <cell r="Y104">
            <v>1</v>
          </cell>
          <cell r="Z104">
            <v>4</v>
          </cell>
          <cell r="AA104">
            <v>53005.848490048003</v>
          </cell>
          <cell r="AB104">
            <v>13251</v>
          </cell>
        </row>
        <row r="105">
          <cell r="B105">
            <v>420049031</v>
          </cell>
          <cell r="C105" t="str">
            <v>BENJAMIN BANNEKER</v>
          </cell>
          <cell r="D105">
            <v>0</v>
          </cell>
          <cell r="E105">
            <v>0</v>
          </cell>
          <cell r="F105">
            <v>0</v>
          </cell>
          <cell r="G105">
            <v>1</v>
          </cell>
          <cell r="H105">
            <v>0</v>
          </cell>
          <cell r="I105">
            <v>0</v>
          </cell>
          <cell r="J105">
            <v>0</v>
          </cell>
          <cell r="K105">
            <v>3.9300000000000002E-2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</v>
          </cell>
          <cell r="R105">
            <v>1.1120000000000001</v>
          </cell>
          <cell r="S105">
            <v>5</v>
          </cell>
          <cell r="U105">
            <v>420049031</v>
          </cell>
          <cell r="V105" t="str">
            <v>420</v>
          </cell>
          <cell r="W105" t="str">
            <v>049</v>
          </cell>
          <cell r="X105" t="str">
            <v>031</v>
          </cell>
          <cell r="Y105">
            <v>1</v>
          </cell>
          <cell r="Z105">
            <v>1</v>
          </cell>
          <cell r="AA105">
            <v>12011.241722512001</v>
          </cell>
          <cell r="AB105">
            <v>12011</v>
          </cell>
        </row>
        <row r="106">
          <cell r="B106">
            <v>420049035</v>
          </cell>
          <cell r="C106" t="str">
            <v>BENJAMIN BANNEKER</v>
          </cell>
          <cell r="D106">
            <v>3</v>
          </cell>
          <cell r="E106">
            <v>0</v>
          </cell>
          <cell r="F106">
            <v>1</v>
          </cell>
          <cell r="G106">
            <v>17</v>
          </cell>
          <cell r="H106">
            <v>8</v>
          </cell>
          <cell r="I106">
            <v>0</v>
          </cell>
          <cell r="J106">
            <v>0</v>
          </cell>
          <cell r="K106">
            <v>1.0218</v>
          </cell>
          <cell r="L106">
            <v>0</v>
          </cell>
          <cell r="M106">
            <v>2</v>
          </cell>
          <cell r="N106">
            <v>0</v>
          </cell>
          <cell r="O106">
            <v>0</v>
          </cell>
          <cell r="P106">
            <v>18</v>
          </cell>
          <cell r="Q106">
            <v>28</v>
          </cell>
          <cell r="R106">
            <v>1.1120000000000001</v>
          </cell>
          <cell r="S106">
            <v>11</v>
          </cell>
          <cell r="U106">
            <v>420049035</v>
          </cell>
          <cell r="V106" t="str">
            <v>420</v>
          </cell>
          <cell r="W106" t="str">
            <v>049</v>
          </cell>
          <cell r="X106" t="str">
            <v>035</v>
          </cell>
          <cell r="Y106">
            <v>1</v>
          </cell>
          <cell r="Z106">
            <v>28</v>
          </cell>
          <cell r="AA106">
            <v>486038.82926531188</v>
          </cell>
          <cell r="AB106">
            <v>17359</v>
          </cell>
        </row>
        <row r="107">
          <cell r="B107">
            <v>420049044</v>
          </cell>
          <cell r="C107" t="str">
            <v>BENJAMIN BANNEKER</v>
          </cell>
          <cell r="D107">
            <v>0</v>
          </cell>
          <cell r="E107">
            <v>0</v>
          </cell>
          <cell r="F107">
            <v>0</v>
          </cell>
          <cell r="G107">
            <v>7</v>
          </cell>
          <cell r="H107">
            <v>1</v>
          </cell>
          <cell r="I107">
            <v>0</v>
          </cell>
          <cell r="J107">
            <v>0</v>
          </cell>
          <cell r="K107">
            <v>0.31440000000000001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6</v>
          </cell>
          <cell r="Q107">
            <v>8</v>
          </cell>
          <cell r="R107">
            <v>1.1120000000000001</v>
          </cell>
          <cell r="S107">
            <v>11</v>
          </cell>
          <cell r="U107">
            <v>420049044</v>
          </cell>
          <cell r="V107" t="str">
            <v>420</v>
          </cell>
          <cell r="W107" t="str">
            <v>049</v>
          </cell>
          <cell r="X107" t="str">
            <v>044</v>
          </cell>
          <cell r="Y107">
            <v>1</v>
          </cell>
          <cell r="Z107">
            <v>8</v>
          </cell>
          <cell r="AA107">
            <v>147377.58978009599</v>
          </cell>
          <cell r="AB107">
            <v>18422</v>
          </cell>
        </row>
        <row r="108">
          <cell r="B108">
            <v>420049049</v>
          </cell>
          <cell r="C108" t="str">
            <v>BENJAMIN BANNEKER</v>
          </cell>
          <cell r="D108">
            <v>11</v>
          </cell>
          <cell r="E108">
            <v>0</v>
          </cell>
          <cell r="F108">
            <v>30</v>
          </cell>
          <cell r="G108">
            <v>153</v>
          </cell>
          <cell r="H108">
            <v>25</v>
          </cell>
          <cell r="I108">
            <v>0</v>
          </cell>
          <cell r="J108">
            <v>0</v>
          </cell>
          <cell r="K108">
            <v>8.1744000000000003</v>
          </cell>
          <cell r="L108">
            <v>0</v>
          </cell>
          <cell r="M108">
            <v>17</v>
          </cell>
          <cell r="N108">
            <v>0</v>
          </cell>
          <cell r="O108">
            <v>0</v>
          </cell>
          <cell r="P108">
            <v>171</v>
          </cell>
          <cell r="Q108">
            <v>214</v>
          </cell>
          <cell r="R108">
            <v>1.1120000000000001</v>
          </cell>
          <cell r="S108">
            <v>7</v>
          </cell>
          <cell r="U108">
            <v>420049049</v>
          </cell>
          <cell r="V108" t="str">
            <v>420</v>
          </cell>
          <cell r="W108" t="str">
            <v>049</v>
          </cell>
          <cell r="X108" t="str">
            <v>049</v>
          </cell>
          <cell r="Y108">
            <v>1</v>
          </cell>
          <cell r="Z108">
            <v>214</v>
          </cell>
          <cell r="AA108">
            <v>3693420.0087624961</v>
          </cell>
          <cell r="AB108">
            <v>17259</v>
          </cell>
        </row>
        <row r="109">
          <cell r="B109">
            <v>420049057</v>
          </cell>
          <cell r="C109" t="str">
            <v>BENJAMIN BANNEKER</v>
          </cell>
          <cell r="D109">
            <v>0</v>
          </cell>
          <cell r="E109">
            <v>0</v>
          </cell>
          <cell r="F109">
            <v>0</v>
          </cell>
          <cell r="G109">
            <v>3</v>
          </cell>
          <cell r="H109">
            <v>0</v>
          </cell>
          <cell r="I109">
            <v>0</v>
          </cell>
          <cell r="J109">
            <v>0</v>
          </cell>
          <cell r="K109">
            <v>0.1179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3</v>
          </cell>
          <cell r="R109">
            <v>1.1120000000000001</v>
          </cell>
          <cell r="S109">
            <v>12</v>
          </cell>
          <cell r="U109">
            <v>420049057</v>
          </cell>
          <cell r="V109" t="str">
            <v>420</v>
          </cell>
          <cell r="W109" t="str">
            <v>049</v>
          </cell>
          <cell r="X109" t="str">
            <v>057</v>
          </cell>
          <cell r="Y109">
            <v>1</v>
          </cell>
          <cell r="Z109">
            <v>3</v>
          </cell>
          <cell r="AA109">
            <v>36033.725167536002</v>
          </cell>
          <cell r="AB109">
            <v>12011</v>
          </cell>
        </row>
        <row r="110">
          <cell r="B110">
            <v>420049093</v>
          </cell>
          <cell r="C110" t="str">
            <v>BENJAMIN BANNEKER</v>
          </cell>
          <cell r="D110">
            <v>0</v>
          </cell>
          <cell r="E110">
            <v>0</v>
          </cell>
          <cell r="F110">
            <v>4</v>
          </cell>
          <cell r="G110">
            <v>5</v>
          </cell>
          <cell r="H110">
            <v>3</v>
          </cell>
          <cell r="I110">
            <v>0</v>
          </cell>
          <cell r="J110">
            <v>0</v>
          </cell>
          <cell r="K110">
            <v>0.47160000000000002</v>
          </cell>
          <cell r="L110">
            <v>0</v>
          </cell>
          <cell r="M110">
            <v>1</v>
          </cell>
          <cell r="N110">
            <v>0</v>
          </cell>
          <cell r="O110">
            <v>0</v>
          </cell>
          <cell r="P110">
            <v>5</v>
          </cell>
          <cell r="Q110">
            <v>12</v>
          </cell>
          <cell r="R110">
            <v>1.1120000000000001</v>
          </cell>
          <cell r="S110">
            <v>11</v>
          </cell>
          <cell r="U110">
            <v>420049093</v>
          </cell>
          <cell r="V110" t="str">
            <v>420</v>
          </cell>
          <cell r="W110" t="str">
            <v>049</v>
          </cell>
          <cell r="X110" t="str">
            <v>093</v>
          </cell>
          <cell r="Y110">
            <v>1</v>
          </cell>
          <cell r="Z110">
            <v>12</v>
          </cell>
          <cell r="AA110">
            <v>188797.98587014398</v>
          </cell>
          <cell r="AB110">
            <v>15733</v>
          </cell>
        </row>
        <row r="111">
          <cell r="B111">
            <v>420049097</v>
          </cell>
          <cell r="C111" t="str">
            <v>BENJAMIN BANNEKER</v>
          </cell>
          <cell r="D111">
            <v>0</v>
          </cell>
          <cell r="E111">
            <v>0</v>
          </cell>
          <cell r="F111">
            <v>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3.9300000000000002E-2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</v>
          </cell>
          <cell r="Q111">
            <v>1</v>
          </cell>
          <cell r="R111">
            <v>1.1120000000000001</v>
          </cell>
          <cell r="S111">
            <v>11</v>
          </cell>
          <cell r="U111">
            <v>420049097</v>
          </cell>
          <cell r="V111" t="str">
            <v>420</v>
          </cell>
          <cell r="W111" t="str">
            <v>049</v>
          </cell>
          <cell r="X111" t="str">
            <v>097</v>
          </cell>
          <cell r="Y111">
            <v>1</v>
          </cell>
          <cell r="Z111">
            <v>1</v>
          </cell>
          <cell r="AA111">
            <v>20570.510202512003</v>
          </cell>
          <cell r="AB111">
            <v>20571</v>
          </cell>
        </row>
        <row r="112">
          <cell r="B112">
            <v>420049128</v>
          </cell>
          <cell r="C112" t="str">
            <v>BENJAMIN BANNEKER</v>
          </cell>
          <cell r="D112">
            <v>0</v>
          </cell>
          <cell r="E112">
            <v>0</v>
          </cell>
          <cell r="F112">
            <v>0</v>
          </cell>
          <cell r="G112">
            <v>1</v>
          </cell>
          <cell r="H112">
            <v>0</v>
          </cell>
          <cell r="I112">
            <v>0</v>
          </cell>
          <cell r="J112">
            <v>0</v>
          </cell>
          <cell r="K112">
            <v>3.9300000000000002E-2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1</v>
          </cell>
          <cell r="Q112">
            <v>1</v>
          </cell>
          <cell r="R112">
            <v>1.1120000000000001</v>
          </cell>
          <cell r="S112">
            <v>10</v>
          </cell>
          <cell r="U112">
            <v>420049128</v>
          </cell>
          <cell r="V112" t="str">
            <v>420</v>
          </cell>
          <cell r="W112" t="str">
            <v>049</v>
          </cell>
          <cell r="X112" t="str">
            <v>128</v>
          </cell>
          <cell r="Y112">
            <v>1</v>
          </cell>
          <cell r="Z112">
            <v>1</v>
          </cell>
          <cell r="AA112">
            <v>19887.789002512</v>
          </cell>
          <cell r="AB112">
            <v>19888</v>
          </cell>
        </row>
        <row r="113">
          <cell r="B113">
            <v>420049153</v>
          </cell>
          <cell r="C113" t="str">
            <v>BENJAMIN BANNEKER</v>
          </cell>
          <cell r="D113">
            <v>0</v>
          </cell>
          <cell r="E113">
            <v>0</v>
          </cell>
          <cell r="F113">
            <v>1</v>
          </cell>
          <cell r="G113">
            <v>2</v>
          </cell>
          <cell r="H113">
            <v>0</v>
          </cell>
          <cell r="I113">
            <v>0</v>
          </cell>
          <cell r="J113">
            <v>0</v>
          </cell>
          <cell r="K113">
            <v>0.1179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3</v>
          </cell>
          <cell r="R113">
            <v>1.1120000000000001</v>
          </cell>
          <cell r="S113">
            <v>10</v>
          </cell>
          <cell r="U113">
            <v>420049153</v>
          </cell>
          <cell r="V113" t="str">
            <v>420</v>
          </cell>
          <cell r="W113" t="str">
            <v>049</v>
          </cell>
          <cell r="X113" t="str">
            <v>153</v>
          </cell>
          <cell r="Y113">
            <v>1</v>
          </cell>
          <cell r="Z113">
            <v>3</v>
          </cell>
          <cell r="AA113">
            <v>43850.504687536006</v>
          </cell>
          <cell r="AB113">
            <v>14617</v>
          </cell>
        </row>
        <row r="114">
          <cell r="B114">
            <v>420049155</v>
          </cell>
          <cell r="C114" t="str">
            <v>BENJAMIN BANNEKER</v>
          </cell>
          <cell r="D114">
            <v>1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</v>
          </cell>
          <cell r="Q114">
            <v>1</v>
          </cell>
          <cell r="R114">
            <v>1.1120000000000001</v>
          </cell>
          <cell r="S114">
            <v>2</v>
          </cell>
          <cell r="U114">
            <v>420049155</v>
          </cell>
          <cell r="V114" t="str">
            <v>420</v>
          </cell>
          <cell r="W114" t="str">
            <v>049</v>
          </cell>
          <cell r="X114" t="str">
            <v>155</v>
          </cell>
          <cell r="Y114">
            <v>1</v>
          </cell>
          <cell r="Z114">
            <v>1</v>
          </cell>
          <cell r="AA114">
            <v>10058.688800000002</v>
          </cell>
          <cell r="AB114">
            <v>10059</v>
          </cell>
        </row>
        <row r="115">
          <cell r="B115">
            <v>420049163</v>
          </cell>
          <cell r="C115" t="str">
            <v>BENJAMIN BANNEKER</v>
          </cell>
          <cell r="D115">
            <v>0</v>
          </cell>
          <cell r="E115">
            <v>0</v>
          </cell>
          <cell r="F115">
            <v>0</v>
          </cell>
          <cell r="G115">
            <v>1</v>
          </cell>
          <cell r="H115">
            <v>0</v>
          </cell>
          <cell r="I115">
            <v>0</v>
          </cell>
          <cell r="J115">
            <v>0</v>
          </cell>
          <cell r="K115">
            <v>3.9300000000000002E-2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1</v>
          </cell>
          <cell r="R115">
            <v>1.1120000000000001</v>
          </cell>
          <cell r="S115">
            <v>11</v>
          </cell>
          <cell r="U115">
            <v>420049163</v>
          </cell>
          <cell r="V115" t="str">
            <v>420</v>
          </cell>
          <cell r="W115" t="str">
            <v>049</v>
          </cell>
          <cell r="X115" t="str">
            <v>163</v>
          </cell>
          <cell r="Y115">
            <v>1</v>
          </cell>
          <cell r="Z115">
            <v>1</v>
          </cell>
          <cell r="AA115">
            <v>12011.241722512001</v>
          </cell>
          <cell r="AB115">
            <v>12011</v>
          </cell>
        </row>
        <row r="116">
          <cell r="B116">
            <v>420049165</v>
          </cell>
          <cell r="C116" t="str">
            <v>BENJAMIN BANNEKER</v>
          </cell>
          <cell r="D116">
            <v>1</v>
          </cell>
          <cell r="E116">
            <v>0</v>
          </cell>
          <cell r="F116">
            <v>1</v>
          </cell>
          <cell r="G116">
            <v>8</v>
          </cell>
          <cell r="H116">
            <v>1</v>
          </cell>
          <cell r="I116">
            <v>0</v>
          </cell>
          <cell r="J116">
            <v>0</v>
          </cell>
          <cell r="K116">
            <v>0.39300000000000002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5</v>
          </cell>
          <cell r="Q116">
            <v>11</v>
          </cell>
          <cell r="R116">
            <v>1.1120000000000001</v>
          </cell>
          <cell r="S116">
            <v>10</v>
          </cell>
          <cell r="U116">
            <v>420049165</v>
          </cell>
          <cell r="V116" t="str">
            <v>420</v>
          </cell>
          <cell r="W116" t="str">
            <v>049</v>
          </cell>
          <cell r="X116" t="str">
            <v>165</v>
          </cell>
          <cell r="Y116">
            <v>1</v>
          </cell>
          <cell r="Z116">
            <v>11</v>
          </cell>
          <cell r="AA116">
            <v>164309.76866512001</v>
          </cell>
          <cell r="AB116">
            <v>14937</v>
          </cell>
        </row>
        <row r="117">
          <cell r="B117">
            <v>420049174</v>
          </cell>
          <cell r="C117" t="str">
            <v>BENJAMIN BANNEKER</v>
          </cell>
          <cell r="D117">
            <v>0</v>
          </cell>
          <cell r="E117">
            <v>0</v>
          </cell>
          <cell r="F117">
            <v>0</v>
          </cell>
          <cell r="G117">
            <v>2</v>
          </cell>
          <cell r="H117">
            <v>0</v>
          </cell>
          <cell r="I117">
            <v>0</v>
          </cell>
          <cell r="J117">
            <v>0</v>
          </cell>
          <cell r="K117">
            <v>7.8600000000000003E-2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2</v>
          </cell>
          <cell r="R117">
            <v>1.1120000000000001</v>
          </cell>
          <cell r="S117">
            <v>5</v>
          </cell>
          <cell r="U117">
            <v>420049174</v>
          </cell>
          <cell r="V117" t="str">
            <v>420</v>
          </cell>
          <cell r="W117" t="str">
            <v>049</v>
          </cell>
          <cell r="X117" t="str">
            <v>174</v>
          </cell>
          <cell r="Y117">
            <v>1</v>
          </cell>
          <cell r="Z117">
            <v>2</v>
          </cell>
          <cell r="AA117">
            <v>24022.483445024001</v>
          </cell>
          <cell r="AB117">
            <v>12011</v>
          </cell>
        </row>
        <row r="118">
          <cell r="B118">
            <v>420049176</v>
          </cell>
          <cell r="C118" t="str">
            <v>BENJAMIN BANNEKER</v>
          </cell>
          <cell r="D118">
            <v>0</v>
          </cell>
          <cell r="E118">
            <v>0</v>
          </cell>
          <cell r="F118">
            <v>3</v>
          </cell>
          <cell r="G118">
            <v>9</v>
          </cell>
          <cell r="H118">
            <v>1</v>
          </cell>
          <cell r="I118">
            <v>0</v>
          </cell>
          <cell r="J118">
            <v>0</v>
          </cell>
          <cell r="K118">
            <v>0.51090000000000002</v>
          </cell>
          <cell r="L118">
            <v>0</v>
          </cell>
          <cell r="M118">
            <v>1</v>
          </cell>
          <cell r="N118">
            <v>0</v>
          </cell>
          <cell r="O118">
            <v>0</v>
          </cell>
          <cell r="P118">
            <v>3</v>
          </cell>
          <cell r="Q118">
            <v>13</v>
          </cell>
          <cell r="R118">
            <v>1.1120000000000001</v>
          </cell>
          <cell r="S118">
            <v>8</v>
          </cell>
          <cell r="U118">
            <v>420049176</v>
          </cell>
          <cell r="V118" t="str">
            <v>420</v>
          </cell>
          <cell r="W118" t="str">
            <v>049</v>
          </cell>
          <cell r="X118" t="str">
            <v>176</v>
          </cell>
          <cell r="Y118">
            <v>1</v>
          </cell>
          <cell r="Z118">
            <v>13</v>
          </cell>
          <cell r="AA118">
            <v>179331.04055265602</v>
          </cell>
          <cell r="AB118">
            <v>13795</v>
          </cell>
        </row>
        <row r="119">
          <cell r="B119">
            <v>420049181</v>
          </cell>
          <cell r="C119" t="str">
            <v>BENJAMIN BANNEKER</v>
          </cell>
          <cell r="D119">
            <v>0</v>
          </cell>
          <cell r="E119">
            <v>0</v>
          </cell>
          <cell r="F119">
            <v>0</v>
          </cell>
          <cell r="G119">
            <v>1</v>
          </cell>
          <cell r="H119">
            <v>0</v>
          </cell>
          <cell r="I119">
            <v>0</v>
          </cell>
          <cell r="J119">
            <v>0</v>
          </cell>
          <cell r="K119">
            <v>3.9300000000000002E-2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</v>
          </cell>
          <cell r="Q119">
            <v>1</v>
          </cell>
          <cell r="R119">
            <v>1.1120000000000001</v>
          </cell>
          <cell r="S119">
            <v>10</v>
          </cell>
          <cell r="U119">
            <v>420049181</v>
          </cell>
          <cell r="V119" t="str">
            <v>420</v>
          </cell>
          <cell r="W119" t="str">
            <v>049</v>
          </cell>
          <cell r="X119" t="str">
            <v>181</v>
          </cell>
          <cell r="Y119">
            <v>1</v>
          </cell>
          <cell r="Z119">
            <v>1</v>
          </cell>
          <cell r="AA119">
            <v>19887.789002512</v>
          </cell>
          <cell r="AB119">
            <v>19888</v>
          </cell>
        </row>
        <row r="120">
          <cell r="B120">
            <v>420049199</v>
          </cell>
          <cell r="C120" t="str">
            <v>BENJAMIN BANNEKER</v>
          </cell>
          <cell r="D120">
            <v>0</v>
          </cell>
          <cell r="E120">
            <v>0</v>
          </cell>
          <cell r="F120">
            <v>0</v>
          </cell>
          <cell r="G120">
            <v>1</v>
          </cell>
          <cell r="H120">
            <v>0</v>
          </cell>
          <cell r="I120">
            <v>0</v>
          </cell>
          <cell r="J120">
            <v>0</v>
          </cell>
          <cell r="K120">
            <v>3.9300000000000002E-2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</v>
          </cell>
          <cell r="Q120">
            <v>1</v>
          </cell>
          <cell r="R120">
            <v>1.1120000000000001</v>
          </cell>
          <cell r="S120">
            <v>2</v>
          </cell>
          <cell r="U120">
            <v>420049199</v>
          </cell>
          <cell r="V120" t="str">
            <v>420</v>
          </cell>
          <cell r="W120" t="str">
            <v>049</v>
          </cell>
          <cell r="X120" t="str">
            <v>199</v>
          </cell>
          <cell r="Y120">
            <v>1</v>
          </cell>
          <cell r="Z120">
            <v>1</v>
          </cell>
          <cell r="AA120">
            <v>16768.986282512</v>
          </cell>
          <cell r="AB120">
            <v>16769</v>
          </cell>
        </row>
        <row r="121">
          <cell r="B121">
            <v>420049207</v>
          </cell>
          <cell r="C121" t="str">
            <v>BENJAMIN BANNEKER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1</v>
          </cell>
          <cell r="I121">
            <v>0</v>
          </cell>
          <cell r="J121">
            <v>0</v>
          </cell>
          <cell r="K121">
            <v>3.9300000000000002E-2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1</v>
          </cell>
          <cell r="R121">
            <v>1.1120000000000001</v>
          </cell>
          <cell r="S121">
            <v>3</v>
          </cell>
          <cell r="U121">
            <v>420049207</v>
          </cell>
          <cell r="V121" t="str">
            <v>420</v>
          </cell>
          <cell r="W121" t="str">
            <v>049</v>
          </cell>
          <cell r="X121" t="str">
            <v>207</v>
          </cell>
          <cell r="Y121">
            <v>1</v>
          </cell>
          <cell r="Z121">
            <v>1</v>
          </cell>
          <cell r="AA121">
            <v>11584.680282512001</v>
          </cell>
          <cell r="AB121">
            <v>11585</v>
          </cell>
        </row>
        <row r="122">
          <cell r="B122">
            <v>420049243</v>
          </cell>
          <cell r="C122" t="str">
            <v>BENJAMIN BANNEKER</v>
          </cell>
          <cell r="D122">
            <v>0</v>
          </cell>
          <cell r="E122">
            <v>0</v>
          </cell>
          <cell r="F122">
            <v>1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3.9300000000000002E-2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1</v>
          </cell>
          <cell r="R122">
            <v>1.1120000000000001</v>
          </cell>
          <cell r="S122">
            <v>9</v>
          </cell>
          <cell r="U122">
            <v>420049243</v>
          </cell>
          <cell r="V122" t="str">
            <v>420</v>
          </cell>
          <cell r="W122" t="str">
            <v>049</v>
          </cell>
          <cell r="X122" t="str">
            <v>243</v>
          </cell>
          <cell r="Y122">
            <v>1</v>
          </cell>
          <cell r="Z122">
            <v>1</v>
          </cell>
          <cell r="AA122">
            <v>11951.473962512</v>
          </cell>
          <cell r="AB122">
            <v>11951</v>
          </cell>
        </row>
        <row r="123">
          <cell r="B123">
            <v>420049248</v>
          </cell>
          <cell r="C123" t="str">
            <v>BENJAMIN BANNEKER</v>
          </cell>
          <cell r="D123">
            <v>0</v>
          </cell>
          <cell r="E123">
            <v>0</v>
          </cell>
          <cell r="F123">
            <v>1</v>
          </cell>
          <cell r="G123">
            <v>6</v>
          </cell>
          <cell r="H123">
            <v>0</v>
          </cell>
          <cell r="I123">
            <v>0</v>
          </cell>
          <cell r="J123">
            <v>0</v>
          </cell>
          <cell r="K123">
            <v>0.27510000000000001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2</v>
          </cell>
          <cell r="Q123">
            <v>7</v>
          </cell>
          <cell r="R123">
            <v>1.1120000000000001</v>
          </cell>
          <cell r="S123">
            <v>11</v>
          </cell>
          <cell r="U123">
            <v>420049248</v>
          </cell>
          <cell r="V123" t="str">
            <v>420</v>
          </cell>
          <cell r="W123" t="str">
            <v>049</v>
          </cell>
          <cell r="X123" t="str">
            <v>248</v>
          </cell>
          <cell r="Y123">
            <v>1</v>
          </cell>
          <cell r="Z123">
            <v>7</v>
          </cell>
          <cell r="AA123">
            <v>101256.99677758402</v>
          </cell>
          <cell r="AB123">
            <v>14465</v>
          </cell>
        </row>
        <row r="124">
          <cell r="B124">
            <v>420049262</v>
          </cell>
          <cell r="C124" t="str">
            <v>BENJAMIN BANNEKER</v>
          </cell>
          <cell r="D124">
            <v>0</v>
          </cell>
          <cell r="E124">
            <v>0</v>
          </cell>
          <cell r="F124">
            <v>0</v>
          </cell>
          <cell r="G124">
            <v>4</v>
          </cell>
          <cell r="H124">
            <v>0</v>
          </cell>
          <cell r="I124">
            <v>0</v>
          </cell>
          <cell r="J124">
            <v>0</v>
          </cell>
          <cell r="K124">
            <v>0.15720000000000001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1</v>
          </cell>
          <cell r="Q124">
            <v>4</v>
          </cell>
          <cell r="R124">
            <v>1.1120000000000001</v>
          </cell>
          <cell r="S124">
            <v>9</v>
          </cell>
          <cell r="U124">
            <v>420049262</v>
          </cell>
          <cell r="V124" t="str">
            <v>420</v>
          </cell>
          <cell r="W124" t="str">
            <v>049</v>
          </cell>
          <cell r="X124" t="str">
            <v>262</v>
          </cell>
          <cell r="Y124">
            <v>1</v>
          </cell>
          <cell r="Z124">
            <v>4</v>
          </cell>
          <cell r="AA124">
            <v>55433.920570048002</v>
          </cell>
          <cell r="AB124">
            <v>13858</v>
          </cell>
        </row>
        <row r="125">
          <cell r="B125">
            <v>420049284</v>
          </cell>
          <cell r="C125" t="str">
            <v>BENJAMIN BANNEKER</v>
          </cell>
          <cell r="D125">
            <v>0</v>
          </cell>
          <cell r="E125">
            <v>0</v>
          </cell>
          <cell r="F125">
            <v>0</v>
          </cell>
          <cell r="G125">
            <v>2</v>
          </cell>
          <cell r="H125">
            <v>0</v>
          </cell>
          <cell r="I125">
            <v>0</v>
          </cell>
          <cell r="J125">
            <v>0</v>
          </cell>
          <cell r="K125">
            <v>7.8600000000000003E-2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2</v>
          </cell>
          <cell r="Q125">
            <v>2</v>
          </cell>
          <cell r="R125">
            <v>1.1120000000000001</v>
          </cell>
          <cell r="S125">
            <v>5</v>
          </cell>
          <cell r="U125">
            <v>420049284</v>
          </cell>
          <cell r="V125" t="str">
            <v>420</v>
          </cell>
          <cell r="W125" t="str">
            <v>049</v>
          </cell>
          <cell r="X125" t="str">
            <v>284</v>
          </cell>
          <cell r="Y125">
            <v>1</v>
          </cell>
          <cell r="Z125">
            <v>2</v>
          </cell>
          <cell r="AA125">
            <v>34756.752565023999</v>
          </cell>
          <cell r="AB125">
            <v>17378</v>
          </cell>
        </row>
        <row r="126">
          <cell r="B126">
            <v>420049295</v>
          </cell>
          <cell r="C126" t="str">
            <v>BENJAMIN BANNEKER</v>
          </cell>
          <cell r="D126">
            <v>0</v>
          </cell>
          <cell r="E126">
            <v>0</v>
          </cell>
          <cell r="F126">
            <v>1</v>
          </cell>
          <cell r="G126">
            <v>0</v>
          </cell>
          <cell r="H126">
            <v>1</v>
          </cell>
          <cell r="I126">
            <v>0</v>
          </cell>
          <cell r="J126">
            <v>0</v>
          </cell>
          <cell r="K126">
            <v>7.8600000000000003E-2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</v>
          </cell>
          <cell r="Q126">
            <v>2</v>
          </cell>
          <cell r="R126">
            <v>1.1120000000000001</v>
          </cell>
          <cell r="S126">
            <v>5</v>
          </cell>
          <cell r="U126">
            <v>420049295</v>
          </cell>
          <cell r="V126" t="str">
            <v>420</v>
          </cell>
          <cell r="W126" t="str">
            <v>049</v>
          </cell>
          <cell r="X126" t="str">
            <v>295</v>
          </cell>
          <cell r="Y126">
            <v>1</v>
          </cell>
          <cell r="Z126">
            <v>2</v>
          </cell>
          <cell r="AA126">
            <v>34270.423365023998</v>
          </cell>
          <cell r="AB126">
            <v>17135</v>
          </cell>
        </row>
        <row r="127">
          <cell r="B127">
            <v>420049305</v>
          </cell>
          <cell r="C127" t="str">
            <v>BENJAMIN BANNEKER</v>
          </cell>
          <cell r="D127">
            <v>0</v>
          </cell>
          <cell r="E127">
            <v>0</v>
          </cell>
          <cell r="F127">
            <v>0</v>
          </cell>
          <cell r="G127">
            <v>1</v>
          </cell>
          <cell r="H127">
            <v>0</v>
          </cell>
          <cell r="I127">
            <v>0</v>
          </cell>
          <cell r="J127">
            <v>0</v>
          </cell>
          <cell r="K127">
            <v>3.9300000000000002E-2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1</v>
          </cell>
          <cell r="R127">
            <v>1.1120000000000001</v>
          </cell>
          <cell r="S127">
            <v>4</v>
          </cell>
          <cell r="U127">
            <v>420049305</v>
          </cell>
          <cell r="V127" t="str">
            <v>420</v>
          </cell>
          <cell r="W127" t="str">
            <v>049</v>
          </cell>
          <cell r="X127" t="str">
            <v>305</v>
          </cell>
          <cell r="Y127">
            <v>1</v>
          </cell>
          <cell r="Z127">
            <v>1</v>
          </cell>
          <cell r="AA127">
            <v>12011.241722512001</v>
          </cell>
          <cell r="AB127">
            <v>12011</v>
          </cell>
        </row>
        <row r="128">
          <cell r="B128">
            <v>420049344</v>
          </cell>
          <cell r="C128" t="str">
            <v>BENJAMIN BANNEKER</v>
          </cell>
          <cell r="D128">
            <v>0</v>
          </cell>
          <cell r="E128">
            <v>0</v>
          </cell>
          <cell r="F128">
            <v>0</v>
          </cell>
          <cell r="G128">
            <v>1</v>
          </cell>
          <cell r="H128">
            <v>0</v>
          </cell>
          <cell r="I128">
            <v>0</v>
          </cell>
          <cell r="J128">
            <v>0</v>
          </cell>
          <cell r="K128">
            <v>3.9300000000000002E-2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</v>
          </cell>
          <cell r="Q128">
            <v>1</v>
          </cell>
          <cell r="R128">
            <v>1.1120000000000001</v>
          </cell>
          <cell r="S128">
            <v>2</v>
          </cell>
          <cell r="U128">
            <v>420049344</v>
          </cell>
          <cell r="V128" t="str">
            <v>420</v>
          </cell>
          <cell r="W128" t="str">
            <v>049</v>
          </cell>
          <cell r="X128" t="str">
            <v>344</v>
          </cell>
          <cell r="Y128">
            <v>1</v>
          </cell>
          <cell r="Z128">
            <v>1</v>
          </cell>
          <cell r="AA128">
            <v>16768.986282512</v>
          </cell>
          <cell r="AB128">
            <v>16769</v>
          </cell>
        </row>
        <row r="129">
          <cell r="B129">
            <v>420049346</v>
          </cell>
          <cell r="C129" t="str">
            <v>BENJAMIN BANNEKER</v>
          </cell>
          <cell r="D129">
            <v>0</v>
          </cell>
          <cell r="E129">
            <v>0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3.9300000000000002E-2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</v>
          </cell>
          <cell r="R129">
            <v>1.1120000000000001</v>
          </cell>
          <cell r="S129">
            <v>8</v>
          </cell>
          <cell r="U129">
            <v>420049346</v>
          </cell>
          <cell r="V129" t="str">
            <v>420</v>
          </cell>
          <cell r="W129" t="str">
            <v>049</v>
          </cell>
          <cell r="X129" t="str">
            <v>346</v>
          </cell>
          <cell r="Y129">
            <v>1</v>
          </cell>
          <cell r="Z129">
            <v>1</v>
          </cell>
          <cell r="AA129">
            <v>11951.473962512</v>
          </cell>
          <cell r="AB129">
            <v>11951</v>
          </cell>
        </row>
        <row r="130">
          <cell r="B130">
            <v>420049347</v>
          </cell>
          <cell r="C130" t="str">
            <v>BENJAMIN BANNEKER</v>
          </cell>
          <cell r="D130">
            <v>0</v>
          </cell>
          <cell r="E130">
            <v>0</v>
          </cell>
          <cell r="F130">
            <v>1</v>
          </cell>
          <cell r="G130">
            <v>2</v>
          </cell>
          <cell r="H130">
            <v>0</v>
          </cell>
          <cell r="I130">
            <v>0</v>
          </cell>
          <cell r="J130">
            <v>0</v>
          </cell>
          <cell r="K130">
            <v>0.1179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3</v>
          </cell>
          <cell r="Q130">
            <v>3</v>
          </cell>
          <cell r="R130">
            <v>1.1120000000000001</v>
          </cell>
          <cell r="S130">
            <v>8</v>
          </cell>
          <cell r="U130">
            <v>420049347</v>
          </cell>
          <cell r="V130" t="str">
            <v>420</v>
          </cell>
          <cell r="W130" t="str">
            <v>049</v>
          </cell>
          <cell r="X130" t="str">
            <v>347</v>
          </cell>
          <cell r="Y130">
            <v>1</v>
          </cell>
          <cell r="Z130">
            <v>3</v>
          </cell>
          <cell r="AA130">
            <v>56678.060927536011</v>
          </cell>
          <cell r="AB130">
            <v>18893</v>
          </cell>
        </row>
        <row r="131">
          <cell r="B131">
            <v>420049616</v>
          </cell>
          <cell r="C131" t="str">
            <v>BENJAMIN BANNEKER</v>
          </cell>
          <cell r="D131">
            <v>0</v>
          </cell>
          <cell r="E131">
            <v>0</v>
          </cell>
          <cell r="F131">
            <v>1</v>
          </cell>
          <cell r="G131">
            <v>1</v>
          </cell>
          <cell r="H131">
            <v>0</v>
          </cell>
          <cell r="I131">
            <v>0</v>
          </cell>
          <cell r="J131">
            <v>0</v>
          </cell>
          <cell r="K131">
            <v>7.8600000000000003E-2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</v>
          </cell>
          <cell r="Q131">
            <v>2</v>
          </cell>
          <cell r="R131">
            <v>1.1120000000000001</v>
          </cell>
          <cell r="S131">
            <v>7</v>
          </cell>
          <cell r="U131">
            <v>420049616</v>
          </cell>
          <cell r="V131" t="str">
            <v>420</v>
          </cell>
          <cell r="W131" t="str">
            <v>049</v>
          </cell>
          <cell r="X131" t="str">
            <v>616</v>
          </cell>
          <cell r="Y131">
            <v>1</v>
          </cell>
          <cell r="Z131">
            <v>2</v>
          </cell>
          <cell r="AA131">
            <v>36790.26192502401</v>
          </cell>
          <cell r="AB131">
            <v>18395</v>
          </cell>
        </row>
        <row r="132">
          <cell r="B132">
            <v>420049625</v>
          </cell>
          <cell r="C132" t="str">
            <v>BENJAMIN BANNEKER</v>
          </cell>
          <cell r="D132">
            <v>0</v>
          </cell>
          <cell r="E132">
            <v>0</v>
          </cell>
          <cell r="F132">
            <v>0</v>
          </cell>
          <cell r="G132">
            <v>1</v>
          </cell>
          <cell r="H132">
            <v>0</v>
          </cell>
          <cell r="I132">
            <v>0</v>
          </cell>
          <cell r="J132">
            <v>0</v>
          </cell>
          <cell r="K132">
            <v>3.9300000000000002E-2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1</v>
          </cell>
          <cell r="R132">
            <v>1.1120000000000001</v>
          </cell>
          <cell r="S132">
            <v>6</v>
          </cell>
          <cell r="U132">
            <v>420049625</v>
          </cell>
          <cell r="V132" t="str">
            <v>420</v>
          </cell>
          <cell r="W132" t="str">
            <v>049</v>
          </cell>
          <cell r="X132" t="str">
            <v>625</v>
          </cell>
          <cell r="Y132">
            <v>1</v>
          </cell>
          <cell r="Z132">
            <v>1</v>
          </cell>
          <cell r="AA132">
            <v>12011.241722512001</v>
          </cell>
          <cell r="AB132">
            <v>12011</v>
          </cell>
        </row>
        <row r="133">
          <cell r="B133">
            <v>428035016</v>
          </cell>
          <cell r="C133" t="str">
            <v>BROOKE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2</v>
          </cell>
          <cell r="I133">
            <v>1</v>
          </cell>
          <cell r="J133">
            <v>0</v>
          </cell>
          <cell r="K133">
            <v>0.1179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3</v>
          </cell>
          <cell r="R133">
            <v>1.087</v>
          </cell>
          <cell r="S133">
            <v>8</v>
          </cell>
          <cell r="U133">
            <v>428035016</v>
          </cell>
          <cell r="V133" t="str">
            <v>428</v>
          </cell>
          <cell r="W133" t="str">
            <v>035</v>
          </cell>
          <cell r="X133" t="str">
            <v>016</v>
          </cell>
          <cell r="Y133">
            <v>1</v>
          </cell>
          <cell r="Z133">
            <v>3</v>
          </cell>
          <cell r="AA133">
            <v>36192.899426835997</v>
          </cell>
          <cell r="AB133">
            <v>12064</v>
          </cell>
        </row>
        <row r="134">
          <cell r="B134">
            <v>428035018</v>
          </cell>
          <cell r="C134" t="str">
            <v>BROOKE</v>
          </cell>
          <cell r="D134">
            <v>0</v>
          </cell>
          <cell r="E134">
            <v>0</v>
          </cell>
          <cell r="F134">
            <v>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3.9300000000000002E-2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</v>
          </cell>
          <cell r="Q134">
            <v>1</v>
          </cell>
          <cell r="R134">
            <v>1.087</v>
          </cell>
          <cell r="S134">
            <v>9</v>
          </cell>
          <cell r="U134">
            <v>428035018</v>
          </cell>
          <cell r="V134" t="str">
            <v>428</v>
          </cell>
          <cell r="W134" t="str">
            <v>035</v>
          </cell>
          <cell r="X134" t="str">
            <v>018</v>
          </cell>
          <cell r="Y134">
            <v>1</v>
          </cell>
          <cell r="Z134">
            <v>1</v>
          </cell>
          <cell r="AA134">
            <v>18974.995415612004</v>
          </cell>
          <cell r="AB134">
            <v>18975</v>
          </cell>
        </row>
        <row r="135">
          <cell r="B135">
            <v>428035035</v>
          </cell>
          <cell r="C135" t="str">
            <v>BROOKE</v>
          </cell>
          <cell r="D135">
            <v>0</v>
          </cell>
          <cell r="E135">
            <v>0</v>
          </cell>
          <cell r="F135">
            <v>169</v>
          </cell>
          <cell r="G135">
            <v>809</v>
          </cell>
          <cell r="H135">
            <v>456</v>
          </cell>
          <cell r="I135">
            <v>431</v>
          </cell>
          <cell r="J135">
            <v>0</v>
          </cell>
          <cell r="K135">
            <v>73.294499999999999</v>
          </cell>
          <cell r="L135">
            <v>0</v>
          </cell>
          <cell r="M135">
            <v>134</v>
          </cell>
          <cell r="N135">
            <v>25</v>
          </cell>
          <cell r="O135">
            <v>12</v>
          </cell>
          <cell r="P135">
            <v>1337</v>
          </cell>
          <cell r="Q135">
            <v>1865</v>
          </cell>
          <cell r="R135">
            <v>1.087</v>
          </cell>
          <cell r="S135">
            <v>11</v>
          </cell>
          <cell r="U135">
            <v>428035035</v>
          </cell>
          <cell r="V135" t="str">
            <v>428</v>
          </cell>
          <cell r="W135" t="str">
            <v>035</v>
          </cell>
          <cell r="X135" t="str">
            <v>035</v>
          </cell>
          <cell r="Y135">
            <v>1</v>
          </cell>
          <cell r="Z135">
            <v>1865</v>
          </cell>
          <cell r="AA135">
            <v>34322138.243046381</v>
          </cell>
          <cell r="AB135">
            <v>18403</v>
          </cell>
        </row>
        <row r="136">
          <cell r="B136">
            <v>428035044</v>
          </cell>
          <cell r="C136" t="str">
            <v>BROOKE</v>
          </cell>
          <cell r="D136">
            <v>0</v>
          </cell>
          <cell r="E136">
            <v>0</v>
          </cell>
          <cell r="F136">
            <v>0</v>
          </cell>
          <cell r="G136">
            <v>12</v>
          </cell>
          <cell r="H136">
            <v>6</v>
          </cell>
          <cell r="I136">
            <v>13</v>
          </cell>
          <cell r="J136">
            <v>0</v>
          </cell>
          <cell r="K136">
            <v>1.2182999999999999</v>
          </cell>
          <cell r="L136">
            <v>0</v>
          </cell>
          <cell r="M136">
            <v>2</v>
          </cell>
          <cell r="N136">
            <v>1</v>
          </cell>
          <cell r="O136">
            <v>1</v>
          </cell>
          <cell r="P136">
            <v>18</v>
          </cell>
          <cell r="Q136">
            <v>31</v>
          </cell>
          <cell r="R136">
            <v>1.087</v>
          </cell>
          <cell r="S136">
            <v>11</v>
          </cell>
          <cell r="U136">
            <v>428035044</v>
          </cell>
          <cell r="V136" t="str">
            <v>428</v>
          </cell>
          <cell r="W136" t="str">
            <v>035</v>
          </cell>
          <cell r="X136" t="str">
            <v>044</v>
          </cell>
          <cell r="Y136">
            <v>1</v>
          </cell>
          <cell r="Z136">
            <v>31</v>
          </cell>
          <cell r="AA136">
            <v>549189.143873972</v>
          </cell>
          <cell r="AB136">
            <v>17716</v>
          </cell>
        </row>
        <row r="137">
          <cell r="B137">
            <v>428035057</v>
          </cell>
          <cell r="C137" t="str">
            <v>BROOKE</v>
          </cell>
          <cell r="D137">
            <v>0</v>
          </cell>
          <cell r="E137">
            <v>0</v>
          </cell>
          <cell r="F137">
            <v>18</v>
          </cell>
          <cell r="G137">
            <v>87</v>
          </cell>
          <cell r="H137">
            <v>46</v>
          </cell>
          <cell r="I137">
            <v>28</v>
          </cell>
          <cell r="J137">
            <v>0</v>
          </cell>
          <cell r="K137">
            <v>7.0347</v>
          </cell>
          <cell r="L137">
            <v>0</v>
          </cell>
          <cell r="M137">
            <v>32</v>
          </cell>
          <cell r="N137">
            <v>1</v>
          </cell>
          <cell r="O137">
            <v>0</v>
          </cell>
          <cell r="P137">
            <v>130</v>
          </cell>
          <cell r="Q137">
            <v>179</v>
          </cell>
          <cell r="R137">
            <v>1.087</v>
          </cell>
          <cell r="S137">
            <v>12</v>
          </cell>
          <cell r="U137">
            <v>428035057</v>
          </cell>
          <cell r="V137" t="str">
            <v>428</v>
          </cell>
          <cell r="W137" t="str">
            <v>035</v>
          </cell>
          <cell r="X137" t="str">
            <v>057</v>
          </cell>
          <cell r="Y137">
            <v>1</v>
          </cell>
          <cell r="Z137">
            <v>179</v>
          </cell>
          <cell r="AA137">
            <v>3429420.5070145475</v>
          </cell>
          <cell r="AB137">
            <v>19159</v>
          </cell>
        </row>
        <row r="138">
          <cell r="B138">
            <v>428035073</v>
          </cell>
          <cell r="C138" t="str">
            <v>BROOKE</v>
          </cell>
          <cell r="D138">
            <v>0</v>
          </cell>
          <cell r="E138">
            <v>0</v>
          </cell>
          <cell r="F138">
            <v>0</v>
          </cell>
          <cell r="G138">
            <v>7</v>
          </cell>
          <cell r="H138">
            <v>4</v>
          </cell>
          <cell r="I138">
            <v>6</v>
          </cell>
          <cell r="J138">
            <v>0</v>
          </cell>
          <cell r="K138">
            <v>0.66810000000000003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11</v>
          </cell>
          <cell r="Q138">
            <v>17</v>
          </cell>
          <cell r="R138">
            <v>1.087</v>
          </cell>
          <cell r="S138">
            <v>6</v>
          </cell>
          <cell r="U138">
            <v>428035073</v>
          </cell>
          <cell r="V138" t="str">
            <v>428</v>
          </cell>
          <cell r="W138" t="str">
            <v>035</v>
          </cell>
          <cell r="X138" t="str">
            <v>073</v>
          </cell>
          <cell r="Y138">
            <v>1</v>
          </cell>
          <cell r="Z138">
            <v>17</v>
          </cell>
          <cell r="AA138">
            <v>272551.01005540404</v>
          </cell>
          <cell r="AB138">
            <v>16032</v>
          </cell>
        </row>
        <row r="139">
          <cell r="B139">
            <v>428035093</v>
          </cell>
          <cell r="C139" t="str">
            <v>BROOKE</v>
          </cell>
          <cell r="D139">
            <v>0</v>
          </cell>
          <cell r="E139">
            <v>0</v>
          </cell>
          <cell r="F139">
            <v>1</v>
          </cell>
          <cell r="G139">
            <v>4</v>
          </cell>
          <cell r="H139">
            <v>1</v>
          </cell>
          <cell r="I139">
            <v>1</v>
          </cell>
          <cell r="J139">
            <v>0</v>
          </cell>
          <cell r="K139">
            <v>0.27510000000000001</v>
          </cell>
          <cell r="L139">
            <v>0</v>
          </cell>
          <cell r="M139">
            <v>1</v>
          </cell>
          <cell r="N139">
            <v>0</v>
          </cell>
          <cell r="O139">
            <v>0</v>
          </cell>
          <cell r="P139">
            <v>7</v>
          </cell>
          <cell r="Q139">
            <v>7</v>
          </cell>
          <cell r="R139">
            <v>1.087</v>
          </cell>
          <cell r="S139">
            <v>11</v>
          </cell>
          <cell r="U139">
            <v>428035093</v>
          </cell>
          <cell r="V139" t="str">
            <v>428</v>
          </cell>
          <cell r="W139" t="str">
            <v>035</v>
          </cell>
          <cell r="X139" t="str">
            <v>093</v>
          </cell>
          <cell r="Y139">
            <v>1</v>
          </cell>
          <cell r="Z139">
            <v>7</v>
          </cell>
          <cell r="AA139">
            <v>145865.91487928401</v>
          </cell>
          <cell r="AB139">
            <v>20838</v>
          </cell>
        </row>
        <row r="140">
          <cell r="B140">
            <v>428035128</v>
          </cell>
          <cell r="C140" t="str">
            <v>BROOKE</v>
          </cell>
          <cell r="D140">
            <v>0</v>
          </cell>
          <cell r="E140">
            <v>0</v>
          </cell>
          <cell r="F140">
            <v>0</v>
          </cell>
          <cell r="G140">
            <v>1</v>
          </cell>
          <cell r="H140">
            <v>0</v>
          </cell>
          <cell r="I140">
            <v>0</v>
          </cell>
          <cell r="J140">
            <v>0</v>
          </cell>
          <cell r="K140">
            <v>3.9300000000000002E-2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1</v>
          </cell>
          <cell r="R140">
            <v>1.087</v>
          </cell>
          <cell r="S140">
            <v>10</v>
          </cell>
          <cell r="U140">
            <v>428035128</v>
          </cell>
          <cell r="V140" t="str">
            <v>428</v>
          </cell>
          <cell r="W140" t="str">
            <v>035</v>
          </cell>
          <cell r="X140" t="str">
            <v>128</v>
          </cell>
          <cell r="Y140">
            <v>1</v>
          </cell>
          <cell r="Z140">
            <v>1</v>
          </cell>
          <cell r="AA140">
            <v>11793.757245612001</v>
          </cell>
          <cell r="AB140">
            <v>11794</v>
          </cell>
        </row>
        <row r="141">
          <cell r="B141">
            <v>428035133</v>
          </cell>
          <cell r="C141" t="str">
            <v>BROOKE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1</v>
          </cell>
          <cell r="I141">
            <v>1</v>
          </cell>
          <cell r="J141">
            <v>0</v>
          </cell>
          <cell r="K141">
            <v>7.8600000000000003E-2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1</v>
          </cell>
          <cell r="Q141">
            <v>2</v>
          </cell>
          <cell r="R141">
            <v>1.087</v>
          </cell>
          <cell r="S141">
            <v>9</v>
          </cell>
          <cell r="U141">
            <v>428035133</v>
          </cell>
          <cell r="V141" t="str">
            <v>428</v>
          </cell>
          <cell r="W141" t="str">
            <v>035</v>
          </cell>
          <cell r="X141" t="str">
            <v>133</v>
          </cell>
          <cell r="Y141">
            <v>1</v>
          </cell>
          <cell r="Z141">
            <v>2</v>
          </cell>
          <cell r="AA141">
            <v>32053.325801223997</v>
          </cell>
          <cell r="AB141">
            <v>16027</v>
          </cell>
        </row>
        <row r="142">
          <cell r="B142">
            <v>428035163</v>
          </cell>
          <cell r="C142" t="str">
            <v>BROOKE</v>
          </cell>
          <cell r="D142">
            <v>0</v>
          </cell>
          <cell r="E142">
            <v>0</v>
          </cell>
          <cell r="F142">
            <v>2</v>
          </cell>
          <cell r="G142">
            <v>6</v>
          </cell>
          <cell r="H142">
            <v>2</v>
          </cell>
          <cell r="I142">
            <v>4</v>
          </cell>
          <cell r="J142">
            <v>0</v>
          </cell>
          <cell r="K142">
            <v>0.55020000000000002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10</v>
          </cell>
          <cell r="Q142">
            <v>14</v>
          </cell>
          <cell r="R142">
            <v>1.087</v>
          </cell>
          <cell r="S142">
            <v>11</v>
          </cell>
          <cell r="U142">
            <v>428035163</v>
          </cell>
          <cell r="V142" t="str">
            <v>428</v>
          </cell>
          <cell r="W142" t="str">
            <v>035</v>
          </cell>
          <cell r="X142" t="str">
            <v>163</v>
          </cell>
          <cell r="Y142">
            <v>1</v>
          </cell>
          <cell r="Z142">
            <v>14</v>
          </cell>
          <cell r="AA142">
            <v>255178.30871856801</v>
          </cell>
          <cell r="AB142">
            <v>18227</v>
          </cell>
        </row>
        <row r="143">
          <cell r="B143">
            <v>428035165</v>
          </cell>
          <cell r="C143" t="str">
            <v>BROOKE</v>
          </cell>
          <cell r="D143">
            <v>0</v>
          </cell>
          <cell r="E143">
            <v>0</v>
          </cell>
          <cell r="F143">
            <v>0</v>
          </cell>
          <cell r="G143">
            <v>3</v>
          </cell>
          <cell r="H143">
            <v>5</v>
          </cell>
          <cell r="I143">
            <v>0</v>
          </cell>
          <cell r="J143">
            <v>0</v>
          </cell>
          <cell r="K143">
            <v>0.31440000000000001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8</v>
          </cell>
          <cell r="Q143">
            <v>8</v>
          </cell>
          <cell r="R143">
            <v>1.087</v>
          </cell>
          <cell r="S143">
            <v>10</v>
          </cell>
          <cell r="U143">
            <v>428035165</v>
          </cell>
          <cell r="V143" t="str">
            <v>428</v>
          </cell>
          <cell r="W143" t="str">
            <v>035</v>
          </cell>
          <cell r="X143" t="str">
            <v>165</v>
          </cell>
          <cell r="Y143">
            <v>1</v>
          </cell>
          <cell r="Z143">
            <v>8</v>
          </cell>
          <cell r="AA143">
            <v>154016.69350489601</v>
          </cell>
          <cell r="AB143">
            <v>19252</v>
          </cell>
        </row>
        <row r="144">
          <cell r="B144">
            <v>428035220</v>
          </cell>
          <cell r="C144" t="str">
            <v>BROOKE</v>
          </cell>
          <cell r="D144">
            <v>0</v>
          </cell>
          <cell r="E144">
            <v>0</v>
          </cell>
          <cell r="F144">
            <v>0</v>
          </cell>
          <cell r="G144">
            <v>2</v>
          </cell>
          <cell r="H144">
            <v>4</v>
          </cell>
          <cell r="I144">
            <v>3</v>
          </cell>
          <cell r="J144">
            <v>0</v>
          </cell>
          <cell r="K144">
            <v>0.35370000000000001</v>
          </cell>
          <cell r="L144">
            <v>0</v>
          </cell>
          <cell r="M144">
            <v>2</v>
          </cell>
          <cell r="N144">
            <v>0</v>
          </cell>
          <cell r="O144">
            <v>0</v>
          </cell>
          <cell r="P144">
            <v>7</v>
          </cell>
          <cell r="Q144">
            <v>9</v>
          </cell>
          <cell r="R144">
            <v>1.087</v>
          </cell>
          <cell r="S144">
            <v>8</v>
          </cell>
          <cell r="U144">
            <v>428035220</v>
          </cell>
          <cell r="V144" t="str">
            <v>428</v>
          </cell>
          <cell r="W144" t="str">
            <v>035</v>
          </cell>
          <cell r="X144" t="str">
            <v>220</v>
          </cell>
          <cell r="Y144">
            <v>1</v>
          </cell>
          <cell r="Z144">
            <v>9</v>
          </cell>
          <cell r="AA144">
            <v>162796.532510508</v>
          </cell>
          <cell r="AB144">
            <v>18089</v>
          </cell>
        </row>
        <row r="145">
          <cell r="B145">
            <v>428035243</v>
          </cell>
          <cell r="C145" t="str">
            <v>BROOKE</v>
          </cell>
          <cell r="D145">
            <v>0</v>
          </cell>
          <cell r="E145">
            <v>0</v>
          </cell>
          <cell r="F145">
            <v>1</v>
          </cell>
          <cell r="G145">
            <v>1</v>
          </cell>
          <cell r="H145">
            <v>0</v>
          </cell>
          <cell r="I145">
            <v>1</v>
          </cell>
          <cell r="J145">
            <v>0</v>
          </cell>
          <cell r="K145">
            <v>0.1179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3</v>
          </cell>
          <cell r="Q145">
            <v>3</v>
          </cell>
          <cell r="R145">
            <v>1.087</v>
          </cell>
          <cell r="S145">
            <v>9</v>
          </cell>
          <cell r="U145">
            <v>428035243</v>
          </cell>
          <cell r="V145" t="str">
            <v>428</v>
          </cell>
          <cell r="W145" t="str">
            <v>035</v>
          </cell>
          <cell r="X145" t="str">
            <v>243</v>
          </cell>
          <cell r="Y145">
            <v>1</v>
          </cell>
          <cell r="Z145">
            <v>3</v>
          </cell>
          <cell r="AA145">
            <v>58682.504836836008</v>
          </cell>
          <cell r="AB145">
            <v>19561</v>
          </cell>
        </row>
        <row r="146">
          <cell r="B146">
            <v>428035244</v>
          </cell>
          <cell r="C146" t="str">
            <v>BROOKE</v>
          </cell>
          <cell r="D146">
            <v>0</v>
          </cell>
          <cell r="E146">
            <v>0</v>
          </cell>
          <cell r="F146">
            <v>0</v>
          </cell>
          <cell r="G146">
            <v>7</v>
          </cell>
          <cell r="H146">
            <v>7</v>
          </cell>
          <cell r="I146">
            <v>10</v>
          </cell>
          <cell r="J146">
            <v>0</v>
          </cell>
          <cell r="K146">
            <v>0.94320000000000004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7</v>
          </cell>
          <cell r="Q146">
            <v>24</v>
          </cell>
          <cell r="R146">
            <v>1.087</v>
          </cell>
          <cell r="S146">
            <v>10</v>
          </cell>
          <cell r="U146">
            <v>428035244</v>
          </cell>
          <cell r="V146" t="str">
            <v>428</v>
          </cell>
          <cell r="W146" t="str">
            <v>035</v>
          </cell>
          <cell r="X146" t="str">
            <v>244</v>
          </cell>
          <cell r="Y146">
            <v>1</v>
          </cell>
          <cell r="Z146">
            <v>24</v>
          </cell>
          <cell r="AA146">
            <v>353604.70433468797</v>
          </cell>
          <cell r="AB146">
            <v>14734</v>
          </cell>
        </row>
        <row r="147">
          <cell r="B147">
            <v>428035248</v>
          </cell>
          <cell r="C147" t="str">
            <v>BROOKE</v>
          </cell>
          <cell r="D147">
            <v>0</v>
          </cell>
          <cell r="E147">
            <v>0</v>
          </cell>
          <cell r="F147">
            <v>1</v>
          </cell>
          <cell r="G147">
            <v>10</v>
          </cell>
          <cell r="H147">
            <v>5</v>
          </cell>
          <cell r="I147">
            <v>5</v>
          </cell>
          <cell r="J147">
            <v>0</v>
          </cell>
          <cell r="K147">
            <v>0.82530000000000003</v>
          </cell>
          <cell r="L147">
            <v>0</v>
          </cell>
          <cell r="M147">
            <v>5</v>
          </cell>
          <cell r="N147">
            <v>0</v>
          </cell>
          <cell r="O147">
            <v>0</v>
          </cell>
          <cell r="P147">
            <v>12</v>
          </cell>
          <cell r="Q147">
            <v>21</v>
          </cell>
          <cell r="R147">
            <v>1.087</v>
          </cell>
          <cell r="S147">
            <v>11</v>
          </cell>
          <cell r="U147">
            <v>428035248</v>
          </cell>
          <cell r="V147" t="str">
            <v>428</v>
          </cell>
          <cell r="W147" t="str">
            <v>035</v>
          </cell>
          <cell r="X147" t="str">
            <v>248</v>
          </cell>
          <cell r="Y147">
            <v>1</v>
          </cell>
          <cell r="Z147">
            <v>21</v>
          </cell>
          <cell r="AA147">
            <v>370218.155227852</v>
          </cell>
          <cell r="AB147">
            <v>17629</v>
          </cell>
        </row>
        <row r="148">
          <cell r="B148">
            <v>428035258</v>
          </cell>
          <cell r="C148" t="str">
            <v>BROOKE</v>
          </cell>
          <cell r="D148">
            <v>0</v>
          </cell>
          <cell r="E148">
            <v>0</v>
          </cell>
          <cell r="F148">
            <v>0</v>
          </cell>
          <cell r="G148">
            <v>1</v>
          </cell>
          <cell r="H148">
            <v>0</v>
          </cell>
          <cell r="I148">
            <v>1</v>
          </cell>
          <cell r="J148">
            <v>0</v>
          </cell>
          <cell r="K148">
            <v>7.8600000000000003E-2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2</v>
          </cell>
          <cell r="Q148">
            <v>2</v>
          </cell>
          <cell r="R148">
            <v>1.087</v>
          </cell>
          <cell r="S148">
            <v>10</v>
          </cell>
          <cell r="U148">
            <v>428035258</v>
          </cell>
          <cell r="V148" t="str">
            <v>428</v>
          </cell>
          <cell r="W148" t="str">
            <v>035</v>
          </cell>
          <cell r="X148" t="str">
            <v>258</v>
          </cell>
          <cell r="Y148">
            <v>1</v>
          </cell>
          <cell r="Z148">
            <v>2</v>
          </cell>
          <cell r="AA148">
            <v>40662.994121224001</v>
          </cell>
          <cell r="AB148">
            <v>20331</v>
          </cell>
        </row>
        <row r="149">
          <cell r="B149">
            <v>428035262</v>
          </cell>
          <cell r="C149" t="str">
            <v>BROOKE</v>
          </cell>
          <cell r="D149">
            <v>0</v>
          </cell>
          <cell r="E149">
            <v>0</v>
          </cell>
          <cell r="F149">
            <v>0</v>
          </cell>
          <cell r="G149">
            <v>1</v>
          </cell>
          <cell r="H149">
            <v>1</v>
          </cell>
          <cell r="I149">
            <v>1</v>
          </cell>
          <cell r="J149">
            <v>0</v>
          </cell>
          <cell r="K149">
            <v>0.1179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3</v>
          </cell>
          <cell r="Q149">
            <v>3</v>
          </cell>
          <cell r="R149">
            <v>1.087</v>
          </cell>
          <cell r="S149">
            <v>9</v>
          </cell>
          <cell r="U149">
            <v>428035262</v>
          </cell>
          <cell r="V149" t="str">
            <v>428</v>
          </cell>
          <cell r="W149" t="str">
            <v>035</v>
          </cell>
          <cell r="X149" t="str">
            <v>262</v>
          </cell>
          <cell r="Y149">
            <v>1</v>
          </cell>
          <cell r="Z149">
            <v>3</v>
          </cell>
          <cell r="AA149">
            <v>58326.408406835995</v>
          </cell>
          <cell r="AB149">
            <v>19442</v>
          </cell>
        </row>
        <row r="150">
          <cell r="B150">
            <v>428035285</v>
          </cell>
          <cell r="C150" t="str">
            <v>BROOKE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</v>
          </cell>
          <cell r="I150">
            <v>1</v>
          </cell>
          <cell r="J150">
            <v>0</v>
          </cell>
          <cell r="K150">
            <v>7.8600000000000003E-2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2</v>
          </cell>
          <cell r="R150">
            <v>1.087</v>
          </cell>
          <cell r="S150">
            <v>9</v>
          </cell>
          <cell r="U150">
            <v>428035285</v>
          </cell>
          <cell r="V150" t="str">
            <v>428</v>
          </cell>
          <cell r="W150" t="str">
            <v>035</v>
          </cell>
          <cell r="X150" t="str">
            <v>285</v>
          </cell>
          <cell r="Y150">
            <v>1</v>
          </cell>
          <cell r="Z150">
            <v>2</v>
          </cell>
          <cell r="AA150">
            <v>24813.663121223995</v>
          </cell>
          <cell r="AB150">
            <v>12407</v>
          </cell>
        </row>
        <row r="151">
          <cell r="B151">
            <v>428035293</v>
          </cell>
          <cell r="C151" t="str">
            <v>BROOKE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1</v>
          </cell>
          <cell r="I151">
            <v>1</v>
          </cell>
          <cell r="J151">
            <v>0</v>
          </cell>
          <cell r="K151">
            <v>7.8600000000000003E-2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2</v>
          </cell>
          <cell r="Q151">
            <v>2</v>
          </cell>
          <cell r="R151">
            <v>1.087</v>
          </cell>
          <cell r="S151">
            <v>10</v>
          </cell>
          <cell r="U151">
            <v>428035293</v>
          </cell>
          <cell r="V151" t="str">
            <v>428</v>
          </cell>
          <cell r="W151" t="str">
            <v>035</v>
          </cell>
          <cell r="X151" t="str">
            <v>293</v>
          </cell>
          <cell r="Y151">
            <v>1</v>
          </cell>
          <cell r="Z151">
            <v>2</v>
          </cell>
          <cell r="AA151">
            <v>40248.473181223999</v>
          </cell>
          <cell r="AB151">
            <v>20124</v>
          </cell>
        </row>
        <row r="152">
          <cell r="B152">
            <v>428035314</v>
          </cell>
          <cell r="C152" t="str">
            <v>BROOKE</v>
          </cell>
          <cell r="D152">
            <v>0</v>
          </cell>
          <cell r="E152">
            <v>0</v>
          </cell>
          <cell r="F152">
            <v>0</v>
          </cell>
          <cell r="G152">
            <v>2</v>
          </cell>
          <cell r="H152">
            <v>0</v>
          </cell>
          <cell r="I152">
            <v>0</v>
          </cell>
          <cell r="J152">
            <v>0</v>
          </cell>
          <cell r="K152">
            <v>7.8600000000000003E-2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2</v>
          </cell>
          <cell r="R152">
            <v>1.087</v>
          </cell>
          <cell r="S152">
            <v>7</v>
          </cell>
          <cell r="U152">
            <v>428035314</v>
          </cell>
          <cell r="V152" t="str">
            <v>428</v>
          </cell>
          <cell r="W152" t="str">
            <v>035</v>
          </cell>
          <cell r="X152" t="str">
            <v>314</v>
          </cell>
          <cell r="Y152">
            <v>1</v>
          </cell>
          <cell r="Z152">
            <v>2</v>
          </cell>
          <cell r="AA152">
            <v>23587.514491224003</v>
          </cell>
          <cell r="AB152">
            <v>11794</v>
          </cell>
        </row>
        <row r="153">
          <cell r="B153">
            <v>428035336</v>
          </cell>
          <cell r="C153" t="str">
            <v>BROOKE</v>
          </cell>
          <cell r="D153">
            <v>0</v>
          </cell>
          <cell r="E153">
            <v>0</v>
          </cell>
          <cell r="F153">
            <v>0</v>
          </cell>
          <cell r="G153">
            <v>1</v>
          </cell>
          <cell r="H153">
            <v>1</v>
          </cell>
          <cell r="I153">
            <v>0</v>
          </cell>
          <cell r="J153">
            <v>0</v>
          </cell>
          <cell r="K153">
            <v>7.8600000000000003E-2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</v>
          </cell>
          <cell r="Q153">
            <v>2</v>
          </cell>
          <cell r="R153">
            <v>1.087</v>
          </cell>
          <cell r="S153">
            <v>8</v>
          </cell>
          <cell r="U153">
            <v>428035336</v>
          </cell>
          <cell r="V153" t="str">
            <v>428</v>
          </cell>
          <cell r="W153" t="str">
            <v>035</v>
          </cell>
          <cell r="X153" t="str">
            <v>336</v>
          </cell>
          <cell r="Y153">
            <v>1</v>
          </cell>
          <cell r="Z153">
            <v>2</v>
          </cell>
          <cell r="AA153">
            <v>29934.922141223997</v>
          </cell>
          <cell r="AB153">
            <v>14967</v>
          </cell>
        </row>
        <row r="154">
          <cell r="B154">
            <v>428035346</v>
          </cell>
          <cell r="C154" t="str">
            <v>BROOKE</v>
          </cell>
          <cell r="D154">
            <v>0</v>
          </cell>
          <cell r="E154">
            <v>0</v>
          </cell>
          <cell r="F154">
            <v>0</v>
          </cell>
          <cell r="G154">
            <v>5</v>
          </cell>
          <cell r="H154">
            <v>1</v>
          </cell>
          <cell r="I154">
            <v>3</v>
          </cell>
          <cell r="J154">
            <v>0</v>
          </cell>
          <cell r="K154">
            <v>0.35370000000000001</v>
          </cell>
          <cell r="L154">
            <v>0</v>
          </cell>
          <cell r="M154">
            <v>1</v>
          </cell>
          <cell r="N154">
            <v>0</v>
          </cell>
          <cell r="O154">
            <v>0</v>
          </cell>
          <cell r="P154">
            <v>4</v>
          </cell>
          <cell r="Q154">
            <v>9</v>
          </cell>
          <cell r="R154">
            <v>1.087</v>
          </cell>
          <cell r="S154">
            <v>8</v>
          </cell>
          <cell r="U154">
            <v>428035346</v>
          </cell>
          <cell r="V154" t="str">
            <v>428</v>
          </cell>
          <cell r="W154" t="str">
            <v>035</v>
          </cell>
          <cell r="X154" t="str">
            <v>346</v>
          </cell>
          <cell r="Y154">
            <v>1</v>
          </cell>
          <cell r="Z154">
            <v>9</v>
          </cell>
          <cell r="AA154">
            <v>140726.663450508</v>
          </cell>
          <cell r="AB154">
            <v>15636</v>
          </cell>
        </row>
        <row r="155">
          <cell r="B155">
            <v>428035350</v>
          </cell>
          <cell r="C155" t="str">
            <v>BROOKE</v>
          </cell>
          <cell r="D155">
            <v>0</v>
          </cell>
          <cell r="E155">
            <v>0</v>
          </cell>
          <cell r="F155">
            <v>0</v>
          </cell>
          <cell r="G155">
            <v>1</v>
          </cell>
          <cell r="H155">
            <v>0</v>
          </cell>
          <cell r="I155">
            <v>0</v>
          </cell>
          <cell r="J155">
            <v>0</v>
          </cell>
          <cell r="K155">
            <v>3.9300000000000002E-2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</v>
          </cell>
          <cell r="Q155">
            <v>1</v>
          </cell>
          <cell r="R155">
            <v>1.087</v>
          </cell>
          <cell r="S155">
            <v>3</v>
          </cell>
          <cell r="U155">
            <v>428035350</v>
          </cell>
          <cell r="V155" t="str">
            <v>428</v>
          </cell>
          <cell r="W155" t="str">
            <v>035</v>
          </cell>
          <cell r="X155" t="str">
            <v>350</v>
          </cell>
          <cell r="Y155">
            <v>1</v>
          </cell>
          <cell r="Z155">
            <v>1</v>
          </cell>
          <cell r="AA155">
            <v>16654.406345611998</v>
          </cell>
          <cell r="AB155">
            <v>16654</v>
          </cell>
        </row>
        <row r="156">
          <cell r="B156">
            <v>429163030</v>
          </cell>
          <cell r="C156" t="str">
            <v>KIPP ACADEMY LYNN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2</v>
          </cell>
          <cell r="J156">
            <v>0</v>
          </cell>
          <cell r="K156">
            <v>7.8600000000000003E-2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</v>
          </cell>
          <cell r="Q156">
            <v>2</v>
          </cell>
          <cell r="R156">
            <v>1</v>
          </cell>
          <cell r="S156">
            <v>7</v>
          </cell>
          <cell r="U156">
            <v>429163030</v>
          </cell>
          <cell r="V156" t="str">
            <v>429</v>
          </cell>
          <cell r="W156" t="str">
            <v>163</v>
          </cell>
          <cell r="X156" t="str">
            <v>030</v>
          </cell>
          <cell r="Y156">
            <v>1</v>
          </cell>
          <cell r="Z156">
            <v>2</v>
          </cell>
          <cell r="AA156">
            <v>36797.122532000001</v>
          </cell>
          <cell r="AB156">
            <v>18399</v>
          </cell>
        </row>
        <row r="157">
          <cell r="B157">
            <v>429163035</v>
          </cell>
          <cell r="C157" t="str">
            <v>KIPP ACADEMY LYNN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1</v>
          </cell>
          <cell r="J157">
            <v>0</v>
          </cell>
          <cell r="K157">
            <v>3.9300000000000002E-2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1</v>
          </cell>
          <cell r="Q157">
            <v>1</v>
          </cell>
          <cell r="R157">
            <v>1</v>
          </cell>
          <cell r="S157">
            <v>11</v>
          </cell>
          <cell r="U157">
            <v>429163035</v>
          </cell>
          <cell r="V157" t="str">
            <v>429</v>
          </cell>
          <cell r="W157" t="str">
            <v>163</v>
          </cell>
          <cell r="X157" t="str">
            <v>035</v>
          </cell>
          <cell r="Y157">
            <v>1</v>
          </cell>
          <cell r="Z157">
            <v>1</v>
          </cell>
          <cell r="AA157">
            <v>20404.211265999998</v>
          </cell>
          <cell r="AB157">
            <v>20404</v>
          </cell>
        </row>
        <row r="158">
          <cell r="B158">
            <v>429163057</v>
          </cell>
          <cell r="C158" t="str">
            <v>KIPP ACADEMY LYNN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1</v>
          </cell>
          <cell r="J158">
            <v>0</v>
          </cell>
          <cell r="K158">
            <v>3.9300000000000002E-2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</v>
          </cell>
          <cell r="Q158">
            <v>1</v>
          </cell>
          <cell r="R158">
            <v>1</v>
          </cell>
          <cell r="S158">
            <v>12</v>
          </cell>
          <cell r="U158">
            <v>429163057</v>
          </cell>
          <cell r="V158" t="str">
            <v>429</v>
          </cell>
          <cell r="W158" t="str">
            <v>163</v>
          </cell>
          <cell r="X158" t="str">
            <v>057</v>
          </cell>
          <cell r="Y158">
            <v>1</v>
          </cell>
          <cell r="Z158">
            <v>1</v>
          </cell>
          <cell r="AA158">
            <v>21079.511265999998</v>
          </cell>
          <cell r="AB158">
            <v>21080</v>
          </cell>
        </row>
        <row r="159">
          <cell r="B159">
            <v>429163071</v>
          </cell>
          <cell r="C159" t="str">
            <v>KIPP ACADEMY LYNN</v>
          </cell>
          <cell r="D159">
            <v>0</v>
          </cell>
          <cell r="E159">
            <v>0</v>
          </cell>
          <cell r="F159">
            <v>0</v>
          </cell>
          <cell r="G159">
            <v>1</v>
          </cell>
          <cell r="H159">
            <v>0</v>
          </cell>
          <cell r="I159">
            <v>3</v>
          </cell>
          <cell r="J159">
            <v>0</v>
          </cell>
          <cell r="K159">
            <v>0.15720000000000001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</v>
          </cell>
          <cell r="Q159">
            <v>4</v>
          </cell>
          <cell r="R159">
            <v>1</v>
          </cell>
          <cell r="S159">
            <v>5</v>
          </cell>
          <cell r="U159">
            <v>429163071</v>
          </cell>
          <cell r="V159" t="str">
            <v>429</v>
          </cell>
          <cell r="W159" t="str">
            <v>163</v>
          </cell>
          <cell r="X159" t="str">
            <v>071</v>
          </cell>
          <cell r="Y159">
            <v>1</v>
          </cell>
          <cell r="Z159">
            <v>4</v>
          </cell>
          <cell r="AA159">
            <v>68258.215063999989</v>
          </cell>
          <cell r="AB159">
            <v>17065</v>
          </cell>
        </row>
        <row r="160">
          <cell r="B160">
            <v>429163128</v>
          </cell>
          <cell r="C160" t="str">
            <v>KIPP ACADEMY LYNN</v>
          </cell>
          <cell r="D160">
            <v>0</v>
          </cell>
          <cell r="E160">
            <v>0</v>
          </cell>
          <cell r="F160">
            <v>0</v>
          </cell>
          <cell r="G160">
            <v>1</v>
          </cell>
          <cell r="H160">
            <v>0</v>
          </cell>
          <cell r="I160">
            <v>0</v>
          </cell>
          <cell r="J160">
            <v>0</v>
          </cell>
          <cell r="K160">
            <v>3.9300000000000002E-2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</v>
          </cell>
          <cell r="Q160">
            <v>1</v>
          </cell>
          <cell r="R160">
            <v>1</v>
          </cell>
          <cell r="S160">
            <v>10</v>
          </cell>
          <cell r="U160">
            <v>429163128</v>
          </cell>
          <cell r="V160" t="str">
            <v>429</v>
          </cell>
          <cell r="W160" t="str">
            <v>163</v>
          </cell>
          <cell r="X160" t="str">
            <v>128</v>
          </cell>
          <cell r="Y160">
            <v>1</v>
          </cell>
          <cell r="Z160">
            <v>1</v>
          </cell>
          <cell r="AA160">
            <v>18200.501265999999</v>
          </cell>
          <cell r="AB160">
            <v>18201</v>
          </cell>
        </row>
        <row r="161">
          <cell r="B161">
            <v>429163160</v>
          </cell>
          <cell r="C161" t="str">
            <v>KIPP ACADEMY LYNN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2</v>
          </cell>
          <cell r="J161">
            <v>0</v>
          </cell>
          <cell r="K161">
            <v>7.8600000000000003E-2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2</v>
          </cell>
          <cell r="Q161">
            <v>2</v>
          </cell>
          <cell r="R161">
            <v>1</v>
          </cell>
          <cell r="S161">
            <v>11</v>
          </cell>
          <cell r="U161">
            <v>429163160</v>
          </cell>
          <cell r="V161" t="str">
            <v>429</v>
          </cell>
          <cell r="W161" t="str">
            <v>163</v>
          </cell>
          <cell r="X161" t="str">
            <v>160</v>
          </cell>
          <cell r="Y161">
            <v>1</v>
          </cell>
          <cell r="Z161">
            <v>2</v>
          </cell>
          <cell r="AA161">
            <v>40808.422531999997</v>
          </cell>
          <cell r="AB161">
            <v>20404</v>
          </cell>
        </row>
        <row r="162">
          <cell r="B162">
            <v>429163163</v>
          </cell>
          <cell r="C162" t="str">
            <v>KIPP ACADEMY LYNN</v>
          </cell>
          <cell r="D162">
            <v>0</v>
          </cell>
          <cell r="E162">
            <v>0</v>
          </cell>
          <cell r="F162">
            <v>120</v>
          </cell>
          <cell r="G162">
            <v>596</v>
          </cell>
          <cell r="H162">
            <v>355</v>
          </cell>
          <cell r="I162">
            <v>470</v>
          </cell>
          <cell r="J162">
            <v>0</v>
          </cell>
          <cell r="K162">
            <v>60.561300000000003</v>
          </cell>
          <cell r="L162">
            <v>0</v>
          </cell>
          <cell r="M162">
            <v>179</v>
          </cell>
          <cell r="N162">
            <v>34</v>
          </cell>
          <cell r="O162">
            <v>23</v>
          </cell>
          <cell r="P162">
            <v>1112</v>
          </cell>
          <cell r="Q162">
            <v>1541</v>
          </cell>
          <cell r="R162">
            <v>1</v>
          </cell>
          <cell r="S162">
            <v>11</v>
          </cell>
          <cell r="U162">
            <v>429163163</v>
          </cell>
          <cell r="V162" t="str">
            <v>429</v>
          </cell>
          <cell r="W162" t="str">
            <v>163</v>
          </cell>
          <cell r="X162" t="str">
            <v>163</v>
          </cell>
          <cell r="Y162">
            <v>1</v>
          </cell>
          <cell r="Z162">
            <v>1541</v>
          </cell>
          <cell r="AA162">
            <v>26985734.800905999</v>
          </cell>
          <cell r="AB162">
            <v>17512</v>
          </cell>
        </row>
        <row r="163">
          <cell r="B163">
            <v>429163165</v>
          </cell>
          <cell r="C163" t="str">
            <v>KIPP ACADEMY LYNN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3.9300000000000002E-2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1</v>
          </cell>
          <cell r="Q163">
            <v>1</v>
          </cell>
          <cell r="R163">
            <v>1</v>
          </cell>
          <cell r="S163">
            <v>10</v>
          </cell>
          <cell r="U163">
            <v>429163165</v>
          </cell>
          <cell r="V163" t="str">
            <v>429</v>
          </cell>
          <cell r="W163" t="str">
            <v>163</v>
          </cell>
          <cell r="X163" t="str">
            <v>165</v>
          </cell>
          <cell r="Y163">
            <v>1</v>
          </cell>
          <cell r="Z163">
            <v>1</v>
          </cell>
          <cell r="AA163">
            <v>17827.881265999997</v>
          </cell>
          <cell r="AB163">
            <v>17828</v>
          </cell>
        </row>
        <row r="164">
          <cell r="B164">
            <v>429163168</v>
          </cell>
          <cell r="C164" t="str">
            <v>KIPP ACADEMY LYNN</v>
          </cell>
          <cell r="D164">
            <v>0</v>
          </cell>
          <cell r="E164">
            <v>0</v>
          </cell>
          <cell r="F164">
            <v>0</v>
          </cell>
          <cell r="G164">
            <v>2</v>
          </cell>
          <cell r="H164">
            <v>1</v>
          </cell>
          <cell r="I164">
            <v>0</v>
          </cell>
          <cell r="J164">
            <v>0</v>
          </cell>
          <cell r="K164">
            <v>0.1179</v>
          </cell>
          <cell r="L164">
            <v>0</v>
          </cell>
          <cell r="M164">
            <v>1</v>
          </cell>
          <cell r="N164">
            <v>0</v>
          </cell>
          <cell r="O164">
            <v>0</v>
          </cell>
          <cell r="P164">
            <v>3</v>
          </cell>
          <cell r="Q164">
            <v>3</v>
          </cell>
          <cell r="R164">
            <v>1</v>
          </cell>
          <cell r="S164">
            <v>3</v>
          </cell>
          <cell r="U164">
            <v>429163168</v>
          </cell>
          <cell r="V164" t="str">
            <v>429</v>
          </cell>
          <cell r="W164" t="str">
            <v>163</v>
          </cell>
          <cell r="X164" t="str">
            <v>168</v>
          </cell>
          <cell r="Y164">
            <v>1</v>
          </cell>
          <cell r="Z164">
            <v>3</v>
          </cell>
          <cell r="AA164">
            <v>49095.913797999994</v>
          </cell>
          <cell r="AB164">
            <v>16365</v>
          </cell>
        </row>
        <row r="165">
          <cell r="B165">
            <v>429163181</v>
          </cell>
          <cell r="C165" t="str">
            <v>KIPP ACADEMY LYNN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2</v>
          </cell>
          <cell r="J165">
            <v>0</v>
          </cell>
          <cell r="K165">
            <v>7.8600000000000003E-2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</v>
          </cell>
          <cell r="Q165">
            <v>2</v>
          </cell>
          <cell r="R165">
            <v>1</v>
          </cell>
          <cell r="S165">
            <v>10</v>
          </cell>
          <cell r="U165">
            <v>429163181</v>
          </cell>
          <cell r="V165" t="str">
            <v>429</v>
          </cell>
          <cell r="W165" t="str">
            <v>163</v>
          </cell>
          <cell r="X165" t="str">
            <v>181</v>
          </cell>
          <cell r="Y165">
            <v>1</v>
          </cell>
          <cell r="Z165">
            <v>2</v>
          </cell>
          <cell r="AA165">
            <v>39457.862531999999</v>
          </cell>
          <cell r="AB165">
            <v>19729</v>
          </cell>
        </row>
        <row r="166">
          <cell r="B166">
            <v>429163229</v>
          </cell>
          <cell r="C166" t="str">
            <v>KIPP ACADEMY LYNN</v>
          </cell>
          <cell r="D166">
            <v>0</v>
          </cell>
          <cell r="E166">
            <v>0</v>
          </cell>
          <cell r="F166">
            <v>0</v>
          </cell>
          <cell r="G166">
            <v>2</v>
          </cell>
          <cell r="H166">
            <v>3</v>
          </cell>
          <cell r="I166">
            <v>4</v>
          </cell>
          <cell r="J166">
            <v>0</v>
          </cell>
          <cell r="K166">
            <v>0.35370000000000001</v>
          </cell>
          <cell r="L166">
            <v>0</v>
          </cell>
          <cell r="M166">
            <v>0</v>
          </cell>
          <cell r="N166">
            <v>1</v>
          </cell>
          <cell r="O166">
            <v>0</v>
          </cell>
          <cell r="P166">
            <v>4</v>
          </cell>
          <cell r="Q166">
            <v>9</v>
          </cell>
          <cell r="R166">
            <v>1</v>
          </cell>
          <cell r="S166">
            <v>9</v>
          </cell>
          <cell r="U166">
            <v>429163229</v>
          </cell>
          <cell r="V166" t="str">
            <v>429</v>
          </cell>
          <cell r="W166" t="str">
            <v>163</v>
          </cell>
          <cell r="X166" t="str">
            <v>229</v>
          </cell>
          <cell r="Y166">
            <v>1</v>
          </cell>
          <cell r="Z166">
            <v>9</v>
          </cell>
          <cell r="AA166">
            <v>134212.291394</v>
          </cell>
          <cell r="AB166">
            <v>14912</v>
          </cell>
        </row>
        <row r="167">
          <cell r="B167">
            <v>429163246</v>
          </cell>
          <cell r="C167" t="str">
            <v>KIPP ACADEMY LYNN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</v>
          </cell>
          <cell r="J167">
            <v>0</v>
          </cell>
          <cell r="K167">
            <v>3.9300000000000002E-2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1</v>
          </cell>
          <cell r="Q167">
            <v>1</v>
          </cell>
          <cell r="R167">
            <v>1</v>
          </cell>
          <cell r="S167">
            <v>3</v>
          </cell>
          <cell r="U167">
            <v>429163246</v>
          </cell>
          <cell r="V167" t="str">
            <v>429</v>
          </cell>
          <cell r="W167" t="str">
            <v>163</v>
          </cell>
          <cell r="X167" t="str">
            <v>246</v>
          </cell>
          <cell r="Y167">
            <v>1</v>
          </cell>
          <cell r="Z167">
            <v>1</v>
          </cell>
          <cell r="AA167">
            <v>17077.181266</v>
          </cell>
          <cell r="AB167">
            <v>17077</v>
          </cell>
        </row>
        <row r="168">
          <cell r="B168">
            <v>429163248</v>
          </cell>
          <cell r="C168" t="str">
            <v>KIPP ACADEMY LYNN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2</v>
          </cell>
          <cell r="I168">
            <v>1</v>
          </cell>
          <cell r="J168">
            <v>0</v>
          </cell>
          <cell r="K168">
            <v>0.1179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3</v>
          </cell>
          <cell r="Q168">
            <v>3</v>
          </cell>
          <cell r="R168">
            <v>1</v>
          </cell>
          <cell r="S168">
            <v>11</v>
          </cell>
          <cell r="U168">
            <v>429163248</v>
          </cell>
          <cell r="V168" t="str">
            <v>429</v>
          </cell>
          <cell r="W168" t="str">
            <v>163</v>
          </cell>
          <cell r="X168" t="str">
            <v>248</v>
          </cell>
          <cell r="Y168">
            <v>1</v>
          </cell>
          <cell r="Z168">
            <v>3</v>
          </cell>
          <cell r="AA168">
            <v>57410.533797999989</v>
          </cell>
          <cell r="AB168">
            <v>19137</v>
          </cell>
        </row>
        <row r="169">
          <cell r="B169">
            <v>429163258</v>
          </cell>
          <cell r="C169" t="str">
            <v>KIPP ACADEMY LYNN</v>
          </cell>
          <cell r="D169">
            <v>0</v>
          </cell>
          <cell r="E169">
            <v>0</v>
          </cell>
          <cell r="F169">
            <v>1</v>
          </cell>
          <cell r="G169">
            <v>13</v>
          </cell>
          <cell r="H169">
            <v>4</v>
          </cell>
          <cell r="I169">
            <v>6</v>
          </cell>
          <cell r="J169">
            <v>0</v>
          </cell>
          <cell r="K169">
            <v>0.94320000000000004</v>
          </cell>
          <cell r="L169">
            <v>0</v>
          </cell>
          <cell r="M169">
            <v>3</v>
          </cell>
          <cell r="N169">
            <v>0</v>
          </cell>
          <cell r="O169">
            <v>0</v>
          </cell>
          <cell r="P169">
            <v>18</v>
          </cell>
          <cell r="Q169">
            <v>24</v>
          </cell>
          <cell r="R169">
            <v>1</v>
          </cell>
          <cell r="S169">
            <v>10</v>
          </cell>
          <cell r="U169">
            <v>429163258</v>
          </cell>
          <cell r="V169" t="str">
            <v>429</v>
          </cell>
          <cell r="W169" t="str">
            <v>163</v>
          </cell>
          <cell r="X169" t="str">
            <v>258</v>
          </cell>
          <cell r="Y169">
            <v>1</v>
          </cell>
          <cell r="Z169">
            <v>24</v>
          </cell>
          <cell r="AA169">
            <v>409923.68038400006</v>
          </cell>
          <cell r="AB169">
            <v>17080</v>
          </cell>
        </row>
        <row r="170">
          <cell r="B170">
            <v>429163262</v>
          </cell>
          <cell r="C170" t="str">
            <v>KIPP ACADEMY LYNN</v>
          </cell>
          <cell r="D170">
            <v>0</v>
          </cell>
          <cell r="E170">
            <v>0</v>
          </cell>
          <cell r="F170">
            <v>2</v>
          </cell>
          <cell r="G170">
            <v>6</v>
          </cell>
          <cell r="H170">
            <v>3</v>
          </cell>
          <cell r="I170">
            <v>3</v>
          </cell>
          <cell r="J170">
            <v>0</v>
          </cell>
          <cell r="K170">
            <v>0.55020000000000002</v>
          </cell>
          <cell r="L170">
            <v>0</v>
          </cell>
          <cell r="M170">
            <v>2</v>
          </cell>
          <cell r="N170">
            <v>0</v>
          </cell>
          <cell r="O170">
            <v>0</v>
          </cell>
          <cell r="P170">
            <v>13</v>
          </cell>
          <cell r="Q170">
            <v>14</v>
          </cell>
          <cell r="R170">
            <v>1</v>
          </cell>
          <cell r="S170">
            <v>9</v>
          </cell>
          <cell r="U170">
            <v>429163262</v>
          </cell>
          <cell r="V170" t="str">
            <v>429</v>
          </cell>
          <cell r="W170" t="str">
            <v>163</v>
          </cell>
          <cell r="X170" t="str">
            <v>262</v>
          </cell>
          <cell r="Y170">
            <v>1</v>
          </cell>
          <cell r="Z170">
            <v>14</v>
          </cell>
          <cell r="AA170">
            <v>250882.93772399996</v>
          </cell>
          <cell r="AB170">
            <v>17920</v>
          </cell>
        </row>
        <row r="171">
          <cell r="B171">
            <v>429163291</v>
          </cell>
          <cell r="C171" t="str">
            <v>KIPP ACADEMY LYNN</v>
          </cell>
          <cell r="D171">
            <v>0</v>
          </cell>
          <cell r="E171">
            <v>0</v>
          </cell>
          <cell r="F171">
            <v>0</v>
          </cell>
          <cell r="G171">
            <v>1</v>
          </cell>
          <cell r="H171">
            <v>1</v>
          </cell>
          <cell r="I171">
            <v>2</v>
          </cell>
          <cell r="J171">
            <v>0</v>
          </cell>
          <cell r="K171">
            <v>0.15720000000000001</v>
          </cell>
          <cell r="L171">
            <v>0</v>
          </cell>
          <cell r="M171">
            <v>1</v>
          </cell>
          <cell r="N171">
            <v>0</v>
          </cell>
          <cell r="O171">
            <v>0</v>
          </cell>
          <cell r="P171">
            <v>4</v>
          </cell>
          <cell r="Q171">
            <v>4</v>
          </cell>
          <cell r="R171">
            <v>1</v>
          </cell>
          <cell r="S171">
            <v>5</v>
          </cell>
          <cell r="U171">
            <v>429163291</v>
          </cell>
          <cell r="V171" t="str">
            <v>429</v>
          </cell>
          <cell r="W171" t="str">
            <v>163</v>
          </cell>
          <cell r="X171" t="str">
            <v>291</v>
          </cell>
          <cell r="Y171">
            <v>1</v>
          </cell>
          <cell r="Z171">
            <v>4</v>
          </cell>
          <cell r="AA171">
            <v>69179.445064</v>
          </cell>
          <cell r="AB171">
            <v>17295</v>
          </cell>
        </row>
        <row r="172">
          <cell r="B172">
            <v>429163305</v>
          </cell>
          <cell r="C172" t="str">
            <v>KIPP ACADEMY LYNN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1</v>
          </cell>
          <cell r="J172">
            <v>0</v>
          </cell>
          <cell r="K172">
            <v>3.9300000000000002E-2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</v>
          </cell>
          <cell r="Q172">
            <v>1</v>
          </cell>
          <cell r="R172">
            <v>1</v>
          </cell>
          <cell r="S172">
            <v>4</v>
          </cell>
          <cell r="U172">
            <v>429163305</v>
          </cell>
          <cell r="V172" t="str">
            <v>429</v>
          </cell>
          <cell r="W172" t="str">
            <v>163</v>
          </cell>
          <cell r="X172" t="str">
            <v>305</v>
          </cell>
          <cell r="Y172">
            <v>1</v>
          </cell>
          <cell r="Z172">
            <v>1</v>
          </cell>
          <cell r="AA172">
            <v>17261.911266000003</v>
          </cell>
          <cell r="AB172">
            <v>17262</v>
          </cell>
        </row>
        <row r="173">
          <cell r="B173">
            <v>429163347</v>
          </cell>
          <cell r="C173" t="str">
            <v>KIPP ACADEMY LYNN</v>
          </cell>
          <cell r="D173">
            <v>0</v>
          </cell>
          <cell r="E173">
            <v>0</v>
          </cell>
          <cell r="F173">
            <v>0</v>
          </cell>
          <cell r="G173">
            <v>1</v>
          </cell>
          <cell r="H173">
            <v>0</v>
          </cell>
          <cell r="I173">
            <v>0</v>
          </cell>
          <cell r="J173">
            <v>0</v>
          </cell>
          <cell r="K173">
            <v>3.9300000000000002E-2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1</v>
          </cell>
          <cell r="Q173">
            <v>1</v>
          </cell>
          <cell r="R173">
            <v>1</v>
          </cell>
          <cell r="S173">
            <v>8</v>
          </cell>
          <cell r="U173">
            <v>429163347</v>
          </cell>
          <cell r="V173" t="str">
            <v>429</v>
          </cell>
          <cell r="W173" t="str">
            <v>163</v>
          </cell>
          <cell r="X173" t="str">
            <v>347</v>
          </cell>
          <cell r="Y173">
            <v>1</v>
          </cell>
          <cell r="Z173">
            <v>1</v>
          </cell>
          <cell r="AA173">
            <v>17313.591265999999</v>
          </cell>
          <cell r="AB173">
            <v>17314</v>
          </cell>
        </row>
        <row r="174">
          <cell r="B174">
            <v>430170025</v>
          </cell>
          <cell r="C174" t="str">
            <v>ADVANCED MATH AND SCIENCE ACADEMY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</v>
          </cell>
          <cell r="J174">
            <v>0</v>
          </cell>
          <cell r="K174">
            <v>3.9300000000000002E-2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</v>
          </cell>
          <cell r="R174">
            <v>1.02</v>
          </cell>
          <cell r="S174">
            <v>6</v>
          </cell>
          <cell r="U174">
            <v>430170025</v>
          </cell>
          <cell r="V174" t="str">
            <v>430</v>
          </cell>
          <cell r="W174" t="str">
            <v>170</v>
          </cell>
          <cell r="X174" t="str">
            <v>025</v>
          </cell>
          <cell r="Y174">
            <v>1</v>
          </cell>
          <cell r="Z174">
            <v>1</v>
          </cell>
          <cell r="AA174">
            <v>12765.131047520001</v>
          </cell>
          <cell r="AB174">
            <v>12765</v>
          </cell>
        </row>
        <row r="175">
          <cell r="B175">
            <v>430170064</v>
          </cell>
          <cell r="C175" t="str">
            <v>ADVANCED MATH AND SCIENCE ACADEMY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27</v>
          </cell>
          <cell r="I175">
            <v>48</v>
          </cell>
          <cell r="J175">
            <v>0</v>
          </cell>
          <cell r="K175">
            <v>2.9474999999999998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19</v>
          </cell>
          <cell r="Q175">
            <v>75</v>
          </cell>
          <cell r="R175">
            <v>1.02</v>
          </cell>
          <cell r="S175">
            <v>10</v>
          </cell>
          <cell r="U175">
            <v>430170064</v>
          </cell>
          <cell r="V175" t="str">
            <v>430</v>
          </cell>
          <cell r="W175" t="str">
            <v>170</v>
          </cell>
          <cell r="X175" t="str">
            <v>064</v>
          </cell>
          <cell r="Y175">
            <v>1</v>
          </cell>
          <cell r="Z175">
            <v>75</v>
          </cell>
          <cell r="AA175">
            <v>1043626.9165640003</v>
          </cell>
          <cell r="AB175">
            <v>13915</v>
          </cell>
        </row>
        <row r="176">
          <cell r="B176">
            <v>430170100</v>
          </cell>
          <cell r="C176" t="str">
            <v>ADVANCED MATH AND SCIENCE ACADEMY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9</v>
          </cell>
          <cell r="J176">
            <v>0</v>
          </cell>
          <cell r="K176">
            <v>0.35370000000000001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9</v>
          </cell>
          <cell r="R176">
            <v>1.02</v>
          </cell>
          <cell r="S176">
            <v>10</v>
          </cell>
          <cell r="U176">
            <v>430170100</v>
          </cell>
          <cell r="V176" t="str">
            <v>430</v>
          </cell>
          <cell r="W176" t="str">
            <v>170</v>
          </cell>
          <cell r="X176" t="str">
            <v>100</v>
          </cell>
          <cell r="Y176">
            <v>1</v>
          </cell>
          <cell r="Z176">
            <v>9</v>
          </cell>
          <cell r="AA176">
            <v>114886.17942768001</v>
          </cell>
          <cell r="AB176">
            <v>12765</v>
          </cell>
        </row>
        <row r="177">
          <cell r="B177">
            <v>430170101</v>
          </cell>
          <cell r="C177" t="str">
            <v>ADVANCED MATH AND SCIENCE ACADEMY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1</v>
          </cell>
          <cell r="I177">
            <v>1</v>
          </cell>
          <cell r="J177">
            <v>0</v>
          </cell>
          <cell r="K177">
            <v>7.8600000000000003E-2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2</v>
          </cell>
          <cell r="R177">
            <v>1.02</v>
          </cell>
          <cell r="S177">
            <v>3</v>
          </cell>
          <cell r="U177">
            <v>430170101</v>
          </cell>
          <cell r="V177" t="str">
            <v>430</v>
          </cell>
          <cell r="W177" t="str">
            <v>170</v>
          </cell>
          <cell r="X177" t="str">
            <v>101</v>
          </cell>
          <cell r="Y177">
            <v>1</v>
          </cell>
          <cell r="Z177">
            <v>2</v>
          </cell>
          <cell r="AA177">
            <v>23593.777495039998</v>
          </cell>
          <cell r="AB177">
            <v>11797</v>
          </cell>
        </row>
        <row r="178">
          <cell r="B178">
            <v>430170110</v>
          </cell>
          <cell r="C178" t="str">
            <v>ADVANCED MATH AND SCIENCE ACADEMY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1</v>
          </cell>
          <cell r="I178">
            <v>7</v>
          </cell>
          <cell r="J178">
            <v>0</v>
          </cell>
          <cell r="K178">
            <v>0.31440000000000001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8</v>
          </cell>
          <cell r="R178">
            <v>1.02</v>
          </cell>
          <cell r="S178">
            <v>4</v>
          </cell>
          <cell r="U178">
            <v>430170110</v>
          </cell>
          <cell r="V178" t="str">
            <v>430</v>
          </cell>
          <cell r="W178" t="str">
            <v>170</v>
          </cell>
          <cell r="X178" t="str">
            <v>110</v>
          </cell>
          <cell r="Y178">
            <v>1</v>
          </cell>
          <cell r="Z178">
            <v>8</v>
          </cell>
          <cell r="AA178">
            <v>100184.56378016001</v>
          </cell>
          <cell r="AB178">
            <v>12523</v>
          </cell>
        </row>
        <row r="179">
          <cell r="B179">
            <v>430170136</v>
          </cell>
          <cell r="C179" t="str">
            <v>ADVANCED MATH AND SCIENCE ACADEMY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</v>
          </cell>
          <cell r="J179">
            <v>0</v>
          </cell>
          <cell r="K179">
            <v>7.8600000000000003E-2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2</v>
          </cell>
          <cell r="R179">
            <v>1.02</v>
          </cell>
          <cell r="S179">
            <v>3</v>
          </cell>
          <cell r="U179">
            <v>430170136</v>
          </cell>
          <cell r="V179" t="str">
            <v>430</v>
          </cell>
          <cell r="W179" t="str">
            <v>170</v>
          </cell>
          <cell r="X179" t="str">
            <v>136</v>
          </cell>
          <cell r="Y179">
            <v>1</v>
          </cell>
          <cell r="Z179">
            <v>2</v>
          </cell>
          <cell r="AA179">
            <v>25530.262095040001</v>
          </cell>
          <cell r="AB179">
            <v>12765</v>
          </cell>
        </row>
        <row r="180">
          <cell r="B180">
            <v>430170139</v>
          </cell>
          <cell r="C180" t="str">
            <v>ADVANCED MATH AND SCIENCE ACADEMY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3</v>
          </cell>
          <cell r="J180">
            <v>0</v>
          </cell>
          <cell r="K180">
            <v>0.1179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3</v>
          </cell>
          <cell r="R180">
            <v>1.02</v>
          </cell>
          <cell r="S180">
            <v>2</v>
          </cell>
          <cell r="U180">
            <v>430170139</v>
          </cell>
          <cell r="V180" t="str">
            <v>430</v>
          </cell>
          <cell r="W180" t="str">
            <v>170</v>
          </cell>
          <cell r="X180" t="str">
            <v>139</v>
          </cell>
          <cell r="Y180">
            <v>1</v>
          </cell>
          <cell r="Z180">
            <v>3</v>
          </cell>
          <cell r="AA180">
            <v>38295.393142559995</v>
          </cell>
          <cell r="AB180">
            <v>12765</v>
          </cell>
        </row>
        <row r="181">
          <cell r="B181">
            <v>430170141</v>
          </cell>
          <cell r="C181" t="str">
            <v>ADVANCED MATH AND SCIENCE ACADEMY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94</v>
          </cell>
          <cell r="I181">
            <v>107</v>
          </cell>
          <cell r="J181">
            <v>0</v>
          </cell>
          <cell r="K181">
            <v>7.8993000000000002</v>
          </cell>
          <cell r="L181">
            <v>0</v>
          </cell>
          <cell r="M181">
            <v>0</v>
          </cell>
          <cell r="N181">
            <v>4</v>
          </cell>
          <cell r="O181">
            <v>0</v>
          </cell>
          <cell r="P181">
            <v>32</v>
          </cell>
          <cell r="Q181">
            <v>201</v>
          </cell>
          <cell r="R181">
            <v>1.02</v>
          </cell>
          <cell r="S181">
            <v>7</v>
          </cell>
          <cell r="U181">
            <v>430170141</v>
          </cell>
          <cell r="V181" t="str">
            <v>430</v>
          </cell>
          <cell r="W181" t="str">
            <v>170</v>
          </cell>
          <cell r="X181" t="str">
            <v>141</v>
          </cell>
          <cell r="Y181">
            <v>1</v>
          </cell>
          <cell r="Z181">
            <v>201</v>
          </cell>
          <cell r="AA181">
            <v>2585958.09615152</v>
          </cell>
          <cell r="AB181">
            <v>12865</v>
          </cell>
        </row>
        <row r="182">
          <cell r="B182">
            <v>430170153</v>
          </cell>
          <cell r="C182" t="str">
            <v>ADVANCED MATH AND SCIENCE ACADEMY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1</v>
          </cell>
          <cell r="I182">
            <v>2</v>
          </cell>
          <cell r="J182">
            <v>0</v>
          </cell>
          <cell r="K182">
            <v>0.1179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</v>
          </cell>
          <cell r="Q182">
            <v>3</v>
          </cell>
          <cell r="R182">
            <v>1.02</v>
          </cell>
          <cell r="S182">
            <v>10</v>
          </cell>
          <cell r="U182">
            <v>430170153</v>
          </cell>
          <cell r="V182" t="str">
            <v>430</v>
          </cell>
          <cell r="W182" t="str">
            <v>170</v>
          </cell>
          <cell r="X182" t="str">
            <v>153</v>
          </cell>
          <cell r="Y182">
            <v>1</v>
          </cell>
          <cell r="Z182">
            <v>3</v>
          </cell>
          <cell r="AA182">
            <v>50940.716142559992</v>
          </cell>
          <cell r="AB182">
            <v>16980</v>
          </cell>
        </row>
        <row r="183">
          <cell r="B183">
            <v>430170162</v>
          </cell>
          <cell r="C183" t="str">
            <v>ADVANCED MATH AND SCIENCE ACADEMY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</v>
          </cell>
          <cell r="J183">
            <v>0</v>
          </cell>
          <cell r="K183">
            <v>3.9300000000000002E-2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</v>
          </cell>
          <cell r="R183">
            <v>1.02</v>
          </cell>
          <cell r="S183">
            <v>5</v>
          </cell>
          <cell r="U183">
            <v>430170162</v>
          </cell>
          <cell r="V183" t="str">
            <v>430</v>
          </cell>
          <cell r="W183" t="str">
            <v>170</v>
          </cell>
          <cell r="X183" t="str">
            <v>162</v>
          </cell>
          <cell r="Y183">
            <v>1</v>
          </cell>
          <cell r="Z183">
            <v>1</v>
          </cell>
          <cell r="AA183">
            <v>12765.131047520001</v>
          </cell>
          <cell r="AB183">
            <v>12765</v>
          </cell>
        </row>
        <row r="184">
          <cell r="B184">
            <v>430170170</v>
          </cell>
          <cell r="C184" t="str">
            <v>ADVANCED MATH AND SCIENCE ACADEMY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263</v>
          </cell>
          <cell r="I184">
            <v>261</v>
          </cell>
          <cell r="J184">
            <v>0</v>
          </cell>
          <cell r="K184">
            <v>20.5932</v>
          </cell>
          <cell r="L184">
            <v>0</v>
          </cell>
          <cell r="M184">
            <v>0</v>
          </cell>
          <cell r="N184">
            <v>32</v>
          </cell>
          <cell r="O184">
            <v>9</v>
          </cell>
          <cell r="P184">
            <v>134</v>
          </cell>
          <cell r="Q184">
            <v>524</v>
          </cell>
          <cell r="R184">
            <v>1.02</v>
          </cell>
          <cell r="S184">
            <v>10</v>
          </cell>
          <cell r="U184">
            <v>430170170</v>
          </cell>
          <cell r="V184" t="str">
            <v>430</v>
          </cell>
          <cell r="W184" t="str">
            <v>170</v>
          </cell>
          <cell r="X184" t="str">
            <v>170</v>
          </cell>
          <cell r="Y184">
            <v>1</v>
          </cell>
          <cell r="Z184">
            <v>524</v>
          </cell>
          <cell r="AA184">
            <v>7283815.5555004794</v>
          </cell>
          <cell r="AB184">
            <v>13900</v>
          </cell>
        </row>
        <row r="185">
          <cell r="B185">
            <v>430170174</v>
          </cell>
          <cell r="C185" t="str">
            <v>ADVANCED MATH AND SCIENCE ACADEMY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27</v>
          </cell>
          <cell r="I185">
            <v>35</v>
          </cell>
          <cell r="J185">
            <v>0</v>
          </cell>
          <cell r="K185">
            <v>2.4365999999999999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</v>
          </cell>
          <cell r="Q185">
            <v>62</v>
          </cell>
          <cell r="R185">
            <v>1.02</v>
          </cell>
          <cell r="S185">
            <v>5</v>
          </cell>
          <cell r="U185">
            <v>430170174</v>
          </cell>
          <cell r="V185" t="str">
            <v>430</v>
          </cell>
          <cell r="W185" t="str">
            <v>170</v>
          </cell>
          <cell r="X185" t="str">
            <v>174</v>
          </cell>
          <cell r="Y185">
            <v>1</v>
          </cell>
          <cell r="Z185">
            <v>62</v>
          </cell>
          <cell r="AA185">
            <v>749089.18594624021</v>
          </cell>
          <cell r="AB185">
            <v>12082</v>
          </cell>
        </row>
        <row r="186">
          <cell r="B186">
            <v>430170185</v>
          </cell>
          <cell r="C186" t="str">
            <v>ADVANCED MATH AND SCIENCE ACADEMY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1</v>
          </cell>
          <cell r="I186">
            <v>1</v>
          </cell>
          <cell r="J186">
            <v>0</v>
          </cell>
          <cell r="K186">
            <v>7.8600000000000003E-2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2</v>
          </cell>
          <cell r="Q186">
            <v>2</v>
          </cell>
          <cell r="R186">
            <v>1.02</v>
          </cell>
          <cell r="S186">
            <v>10</v>
          </cell>
          <cell r="U186">
            <v>430170185</v>
          </cell>
          <cell r="V186" t="str">
            <v>430</v>
          </cell>
          <cell r="W186" t="str">
            <v>170</v>
          </cell>
          <cell r="X186" t="str">
            <v>185</v>
          </cell>
          <cell r="Y186">
            <v>1</v>
          </cell>
          <cell r="Z186">
            <v>2</v>
          </cell>
          <cell r="AA186">
            <v>38175.585095039998</v>
          </cell>
          <cell r="AB186">
            <v>19088</v>
          </cell>
        </row>
        <row r="187">
          <cell r="B187">
            <v>430170186</v>
          </cell>
          <cell r="C187" t="str">
            <v>ADVANCED MATH AND SCIENCE ACADEMY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1</v>
          </cell>
          <cell r="J187">
            <v>0</v>
          </cell>
          <cell r="K187">
            <v>3.9300000000000002E-2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1</v>
          </cell>
          <cell r="R187">
            <v>1.02</v>
          </cell>
          <cell r="S187">
            <v>7</v>
          </cell>
          <cell r="U187">
            <v>430170186</v>
          </cell>
          <cell r="V187" t="str">
            <v>430</v>
          </cell>
          <cell r="W187" t="str">
            <v>170</v>
          </cell>
          <cell r="X187" t="str">
            <v>186</v>
          </cell>
          <cell r="Y187">
            <v>1</v>
          </cell>
          <cell r="Z187">
            <v>1</v>
          </cell>
          <cell r="AA187">
            <v>12765.131047520001</v>
          </cell>
          <cell r="AB187">
            <v>12765</v>
          </cell>
        </row>
        <row r="188">
          <cell r="B188">
            <v>430170198</v>
          </cell>
          <cell r="C188" t="str">
            <v>ADVANCED MATH AND SCIENCE ACADEMY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3</v>
          </cell>
          <cell r="J188">
            <v>0</v>
          </cell>
          <cell r="K188">
            <v>0.1179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3</v>
          </cell>
          <cell r="R188">
            <v>1.02</v>
          </cell>
          <cell r="S188">
            <v>3</v>
          </cell>
          <cell r="U188">
            <v>430170198</v>
          </cell>
          <cell r="V188" t="str">
            <v>430</v>
          </cell>
          <cell r="W188" t="str">
            <v>170</v>
          </cell>
          <cell r="X188" t="str">
            <v>198</v>
          </cell>
          <cell r="Y188">
            <v>1</v>
          </cell>
          <cell r="Z188">
            <v>3</v>
          </cell>
          <cell r="AA188">
            <v>38295.393142559995</v>
          </cell>
          <cell r="AB188">
            <v>12765</v>
          </cell>
        </row>
        <row r="189">
          <cell r="B189">
            <v>430170271</v>
          </cell>
          <cell r="C189" t="str">
            <v>ADVANCED MATH AND SCIENCE ACADEMY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2</v>
          </cell>
          <cell r="I189">
            <v>13</v>
          </cell>
          <cell r="J189">
            <v>0</v>
          </cell>
          <cell r="K189">
            <v>0.58950000000000002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15</v>
          </cell>
          <cell r="R189">
            <v>1.02</v>
          </cell>
          <cell r="S189">
            <v>4</v>
          </cell>
          <cell r="U189">
            <v>430170271</v>
          </cell>
          <cell r="V189" t="str">
            <v>430</v>
          </cell>
          <cell r="W189" t="str">
            <v>170</v>
          </cell>
          <cell r="X189" t="str">
            <v>271</v>
          </cell>
          <cell r="Y189">
            <v>1</v>
          </cell>
          <cell r="Z189">
            <v>15</v>
          </cell>
          <cell r="AA189">
            <v>187603.99651280002</v>
          </cell>
          <cell r="AB189">
            <v>12507</v>
          </cell>
        </row>
        <row r="190">
          <cell r="B190">
            <v>430170314</v>
          </cell>
          <cell r="C190" t="str">
            <v>ADVANCED MATH AND SCIENCE ACADEMY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1</v>
          </cell>
          <cell r="I190">
            <v>0</v>
          </cell>
          <cell r="J190">
            <v>0</v>
          </cell>
          <cell r="K190">
            <v>3.9300000000000002E-2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</v>
          </cell>
          <cell r="R190">
            <v>1.02</v>
          </cell>
          <cell r="S190">
            <v>7</v>
          </cell>
          <cell r="U190">
            <v>430170314</v>
          </cell>
          <cell r="V190" t="str">
            <v>430</v>
          </cell>
          <cell r="W190" t="str">
            <v>170</v>
          </cell>
          <cell r="X190" t="str">
            <v>314</v>
          </cell>
          <cell r="Y190">
            <v>1</v>
          </cell>
          <cell r="Z190">
            <v>1</v>
          </cell>
          <cell r="AA190">
            <v>10828.646447519999</v>
          </cell>
          <cell r="AB190">
            <v>10829</v>
          </cell>
        </row>
        <row r="191">
          <cell r="B191">
            <v>430170321</v>
          </cell>
          <cell r="C191" t="str">
            <v>ADVANCED MATH AND SCIENCE ACADEMY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2</v>
          </cell>
          <cell r="I191">
            <v>6</v>
          </cell>
          <cell r="J191">
            <v>0</v>
          </cell>
          <cell r="K191">
            <v>0.31440000000000001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5</v>
          </cell>
          <cell r="Q191">
            <v>8</v>
          </cell>
          <cell r="R191">
            <v>1.02</v>
          </cell>
          <cell r="S191">
            <v>4</v>
          </cell>
          <cell r="U191">
            <v>430170321</v>
          </cell>
          <cell r="V191" t="str">
            <v>430</v>
          </cell>
          <cell r="W191" t="str">
            <v>170</v>
          </cell>
          <cell r="X191" t="str">
            <v>321</v>
          </cell>
          <cell r="Y191">
            <v>1</v>
          </cell>
          <cell r="Z191">
            <v>8</v>
          </cell>
          <cell r="AA191">
            <v>122148.27518016</v>
          </cell>
          <cell r="AB191">
            <v>15269</v>
          </cell>
        </row>
        <row r="192">
          <cell r="B192">
            <v>430170348</v>
          </cell>
          <cell r="C192" t="str">
            <v>ADVANCED MATH AND SCIENCE ACADEMY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6</v>
          </cell>
          <cell r="J192">
            <v>0</v>
          </cell>
          <cell r="K192">
            <v>0.23580000000000001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4</v>
          </cell>
          <cell r="Q192">
            <v>6</v>
          </cell>
          <cell r="R192">
            <v>1.02</v>
          </cell>
          <cell r="S192">
            <v>11</v>
          </cell>
          <cell r="U192">
            <v>430170348</v>
          </cell>
          <cell r="V192" t="str">
            <v>430</v>
          </cell>
          <cell r="W192" t="str">
            <v>170</v>
          </cell>
          <cell r="X192" t="str">
            <v>348</v>
          </cell>
          <cell r="Y192">
            <v>1</v>
          </cell>
          <cell r="Z192">
            <v>6</v>
          </cell>
          <cell r="AA192">
            <v>108503.52788512003</v>
          </cell>
          <cell r="AB192">
            <v>18084</v>
          </cell>
        </row>
        <row r="193">
          <cell r="B193">
            <v>430170600</v>
          </cell>
          <cell r="C193" t="str">
            <v>ADVANCED MATH AND SCIENCE ACADEMY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</v>
          </cell>
          <cell r="J193">
            <v>0</v>
          </cell>
          <cell r="K193">
            <v>3.9300000000000002E-2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</v>
          </cell>
          <cell r="Q193">
            <v>1</v>
          </cell>
          <cell r="R193">
            <v>1.02</v>
          </cell>
          <cell r="S193">
            <v>3</v>
          </cell>
          <cell r="U193">
            <v>430170600</v>
          </cell>
          <cell r="V193" t="str">
            <v>430</v>
          </cell>
          <cell r="W193" t="str">
            <v>170</v>
          </cell>
          <cell r="X193" t="str">
            <v>600</v>
          </cell>
          <cell r="Y193">
            <v>1</v>
          </cell>
          <cell r="Z193">
            <v>1</v>
          </cell>
          <cell r="AA193">
            <v>17357.157047520002</v>
          </cell>
          <cell r="AB193">
            <v>17357</v>
          </cell>
        </row>
        <row r="194">
          <cell r="B194">
            <v>430170616</v>
          </cell>
          <cell r="C194" t="str">
            <v>ADVANCED MATH AND SCIENCE ACADEMY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1</v>
          </cell>
          <cell r="I194">
            <v>1</v>
          </cell>
          <cell r="J194">
            <v>0</v>
          </cell>
          <cell r="K194">
            <v>7.8600000000000003E-2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2</v>
          </cell>
          <cell r="R194">
            <v>1.02</v>
          </cell>
          <cell r="S194">
            <v>7</v>
          </cell>
          <cell r="U194">
            <v>430170616</v>
          </cell>
          <cell r="V194" t="str">
            <v>430</v>
          </cell>
          <cell r="W194" t="str">
            <v>170</v>
          </cell>
          <cell r="X194" t="str">
            <v>616</v>
          </cell>
          <cell r="Y194">
            <v>1</v>
          </cell>
          <cell r="Z194">
            <v>2</v>
          </cell>
          <cell r="AA194">
            <v>23593.777495039998</v>
          </cell>
          <cell r="AB194">
            <v>11797</v>
          </cell>
        </row>
        <row r="195">
          <cell r="B195">
            <v>430170620</v>
          </cell>
          <cell r="C195" t="str">
            <v>ADVANCED MATH AND SCIENCE ACADEMY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5</v>
          </cell>
          <cell r="I195">
            <v>5</v>
          </cell>
          <cell r="J195">
            <v>0</v>
          </cell>
          <cell r="K195">
            <v>0.39300000000000002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4</v>
          </cell>
          <cell r="Q195">
            <v>10</v>
          </cell>
          <cell r="R195">
            <v>1.02</v>
          </cell>
          <cell r="S195">
            <v>4</v>
          </cell>
          <cell r="U195">
            <v>430170620</v>
          </cell>
          <cell r="V195" t="str">
            <v>430</v>
          </cell>
          <cell r="W195" t="str">
            <v>170</v>
          </cell>
          <cell r="X195" t="str">
            <v>620</v>
          </cell>
          <cell r="Y195">
            <v>1</v>
          </cell>
          <cell r="Z195">
            <v>10</v>
          </cell>
          <cell r="AA195">
            <v>137089.04427519999</v>
          </cell>
          <cell r="AB195">
            <v>13709</v>
          </cell>
        </row>
        <row r="196">
          <cell r="B196">
            <v>430170673</v>
          </cell>
          <cell r="C196" t="str">
            <v>ADVANCED MATH AND SCIENCE ACADEMY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1</v>
          </cell>
          <cell r="J196">
            <v>0</v>
          </cell>
          <cell r="K196">
            <v>3.9300000000000002E-2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1</v>
          </cell>
          <cell r="R196">
            <v>1.02</v>
          </cell>
          <cell r="S196">
            <v>2</v>
          </cell>
          <cell r="U196">
            <v>430170673</v>
          </cell>
          <cell r="V196" t="str">
            <v>430</v>
          </cell>
          <cell r="W196" t="str">
            <v>170</v>
          </cell>
          <cell r="X196" t="str">
            <v>673</v>
          </cell>
          <cell r="Y196">
            <v>1</v>
          </cell>
          <cell r="Z196">
            <v>1</v>
          </cell>
          <cell r="AA196">
            <v>12765.131047520001</v>
          </cell>
          <cell r="AB196">
            <v>12765</v>
          </cell>
        </row>
        <row r="197">
          <cell r="B197">
            <v>430170690</v>
          </cell>
          <cell r="C197" t="str">
            <v>ADVANCED MATH AND SCIENCE ACADEMY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2</v>
          </cell>
          <cell r="J197">
            <v>0</v>
          </cell>
          <cell r="K197">
            <v>7.8600000000000003E-2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2</v>
          </cell>
          <cell r="R197">
            <v>1.02</v>
          </cell>
          <cell r="S197">
            <v>4</v>
          </cell>
          <cell r="U197">
            <v>430170690</v>
          </cell>
          <cell r="V197" t="str">
            <v>430</v>
          </cell>
          <cell r="W197" t="str">
            <v>170</v>
          </cell>
          <cell r="X197" t="str">
            <v>690</v>
          </cell>
          <cell r="Y197">
            <v>1</v>
          </cell>
          <cell r="Z197">
            <v>2</v>
          </cell>
          <cell r="AA197">
            <v>25530.262095040001</v>
          </cell>
          <cell r="AB197">
            <v>12765</v>
          </cell>
        </row>
        <row r="198">
          <cell r="B198">
            <v>430170710</v>
          </cell>
          <cell r="C198" t="str">
            <v>ADVANCED MATH AND SCIENCE ACADEMY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  <cell r="J198">
            <v>0</v>
          </cell>
          <cell r="K198">
            <v>7.8600000000000003E-2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2</v>
          </cell>
          <cell r="R198">
            <v>1.02</v>
          </cell>
          <cell r="S198">
            <v>3</v>
          </cell>
          <cell r="U198">
            <v>430170710</v>
          </cell>
          <cell r="V198" t="str">
            <v>430</v>
          </cell>
          <cell r="W198" t="str">
            <v>170</v>
          </cell>
          <cell r="X198" t="str">
            <v>710</v>
          </cell>
          <cell r="Y198">
            <v>1</v>
          </cell>
          <cell r="Z198">
            <v>2</v>
          </cell>
          <cell r="AA198">
            <v>25530.262095040001</v>
          </cell>
          <cell r="AB198">
            <v>12765</v>
          </cell>
        </row>
        <row r="199">
          <cell r="B199">
            <v>430170725</v>
          </cell>
          <cell r="C199" t="str">
            <v>ADVANCED MATH AND SCIENCE ACADEMY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3</v>
          </cell>
          <cell r="I199">
            <v>6</v>
          </cell>
          <cell r="J199">
            <v>0</v>
          </cell>
          <cell r="K199">
            <v>0.35370000000000001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9</v>
          </cell>
          <cell r="R199">
            <v>1.02</v>
          </cell>
          <cell r="S199">
            <v>3</v>
          </cell>
          <cell r="U199">
            <v>430170725</v>
          </cell>
          <cell r="V199" t="str">
            <v>430</v>
          </cell>
          <cell r="W199" t="str">
            <v>170</v>
          </cell>
          <cell r="X199" t="str">
            <v>725</v>
          </cell>
          <cell r="Y199">
            <v>1</v>
          </cell>
          <cell r="Z199">
            <v>9</v>
          </cell>
          <cell r="AA199">
            <v>109076.72562767999</v>
          </cell>
          <cell r="AB199">
            <v>12120</v>
          </cell>
        </row>
        <row r="200">
          <cell r="B200">
            <v>430170730</v>
          </cell>
          <cell r="C200" t="str">
            <v>ADVANCED MATH AND SCIENCE ACADEMY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5</v>
          </cell>
          <cell r="J200">
            <v>0</v>
          </cell>
          <cell r="K200">
            <v>0.19650000000000001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5</v>
          </cell>
          <cell r="R200">
            <v>1.02</v>
          </cell>
          <cell r="S200">
            <v>3</v>
          </cell>
          <cell r="U200">
            <v>430170730</v>
          </cell>
          <cell r="V200" t="str">
            <v>430</v>
          </cell>
          <cell r="W200" t="str">
            <v>170</v>
          </cell>
          <cell r="X200" t="str">
            <v>730</v>
          </cell>
          <cell r="Y200">
            <v>1</v>
          </cell>
          <cell r="Z200">
            <v>5</v>
          </cell>
          <cell r="AA200">
            <v>63825.655237599996</v>
          </cell>
          <cell r="AB200">
            <v>12765</v>
          </cell>
        </row>
        <row r="201">
          <cell r="B201">
            <v>430170735</v>
          </cell>
          <cell r="C201" t="str">
            <v>ADVANCED MATH AND SCIENCE ACADEMY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2</v>
          </cell>
          <cell r="J201">
            <v>0</v>
          </cell>
          <cell r="K201">
            <v>7.8600000000000003E-2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2</v>
          </cell>
          <cell r="R201">
            <v>1.02</v>
          </cell>
          <cell r="S201">
            <v>6</v>
          </cell>
          <cell r="U201">
            <v>430170735</v>
          </cell>
          <cell r="V201" t="str">
            <v>430</v>
          </cell>
          <cell r="W201" t="str">
            <v>170</v>
          </cell>
          <cell r="X201" t="str">
            <v>735</v>
          </cell>
          <cell r="Y201">
            <v>1</v>
          </cell>
          <cell r="Z201">
            <v>2</v>
          </cell>
          <cell r="AA201">
            <v>25530.262095040001</v>
          </cell>
          <cell r="AB201">
            <v>12765</v>
          </cell>
        </row>
        <row r="202">
          <cell r="B202">
            <v>430170775</v>
          </cell>
          <cell r="C202" t="str">
            <v>ADVANCED MATH AND SCIENCE ACADEMY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1</v>
          </cell>
          <cell r="I202">
            <v>4</v>
          </cell>
          <cell r="J202">
            <v>0</v>
          </cell>
          <cell r="K202">
            <v>0.19650000000000001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3</v>
          </cell>
          <cell r="Q202">
            <v>5</v>
          </cell>
          <cell r="R202">
            <v>1.02</v>
          </cell>
          <cell r="S202">
            <v>4</v>
          </cell>
          <cell r="U202">
            <v>430170775</v>
          </cell>
          <cell r="V202" t="str">
            <v>430</v>
          </cell>
          <cell r="W202" t="str">
            <v>170</v>
          </cell>
          <cell r="X202" t="str">
            <v>775</v>
          </cell>
          <cell r="Y202">
            <v>1</v>
          </cell>
          <cell r="Z202">
            <v>5</v>
          </cell>
          <cell r="AA202">
            <v>76229.288237600005</v>
          </cell>
          <cell r="AB202">
            <v>15246</v>
          </cell>
        </row>
        <row r="203">
          <cell r="B203">
            <v>432712020</v>
          </cell>
          <cell r="C203" t="str">
            <v>CAPE COD LIGHTHOUSE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93</v>
          </cell>
          <cell r="I203">
            <v>0</v>
          </cell>
          <cell r="J203">
            <v>0</v>
          </cell>
          <cell r="K203">
            <v>3.6549</v>
          </cell>
          <cell r="L203">
            <v>0</v>
          </cell>
          <cell r="M203">
            <v>0</v>
          </cell>
          <cell r="N203">
            <v>3</v>
          </cell>
          <cell r="O203">
            <v>0</v>
          </cell>
          <cell r="P203">
            <v>42</v>
          </cell>
          <cell r="Q203">
            <v>93</v>
          </cell>
          <cell r="R203">
            <v>1</v>
          </cell>
          <cell r="S203">
            <v>10</v>
          </cell>
          <cell r="U203">
            <v>432712020</v>
          </cell>
          <cell r="V203" t="str">
            <v>432</v>
          </cell>
          <cell r="W203" t="str">
            <v>712</v>
          </cell>
          <cell r="X203" t="str">
            <v>020</v>
          </cell>
          <cell r="Y203">
            <v>1</v>
          </cell>
          <cell r="Z203">
            <v>93</v>
          </cell>
          <cell r="AA203">
            <v>1301660.997738</v>
          </cell>
          <cell r="AB203">
            <v>13996</v>
          </cell>
        </row>
        <row r="204">
          <cell r="B204">
            <v>432712172</v>
          </cell>
          <cell r="C204" t="str">
            <v>CAPE COD LIGHTHOUSE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1</v>
          </cell>
          <cell r="I204">
            <v>0</v>
          </cell>
          <cell r="J204">
            <v>0</v>
          </cell>
          <cell r="K204">
            <v>3.9300000000000002E-2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</v>
          </cell>
          <cell r="Q204">
            <v>1</v>
          </cell>
          <cell r="R204">
            <v>1</v>
          </cell>
          <cell r="S204">
            <v>8</v>
          </cell>
          <cell r="U204">
            <v>432712172</v>
          </cell>
          <cell r="V204" t="str">
            <v>432</v>
          </cell>
          <cell r="W204" t="str">
            <v>712</v>
          </cell>
          <cell r="X204" t="str">
            <v>172</v>
          </cell>
          <cell r="Y204">
            <v>1</v>
          </cell>
          <cell r="Z204">
            <v>1</v>
          </cell>
          <cell r="AA204">
            <v>16940.971266</v>
          </cell>
          <cell r="AB204">
            <v>16941</v>
          </cell>
        </row>
        <row r="205">
          <cell r="B205">
            <v>432712201</v>
          </cell>
          <cell r="C205" t="str">
            <v>CAPE COD LIGHTHOUSE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1</v>
          </cell>
          <cell r="I205">
            <v>0</v>
          </cell>
          <cell r="J205">
            <v>0</v>
          </cell>
          <cell r="K205">
            <v>3.9300000000000002E-2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1</v>
          </cell>
          <cell r="Q205">
            <v>1</v>
          </cell>
          <cell r="R205">
            <v>1</v>
          </cell>
          <cell r="S205">
            <v>12</v>
          </cell>
          <cell r="U205">
            <v>432712201</v>
          </cell>
          <cell r="V205" t="str">
            <v>432</v>
          </cell>
          <cell r="W205" t="str">
            <v>712</v>
          </cell>
          <cell r="X205" t="str">
            <v>201</v>
          </cell>
          <cell r="Y205">
            <v>1</v>
          </cell>
          <cell r="Z205">
            <v>1</v>
          </cell>
          <cell r="AA205">
            <v>19178.461265999998</v>
          </cell>
          <cell r="AB205">
            <v>19178</v>
          </cell>
        </row>
        <row r="206">
          <cell r="B206">
            <v>432712242</v>
          </cell>
          <cell r="C206" t="str">
            <v>CAPE COD LIGHTHOUSE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1</v>
          </cell>
          <cell r="I206">
            <v>0</v>
          </cell>
          <cell r="J206">
            <v>0</v>
          </cell>
          <cell r="K206">
            <v>3.9300000000000002E-2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1</v>
          </cell>
          <cell r="Q206">
            <v>1</v>
          </cell>
          <cell r="R206">
            <v>1</v>
          </cell>
          <cell r="S206">
            <v>10</v>
          </cell>
          <cell r="U206">
            <v>432712242</v>
          </cell>
          <cell r="V206" t="str">
            <v>432</v>
          </cell>
          <cell r="W206" t="str">
            <v>712</v>
          </cell>
          <cell r="X206" t="str">
            <v>242</v>
          </cell>
          <cell r="Y206">
            <v>1</v>
          </cell>
          <cell r="Z206">
            <v>1</v>
          </cell>
          <cell r="AA206">
            <v>17827.881265999997</v>
          </cell>
          <cell r="AB206">
            <v>17828</v>
          </cell>
        </row>
        <row r="207">
          <cell r="B207">
            <v>432712261</v>
          </cell>
          <cell r="C207" t="str">
            <v>CAPE COD LIGHTHOUSE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15</v>
          </cell>
          <cell r="I207">
            <v>0</v>
          </cell>
          <cell r="J207">
            <v>0</v>
          </cell>
          <cell r="K207">
            <v>0.58950000000000002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7</v>
          </cell>
          <cell r="Q207">
            <v>15</v>
          </cell>
          <cell r="R207">
            <v>1</v>
          </cell>
          <cell r="S207">
            <v>5</v>
          </cell>
          <cell r="U207">
            <v>432712261</v>
          </cell>
          <cell r="V207" t="str">
            <v>432</v>
          </cell>
          <cell r="W207" t="str">
            <v>712</v>
          </cell>
          <cell r="X207" t="str">
            <v>261</v>
          </cell>
          <cell r="Y207">
            <v>1</v>
          </cell>
          <cell r="Z207">
            <v>15</v>
          </cell>
          <cell r="AA207">
            <v>194133.60898999998</v>
          </cell>
          <cell r="AB207">
            <v>12942</v>
          </cell>
        </row>
        <row r="208">
          <cell r="B208">
            <v>432712300</v>
          </cell>
          <cell r="C208" t="str">
            <v>CAPE COD LIGHTHOUSE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1</v>
          </cell>
          <cell r="I208">
            <v>0</v>
          </cell>
          <cell r="J208">
            <v>0</v>
          </cell>
          <cell r="K208">
            <v>3.9300000000000002E-2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1</v>
          </cell>
          <cell r="R208">
            <v>1</v>
          </cell>
          <cell r="S208">
            <v>9</v>
          </cell>
          <cell r="U208">
            <v>432712300</v>
          </cell>
          <cell r="V208" t="str">
            <v>432</v>
          </cell>
          <cell r="W208" t="str">
            <v>712</v>
          </cell>
          <cell r="X208" t="str">
            <v>300</v>
          </cell>
          <cell r="Y208">
            <v>1</v>
          </cell>
          <cell r="Z208">
            <v>1</v>
          </cell>
          <cell r="AA208">
            <v>10664.291266</v>
          </cell>
          <cell r="AB208">
            <v>10664</v>
          </cell>
        </row>
        <row r="209">
          <cell r="B209">
            <v>432712645</v>
          </cell>
          <cell r="C209" t="str">
            <v>CAPE COD LIGHTHOUSE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42</v>
          </cell>
          <cell r="I209">
            <v>0</v>
          </cell>
          <cell r="J209">
            <v>0</v>
          </cell>
          <cell r="K209">
            <v>1.6506000000000001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24</v>
          </cell>
          <cell r="Q209">
            <v>42</v>
          </cell>
          <cell r="R209">
            <v>1</v>
          </cell>
          <cell r="S209">
            <v>10</v>
          </cell>
          <cell r="U209">
            <v>432712645</v>
          </cell>
          <cell r="V209" t="str">
            <v>432</v>
          </cell>
          <cell r="W209" t="str">
            <v>712</v>
          </cell>
          <cell r="X209" t="str">
            <v>645</v>
          </cell>
          <cell r="Y209">
            <v>1</v>
          </cell>
          <cell r="Z209">
            <v>42</v>
          </cell>
          <cell r="AA209">
            <v>619826.39317199995</v>
          </cell>
          <cell r="AB209">
            <v>14758</v>
          </cell>
        </row>
        <row r="210">
          <cell r="B210">
            <v>432712660</v>
          </cell>
          <cell r="C210" t="str">
            <v>CAPE COD LIGHTHOUSE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76</v>
          </cell>
          <cell r="I210">
            <v>0</v>
          </cell>
          <cell r="J210">
            <v>0</v>
          </cell>
          <cell r="K210">
            <v>2.9868000000000001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40</v>
          </cell>
          <cell r="Q210">
            <v>76</v>
          </cell>
          <cell r="R210">
            <v>1</v>
          </cell>
          <cell r="S210">
            <v>7</v>
          </cell>
          <cell r="U210">
            <v>432712660</v>
          </cell>
          <cell r="V210" t="str">
            <v>432</v>
          </cell>
          <cell r="W210" t="str">
            <v>712</v>
          </cell>
          <cell r="X210" t="str">
            <v>660</v>
          </cell>
          <cell r="Y210">
            <v>1</v>
          </cell>
          <cell r="Z210">
            <v>76</v>
          </cell>
          <cell r="AA210">
            <v>1043814.936216</v>
          </cell>
          <cell r="AB210">
            <v>13734</v>
          </cell>
        </row>
        <row r="211">
          <cell r="B211">
            <v>432712712</v>
          </cell>
          <cell r="C211" t="str">
            <v>CAPE COD LIGHTHOUSE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21</v>
          </cell>
          <cell r="I211">
            <v>0</v>
          </cell>
          <cell r="J211">
            <v>0</v>
          </cell>
          <cell r="K211">
            <v>0.82530000000000003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9</v>
          </cell>
          <cell r="Q211">
            <v>21</v>
          </cell>
          <cell r="R211">
            <v>1</v>
          </cell>
          <cell r="S211">
            <v>8</v>
          </cell>
          <cell r="U211">
            <v>432712712</v>
          </cell>
          <cell r="V211" t="str">
            <v>432</v>
          </cell>
          <cell r="W211" t="str">
            <v>712</v>
          </cell>
          <cell r="X211" t="str">
            <v>712</v>
          </cell>
          <cell r="Y211">
            <v>1</v>
          </cell>
          <cell r="Z211">
            <v>21</v>
          </cell>
          <cell r="AA211">
            <v>280440.23658600001</v>
          </cell>
          <cell r="AB211">
            <v>13354</v>
          </cell>
        </row>
        <row r="212">
          <cell r="B212">
            <v>435301009</v>
          </cell>
          <cell r="C212" t="str">
            <v>INNOVATION ACADEMY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2</v>
          </cell>
          <cell r="J212">
            <v>0</v>
          </cell>
          <cell r="K212">
            <v>7.8600000000000003E-2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2</v>
          </cell>
          <cell r="R212">
            <v>1</v>
          </cell>
          <cell r="S212">
            <v>3</v>
          </cell>
          <cell r="U212">
            <v>435301009</v>
          </cell>
          <cell r="V212" t="str">
            <v>435</v>
          </cell>
          <cell r="W212" t="str">
            <v>301</v>
          </cell>
          <cell r="X212" t="str">
            <v>009</v>
          </cell>
          <cell r="Y212">
            <v>1</v>
          </cell>
          <cell r="Z212">
            <v>2</v>
          </cell>
          <cell r="AA212">
            <v>25130.682532000003</v>
          </cell>
          <cell r="AB212">
            <v>12565</v>
          </cell>
        </row>
        <row r="213">
          <cell r="B213">
            <v>435301031</v>
          </cell>
          <cell r="C213" t="str">
            <v>INNOVATION ACADEMY</v>
          </cell>
          <cell r="D213">
            <v>0</v>
          </cell>
          <cell r="E213">
            <v>0</v>
          </cell>
          <cell r="F213">
            <v>0</v>
          </cell>
          <cell r="G213">
            <v>9</v>
          </cell>
          <cell r="H213">
            <v>22</v>
          </cell>
          <cell r="I213">
            <v>34</v>
          </cell>
          <cell r="J213">
            <v>0</v>
          </cell>
          <cell r="K213">
            <v>2.5545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14</v>
          </cell>
          <cell r="Q213">
            <v>65</v>
          </cell>
          <cell r="R213">
            <v>1</v>
          </cell>
          <cell r="S213">
            <v>5</v>
          </cell>
          <cell r="U213">
            <v>435301031</v>
          </cell>
          <cell r="V213" t="str">
            <v>435</v>
          </cell>
          <cell r="W213" t="str">
            <v>301</v>
          </cell>
          <cell r="X213" t="str">
            <v>031</v>
          </cell>
          <cell r="Y213">
            <v>1</v>
          </cell>
          <cell r="Z213">
            <v>65</v>
          </cell>
          <cell r="AA213">
            <v>829506.69228999992</v>
          </cell>
          <cell r="AB213">
            <v>12762</v>
          </cell>
        </row>
        <row r="214">
          <cell r="B214">
            <v>435301056</v>
          </cell>
          <cell r="C214" t="str">
            <v>INNOVATION ACADEMY</v>
          </cell>
          <cell r="D214">
            <v>0</v>
          </cell>
          <cell r="E214">
            <v>0</v>
          </cell>
          <cell r="F214">
            <v>0</v>
          </cell>
          <cell r="G214">
            <v>6</v>
          </cell>
          <cell r="H214">
            <v>33</v>
          </cell>
          <cell r="I214">
            <v>40</v>
          </cell>
          <cell r="J214">
            <v>0</v>
          </cell>
          <cell r="K214">
            <v>3.1046999999999998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12</v>
          </cell>
          <cell r="Q214">
            <v>79</v>
          </cell>
          <cell r="R214">
            <v>1</v>
          </cell>
          <cell r="S214">
            <v>4</v>
          </cell>
          <cell r="U214">
            <v>435301056</v>
          </cell>
          <cell r="V214" t="str">
            <v>435</v>
          </cell>
          <cell r="W214" t="str">
            <v>301</v>
          </cell>
          <cell r="X214" t="str">
            <v>056</v>
          </cell>
          <cell r="Y214">
            <v>1</v>
          </cell>
          <cell r="Z214">
            <v>79</v>
          </cell>
          <cell r="AA214">
            <v>977115.57001399994</v>
          </cell>
          <cell r="AB214">
            <v>12369</v>
          </cell>
        </row>
        <row r="215">
          <cell r="B215">
            <v>435301079</v>
          </cell>
          <cell r="C215" t="str">
            <v>INNOVATION ACADEMY</v>
          </cell>
          <cell r="D215">
            <v>0</v>
          </cell>
          <cell r="E215">
            <v>0</v>
          </cell>
          <cell r="F215">
            <v>0</v>
          </cell>
          <cell r="G215">
            <v>24</v>
          </cell>
          <cell r="H215">
            <v>59</v>
          </cell>
          <cell r="I215">
            <v>64</v>
          </cell>
          <cell r="J215">
            <v>0</v>
          </cell>
          <cell r="K215">
            <v>5.7770999999999999</v>
          </cell>
          <cell r="L215">
            <v>0</v>
          </cell>
          <cell r="M215">
            <v>1</v>
          </cell>
          <cell r="N215">
            <v>1</v>
          </cell>
          <cell r="O215">
            <v>1</v>
          </cell>
          <cell r="P215">
            <v>43</v>
          </cell>
          <cell r="Q215">
            <v>147</v>
          </cell>
          <cell r="R215">
            <v>1</v>
          </cell>
          <cell r="S215">
            <v>7</v>
          </cell>
          <cell r="U215">
            <v>435301079</v>
          </cell>
          <cell r="V215" t="str">
            <v>435</v>
          </cell>
          <cell r="W215" t="str">
            <v>301</v>
          </cell>
          <cell r="X215" t="str">
            <v>079</v>
          </cell>
          <cell r="Y215">
            <v>1</v>
          </cell>
          <cell r="Z215">
            <v>147</v>
          </cell>
          <cell r="AA215">
            <v>1958136.4261019998</v>
          </cell>
          <cell r="AB215">
            <v>13321</v>
          </cell>
        </row>
        <row r="216">
          <cell r="B216">
            <v>435301149</v>
          </cell>
          <cell r="C216" t="str">
            <v>INNOVATION ACADEMY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1</v>
          </cell>
          <cell r="I216">
            <v>6</v>
          </cell>
          <cell r="J216">
            <v>0</v>
          </cell>
          <cell r="K216">
            <v>0.27510000000000001</v>
          </cell>
          <cell r="L216">
            <v>0</v>
          </cell>
          <cell r="M216">
            <v>0</v>
          </cell>
          <cell r="N216">
            <v>0</v>
          </cell>
          <cell r="O216">
            <v>1</v>
          </cell>
          <cell r="P216">
            <v>4</v>
          </cell>
          <cell r="Q216">
            <v>7</v>
          </cell>
          <cell r="R216">
            <v>1</v>
          </cell>
          <cell r="S216">
            <v>12</v>
          </cell>
          <cell r="U216">
            <v>435301149</v>
          </cell>
          <cell r="V216" t="str">
            <v>435</v>
          </cell>
          <cell r="W216" t="str">
            <v>301</v>
          </cell>
          <cell r="X216" t="str">
            <v>149</v>
          </cell>
          <cell r="Y216">
            <v>1</v>
          </cell>
          <cell r="Z216">
            <v>7</v>
          </cell>
          <cell r="AA216">
            <v>123334.09886200001</v>
          </cell>
          <cell r="AB216">
            <v>17619</v>
          </cell>
        </row>
        <row r="217">
          <cell r="B217">
            <v>435301160</v>
          </cell>
          <cell r="C217" t="str">
            <v>INNOVATION ACADEMY</v>
          </cell>
          <cell r="D217">
            <v>0</v>
          </cell>
          <cell r="E217">
            <v>0</v>
          </cell>
          <cell r="F217">
            <v>0</v>
          </cell>
          <cell r="G217">
            <v>56</v>
          </cell>
          <cell r="H217">
            <v>115</v>
          </cell>
          <cell r="I217">
            <v>169</v>
          </cell>
          <cell r="J217">
            <v>0</v>
          </cell>
          <cell r="K217">
            <v>13.362</v>
          </cell>
          <cell r="L217">
            <v>0</v>
          </cell>
          <cell r="M217">
            <v>0</v>
          </cell>
          <cell r="N217">
            <v>2</v>
          </cell>
          <cell r="O217">
            <v>6</v>
          </cell>
          <cell r="P217">
            <v>158</v>
          </cell>
          <cell r="Q217">
            <v>340</v>
          </cell>
          <cell r="R217">
            <v>1</v>
          </cell>
          <cell r="S217">
            <v>11</v>
          </cell>
          <cell r="U217">
            <v>435301160</v>
          </cell>
          <cell r="V217" t="str">
            <v>435</v>
          </cell>
          <cell r="W217" t="str">
            <v>301</v>
          </cell>
          <cell r="X217" t="str">
            <v>160</v>
          </cell>
          <cell r="Y217">
            <v>1</v>
          </cell>
          <cell r="Z217">
            <v>340</v>
          </cell>
          <cell r="AA217">
            <v>5231878.5604400001</v>
          </cell>
          <cell r="AB217">
            <v>15388</v>
          </cell>
        </row>
        <row r="218">
          <cell r="B218">
            <v>435301181</v>
          </cell>
          <cell r="C218" t="str">
            <v>INNOVATION ACADEMY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1</v>
          </cell>
          <cell r="J218">
            <v>0</v>
          </cell>
          <cell r="K218">
            <v>3.9300000000000002E-2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</v>
          </cell>
          <cell r="R218">
            <v>1</v>
          </cell>
          <cell r="S218">
            <v>10</v>
          </cell>
          <cell r="U218">
            <v>435301181</v>
          </cell>
          <cell r="V218" t="str">
            <v>435</v>
          </cell>
          <cell r="W218" t="str">
            <v>301</v>
          </cell>
          <cell r="X218" t="str">
            <v>181</v>
          </cell>
          <cell r="Y218">
            <v>1</v>
          </cell>
          <cell r="Z218">
            <v>1</v>
          </cell>
          <cell r="AA218">
            <v>12565.341266000001</v>
          </cell>
          <cell r="AB218">
            <v>12565</v>
          </cell>
        </row>
        <row r="219">
          <cell r="B219">
            <v>435301211</v>
          </cell>
          <cell r="C219" t="str">
            <v>INNOVATION ACADEMY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1</v>
          </cell>
          <cell r="I219">
            <v>1</v>
          </cell>
          <cell r="J219">
            <v>0</v>
          </cell>
          <cell r="K219">
            <v>7.8600000000000003E-2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2</v>
          </cell>
          <cell r="Q219">
            <v>2</v>
          </cell>
          <cell r="R219">
            <v>1</v>
          </cell>
          <cell r="S219">
            <v>5</v>
          </cell>
          <cell r="U219">
            <v>435301211</v>
          </cell>
          <cell r="V219" t="str">
            <v>435</v>
          </cell>
          <cell r="W219" t="str">
            <v>301</v>
          </cell>
          <cell r="X219" t="str">
            <v>211</v>
          </cell>
          <cell r="Y219">
            <v>1</v>
          </cell>
          <cell r="Z219">
            <v>2</v>
          </cell>
          <cell r="AA219">
            <v>32992.272532000003</v>
          </cell>
          <cell r="AB219">
            <v>16496</v>
          </cell>
        </row>
        <row r="220">
          <cell r="B220">
            <v>435301295</v>
          </cell>
          <cell r="C220" t="str">
            <v>INNOVATION ACADEMY</v>
          </cell>
          <cell r="D220">
            <v>0</v>
          </cell>
          <cell r="E220">
            <v>0</v>
          </cell>
          <cell r="F220">
            <v>0</v>
          </cell>
          <cell r="G220">
            <v>4</v>
          </cell>
          <cell r="H220">
            <v>15</v>
          </cell>
          <cell r="I220">
            <v>14</v>
          </cell>
          <cell r="J220">
            <v>0</v>
          </cell>
          <cell r="K220">
            <v>1.2968999999999999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8</v>
          </cell>
          <cell r="Q220">
            <v>33</v>
          </cell>
          <cell r="R220">
            <v>1</v>
          </cell>
          <cell r="S220">
            <v>5</v>
          </cell>
          <cell r="U220">
            <v>435301295</v>
          </cell>
          <cell r="V220" t="str">
            <v>435</v>
          </cell>
          <cell r="W220" t="str">
            <v>301</v>
          </cell>
          <cell r="X220" t="str">
            <v>295</v>
          </cell>
          <cell r="Y220">
            <v>1</v>
          </cell>
          <cell r="Z220">
            <v>33</v>
          </cell>
          <cell r="AA220">
            <v>419077.35177799995</v>
          </cell>
          <cell r="AB220">
            <v>12699</v>
          </cell>
        </row>
        <row r="221">
          <cell r="B221">
            <v>435301301</v>
          </cell>
          <cell r="C221" t="str">
            <v>INNOVATION ACADEMY</v>
          </cell>
          <cell r="D221">
            <v>0</v>
          </cell>
          <cell r="E221">
            <v>0</v>
          </cell>
          <cell r="F221">
            <v>0</v>
          </cell>
          <cell r="G221">
            <v>5</v>
          </cell>
          <cell r="H221">
            <v>38</v>
          </cell>
          <cell r="I221">
            <v>37</v>
          </cell>
          <cell r="J221">
            <v>0</v>
          </cell>
          <cell r="K221">
            <v>3.1440000000000001</v>
          </cell>
          <cell r="L221">
            <v>0</v>
          </cell>
          <cell r="M221">
            <v>1</v>
          </cell>
          <cell r="N221">
            <v>0</v>
          </cell>
          <cell r="O221">
            <v>0</v>
          </cell>
          <cell r="P221">
            <v>27</v>
          </cell>
          <cell r="Q221">
            <v>80</v>
          </cell>
          <cell r="R221">
            <v>1</v>
          </cell>
          <cell r="S221">
            <v>5</v>
          </cell>
          <cell r="U221">
            <v>435301301</v>
          </cell>
          <cell r="V221" t="str">
            <v>435</v>
          </cell>
          <cell r="W221" t="str">
            <v>301</v>
          </cell>
          <cell r="X221" t="str">
            <v>301</v>
          </cell>
          <cell r="Y221">
            <v>1</v>
          </cell>
          <cell r="Z221">
            <v>80</v>
          </cell>
          <cell r="AA221">
            <v>1059963.1712799999</v>
          </cell>
          <cell r="AB221">
            <v>13250</v>
          </cell>
        </row>
        <row r="222">
          <cell r="B222">
            <v>435301308</v>
          </cell>
          <cell r="C222" t="str">
            <v>INNOVATION ACADEMY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1</v>
          </cell>
          <cell r="J222">
            <v>0</v>
          </cell>
          <cell r="K222">
            <v>3.9300000000000002E-2</v>
          </cell>
          <cell r="L222">
            <v>0</v>
          </cell>
          <cell r="M222">
            <v>0</v>
          </cell>
          <cell r="N222">
            <v>0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10</v>
          </cell>
          <cell r="U222">
            <v>435301308</v>
          </cell>
          <cell r="V222" t="str">
            <v>435</v>
          </cell>
          <cell r="W222" t="str">
            <v>301</v>
          </cell>
          <cell r="X222" t="str">
            <v>308</v>
          </cell>
          <cell r="Y222">
            <v>1</v>
          </cell>
          <cell r="Z222">
            <v>1</v>
          </cell>
          <cell r="AA222">
            <v>22950.011265999998</v>
          </cell>
          <cell r="AB222">
            <v>22950</v>
          </cell>
        </row>
        <row r="223">
          <cell r="B223">
            <v>435301326</v>
          </cell>
          <cell r="C223" t="str">
            <v>INNOVATION ACADEMY</v>
          </cell>
          <cell r="D223">
            <v>0</v>
          </cell>
          <cell r="E223">
            <v>0</v>
          </cell>
          <cell r="F223">
            <v>0</v>
          </cell>
          <cell r="G223">
            <v>1</v>
          </cell>
          <cell r="H223">
            <v>2</v>
          </cell>
          <cell r="I223">
            <v>4</v>
          </cell>
          <cell r="J223">
            <v>0</v>
          </cell>
          <cell r="K223">
            <v>0.27510000000000001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</v>
          </cell>
          <cell r="Q223">
            <v>7</v>
          </cell>
          <cell r="R223">
            <v>1</v>
          </cell>
          <cell r="S223">
            <v>2</v>
          </cell>
          <cell r="U223">
            <v>435301326</v>
          </cell>
          <cell r="V223" t="str">
            <v>435</v>
          </cell>
          <cell r="W223" t="str">
            <v>301</v>
          </cell>
          <cell r="X223" t="str">
            <v>326</v>
          </cell>
          <cell r="Y223">
            <v>1</v>
          </cell>
          <cell r="Z223">
            <v>7</v>
          </cell>
          <cell r="AA223">
            <v>86953.948862000005</v>
          </cell>
          <cell r="AB223">
            <v>12422</v>
          </cell>
        </row>
        <row r="224">
          <cell r="B224">
            <v>435301342</v>
          </cell>
          <cell r="C224" t="str">
            <v>INNOVATION ACADEMY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1</v>
          </cell>
          <cell r="I224">
            <v>0</v>
          </cell>
          <cell r="J224">
            <v>0</v>
          </cell>
          <cell r="K224">
            <v>3.9300000000000002E-2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1</v>
          </cell>
          <cell r="R224">
            <v>1</v>
          </cell>
          <cell r="S224">
            <v>3</v>
          </cell>
          <cell r="U224">
            <v>435301342</v>
          </cell>
          <cell r="V224" t="str">
            <v>435</v>
          </cell>
          <cell r="W224" t="str">
            <v>301</v>
          </cell>
          <cell r="X224" t="str">
            <v>342</v>
          </cell>
          <cell r="Y224">
            <v>1</v>
          </cell>
          <cell r="Z224">
            <v>1</v>
          </cell>
          <cell r="AA224">
            <v>10664.291266</v>
          </cell>
          <cell r="AB224">
            <v>10664</v>
          </cell>
        </row>
        <row r="225">
          <cell r="B225">
            <v>435301616</v>
          </cell>
          <cell r="C225" t="str">
            <v>INNOVATION ACADEMY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1</v>
          </cell>
          <cell r="I225">
            <v>0</v>
          </cell>
          <cell r="J225">
            <v>0</v>
          </cell>
          <cell r="K225">
            <v>3.9300000000000002E-2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1</v>
          </cell>
          <cell r="Q225">
            <v>1</v>
          </cell>
          <cell r="R225">
            <v>1</v>
          </cell>
          <cell r="S225">
            <v>7</v>
          </cell>
          <cell r="U225">
            <v>435301616</v>
          </cell>
          <cell r="V225" t="str">
            <v>435</v>
          </cell>
          <cell r="W225" t="str">
            <v>301</v>
          </cell>
          <cell r="X225" t="str">
            <v>616</v>
          </cell>
          <cell r="Y225">
            <v>1</v>
          </cell>
          <cell r="Z225">
            <v>1</v>
          </cell>
          <cell r="AA225">
            <v>16497.511266000001</v>
          </cell>
          <cell r="AB225">
            <v>16498</v>
          </cell>
        </row>
        <row r="226">
          <cell r="B226">
            <v>435301673</v>
          </cell>
          <cell r="C226" t="str">
            <v>INNOVATION ACADEMY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4</v>
          </cell>
          <cell r="I226">
            <v>10</v>
          </cell>
          <cell r="J226">
            <v>0</v>
          </cell>
          <cell r="K226">
            <v>0.55020000000000002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14</v>
          </cell>
          <cell r="R226">
            <v>1</v>
          </cell>
          <cell r="S226">
            <v>2</v>
          </cell>
          <cell r="U226">
            <v>435301673</v>
          </cell>
          <cell r="V226" t="str">
            <v>435</v>
          </cell>
          <cell r="W226" t="str">
            <v>301</v>
          </cell>
          <cell r="X226" t="str">
            <v>673</v>
          </cell>
          <cell r="Y226">
            <v>1</v>
          </cell>
          <cell r="Z226">
            <v>14</v>
          </cell>
          <cell r="AA226">
            <v>172637.66772400003</v>
          </cell>
          <cell r="AB226">
            <v>12331</v>
          </cell>
        </row>
        <row r="227">
          <cell r="B227">
            <v>435301725</v>
          </cell>
          <cell r="C227" t="str">
            <v>INNOVATION ACADEMY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1</v>
          </cell>
          <cell r="J227">
            <v>0</v>
          </cell>
          <cell r="K227">
            <v>3.9300000000000002E-2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1</v>
          </cell>
          <cell r="Q227">
            <v>1</v>
          </cell>
          <cell r="R227">
            <v>1</v>
          </cell>
          <cell r="S227">
            <v>3</v>
          </cell>
          <cell r="U227">
            <v>435301725</v>
          </cell>
          <cell r="V227" t="str">
            <v>435</v>
          </cell>
          <cell r="W227" t="str">
            <v>301</v>
          </cell>
          <cell r="X227" t="str">
            <v>725</v>
          </cell>
          <cell r="Y227">
            <v>1</v>
          </cell>
          <cell r="Z227">
            <v>1</v>
          </cell>
          <cell r="AA227">
            <v>17077.181266</v>
          </cell>
          <cell r="AB227">
            <v>17077</v>
          </cell>
        </row>
        <row r="228">
          <cell r="B228">
            <v>435301735</v>
          </cell>
          <cell r="C228" t="str">
            <v>INNOVATION ACADEMY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6</v>
          </cell>
          <cell r="I228">
            <v>1</v>
          </cell>
          <cell r="J228">
            <v>0</v>
          </cell>
          <cell r="K228">
            <v>0.27510000000000001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7</v>
          </cell>
          <cell r="R228">
            <v>1</v>
          </cell>
          <cell r="S228">
            <v>6</v>
          </cell>
          <cell r="U228">
            <v>435301735</v>
          </cell>
          <cell r="V228" t="str">
            <v>435</v>
          </cell>
          <cell r="W228" t="str">
            <v>301</v>
          </cell>
          <cell r="X228" t="str">
            <v>735</v>
          </cell>
          <cell r="Y228">
            <v>1</v>
          </cell>
          <cell r="Z228">
            <v>7</v>
          </cell>
          <cell r="AA228">
            <v>103500.038862</v>
          </cell>
          <cell r="AB228">
            <v>14786</v>
          </cell>
        </row>
        <row r="229">
          <cell r="B229">
            <v>436049010</v>
          </cell>
          <cell r="C229" t="str">
            <v>COMMUNITY CS OF CAMBRIDGE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1</v>
          </cell>
          <cell r="I229">
            <v>1</v>
          </cell>
          <cell r="J229">
            <v>0</v>
          </cell>
          <cell r="K229">
            <v>7.8600000000000003E-2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2</v>
          </cell>
          <cell r="Q229">
            <v>2</v>
          </cell>
          <cell r="R229">
            <v>1.1120000000000001</v>
          </cell>
          <cell r="S229">
            <v>3</v>
          </cell>
          <cell r="U229">
            <v>436049010</v>
          </cell>
          <cell r="V229" t="str">
            <v>436</v>
          </cell>
          <cell r="W229" t="str">
            <v>049</v>
          </cell>
          <cell r="X229" t="str">
            <v>010</v>
          </cell>
          <cell r="Y229">
            <v>1</v>
          </cell>
          <cell r="Z229">
            <v>2</v>
          </cell>
          <cell r="AA229">
            <v>35190.607525024003</v>
          </cell>
          <cell r="AB229">
            <v>17595</v>
          </cell>
        </row>
        <row r="230">
          <cell r="B230">
            <v>436049026</v>
          </cell>
          <cell r="C230" t="str">
            <v>COMMUNITY CS OF CAMBRIDGE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1</v>
          </cell>
          <cell r="I230">
            <v>0</v>
          </cell>
          <cell r="J230">
            <v>0</v>
          </cell>
          <cell r="K230">
            <v>3.9300000000000002E-2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1</v>
          </cell>
          <cell r="Q230">
            <v>1</v>
          </cell>
          <cell r="R230">
            <v>1.1120000000000001</v>
          </cell>
          <cell r="S230">
            <v>3</v>
          </cell>
          <cell r="U230">
            <v>436049026</v>
          </cell>
          <cell r="V230" t="str">
            <v>436</v>
          </cell>
          <cell r="W230" t="str">
            <v>049</v>
          </cell>
          <cell r="X230" t="str">
            <v>026</v>
          </cell>
          <cell r="Y230">
            <v>1</v>
          </cell>
          <cell r="Z230">
            <v>1</v>
          </cell>
          <cell r="AA230">
            <v>16545.561882512</v>
          </cell>
          <cell r="AB230">
            <v>16546</v>
          </cell>
        </row>
        <row r="231">
          <cell r="B231">
            <v>436049035</v>
          </cell>
          <cell r="C231" t="str">
            <v>COMMUNITY CS OF CAMBRIDGE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5</v>
          </cell>
          <cell r="I231">
            <v>12</v>
          </cell>
          <cell r="J231">
            <v>0</v>
          </cell>
          <cell r="K231">
            <v>0.66810000000000003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7</v>
          </cell>
          <cell r="Q231">
            <v>17</v>
          </cell>
          <cell r="R231">
            <v>1.1120000000000001</v>
          </cell>
          <cell r="S231">
            <v>11</v>
          </cell>
          <cell r="U231">
            <v>436049035</v>
          </cell>
          <cell r="V231" t="str">
            <v>436</v>
          </cell>
          <cell r="W231" t="str">
            <v>049</v>
          </cell>
          <cell r="X231" t="str">
            <v>035</v>
          </cell>
          <cell r="Y231">
            <v>1</v>
          </cell>
          <cell r="Z231">
            <v>17</v>
          </cell>
          <cell r="AA231">
            <v>285989.440562704</v>
          </cell>
          <cell r="AB231">
            <v>16823</v>
          </cell>
        </row>
        <row r="232">
          <cell r="B232">
            <v>436049049</v>
          </cell>
          <cell r="C232" t="str">
            <v>COMMUNITY CS OF CAMBRIDGE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89</v>
          </cell>
          <cell r="I232">
            <v>89</v>
          </cell>
          <cell r="J232">
            <v>0</v>
          </cell>
          <cell r="K232">
            <v>6.9954000000000001</v>
          </cell>
          <cell r="L232">
            <v>0</v>
          </cell>
          <cell r="M232">
            <v>0</v>
          </cell>
          <cell r="N232">
            <v>24</v>
          </cell>
          <cell r="O232">
            <v>11</v>
          </cell>
          <cell r="P232">
            <v>135</v>
          </cell>
          <cell r="Q232">
            <v>178</v>
          </cell>
          <cell r="R232">
            <v>1.1120000000000001</v>
          </cell>
          <cell r="S232">
            <v>7</v>
          </cell>
          <cell r="U232">
            <v>436049049</v>
          </cell>
          <cell r="V232" t="str">
            <v>436</v>
          </cell>
          <cell r="W232" t="str">
            <v>049</v>
          </cell>
          <cell r="X232" t="str">
            <v>049</v>
          </cell>
          <cell r="Y232">
            <v>1</v>
          </cell>
          <cell r="Z232">
            <v>178</v>
          </cell>
          <cell r="AA232">
            <v>3232379.5244471356</v>
          </cell>
          <cell r="AB232">
            <v>18159</v>
          </cell>
        </row>
        <row r="233">
          <cell r="B233">
            <v>436049057</v>
          </cell>
          <cell r="C233" t="str">
            <v>COMMUNITY CS OF CAMBRIDGE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5</v>
          </cell>
          <cell r="J233">
            <v>0</v>
          </cell>
          <cell r="K233">
            <v>0.19650000000000001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5</v>
          </cell>
          <cell r="Q233">
            <v>5</v>
          </cell>
          <cell r="R233">
            <v>1.1120000000000001</v>
          </cell>
          <cell r="S233">
            <v>12</v>
          </cell>
          <cell r="U233">
            <v>436049057</v>
          </cell>
          <cell r="V233" t="str">
            <v>436</v>
          </cell>
          <cell r="W233" t="str">
            <v>049</v>
          </cell>
          <cell r="X233" t="str">
            <v>057</v>
          </cell>
          <cell r="Y233">
            <v>1</v>
          </cell>
          <cell r="Z233">
            <v>5</v>
          </cell>
          <cell r="AA233">
            <v>115228.54621256002</v>
          </cell>
          <cell r="AB233">
            <v>23046</v>
          </cell>
        </row>
        <row r="234">
          <cell r="B234">
            <v>436049093</v>
          </cell>
          <cell r="C234" t="str">
            <v>COMMUNITY CS OF CAMBRIDGE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10</v>
          </cell>
          <cell r="I234">
            <v>3</v>
          </cell>
          <cell r="J234">
            <v>0</v>
          </cell>
          <cell r="K234">
            <v>0.51090000000000002</v>
          </cell>
          <cell r="L234">
            <v>0</v>
          </cell>
          <cell r="M234">
            <v>0</v>
          </cell>
          <cell r="N234">
            <v>3</v>
          </cell>
          <cell r="O234">
            <v>0</v>
          </cell>
          <cell r="P234">
            <v>9</v>
          </cell>
          <cell r="Q234">
            <v>13</v>
          </cell>
          <cell r="R234">
            <v>1.1120000000000001</v>
          </cell>
          <cell r="S234">
            <v>11</v>
          </cell>
          <cell r="U234">
            <v>436049093</v>
          </cell>
          <cell r="V234" t="str">
            <v>436</v>
          </cell>
          <cell r="W234" t="str">
            <v>049</v>
          </cell>
          <cell r="X234" t="str">
            <v>093</v>
          </cell>
          <cell r="Y234">
            <v>1</v>
          </cell>
          <cell r="Z234">
            <v>13</v>
          </cell>
          <cell r="AA234">
            <v>244325.87383265598</v>
          </cell>
          <cell r="AB234">
            <v>18794</v>
          </cell>
        </row>
        <row r="235">
          <cell r="B235">
            <v>436049095</v>
          </cell>
          <cell r="C235" t="str">
            <v>COMMUNITY CS OF CAMBRIDGE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1</v>
          </cell>
          <cell r="J235">
            <v>0</v>
          </cell>
          <cell r="K235">
            <v>3.9300000000000002E-2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</v>
          </cell>
          <cell r="Q235">
            <v>1</v>
          </cell>
          <cell r="R235">
            <v>1.1120000000000001</v>
          </cell>
          <cell r="S235">
            <v>12</v>
          </cell>
          <cell r="U235">
            <v>436049095</v>
          </cell>
          <cell r="V235" t="str">
            <v>436</v>
          </cell>
          <cell r="W235" t="str">
            <v>049</v>
          </cell>
          <cell r="X235" t="str">
            <v>095</v>
          </cell>
          <cell r="Y235">
            <v>1</v>
          </cell>
          <cell r="Z235">
            <v>1</v>
          </cell>
          <cell r="AA235">
            <v>23045.709242512003</v>
          </cell>
          <cell r="AB235">
            <v>23046</v>
          </cell>
        </row>
        <row r="236">
          <cell r="B236">
            <v>436049133</v>
          </cell>
          <cell r="C236" t="str">
            <v>COMMUNITY CS OF CAMBRIDGE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1</v>
          </cell>
          <cell r="I236">
            <v>0</v>
          </cell>
          <cell r="J236">
            <v>0</v>
          </cell>
          <cell r="K236">
            <v>3.9300000000000002E-2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1</v>
          </cell>
          <cell r="R236">
            <v>1.1120000000000001</v>
          </cell>
          <cell r="S236">
            <v>9</v>
          </cell>
          <cell r="U236">
            <v>436049133</v>
          </cell>
          <cell r="V236" t="str">
            <v>436</v>
          </cell>
          <cell r="W236" t="str">
            <v>049</v>
          </cell>
          <cell r="X236" t="str">
            <v>133</v>
          </cell>
          <cell r="Y236">
            <v>1</v>
          </cell>
          <cell r="Z236">
            <v>1</v>
          </cell>
          <cell r="AA236">
            <v>11584.680282512001</v>
          </cell>
          <cell r="AB236">
            <v>11585</v>
          </cell>
        </row>
        <row r="237">
          <cell r="B237">
            <v>436049149</v>
          </cell>
          <cell r="C237" t="str">
            <v>COMMUNITY CS OF CAMBRIDGE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2</v>
          </cell>
          <cell r="J237">
            <v>0</v>
          </cell>
          <cell r="K237">
            <v>7.8600000000000003E-2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2</v>
          </cell>
          <cell r="R237">
            <v>1.1120000000000001</v>
          </cell>
          <cell r="S237">
            <v>12</v>
          </cell>
          <cell r="U237">
            <v>436049149</v>
          </cell>
          <cell r="V237" t="str">
            <v>436</v>
          </cell>
          <cell r="W237" t="str">
            <v>049</v>
          </cell>
          <cell r="X237" t="str">
            <v>149</v>
          </cell>
          <cell r="Y237">
            <v>1</v>
          </cell>
          <cell r="Z237">
            <v>2</v>
          </cell>
          <cell r="AA237">
            <v>27368.328085024001</v>
          </cell>
          <cell r="AB237">
            <v>13684</v>
          </cell>
        </row>
        <row r="238">
          <cell r="B238">
            <v>436049153</v>
          </cell>
          <cell r="C238" t="str">
            <v>COMMUNITY CS OF CAMBRIDGE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1</v>
          </cell>
          <cell r="J238">
            <v>0</v>
          </cell>
          <cell r="K238">
            <v>3.9300000000000002E-2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1</v>
          </cell>
          <cell r="R238">
            <v>1.1120000000000001</v>
          </cell>
          <cell r="S238">
            <v>10</v>
          </cell>
          <cell r="U238">
            <v>436049153</v>
          </cell>
          <cell r="V238" t="str">
            <v>436</v>
          </cell>
          <cell r="W238" t="str">
            <v>049</v>
          </cell>
          <cell r="X238" t="str">
            <v>153</v>
          </cell>
          <cell r="Y238">
            <v>1</v>
          </cell>
          <cell r="Z238">
            <v>1</v>
          </cell>
          <cell r="AA238">
            <v>13684.164042512</v>
          </cell>
          <cell r="AB238">
            <v>13684</v>
          </cell>
        </row>
        <row r="239">
          <cell r="B239">
            <v>436049155</v>
          </cell>
          <cell r="C239" t="str">
            <v>COMMUNITY CS OF CAMBRIDGE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1</v>
          </cell>
          <cell r="J239">
            <v>0</v>
          </cell>
          <cell r="K239">
            <v>3.9300000000000002E-2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</v>
          </cell>
          <cell r="R239">
            <v>1.1120000000000001</v>
          </cell>
          <cell r="S239">
            <v>2</v>
          </cell>
          <cell r="U239">
            <v>436049155</v>
          </cell>
          <cell r="V239" t="str">
            <v>436</v>
          </cell>
          <cell r="W239" t="str">
            <v>049</v>
          </cell>
          <cell r="X239" t="str">
            <v>155</v>
          </cell>
          <cell r="Y239">
            <v>1</v>
          </cell>
          <cell r="Z239">
            <v>1</v>
          </cell>
          <cell r="AA239">
            <v>13684.164042512</v>
          </cell>
          <cell r="AB239">
            <v>13684</v>
          </cell>
        </row>
        <row r="240">
          <cell r="B240">
            <v>436049163</v>
          </cell>
          <cell r="C240" t="str">
            <v>COMMUNITY CS OF CAMBRIDGE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1</v>
          </cell>
          <cell r="J240">
            <v>0</v>
          </cell>
          <cell r="K240">
            <v>3.9300000000000002E-2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1</v>
          </cell>
          <cell r="R240">
            <v>1.1120000000000001</v>
          </cell>
          <cell r="S240">
            <v>11</v>
          </cell>
          <cell r="U240">
            <v>436049163</v>
          </cell>
          <cell r="V240" t="str">
            <v>436</v>
          </cell>
          <cell r="W240" t="str">
            <v>049</v>
          </cell>
          <cell r="X240" t="str">
            <v>163</v>
          </cell>
          <cell r="Y240">
            <v>1</v>
          </cell>
          <cell r="Z240">
            <v>1</v>
          </cell>
          <cell r="AA240">
            <v>13684.164042512</v>
          </cell>
          <cell r="AB240">
            <v>13684</v>
          </cell>
        </row>
        <row r="241">
          <cell r="B241">
            <v>436049165</v>
          </cell>
          <cell r="C241" t="str">
            <v>COMMUNITY CS OF CAMBRIDGE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1</v>
          </cell>
          <cell r="I241">
            <v>6</v>
          </cell>
          <cell r="J241">
            <v>0</v>
          </cell>
          <cell r="K241">
            <v>0.27510000000000001</v>
          </cell>
          <cell r="L241">
            <v>0</v>
          </cell>
          <cell r="M241">
            <v>0</v>
          </cell>
          <cell r="N241">
            <v>0</v>
          </cell>
          <cell r="O241">
            <v>1</v>
          </cell>
          <cell r="P241">
            <v>5</v>
          </cell>
          <cell r="Q241">
            <v>7</v>
          </cell>
          <cell r="R241">
            <v>1.1120000000000001</v>
          </cell>
          <cell r="S241">
            <v>10</v>
          </cell>
          <cell r="U241">
            <v>436049165</v>
          </cell>
          <cell r="V241" t="str">
            <v>436</v>
          </cell>
          <cell r="W241" t="str">
            <v>049</v>
          </cell>
          <cell r="X241" t="str">
            <v>165</v>
          </cell>
          <cell r="Y241">
            <v>1</v>
          </cell>
          <cell r="Z241">
            <v>7</v>
          </cell>
          <cell r="AA241">
            <v>136595.21789758402</v>
          </cell>
          <cell r="AB241">
            <v>19514</v>
          </cell>
        </row>
        <row r="242">
          <cell r="B242">
            <v>436049170</v>
          </cell>
          <cell r="C242" t="str">
            <v>COMMUNITY CS OF CAMBRIDGE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1</v>
          </cell>
          <cell r="J242">
            <v>0</v>
          </cell>
          <cell r="K242">
            <v>3.9300000000000002E-2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1.1120000000000001</v>
          </cell>
          <cell r="S242">
            <v>10</v>
          </cell>
          <cell r="U242">
            <v>436049170</v>
          </cell>
          <cell r="V242" t="str">
            <v>436</v>
          </cell>
          <cell r="W242" t="str">
            <v>049</v>
          </cell>
          <cell r="X242" t="str">
            <v>170</v>
          </cell>
          <cell r="Y242">
            <v>1</v>
          </cell>
          <cell r="Z242">
            <v>1</v>
          </cell>
          <cell r="AA242">
            <v>13684.164042512</v>
          </cell>
          <cell r="AB242">
            <v>13684</v>
          </cell>
        </row>
        <row r="243">
          <cell r="B243">
            <v>436049176</v>
          </cell>
          <cell r="C243" t="str">
            <v>COMMUNITY CS OF CAMBRIDGE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3</v>
          </cell>
          <cell r="I243">
            <v>5</v>
          </cell>
          <cell r="J243">
            <v>0</v>
          </cell>
          <cell r="K243">
            <v>0.31440000000000001</v>
          </cell>
          <cell r="L243">
            <v>0</v>
          </cell>
          <cell r="M243">
            <v>0</v>
          </cell>
          <cell r="N243">
            <v>3</v>
          </cell>
          <cell r="O243">
            <v>1</v>
          </cell>
          <cell r="P243">
            <v>5</v>
          </cell>
          <cell r="Q243">
            <v>8</v>
          </cell>
          <cell r="R243">
            <v>1.1120000000000001</v>
          </cell>
          <cell r="S243">
            <v>8</v>
          </cell>
          <cell r="U243">
            <v>436049176</v>
          </cell>
          <cell r="V243" t="str">
            <v>436</v>
          </cell>
          <cell r="W243" t="str">
            <v>049</v>
          </cell>
          <cell r="X243" t="str">
            <v>176</v>
          </cell>
          <cell r="Y243">
            <v>1</v>
          </cell>
          <cell r="Z243">
            <v>8</v>
          </cell>
          <cell r="AA243">
            <v>151059.76994009601</v>
          </cell>
          <cell r="AB243">
            <v>18882</v>
          </cell>
        </row>
        <row r="244">
          <cell r="B244">
            <v>436049229</v>
          </cell>
          <cell r="C244" t="str">
            <v>COMMUNITY CS OF CAMBRIDGE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1</v>
          </cell>
          <cell r="J244">
            <v>0</v>
          </cell>
          <cell r="K244">
            <v>3.9300000000000002E-2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1</v>
          </cell>
          <cell r="R244">
            <v>1.1120000000000001</v>
          </cell>
          <cell r="S244">
            <v>9</v>
          </cell>
          <cell r="U244">
            <v>436049229</v>
          </cell>
          <cell r="V244" t="str">
            <v>436</v>
          </cell>
          <cell r="W244" t="str">
            <v>049</v>
          </cell>
          <cell r="X244" t="str">
            <v>229</v>
          </cell>
          <cell r="Y244">
            <v>1</v>
          </cell>
          <cell r="Z244">
            <v>1</v>
          </cell>
          <cell r="AA244">
            <v>13684.164042512</v>
          </cell>
          <cell r="AB244">
            <v>13684</v>
          </cell>
        </row>
        <row r="245">
          <cell r="B245">
            <v>436049243</v>
          </cell>
          <cell r="C245" t="str">
            <v>COMMUNITY CS OF CAMBRIDGE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1</v>
          </cell>
          <cell r="J245">
            <v>0</v>
          </cell>
          <cell r="K245">
            <v>3.9300000000000002E-2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1</v>
          </cell>
          <cell r="R245">
            <v>1.1120000000000001</v>
          </cell>
          <cell r="S245">
            <v>9</v>
          </cell>
          <cell r="U245">
            <v>436049243</v>
          </cell>
          <cell r="V245" t="str">
            <v>436</v>
          </cell>
          <cell r="W245" t="str">
            <v>049</v>
          </cell>
          <cell r="X245" t="str">
            <v>243</v>
          </cell>
          <cell r="Y245">
            <v>1</v>
          </cell>
          <cell r="Z245">
            <v>1</v>
          </cell>
          <cell r="AA245">
            <v>13684.164042512</v>
          </cell>
          <cell r="AB245">
            <v>13684</v>
          </cell>
        </row>
        <row r="246">
          <cell r="B246">
            <v>436049244</v>
          </cell>
          <cell r="C246" t="str">
            <v>COMMUNITY CS OF CAMBRIDGE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1</v>
          </cell>
          <cell r="I246">
            <v>1</v>
          </cell>
          <cell r="J246">
            <v>0</v>
          </cell>
          <cell r="K246">
            <v>7.8600000000000003E-2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2</v>
          </cell>
          <cell r="R246">
            <v>1.1120000000000001</v>
          </cell>
          <cell r="S246">
            <v>10</v>
          </cell>
          <cell r="U246">
            <v>436049244</v>
          </cell>
          <cell r="V246" t="str">
            <v>436</v>
          </cell>
          <cell r="W246" t="str">
            <v>049</v>
          </cell>
          <cell r="X246" t="str">
            <v>244</v>
          </cell>
          <cell r="Y246">
            <v>1</v>
          </cell>
          <cell r="Z246">
            <v>2</v>
          </cell>
          <cell r="AA246">
            <v>25268.844325023998</v>
          </cell>
          <cell r="AB246">
            <v>12634</v>
          </cell>
        </row>
        <row r="247">
          <cell r="B247">
            <v>436049248</v>
          </cell>
          <cell r="C247" t="str">
            <v>COMMUNITY CS OF CAMBRIDGE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2</v>
          </cell>
          <cell r="I247">
            <v>7</v>
          </cell>
          <cell r="J247">
            <v>0</v>
          </cell>
          <cell r="K247">
            <v>0.35370000000000001</v>
          </cell>
          <cell r="L247">
            <v>0</v>
          </cell>
          <cell r="M247">
            <v>0</v>
          </cell>
          <cell r="N247">
            <v>0</v>
          </cell>
          <cell r="O247">
            <v>1</v>
          </cell>
          <cell r="P247">
            <v>8</v>
          </cell>
          <cell r="Q247">
            <v>9</v>
          </cell>
          <cell r="R247">
            <v>1.1120000000000001</v>
          </cell>
          <cell r="S247">
            <v>11</v>
          </cell>
          <cell r="U247">
            <v>436049248</v>
          </cell>
          <cell r="V247" t="str">
            <v>436</v>
          </cell>
          <cell r="W247" t="str">
            <v>049</v>
          </cell>
          <cell r="X247" t="str">
            <v>248</v>
          </cell>
          <cell r="Y247">
            <v>1</v>
          </cell>
          <cell r="Z247">
            <v>9</v>
          </cell>
          <cell r="AA247">
            <v>191433.61574260797</v>
          </cell>
          <cell r="AB247">
            <v>21270</v>
          </cell>
        </row>
        <row r="248">
          <cell r="B248">
            <v>436049274</v>
          </cell>
          <cell r="C248" t="str">
            <v>COMMUNITY CS OF CAMBRIDGE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2</v>
          </cell>
          <cell r="I248">
            <v>3</v>
          </cell>
          <cell r="J248">
            <v>0</v>
          </cell>
          <cell r="K248">
            <v>0.19650000000000001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3</v>
          </cell>
          <cell r="Q248">
            <v>5</v>
          </cell>
          <cell r="R248">
            <v>1.1120000000000001</v>
          </cell>
          <cell r="S248">
            <v>10</v>
          </cell>
          <cell r="U248">
            <v>436049274</v>
          </cell>
          <cell r="V248" t="str">
            <v>436</v>
          </cell>
          <cell r="W248" t="str">
            <v>049</v>
          </cell>
          <cell r="X248" t="str">
            <v>274</v>
          </cell>
          <cell r="Y248">
            <v>1</v>
          </cell>
          <cell r="Z248">
            <v>5</v>
          </cell>
          <cell r="AA248">
            <v>87851.494532559998</v>
          </cell>
          <cell r="AB248">
            <v>17570</v>
          </cell>
        </row>
        <row r="249">
          <cell r="B249">
            <v>436049308</v>
          </cell>
          <cell r="C249" t="str">
            <v>COMMUNITY CS OF CAMBRIDGE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1</v>
          </cell>
          <cell r="J249">
            <v>0</v>
          </cell>
          <cell r="K249">
            <v>3.9300000000000002E-2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</v>
          </cell>
          <cell r="Q249">
            <v>1</v>
          </cell>
          <cell r="R249">
            <v>1.1120000000000001</v>
          </cell>
          <cell r="S249">
            <v>10</v>
          </cell>
          <cell r="U249">
            <v>436049308</v>
          </cell>
          <cell r="V249" t="str">
            <v>436</v>
          </cell>
          <cell r="W249" t="str">
            <v>049</v>
          </cell>
          <cell r="X249" t="str">
            <v>308</v>
          </cell>
          <cell r="Y249">
            <v>1</v>
          </cell>
          <cell r="Z249">
            <v>1</v>
          </cell>
          <cell r="AA249">
            <v>21560.711322512001</v>
          </cell>
          <cell r="AB249">
            <v>21561</v>
          </cell>
        </row>
        <row r="250">
          <cell r="B250">
            <v>436049314</v>
          </cell>
          <cell r="C250" t="str">
            <v>COMMUNITY CS OF CAMBRIDGE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1</v>
          </cell>
          <cell r="J250">
            <v>0</v>
          </cell>
          <cell r="K250">
            <v>3.9300000000000002E-2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1</v>
          </cell>
          <cell r="Q250">
            <v>1</v>
          </cell>
          <cell r="R250">
            <v>1.1120000000000001</v>
          </cell>
          <cell r="S250">
            <v>7</v>
          </cell>
          <cell r="U250">
            <v>436049314</v>
          </cell>
          <cell r="V250" t="str">
            <v>436</v>
          </cell>
          <cell r="W250" t="str">
            <v>049</v>
          </cell>
          <cell r="X250" t="str">
            <v>314</v>
          </cell>
          <cell r="Y250">
            <v>1</v>
          </cell>
          <cell r="Z250">
            <v>1</v>
          </cell>
          <cell r="AA250">
            <v>20097.937162512004</v>
          </cell>
          <cell r="AB250">
            <v>20098</v>
          </cell>
        </row>
        <row r="251">
          <cell r="B251">
            <v>436049347</v>
          </cell>
          <cell r="C251" t="str">
            <v>COMMUNITY CS OF CAMBRIDGE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1</v>
          </cell>
          <cell r="I251">
            <v>0</v>
          </cell>
          <cell r="J251">
            <v>0</v>
          </cell>
          <cell r="K251">
            <v>3.9300000000000002E-2</v>
          </cell>
          <cell r="L251">
            <v>0</v>
          </cell>
          <cell r="M251">
            <v>0</v>
          </cell>
          <cell r="N251">
            <v>1</v>
          </cell>
          <cell r="O251">
            <v>0</v>
          </cell>
          <cell r="P251">
            <v>1</v>
          </cell>
          <cell r="Q251">
            <v>1</v>
          </cell>
          <cell r="R251">
            <v>1.1120000000000001</v>
          </cell>
          <cell r="S251">
            <v>8</v>
          </cell>
          <cell r="U251">
            <v>436049347</v>
          </cell>
          <cell r="V251" t="str">
            <v>436</v>
          </cell>
          <cell r="W251" t="str">
            <v>049</v>
          </cell>
          <cell r="X251" t="str">
            <v>347</v>
          </cell>
          <cell r="Y251">
            <v>1</v>
          </cell>
          <cell r="Z251">
            <v>1</v>
          </cell>
          <cell r="AA251">
            <v>21771.132362511999</v>
          </cell>
          <cell r="AB251">
            <v>21771</v>
          </cell>
        </row>
        <row r="252">
          <cell r="B252">
            <v>436049616</v>
          </cell>
          <cell r="C252" t="str">
            <v>COMMUNITY CS OF CAMBRIDGE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1</v>
          </cell>
          <cell r="I252">
            <v>0</v>
          </cell>
          <cell r="J252">
            <v>0</v>
          </cell>
          <cell r="K252">
            <v>3.9300000000000002E-2</v>
          </cell>
          <cell r="L252">
            <v>0</v>
          </cell>
          <cell r="M252">
            <v>0</v>
          </cell>
          <cell r="N252">
            <v>1</v>
          </cell>
          <cell r="O252">
            <v>0</v>
          </cell>
          <cell r="P252">
            <v>1</v>
          </cell>
          <cell r="Q252">
            <v>1</v>
          </cell>
          <cell r="R252">
            <v>1.1120000000000001</v>
          </cell>
          <cell r="S252">
            <v>7</v>
          </cell>
          <cell r="U252">
            <v>436049616</v>
          </cell>
          <cell r="V252" t="str">
            <v>436</v>
          </cell>
          <cell r="W252" t="str">
            <v>049</v>
          </cell>
          <cell r="X252" t="str">
            <v>616</v>
          </cell>
          <cell r="Y252">
            <v>1</v>
          </cell>
          <cell r="Z252">
            <v>1</v>
          </cell>
          <cell r="AA252">
            <v>21283.537642511998</v>
          </cell>
          <cell r="AB252">
            <v>21284</v>
          </cell>
        </row>
        <row r="253">
          <cell r="B253">
            <v>437035035</v>
          </cell>
          <cell r="C253" t="str">
            <v>CITY ON A HILL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188</v>
          </cell>
          <cell r="J253">
            <v>0</v>
          </cell>
          <cell r="K253">
            <v>7.3883999999999999</v>
          </cell>
          <cell r="L253">
            <v>0</v>
          </cell>
          <cell r="M253">
            <v>0</v>
          </cell>
          <cell r="N253">
            <v>0</v>
          </cell>
          <cell r="O253">
            <v>39</v>
          </cell>
          <cell r="P253">
            <v>162</v>
          </cell>
          <cell r="Q253">
            <v>188</v>
          </cell>
          <cell r="R253">
            <v>1.087</v>
          </cell>
          <cell r="S253">
            <v>11</v>
          </cell>
          <cell r="U253">
            <v>437035035</v>
          </cell>
          <cell r="V253" t="str">
            <v>437</v>
          </cell>
          <cell r="W253" t="str">
            <v>035</v>
          </cell>
          <cell r="X253" t="str">
            <v>035</v>
          </cell>
          <cell r="Y253">
            <v>1</v>
          </cell>
          <cell r="Z253">
            <v>188</v>
          </cell>
          <cell r="AA253">
            <v>4028507.8771550553</v>
          </cell>
          <cell r="AB253">
            <v>21428</v>
          </cell>
        </row>
        <row r="254">
          <cell r="B254">
            <v>437035044</v>
          </cell>
          <cell r="C254" t="str">
            <v>CITY ON A HILL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1</v>
          </cell>
          <cell r="J254">
            <v>0</v>
          </cell>
          <cell r="K254">
            <v>3.9300000000000002E-2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1</v>
          </cell>
          <cell r="R254">
            <v>1.087</v>
          </cell>
          <cell r="S254">
            <v>11</v>
          </cell>
          <cell r="U254">
            <v>437035044</v>
          </cell>
          <cell r="V254" t="str">
            <v>437</v>
          </cell>
          <cell r="W254" t="str">
            <v>035</v>
          </cell>
          <cell r="X254" t="str">
            <v>044</v>
          </cell>
          <cell r="Y254">
            <v>1</v>
          </cell>
          <cell r="Z254">
            <v>1</v>
          </cell>
          <cell r="AA254">
            <v>13434.426815612</v>
          </cell>
          <cell r="AB254">
            <v>13434</v>
          </cell>
        </row>
        <row r="255">
          <cell r="B255">
            <v>437035088</v>
          </cell>
          <cell r="C255" t="str">
            <v>CITY ON A HILL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1</v>
          </cell>
          <cell r="J255">
            <v>0</v>
          </cell>
          <cell r="K255">
            <v>3.9300000000000002E-2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1</v>
          </cell>
          <cell r="R255">
            <v>1.087</v>
          </cell>
          <cell r="S255">
            <v>4</v>
          </cell>
          <cell r="U255">
            <v>437035088</v>
          </cell>
          <cell r="V255" t="str">
            <v>437</v>
          </cell>
          <cell r="W255" t="str">
            <v>035</v>
          </cell>
          <cell r="X255" t="str">
            <v>088</v>
          </cell>
          <cell r="Y255">
            <v>1</v>
          </cell>
          <cell r="Z255">
            <v>1</v>
          </cell>
          <cell r="AA255">
            <v>13434.426815612</v>
          </cell>
          <cell r="AB255">
            <v>13434</v>
          </cell>
        </row>
        <row r="256">
          <cell r="B256">
            <v>437035093</v>
          </cell>
          <cell r="C256" t="str">
            <v>CITY ON A HILL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1</v>
          </cell>
          <cell r="J256">
            <v>0</v>
          </cell>
          <cell r="K256">
            <v>3.9300000000000002E-2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1</v>
          </cell>
          <cell r="R256">
            <v>1.087</v>
          </cell>
          <cell r="S256">
            <v>11</v>
          </cell>
          <cell r="U256">
            <v>437035093</v>
          </cell>
          <cell r="V256" t="str">
            <v>437</v>
          </cell>
          <cell r="W256" t="str">
            <v>035</v>
          </cell>
          <cell r="X256" t="str">
            <v>093</v>
          </cell>
          <cell r="Y256">
            <v>1</v>
          </cell>
          <cell r="Z256">
            <v>1</v>
          </cell>
          <cell r="AA256">
            <v>21879.318805611998</v>
          </cell>
          <cell r="AB256">
            <v>21879</v>
          </cell>
        </row>
        <row r="257">
          <cell r="B257">
            <v>437035100</v>
          </cell>
          <cell r="C257" t="str">
            <v>CITY ON A HILL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1</v>
          </cell>
          <cell r="J257">
            <v>0</v>
          </cell>
          <cell r="K257">
            <v>3.9300000000000002E-2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1</v>
          </cell>
          <cell r="R257">
            <v>1.087</v>
          </cell>
          <cell r="S257">
            <v>10</v>
          </cell>
          <cell r="U257">
            <v>437035100</v>
          </cell>
          <cell r="V257" t="str">
            <v>437</v>
          </cell>
          <cell r="W257" t="str">
            <v>035</v>
          </cell>
          <cell r="X257" t="str">
            <v>100</v>
          </cell>
          <cell r="Y257">
            <v>1</v>
          </cell>
          <cell r="Z257">
            <v>1</v>
          </cell>
          <cell r="AA257">
            <v>21151.831845611996</v>
          </cell>
          <cell r="AB257">
            <v>21152</v>
          </cell>
        </row>
        <row r="258">
          <cell r="B258">
            <v>437035176</v>
          </cell>
          <cell r="C258" t="str">
            <v>CITY ON A HILL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1</v>
          </cell>
          <cell r="J258">
            <v>0</v>
          </cell>
          <cell r="K258">
            <v>3.9300000000000002E-2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1</v>
          </cell>
          <cell r="R258">
            <v>1.087</v>
          </cell>
          <cell r="S258">
            <v>8</v>
          </cell>
          <cell r="U258">
            <v>437035176</v>
          </cell>
          <cell r="V258" t="str">
            <v>437</v>
          </cell>
          <cell r="W258" t="str">
            <v>035</v>
          </cell>
          <cell r="X258" t="str">
            <v>176</v>
          </cell>
          <cell r="Y258">
            <v>1</v>
          </cell>
          <cell r="Z258">
            <v>1</v>
          </cell>
          <cell r="AA258">
            <v>20196.355405612001</v>
          </cell>
          <cell r="AB258">
            <v>20196</v>
          </cell>
        </row>
        <row r="259">
          <cell r="B259">
            <v>437035243</v>
          </cell>
          <cell r="C259" t="str">
            <v>CITY ON A HILL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1</v>
          </cell>
          <cell r="J259">
            <v>0</v>
          </cell>
          <cell r="K259">
            <v>3.9300000000000002E-2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1</v>
          </cell>
          <cell r="R259">
            <v>1.087</v>
          </cell>
          <cell r="S259">
            <v>9</v>
          </cell>
          <cell r="U259">
            <v>437035243</v>
          </cell>
          <cell r="V259" t="str">
            <v>437</v>
          </cell>
          <cell r="W259" t="str">
            <v>035</v>
          </cell>
          <cell r="X259" t="str">
            <v>243</v>
          </cell>
          <cell r="Y259">
            <v>1</v>
          </cell>
          <cell r="Z259">
            <v>1</v>
          </cell>
          <cell r="AA259">
            <v>20674.089495611999</v>
          </cell>
          <cell r="AB259">
            <v>20674</v>
          </cell>
        </row>
        <row r="260">
          <cell r="B260">
            <v>437035244</v>
          </cell>
          <cell r="C260" t="str">
            <v>CITY ON A HILL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3</v>
          </cell>
          <cell r="J260">
            <v>0</v>
          </cell>
          <cell r="K260">
            <v>0.1179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</v>
          </cell>
          <cell r="Q260">
            <v>3</v>
          </cell>
          <cell r="R260">
            <v>1.087</v>
          </cell>
          <cell r="S260">
            <v>10</v>
          </cell>
          <cell r="U260">
            <v>437035244</v>
          </cell>
          <cell r="V260" t="str">
            <v>437</v>
          </cell>
          <cell r="W260" t="str">
            <v>035</v>
          </cell>
          <cell r="X260" t="str">
            <v>244</v>
          </cell>
          <cell r="Y260">
            <v>1</v>
          </cell>
          <cell r="Z260">
            <v>3</v>
          </cell>
          <cell r="AA260">
            <v>55738.090506836001</v>
          </cell>
          <cell r="AB260">
            <v>18579</v>
          </cell>
        </row>
        <row r="261">
          <cell r="B261">
            <v>437035336</v>
          </cell>
          <cell r="C261" t="str">
            <v>CITY ON A HILL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2</v>
          </cell>
          <cell r="J261">
            <v>0</v>
          </cell>
          <cell r="K261">
            <v>7.8600000000000003E-2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2</v>
          </cell>
          <cell r="R261">
            <v>1.087</v>
          </cell>
          <cell r="S261">
            <v>8</v>
          </cell>
          <cell r="U261">
            <v>437035336</v>
          </cell>
          <cell r="V261" t="str">
            <v>437</v>
          </cell>
          <cell r="W261" t="str">
            <v>035</v>
          </cell>
          <cell r="X261" t="str">
            <v>336</v>
          </cell>
          <cell r="Y261">
            <v>1</v>
          </cell>
          <cell r="Z261">
            <v>2</v>
          </cell>
          <cell r="AA261">
            <v>33630.782221223999</v>
          </cell>
          <cell r="AB261">
            <v>16815</v>
          </cell>
        </row>
        <row r="262">
          <cell r="B262">
            <v>438035035</v>
          </cell>
          <cell r="C262" t="str">
            <v>CODMAN ACADEMY</v>
          </cell>
          <cell r="D262">
            <v>20</v>
          </cell>
          <cell r="E262">
            <v>0</v>
          </cell>
          <cell r="F262">
            <v>23</v>
          </cell>
          <cell r="G262">
            <v>100</v>
          </cell>
          <cell r="H262">
            <v>60</v>
          </cell>
          <cell r="I262">
            <v>116</v>
          </cell>
          <cell r="J262">
            <v>0</v>
          </cell>
          <cell r="K262">
            <v>11.7507</v>
          </cell>
          <cell r="L262">
            <v>0</v>
          </cell>
          <cell r="M262">
            <v>28</v>
          </cell>
          <cell r="N262">
            <v>7</v>
          </cell>
          <cell r="O262">
            <v>7</v>
          </cell>
          <cell r="P262">
            <v>269</v>
          </cell>
          <cell r="Q262">
            <v>309</v>
          </cell>
          <cell r="R262">
            <v>1.087</v>
          </cell>
          <cell r="S262">
            <v>11</v>
          </cell>
          <cell r="U262">
            <v>438035035</v>
          </cell>
          <cell r="V262" t="str">
            <v>438</v>
          </cell>
          <cell r="W262" t="str">
            <v>035</v>
          </cell>
          <cell r="X262" t="str">
            <v>035</v>
          </cell>
          <cell r="Y262">
            <v>1</v>
          </cell>
          <cell r="Z262">
            <v>309</v>
          </cell>
          <cell r="AA262">
            <v>6197751.1747679878</v>
          </cell>
          <cell r="AB262">
            <v>20057</v>
          </cell>
        </row>
        <row r="263">
          <cell r="B263">
            <v>438035044</v>
          </cell>
          <cell r="C263" t="str">
            <v>CODMAN ACADEMY</v>
          </cell>
          <cell r="D263">
            <v>0</v>
          </cell>
          <cell r="E263">
            <v>0</v>
          </cell>
          <cell r="F263">
            <v>0</v>
          </cell>
          <cell r="G263">
            <v>3</v>
          </cell>
          <cell r="H263">
            <v>1</v>
          </cell>
          <cell r="I263">
            <v>2</v>
          </cell>
          <cell r="J263">
            <v>0</v>
          </cell>
          <cell r="K263">
            <v>0.23580000000000001</v>
          </cell>
          <cell r="L263">
            <v>0</v>
          </cell>
          <cell r="M263">
            <v>0</v>
          </cell>
          <cell r="N263">
            <v>0</v>
          </cell>
          <cell r="O263">
            <v>1</v>
          </cell>
          <cell r="P263">
            <v>6</v>
          </cell>
          <cell r="Q263">
            <v>6</v>
          </cell>
          <cell r="R263">
            <v>1.087</v>
          </cell>
          <cell r="S263">
            <v>11</v>
          </cell>
          <cell r="U263">
            <v>438035044</v>
          </cell>
          <cell r="V263" t="str">
            <v>438</v>
          </cell>
          <cell r="W263" t="str">
            <v>035</v>
          </cell>
          <cell r="X263" t="str">
            <v>044</v>
          </cell>
          <cell r="Y263">
            <v>1</v>
          </cell>
          <cell r="Z263">
            <v>6</v>
          </cell>
          <cell r="AA263">
            <v>127754.17857367198</v>
          </cell>
          <cell r="AB263">
            <v>21292</v>
          </cell>
        </row>
        <row r="264">
          <cell r="B264">
            <v>438035220</v>
          </cell>
          <cell r="C264" t="str">
            <v>CODMAN ACADEMY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1</v>
          </cell>
          <cell r="J264">
            <v>0</v>
          </cell>
          <cell r="K264">
            <v>3.9300000000000002E-2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1</v>
          </cell>
          <cell r="R264">
            <v>1.087</v>
          </cell>
          <cell r="S264">
            <v>8</v>
          </cell>
          <cell r="U264">
            <v>438035220</v>
          </cell>
          <cell r="V264" t="str">
            <v>438</v>
          </cell>
          <cell r="W264" t="str">
            <v>035</v>
          </cell>
          <cell r="X264" t="str">
            <v>220</v>
          </cell>
          <cell r="Y264">
            <v>1</v>
          </cell>
          <cell r="Z264">
            <v>1</v>
          </cell>
          <cell r="AA264">
            <v>20196.355405612001</v>
          </cell>
          <cell r="AB264">
            <v>20196</v>
          </cell>
        </row>
        <row r="265">
          <cell r="B265">
            <v>438035243</v>
          </cell>
          <cell r="C265" t="str">
            <v>CODMAN ACADEMY</v>
          </cell>
          <cell r="D265">
            <v>1</v>
          </cell>
          <cell r="E265">
            <v>0</v>
          </cell>
          <cell r="F265">
            <v>0</v>
          </cell>
          <cell r="G265">
            <v>2</v>
          </cell>
          <cell r="H265">
            <v>0</v>
          </cell>
          <cell r="I265">
            <v>0</v>
          </cell>
          <cell r="J265">
            <v>0</v>
          </cell>
          <cell r="K265">
            <v>7.8600000000000003E-2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3</v>
          </cell>
          <cell r="R265">
            <v>1.087</v>
          </cell>
          <cell r="S265">
            <v>9</v>
          </cell>
          <cell r="U265">
            <v>438035243</v>
          </cell>
          <cell r="V265" t="str">
            <v>438</v>
          </cell>
          <cell r="W265" t="str">
            <v>035</v>
          </cell>
          <cell r="X265" t="str">
            <v>243</v>
          </cell>
          <cell r="Y265">
            <v>1</v>
          </cell>
          <cell r="Z265">
            <v>3</v>
          </cell>
          <cell r="AA265">
            <v>28793.558231223993</v>
          </cell>
          <cell r="AB265">
            <v>9598</v>
          </cell>
        </row>
        <row r="266">
          <cell r="B266">
            <v>438035244</v>
          </cell>
          <cell r="C266" t="str">
            <v>CODMAN ACADEMY</v>
          </cell>
          <cell r="D266">
            <v>0</v>
          </cell>
          <cell r="E266">
            <v>0</v>
          </cell>
          <cell r="F266">
            <v>0</v>
          </cell>
          <cell r="G266">
            <v>1</v>
          </cell>
          <cell r="H266">
            <v>1</v>
          </cell>
          <cell r="I266">
            <v>3</v>
          </cell>
          <cell r="J266">
            <v>0</v>
          </cell>
          <cell r="K266">
            <v>0.19650000000000001</v>
          </cell>
          <cell r="L266">
            <v>0</v>
          </cell>
          <cell r="M266">
            <v>0</v>
          </cell>
          <cell r="N266">
            <v>1</v>
          </cell>
          <cell r="O266">
            <v>0</v>
          </cell>
          <cell r="P266">
            <v>4</v>
          </cell>
          <cell r="Q266">
            <v>5</v>
          </cell>
          <cell r="R266">
            <v>1.087</v>
          </cell>
          <cell r="S266">
            <v>10</v>
          </cell>
          <cell r="U266">
            <v>438035244</v>
          </cell>
          <cell r="V266" t="str">
            <v>438</v>
          </cell>
          <cell r="W266" t="str">
            <v>035</v>
          </cell>
          <cell r="X266" t="str">
            <v>244</v>
          </cell>
          <cell r="Y266">
            <v>1</v>
          </cell>
          <cell r="Z266">
            <v>5</v>
          </cell>
          <cell r="AA266">
            <v>97568.171608060002</v>
          </cell>
          <cell r="AB266">
            <v>19514</v>
          </cell>
        </row>
        <row r="267">
          <cell r="B267">
            <v>438035293</v>
          </cell>
          <cell r="C267" t="str">
            <v>CODMAN ACADEMY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1</v>
          </cell>
          <cell r="J267">
            <v>0</v>
          </cell>
          <cell r="K267">
            <v>3.9300000000000002E-2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1</v>
          </cell>
          <cell r="Q267">
            <v>1</v>
          </cell>
          <cell r="R267">
            <v>1.087</v>
          </cell>
          <cell r="S267">
            <v>10</v>
          </cell>
          <cell r="U267">
            <v>438035293</v>
          </cell>
          <cell r="V267" t="str">
            <v>438</v>
          </cell>
          <cell r="W267" t="str">
            <v>035</v>
          </cell>
          <cell r="X267" t="str">
            <v>293</v>
          </cell>
          <cell r="Y267">
            <v>1</v>
          </cell>
          <cell r="Z267">
            <v>1</v>
          </cell>
          <cell r="AA267">
            <v>21151.831845611996</v>
          </cell>
          <cell r="AB267">
            <v>21152</v>
          </cell>
        </row>
        <row r="268">
          <cell r="B268">
            <v>438035780</v>
          </cell>
          <cell r="C268" t="str">
            <v>CODMAN ACADEMY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1</v>
          </cell>
          <cell r="J268">
            <v>0</v>
          </cell>
          <cell r="K268">
            <v>3.9300000000000002E-2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1</v>
          </cell>
          <cell r="R268">
            <v>1.087</v>
          </cell>
          <cell r="S268">
            <v>6</v>
          </cell>
          <cell r="U268">
            <v>438035780</v>
          </cell>
          <cell r="V268" t="str">
            <v>438</v>
          </cell>
          <cell r="W268" t="str">
            <v>035</v>
          </cell>
          <cell r="X268" t="str">
            <v>780</v>
          </cell>
          <cell r="Y268">
            <v>1</v>
          </cell>
          <cell r="Z268">
            <v>1</v>
          </cell>
          <cell r="AA268">
            <v>13434.426815612</v>
          </cell>
          <cell r="AB268">
            <v>13434</v>
          </cell>
        </row>
        <row r="269">
          <cell r="B269">
            <v>439035035</v>
          </cell>
          <cell r="C269" t="str">
            <v>CONSERVATORY LAB</v>
          </cell>
          <cell r="D269">
            <v>45</v>
          </cell>
          <cell r="E269">
            <v>0</v>
          </cell>
          <cell r="F269">
            <v>50</v>
          </cell>
          <cell r="G269">
            <v>248</v>
          </cell>
          <cell r="H269">
            <v>87</v>
          </cell>
          <cell r="I269">
            <v>0</v>
          </cell>
          <cell r="J269">
            <v>0</v>
          </cell>
          <cell r="K269">
            <v>15.1305</v>
          </cell>
          <cell r="L269">
            <v>0</v>
          </cell>
          <cell r="M269">
            <v>37</v>
          </cell>
          <cell r="N269">
            <v>3</v>
          </cell>
          <cell r="O269">
            <v>0</v>
          </cell>
          <cell r="P269">
            <v>320</v>
          </cell>
          <cell r="Q269">
            <v>408</v>
          </cell>
          <cell r="R269">
            <v>1.087</v>
          </cell>
          <cell r="S269">
            <v>11</v>
          </cell>
          <cell r="U269">
            <v>439035035</v>
          </cell>
          <cell r="V269" t="str">
            <v>439</v>
          </cell>
          <cell r="W269" t="str">
            <v>035</v>
          </cell>
          <cell r="X269" t="str">
            <v>035</v>
          </cell>
          <cell r="Y269">
            <v>1</v>
          </cell>
          <cell r="Z269">
            <v>408</v>
          </cell>
          <cell r="AA269">
            <v>7559939.1359206196</v>
          </cell>
          <cell r="AB269">
            <v>18529</v>
          </cell>
        </row>
        <row r="270">
          <cell r="B270">
            <v>439035044</v>
          </cell>
          <cell r="C270" t="str">
            <v>CONSERVATORY LAB</v>
          </cell>
          <cell r="D270">
            <v>0</v>
          </cell>
          <cell r="E270">
            <v>0</v>
          </cell>
          <cell r="F270">
            <v>0</v>
          </cell>
          <cell r="G270">
            <v>1</v>
          </cell>
          <cell r="H270">
            <v>1</v>
          </cell>
          <cell r="I270">
            <v>0</v>
          </cell>
          <cell r="J270">
            <v>0</v>
          </cell>
          <cell r="K270">
            <v>7.8600000000000003E-2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1</v>
          </cell>
          <cell r="Q270">
            <v>2</v>
          </cell>
          <cell r="R270">
            <v>1.087</v>
          </cell>
          <cell r="S270">
            <v>11</v>
          </cell>
          <cell r="U270">
            <v>439035044</v>
          </cell>
          <cell r="V270" t="str">
            <v>439</v>
          </cell>
          <cell r="W270" t="str">
            <v>035</v>
          </cell>
          <cell r="X270" t="str">
            <v>044</v>
          </cell>
          <cell r="Y270">
            <v>1</v>
          </cell>
          <cell r="Z270">
            <v>2</v>
          </cell>
          <cell r="AA270">
            <v>31617.885541223997</v>
          </cell>
          <cell r="AB270">
            <v>15809</v>
          </cell>
        </row>
        <row r="271">
          <cell r="B271">
            <v>439035073</v>
          </cell>
          <cell r="C271" t="str">
            <v>CONSERVATORY LAB</v>
          </cell>
          <cell r="D271">
            <v>0</v>
          </cell>
          <cell r="E271">
            <v>0</v>
          </cell>
          <cell r="F271">
            <v>0</v>
          </cell>
          <cell r="G271">
            <v>1</v>
          </cell>
          <cell r="H271">
            <v>1</v>
          </cell>
          <cell r="I271">
            <v>0</v>
          </cell>
          <cell r="J271">
            <v>0</v>
          </cell>
          <cell r="K271">
            <v>7.8600000000000003E-2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2</v>
          </cell>
          <cell r="Q271">
            <v>2</v>
          </cell>
          <cell r="R271">
            <v>1.087</v>
          </cell>
          <cell r="S271">
            <v>6</v>
          </cell>
          <cell r="U271">
            <v>439035073</v>
          </cell>
          <cell r="V271" t="str">
            <v>439</v>
          </cell>
          <cell r="W271" t="str">
            <v>035</v>
          </cell>
          <cell r="X271" t="str">
            <v>073</v>
          </cell>
          <cell r="Y271">
            <v>1</v>
          </cell>
          <cell r="Z271">
            <v>2</v>
          </cell>
          <cell r="AA271">
            <v>34785.939591224</v>
          </cell>
          <cell r="AB271">
            <v>17393</v>
          </cell>
        </row>
        <row r="272">
          <cell r="B272">
            <v>439035088</v>
          </cell>
          <cell r="C272" t="str">
            <v>CONSERVATORY LAB</v>
          </cell>
          <cell r="D272">
            <v>0</v>
          </cell>
          <cell r="E272">
            <v>0</v>
          </cell>
          <cell r="F272">
            <v>0</v>
          </cell>
          <cell r="G272">
            <v>1</v>
          </cell>
          <cell r="H272">
            <v>0</v>
          </cell>
          <cell r="I272">
            <v>0</v>
          </cell>
          <cell r="J272">
            <v>0</v>
          </cell>
          <cell r="K272">
            <v>3.9300000000000002E-2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1</v>
          </cell>
          <cell r="R272">
            <v>1.087</v>
          </cell>
          <cell r="S272">
            <v>4</v>
          </cell>
          <cell r="U272">
            <v>439035088</v>
          </cell>
          <cell r="V272" t="str">
            <v>439</v>
          </cell>
          <cell r="W272" t="str">
            <v>035</v>
          </cell>
          <cell r="X272" t="str">
            <v>088</v>
          </cell>
          <cell r="Y272">
            <v>1</v>
          </cell>
          <cell r="Z272">
            <v>1</v>
          </cell>
          <cell r="AA272">
            <v>11793.757245612001</v>
          </cell>
          <cell r="AB272">
            <v>11794</v>
          </cell>
        </row>
        <row r="273">
          <cell r="B273">
            <v>439035220</v>
          </cell>
          <cell r="C273" t="str">
            <v>CONSERVATORY LAB</v>
          </cell>
          <cell r="D273">
            <v>0</v>
          </cell>
          <cell r="E273">
            <v>0</v>
          </cell>
          <cell r="F273">
            <v>0</v>
          </cell>
          <cell r="G273">
            <v>2</v>
          </cell>
          <cell r="H273">
            <v>0</v>
          </cell>
          <cell r="I273">
            <v>0</v>
          </cell>
          <cell r="J273">
            <v>0</v>
          </cell>
          <cell r="K273">
            <v>7.8600000000000003E-2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2</v>
          </cell>
          <cell r="R273">
            <v>1.087</v>
          </cell>
          <cell r="S273">
            <v>8</v>
          </cell>
          <cell r="U273">
            <v>439035220</v>
          </cell>
          <cell r="V273" t="str">
            <v>439</v>
          </cell>
          <cell r="W273" t="str">
            <v>035</v>
          </cell>
          <cell r="X273" t="str">
            <v>220</v>
          </cell>
          <cell r="Y273">
            <v>1</v>
          </cell>
          <cell r="Z273">
            <v>2</v>
          </cell>
          <cell r="AA273">
            <v>23587.514491224003</v>
          </cell>
          <cell r="AB273">
            <v>11794</v>
          </cell>
        </row>
        <row r="274">
          <cell r="B274">
            <v>439035243</v>
          </cell>
          <cell r="C274" t="str">
            <v>CONSERVATORY LAB</v>
          </cell>
          <cell r="D274">
            <v>0</v>
          </cell>
          <cell r="E274">
            <v>0</v>
          </cell>
          <cell r="F274">
            <v>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3.9300000000000002E-2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</v>
          </cell>
          <cell r="Q274">
            <v>1</v>
          </cell>
          <cell r="R274">
            <v>1.087</v>
          </cell>
          <cell r="S274">
            <v>9</v>
          </cell>
          <cell r="U274">
            <v>439035243</v>
          </cell>
          <cell r="V274" t="str">
            <v>439</v>
          </cell>
          <cell r="W274" t="str">
            <v>035</v>
          </cell>
          <cell r="X274" t="str">
            <v>243</v>
          </cell>
          <cell r="Y274">
            <v>1</v>
          </cell>
          <cell r="Z274">
            <v>1</v>
          </cell>
          <cell r="AA274">
            <v>18974.995415612004</v>
          </cell>
          <cell r="AB274">
            <v>18975</v>
          </cell>
        </row>
        <row r="275">
          <cell r="B275">
            <v>439035244</v>
          </cell>
          <cell r="C275" t="str">
            <v>CONSERVATORY LAB</v>
          </cell>
          <cell r="D275">
            <v>0</v>
          </cell>
          <cell r="E275">
            <v>0</v>
          </cell>
          <cell r="F275">
            <v>0</v>
          </cell>
          <cell r="G275">
            <v>3</v>
          </cell>
          <cell r="H275">
            <v>1</v>
          </cell>
          <cell r="I275">
            <v>0</v>
          </cell>
          <cell r="J275">
            <v>0</v>
          </cell>
          <cell r="K275">
            <v>0.15720000000000001</v>
          </cell>
          <cell r="L275">
            <v>0</v>
          </cell>
          <cell r="M275">
            <v>1</v>
          </cell>
          <cell r="N275">
            <v>0</v>
          </cell>
          <cell r="O275">
            <v>0</v>
          </cell>
          <cell r="P275">
            <v>2</v>
          </cell>
          <cell r="Q275">
            <v>4</v>
          </cell>
          <cell r="R275">
            <v>1.087</v>
          </cell>
          <cell r="S275">
            <v>10</v>
          </cell>
          <cell r="U275">
            <v>439035244</v>
          </cell>
          <cell r="V275" t="str">
            <v>439</v>
          </cell>
          <cell r="W275" t="str">
            <v>035</v>
          </cell>
          <cell r="X275" t="str">
            <v>244</v>
          </cell>
          <cell r="Y275">
            <v>1</v>
          </cell>
          <cell r="Z275">
            <v>4</v>
          </cell>
          <cell r="AA275">
            <v>65222.964212448001</v>
          </cell>
          <cell r="AB275">
            <v>16306</v>
          </cell>
        </row>
        <row r="276">
          <cell r="B276">
            <v>439035285</v>
          </cell>
          <cell r="C276" t="str">
            <v>CONSERVATORY LAB</v>
          </cell>
          <cell r="D276">
            <v>0</v>
          </cell>
          <cell r="E276">
            <v>0</v>
          </cell>
          <cell r="F276">
            <v>0</v>
          </cell>
          <cell r="G276">
            <v>2</v>
          </cell>
          <cell r="H276">
            <v>0</v>
          </cell>
          <cell r="I276">
            <v>0</v>
          </cell>
          <cell r="J276">
            <v>0</v>
          </cell>
          <cell r="K276">
            <v>7.8600000000000003E-2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</v>
          </cell>
          <cell r="Q276">
            <v>2</v>
          </cell>
          <cell r="R276">
            <v>1.087</v>
          </cell>
          <cell r="S276">
            <v>9</v>
          </cell>
          <cell r="U276">
            <v>439035285</v>
          </cell>
          <cell r="V276" t="str">
            <v>439</v>
          </cell>
          <cell r="W276" t="str">
            <v>035</v>
          </cell>
          <cell r="X276" t="str">
            <v>285</v>
          </cell>
          <cell r="Y276">
            <v>1</v>
          </cell>
          <cell r="Z276">
            <v>2</v>
          </cell>
          <cell r="AA276">
            <v>30827.177171224001</v>
          </cell>
          <cell r="AB276">
            <v>15414</v>
          </cell>
        </row>
        <row r="277">
          <cell r="B277">
            <v>440149009</v>
          </cell>
          <cell r="C277" t="str">
            <v>COMMUNITY DAY</v>
          </cell>
          <cell r="D277">
            <v>0</v>
          </cell>
          <cell r="E277">
            <v>0</v>
          </cell>
          <cell r="F277">
            <v>0</v>
          </cell>
          <cell r="G277">
            <v>1</v>
          </cell>
          <cell r="H277">
            <v>1</v>
          </cell>
          <cell r="I277">
            <v>0</v>
          </cell>
          <cell r="J277">
            <v>0</v>
          </cell>
          <cell r="K277">
            <v>7.8600000000000003E-2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</v>
          </cell>
          <cell r="Q277">
            <v>2</v>
          </cell>
          <cell r="R277">
            <v>1</v>
          </cell>
          <cell r="S277">
            <v>3</v>
          </cell>
          <cell r="U277">
            <v>440149009</v>
          </cell>
          <cell r="V277" t="str">
            <v>440</v>
          </cell>
          <cell r="W277" t="str">
            <v>149</v>
          </cell>
          <cell r="X277" t="str">
            <v>009</v>
          </cell>
          <cell r="Y277">
            <v>1</v>
          </cell>
          <cell r="Z277">
            <v>2</v>
          </cell>
          <cell r="AA277">
            <v>26213.042531999999</v>
          </cell>
          <cell r="AB277">
            <v>13107</v>
          </cell>
        </row>
        <row r="278">
          <cell r="B278">
            <v>440149079</v>
          </cell>
          <cell r="C278" t="str">
            <v>COMMUNITY DAY</v>
          </cell>
          <cell r="D278">
            <v>0</v>
          </cell>
          <cell r="E278">
            <v>0</v>
          </cell>
          <cell r="F278">
            <v>0</v>
          </cell>
          <cell r="G278">
            <v>2</v>
          </cell>
          <cell r="H278">
            <v>2</v>
          </cell>
          <cell r="I278">
            <v>0</v>
          </cell>
          <cell r="J278">
            <v>0</v>
          </cell>
          <cell r="K278">
            <v>0.15720000000000001</v>
          </cell>
          <cell r="L278">
            <v>0</v>
          </cell>
          <cell r="M278">
            <v>2</v>
          </cell>
          <cell r="N278">
            <v>1</v>
          </cell>
          <cell r="O278">
            <v>0</v>
          </cell>
          <cell r="P278">
            <v>3</v>
          </cell>
          <cell r="Q278">
            <v>4</v>
          </cell>
          <cell r="R278">
            <v>1</v>
          </cell>
          <cell r="S278">
            <v>7</v>
          </cell>
          <cell r="U278">
            <v>440149079</v>
          </cell>
          <cell r="V278" t="str">
            <v>440</v>
          </cell>
          <cell r="W278" t="str">
            <v>149</v>
          </cell>
          <cell r="X278" t="str">
            <v>079</v>
          </cell>
          <cell r="Y278">
            <v>1</v>
          </cell>
          <cell r="Z278">
            <v>4</v>
          </cell>
          <cell r="AA278">
            <v>69550.335063999999</v>
          </cell>
          <cell r="AB278">
            <v>17388</v>
          </cell>
        </row>
        <row r="279">
          <cell r="B279">
            <v>440149128</v>
          </cell>
          <cell r="C279" t="str">
            <v>COMMUNITY DAY</v>
          </cell>
          <cell r="D279">
            <v>2</v>
          </cell>
          <cell r="E279">
            <v>0</v>
          </cell>
          <cell r="F279">
            <v>4</v>
          </cell>
          <cell r="G279">
            <v>22</v>
          </cell>
          <cell r="H279">
            <v>10</v>
          </cell>
          <cell r="I279">
            <v>0</v>
          </cell>
          <cell r="J279">
            <v>0</v>
          </cell>
          <cell r="K279">
            <v>1.4148000000000001</v>
          </cell>
          <cell r="L279">
            <v>0</v>
          </cell>
          <cell r="M279">
            <v>6</v>
          </cell>
          <cell r="N279">
            <v>0</v>
          </cell>
          <cell r="O279">
            <v>0</v>
          </cell>
          <cell r="P279">
            <v>33</v>
          </cell>
          <cell r="Q279">
            <v>37</v>
          </cell>
          <cell r="R279">
            <v>1</v>
          </cell>
          <cell r="S279">
            <v>10</v>
          </cell>
          <cell r="U279">
            <v>440149128</v>
          </cell>
          <cell r="V279" t="str">
            <v>440</v>
          </cell>
          <cell r="W279" t="str">
            <v>149</v>
          </cell>
          <cell r="X279" t="str">
            <v>128</v>
          </cell>
          <cell r="Y279">
            <v>1</v>
          </cell>
          <cell r="Z279">
            <v>37</v>
          </cell>
          <cell r="AA279">
            <v>656471.33557599992</v>
          </cell>
          <cell r="AB279">
            <v>17742</v>
          </cell>
        </row>
        <row r="280">
          <cell r="B280">
            <v>440149149</v>
          </cell>
          <cell r="C280" t="str">
            <v>COMMUNITY DAY</v>
          </cell>
          <cell r="D280">
            <v>117</v>
          </cell>
          <cell r="E280">
            <v>0</v>
          </cell>
          <cell r="F280">
            <v>117</v>
          </cell>
          <cell r="G280">
            <v>558</v>
          </cell>
          <cell r="H280">
            <v>318</v>
          </cell>
          <cell r="I280">
            <v>0</v>
          </cell>
          <cell r="J280">
            <v>0</v>
          </cell>
          <cell r="K280">
            <v>39.024900000000002</v>
          </cell>
          <cell r="L280">
            <v>0</v>
          </cell>
          <cell r="M280">
            <v>230</v>
          </cell>
          <cell r="N280">
            <v>49</v>
          </cell>
          <cell r="O280">
            <v>0</v>
          </cell>
          <cell r="P280">
            <v>848</v>
          </cell>
          <cell r="Q280">
            <v>1052</v>
          </cell>
          <cell r="R280">
            <v>1</v>
          </cell>
          <cell r="S280">
            <v>12</v>
          </cell>
          <cell r="U280">
            <v>440149149</v>
          </cell>
          <cell r="V280" t="str">
            <v>440</v>
          </cell>
          <cell r="W280" t="str">
            <v>149</v>
          </cell>
          <cell r="X280" t="str">
            <v>149</v>
          </cell>
          <cell r="Y280">
            <v>1</v>
          </cell>
          <cell r="Z280">
            <v>1052</v>
          </cell>
          <cell r="AA280">
            <v>19421660.757137999</v>
          </cell>
          <cell r="AB280">
            <v>18462</v>
          </cell>
        </row>
        <row r="281">
          <cell r="B281">
            <v>440149160</v>
          </cell>
          <cell r="C281" t="str">
            <v>COMMUNITY DAY</v>
          </cell>
          <cell r="D281">
            <v>0</v>
          </cell>
          <cell r="E281">
            <v>0</v>
          </cell>
          <cell r="F281">
            <v>0</v>
          </cell>
          <cell r="G281">
            <v>1</v>
          </cell>
          <cell r="H281">
            <v>1</v>
          </cell>
          <cell r="I281">
            <v>0</v>
          </cell>
          <cell r="J281">
            <v>0</v>
          </cell>
          <cell r="K281">
            <v>7.8600000000000003E-2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1</v>
          </cell>
          <cell r="Q281">
            <v>2</v>
          </cell>
          <cell r="R281">
            <v>1</v>
          </cell>
          <cell r="S281">
            <v>11</v>
          </cell>
          <cell r="U281">
            <v>440149160</v>
          </cell>
          <cell r="V281" t="str">
            <v>440</v>
          </cell>
          <cell r="W281" t="str">
            <v>149</v>
          </cell>
          <cell r="X281" t="str">
            <v>160</v>
          </cell>
          <cell r="Y281">
            <v>1</v>
          </cell>
          <cell r="Z281">
            <v>2</v>
          </cell>
          <cell r="AA281">
            <v>29540.072531999995</v>
          </cell>
          <cell r="AB281">
            <v>14770</v>
          </cell>
        </row>
        <row r="282">
          <cell r="B282">
            <v>440149181</v>
          </cell>
          <cell r="C282" t="str">
            <v>COMMUNITY DAY</v>
          </cell>
          <cell r="D282">
            <v>2</v>
          </cell>
          <cell r="E282">
            <v>0</v>
          </cell>
          <cell r="F282">
            <v>6</v>
          </cell>
          <cell r="G282">
            <v>18</v>
          </cell>
          <cell r="H282">
            <v>15</v>
          </cell>
          <cell r="I282">
            <v>0</v>
          </cell>
          <cell r="J282">
            <v>0</v>
          </cell>
          <cell r="K282">
            <v>1.5327</v>
          </cell>
          <cell r="L282">
            <v>0</v>
          </cell>
          <cell r="M282">
            <v>3</v>
          </cell>
          <cell r="N282">
            <v>0</v>
          </cell>
          <cell r="O282">
            <v>0</v>
          </cell>
          <cell r="P282">
            <v>23</v>
          </cell>
          <cell r="Q282">
            <v>40</v>
          </cell>
          <cell r="R282">
            <v>1</v>
          </cell>
          <cell r="S282">
            <v>10</v>
          </cell>
          <cell r="U282">
            <v>440149181</v>
          </cell>
          <cell r="V282" t="str">
            <v>440</v>
          </cell>
          <cell r="W282" t="str">
            <v>149</v>
          </cell>
          <cell r="X282" t="str">
            <v>181</v>
          </cell>
          <cell r="Y282">
            <v>1</v>
          </cell>
          <cell r="Z282">
            <v>40</v>
          </cell>
          <cell r="AA282">
            <v>607508.72937399999</v>
          </cell>
          <cell r="AB282">
            <v>15188</v>
          </cell>
        </row>
        <row r="283">
          <cell r="B283">
            <v>440149211</v>
          </cell>
          <cell r="C283" t="str">
            <v>COMMUNITY DAY</v>
          </cell>
          <cell r="D283">
            <v>0</v>
          </cell>
          <cell r="E283">
            <v>0</v>
          </cell>
          <cell r="F283">
            <v>0</v>
          </cell>
          <cell r="G283">
            <v>1</v>
          </cell>
          <cell r="H283">
            <v>1</v>
          </cell>
          <cell r="I283">
            <v>0</v>
          </cell>
          <cell r="J283">
            <v>0</v>
          </cell>
          <cell r="K283">
            <v>7.8600000000000003E-2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2</v>
          </cell>
          <cell r="R283">
            <v>1</v>
          </cell>
          <cell r="S283">
            <v>5</v>
          </cell>
          <cell r="U283">
            <v>440149211</v>
          </cell>
          <cell r="V283" t="str">
            <v>440</v>
          </cell>
          <cell r="W283" t="str">
            <v>149</v>
          </cell>
          <cell r="X283" t="str">
            <v>211</v>
          </cell>
          <cell r="Y283">
            <v>1</v>
          </cell>
          <cell r="Z283">
            <v>2</v>
          </cell>
          <cell r="AA283">
            <v>21701.202532000003</v>
          </cell>
          <cell r="AB283">
            <v>10851</v>
          </cell>
        </row>
        <row r="284">
          <cell r="B284">
            <v>440149745</v>
          </cell>
          <cell r="C284" t="str">
            <v>COMMUNITY DAY</v>
          </cell>
          <cell r="D284">
            <v>0</v>
          </cell>
          <cell r="E284">
            <v>0</v>
          </cell>
          <cell r="F284">
            <v>0</v>
          </cell>
          <cell r="G284">
            <v>1</v>
          </cell>
          <cell r="H284">
            <v>0</v>
          </cell>
          <cell r="I284">
            <v>0</v>
          </cell>
          <cell r="J284">
            <v>0</v>
          </cell>
          <cell r="K284">
            <v>3.9300000000000002E-2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1</v>
          </cell>
          <cell r="R284">
            <v>1</v>
          </cell>
          <cell r="S284">
            <v>4</v>
          </cell>
          <cell r="U284">
            <v>440149745</v>
          </cell>
          <cell r="V284" t="str">
            <v>440</v>
          </cell>
          <cell r="W284" t="str">
            <v>149</v>
          </cell>
          <cell r="X284" t="str">
            <v>745</v>
          </cell>
          <cell r="Y284">
            <v>1</v>
          </cell>
          <cell r="Z284">
            <v>1</v>
          </cell>
          <cell r="AA284">
            <v>11036.911266000001</v>
          </cell>
          <cell r="AB284">
            <v>11037</v>
          </cell>
        </row>
        <row r="285">
          <cell r="B285">
            <v>441281005</v>
          </cell>
          <cell r="C285" t="str">
            <v>SPRINGFIELD INTERNATIONAL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1</v>
          </cell>
          <cell r="J285">
            <v>0</v>
          </cell>
          <cell r="K285">
            <v>3.9300000000000002E-2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</v>
          </cell>
          <cell r="Q285">
            <v>1</v>
          </cell>
          <cell r="R285">
            <v>1</v>
          </cell>
          <cell r="S285">
            <v>8</v>
          </cell>
          <cell r="U285">
            <v>441281005</v>
          </cell>
          <cell r="V285" t="str">
            <v>441</v>
          </cell>
          <cell r="W285" t="str">
            <v>281</v>
          </cell>
          <cell r="X285" t="str">
            <v>005</v>
          </cell>
          <cell r="Y285">
            <v>1</v>
          </cell>
          <cell r="Z285">
            <v>1</v>
          </cell>
          <cell r="AA285">
            <v>18842.021266000003</v>
          </cell>
          <cell r="AB285">
            <v>18842</v>
          </cell>
        </row>
        <row r="286">
          <cell r="B286">
            <v>441281024</v>
          </cell>
          <cell r="C286" t="str">
            <v>SPRINGFIELD INTERNATIONAL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1</v>
          </cell>
          <cell r="I286">
            <v>0</v>
          </cell>
          <cell r="J286">
            <v>0</v>
          </cell>
          <cell r="K286">
            <v>3.9300000000000002E-2</v>
          </cell>
          <cell r="L286">
            <v>0</v>
          </cell>
          <cell r="M286">
            <v>0</v>
          </cell>
          <cell r="N286">
            <v>1</v>
          </cell>
          <cell r="O286">
            <v>0</v>
          </cell>
          <cell r="P286">
            <v>0</v>
          </cell>
          <cell r="Q286">
            <v>1</v>
          </cell>
          <cell r="R286">
            <v>1</v>
          </cell>
          <cell r="S286">
            <v>5</v>
          </cell>
          <cell r="U286">
            <v>441281024</v>
          </cell>
          <cell r="V286" t="str">
            <v>441</v>
          </cell>
          <cell r="W286" t="str">
            <v>281</v>
          </cell>
          <cell r="X286" t="str">
            <v>024</v>
          </cell>
          <cell r="Y286">
            <v>1</v>
          </cell>
          <cell r="Z286">
            <v>1</v>
          </cell>
          <cell r="AA286">
            <v>13668.001265999999</v>
          </cell>
          <cell r="AB286">
            <v>13668</v>
          </cell>
        </row>
        <row r="287">
          <cell r="B287">
            <v>441281061</v>
          </cell>
          <cell r="C287" t="str">
            <v>SPRINGFIELD INTERNATIONAL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1</v>
          </cell>
          <cell r="I287">
            <v>1</v>
          </cell>
          <cell r="J287">
            <v>0</v>
          </cell>
          <cell r="K287">
            <v>7.8600000000000003E-2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2</v>
          </cell>
          <cell r="Q287">
            <v>2</v>
          </cell>
          <cell r="R287">
            <v>1</v>
          </cell>
          <cell r="S287">
            <v>11</v>
          </cell>
          <cell r="U287">
            <v>441281061</v>
          </cell>
          <cell r="V287" t="str">
            <v>441</v>
          </cell>
          <cell r="W287" t="str">
            <v>281</v>
          </cell>
          <cell r="X287" t="str">
            <v>061</v>
          </cell>
          <cell r="Y287">
            <v>1</v>
          </cell>
          <cell r="Z287">
            <v>2</v>
          </cell>
          <cell r="AA287">
            <v>42128.452531999996</v>
          </cell>
          <cell r="AB287">
            <v>21064</v>
          </cell>
        </row>
        <row r="288">
          <cell r="B288">
            <v>441281087</v>
          </cell>
          <cell r="C288" t="str">
            <v>SPRINGFIELD INTERNATIONAL</v>
          </cell>
          <cell r="D288">
            <v>0</v>
          </cell>
          <cell r="E288">
            <v>0</v>
          </cell>
          <cell r="F288">
            <v>1</v>
          </cell>
          <cell r="G288">
            <v>0</v>
          </cell>
          <cell r="H288">
            <v>1</v>
          </cell>
          <cell r="I288">
            <v>3</v>
          </cell>
          <cell r="J288">
            <v>0</v>
          </cell>
          <cell r="K288">
            <v>0.19650000000000001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2</v>
          </cell>
          <cell r="Q288">
            <v>5</v>
          </cell>
          <cell r="R288">
            <v>1</v>
          </cell>
          <cell r="S288">
            <v>6</v>
          </cell>
          <cell r="U288">
            <v>441281087</v>
          </cell>
          <cell r="V288" t="str">
            <v>441</v>
          </cell>
          <cell r="W288" t="str">
            <v>281</v>
          </cell>
          <cell r="X288" t="str">
            <v>087</v>
          </cell>
          <cell r="Y288">
            <v>1</v>
          </cell>
          <cell r="Z288">
            <v>5</v>
          </cell>
          <cell r="AA288">
            <v>70123.056330000007</v>
          </cell>
          <cell r="AB288">
            <v>14025</v>
          </cell>
        </row>
        <row r="289">
          <cell r="B289">
            <v>441281111</v>
          </cell>
          <cell r="C289" t="str">
            <v>SPRINGFIELD INTERNATIONAL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1</v>
          </cell>
          <cell r="I289">
            <v>1</v>
          </cell>
          <cell r="J289">
            <v>0</v>
          </cell>
          <cell r="K289">
            <v>7.8600000000000003E-2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</v>
          </cell>
          <cell r="Q289">
            <v>2</v>
          </cell>
          <cell r="R289">
            <v>1</v>
          </cell>
          <cell r="S289">
            <v>8</v>
          </cell>
          <cell r="U289">
            <v>441281111</v>
          </cell>
          <cell r="V289" t="str">
            <v>441</v>
          </cell>
          <cell r="W289" t="str">
            <v>281</v>
          </cell>
          <cell r="X289" t="str">
            <v>111</v>
          </cell>
          <cell r="Y289">
            <v>1</v>
          </cell>
          <cell r="Z289">
            <v>2</v>
          </cell>
          <cell r="AA289">
            <v>35782.992531999997</v>
          </cell>
          <cell r="AB289">
            <v>17891</v>
          </cell>
        </row>
        <row r="290">
          <cell r="B290">
            <v>441281161</v>
          </cell>
          <cell r="C290" t="str">
            <v>SPRINGFIELD INTERNATIONAL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1</v>
          </cell>
          <cell r="J290">
            <v>0</v>
          </cell>
          <cell r="K290">
            <v>3.9300000000000002E-2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1</v>
          </cell>
          <cell r="R290">
            <v>1</v>
          </cell>
          <cell r="S290">
            <v>8</v>
          </cell>
          <cell r="U290">
            <v>441281161</v>
          </cell>
          <cell r="V290" t="str">
            <v>441</v>
          </cell>
          <cell r="W290" t="str">
            <v>281</v>
          </cell>
          <cell r="X290" t="str">
            <v>161</v>
          </cell>
          <cell r="Y290">
            <v>1</v>
          </cell>
          <cell r="Z290">
            <v>1</v>
          </cell>
          <cell r="AA290">
            <v>12565.341266000001</v>
          </cell>
          <cell r="AB290">
            <v>12565</v>
          </cell>
        </row>
        <row r="291">
          <cell r="B291">
            <v>441281191</v>
          </cell>
          <cell r="C291" t="str">
            <v>SPRINGFIELD INTERNATIONAL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1</v>
          </cell>
          <cell r="I291">
            <v>0</v>
          </cell>
          <cell r="J291">
            <v>0</v>
          </cell>
          <cell r="K291">
            <v>3.9300000000000002E-2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1</v>
          </cell>
          <cell r="R291">
            <v>1</v>
          </cell>
          <cell r="S291">
            <v>8</v>
          </cell>
          <cell r="U291">
            <v>441281191</v>
          </cell>
          <cell r="V291" t="str">
            <v>441</v>
          </cell>
          <cell r="W291" t="str">
            <v>281</v>
          </cell>
          <cell r="X291" t="str">
            <v>191</v>
          </cell>
          <cell r="Y291">
            <v>1</v>
          </cell>
          <cell r="Z291">
            <v>1</v>
          </cell>
          <cell r="AA291">
            <v>10664.291266</v>
          </cell>
          <cell r="AB291">
            <v>10664</v>
          </cell>
        </row>
        <row r="292">
          <cell r="B292">
            <v>441281210</v>
          </cell>
          <cell r="C292" t="str">
            <v>SPRINGFIELD INTERNATIONAL</v>
          </cell>
          <cell r="D292">
            <v>0</v>
          </cell>
          <cell r="E292">
            <v>0</v>
          </cell>
          <cell r="F292">
            <v>0</v>
          </cell>
          <cell r="G292">
            <v>1</v>
          </cell>
          <cell r="H292">
            <v>0</v>
          </cell>
          <cell r="I292">
            <v>0</v>
          </cell>
          <cell r="J292">
            <v>0</v>
          </cell>
          <cell r="K292">
            <v>3.9300000000000002E-2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</v>
          </cell>
          <cell r="Q292">
            <v>1</v>
          </cell>
          <cell r="R292">
            <v>1</v>
          </cell>
          <cell r="S292">
            <v>6</v>
          </cell>
          <cell r="U292">
            <v>441281210</v>
          </cell>
          <cell r="V292" t="str">
            <v>441</v>
          </cell>
          <cell r="W292" t="str">
            <v>281</v>
          </cell>
          <cell r="X292" t="str">
            <v>210</v>
          </cell>
          <cell r="Y292">
            <v>1</v>
          </cell>
          <cell r="Z292">
            <v>1</v>
          </cell>
          <cell r="AA292">
            <v>16426.701266</v>
          </cell>
          <cell r="AB292">
            <v>16427</v>
          </cell>
        </row>
        <row r="293">
          <cell r="B293">
            <v>441281227</v>
          </cell>
          <cell r="C293" t="str">
            <v>SPRINGFIELD INTERNATIONAL</v>
          </cell>
          <cell r="D293">
            <v>0</v>
          </cell>
          <cell r="E293">
            <v>0</v>
          </cell>
          <cell r="F293">
            <v>0</v>
          </cell>
          <cell r="G293">
            <v>1</v>
          </cell>
          <cell r="H293">
            <v>0</v>
          </cell>
          <cell r="I293">
            <v>1</v>
          </cell>
          <cell r="J293">
            <v>0</v>
          </cell>
          <cell r="K293">
            <v>7.8600000000000003E-2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</v>
          </cell>
          <cell r="Q293">
            <v>2</v>
          </cell>
          <cell r="R293">
            <v>1</v>
          </cell>
          <cell r="S293">
            <v>10</v>
          </cell>
          <cell r="U293">
            <v>441281227</v>
          </cell>
          <cell r="V293" t="str">
            <v>441</v>
          </cell>
          <cell r="W293" t="str">
            <v>281</v>
          </cell>
          <cell r="X293" t="str">
            <v>227</v>
          </cell>
          <cell r="Y293">
            <v>1</v>
          </cell>
          <cell r="Z293">
            <v>2</v>
          </cell>
          <cell r="AA293">
            <v>37929.432532000006</v>
          </cell>
          <cell r="AB293">
            <v>18965</v>
          </cell>
        </row>
        <row r="294">
          <cell r="B294">
            <v>441281281</v>
          </cell>
          <cell r="C294" t="str">
            <v>SPRINGFIELD INTERNATIONAL</v>
          </cell>
          <cell r="D294">
            <v>0</v>
          </cell>
          <cell r="E294">
            <v>0</v>
          </cell>
          <cell r="F294">
            <v>89</v>
          </cell>
          <cell r="G294">
            <v>558</v>
          </cell>
          <cell r="H294">
            <v>378</v>
          </cell>
          <cell r="I294">
            <v>422</v>
          </cell>
          <cell r="J294">
            <v>0</v>
          </cell>
          <cell r="K294">
            <v>56.867100000000001</v>
          </cell>
          <cell r="L294">
            <v>0</v>
          </cell>
          <cell r="M294">
            <v>98</v>
          </cell>
          <cell r="N294">
            <v>20</v>
          </cell>
          <cell r="O294">
            <v>26</v>
          </cell>
          <cell r="P294">
            <v>993</v>
          </cell>
          <cell r="Q294">
            <v>1447</v>
          </cell>
          <cell r="R294">
            <v>1</v>
          </cell>
          <cell r="S294">
            <v>12</v>
          </cell>
          <cell r="U294">
            <v>441281281</v>
          </cell>
          <cell r="V294" t="str">
            <v>441</v>
          </cell>
          <cell r="W294" t="str">
            <v>281</v>
          </cell>
          <cell r="X294" t="str">
            <v>281</v>
          </cell>
          <cell r="Y294">
            <v>1</v>
          </cell>
          <cell r="Z294">
            <v>1447</v>
          </cell>
          <cell r="AA294">
            <v>25344750.481902</v>
          </cell>
          <cell r="AB294">
            <v>17515</v>
          </cell>
        </row>
        <row r="295">
          <cell r="B295">
            <v>441281325</v>
          </cell>
          <cell r="C295" t="str">
            <v>SPRINGFIELD INTERNATIONAL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1</v>
          </cell>
          <cell r="I295">
            <v>1</v>
          </cell>
          <cell r="J295">
            <v>0</v>
          </cell>
          <cell r="K295">
            <v>7.8600000000000003E-2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2</v>
          </cell>
          <cell r="Q295">
            <v>2</v>
          </cell>
          <cell r="R295">
            <v>1</v>
          </cell>
          <cell r="S295">
            <v>9</v>
          </cell>
          <cell r="U295">
            <v>441281325</v>
          </cell>
          <cell r="V295" t="str">
            <v>441</v>
          </cell>
          <cell r="W295" t="str">
            <v>281</v>
          </cell>
          <cell r="X295" t="str">
            <v>325</v>
          </cell>
          <cell r="Y295">
            <v>1</v>
          </cell>
          <cell r="Z295">
            <v>2</v>
          </cell>
          <cell r="AA295">
            <v>36669.892531999998</v>
          </cell>
          <cell r="AB295">
            <v>18335</v>
          </cell>
        </row>
        <row r="296">
          <cell r="B296">
            <v>441281332</v>
          </cell>
          <cell r="C296" t="str">
            <v>SPRINGFIELD INTERNATIONAL</v>
          </cell>
          <cell r="D296">
            <v>0</v>
          </cell>
          <cell r="E296">
            <v>0</v>
          </cell>
          <cell r="F296">
            <v>0</v>
          </cell>
          <cell r="G296">
            <v>1</v>
          </cell>
          <cell r="H296">
            <v>0</v>
          </cell>
          <cell r="I296">
            <v>0</v>
          </cell>
          <cell r="J296">
            <v>0</v>
          </cell>
          <cell r="K296">
            <v>3.9300000000000002E-2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1</v>
          </cell>
          <cell r="Q296">
            <v>1</v>
          </cell>
          <cell r="R296">
            <v>1</v>
          </cell>
          <cell r="S296">
            <v>10</v>
          </cell>
          <cell r="U296">
            <v>441281332</v>
          </cell>
          <cell r="V296" t="str">
            <v>441</v>
          </cell>
          <cell r="W296" t="str">
            <v>281</v>
          </cell>
          <cell r="X296" t="str">
            <v>332</v>
          </cell>
          <cell r="Y296">
            <v>1</v>
          </cell>
          <cell r="Z296">
            <v>1</v>
          </cell>
          <cell r="AA296">
            <v>18200.501265999999</v>
          </cell>
          <cell r="AB296">
            <v>18201</v>
          </cell>
        </row>
        <row r="297">
          <cell r="B297">
            <v>441281672</v>
          </cell>
          <cell r="C297" t="str">
            <v>SPRINGFIELD INTERNATIONAL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1</v>
          </cell>
          <cell r="I297">
            <v>4</v>
          </cell>
          <cell r="J297">
            <v>0</v>
          </cell>
          <cell r="K297">
            <v>0.19650000000000001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5</v>
          </cell>
          <cell r="Q297">
            <v>5</v>
          </cell>
          <cell r="R297">
            <v>1</v>
          </cell>
          <cell r="S297">
            <v>10</v>
          </cell>
          <cell r="U297">
            <v>441281672</v>
          </cell>
          <cell r="V297" t="str">
            <v>441</v>
          </cell>
          <cell r="W297" t="str">
            <v>281</v>
          </cell>
          <cell r="X297" t="str">
            <v>672</v>
          </cell>
          <cell r="Y297">
            <v>1</v>
          </cell>
          <cell r="Z297">
            <v>5</v>
          </cell>
          <cell r="AA297">
            <v>96743.606329999995</v>
          </cell>
          <cell r="AB297">
            <v>19349</v>
          </cell>
        </row>
        <row r="298">
          <cell r="B298">
            <v>441281680</v>
          </cell>
          <cell r="C298" t="str">
            <v>SPRINGFIELD INTERNATIONAL</v>
          </cell>
          <cell r="D298">
            <v>0</v>
          </cell>
          <cell r="E298">
            <v>0</v>
          </cell>
          <cell r="F298">
            <v>0</v>
          </cell>
          <cell r="G298">
            <v>1</v>
          </cell>
          <cell r="H298">
            <v>4</v>
          </cell>
          <cell r="I298">
            <v>2</v>
          </cell>
          <cell r="J298">
            <v>0</v>
          </cell>
          <cell r="K298">
            <v>0.27510000000000001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6</v>
          </cell>
          <cell r="Q298">
            <v>7</v>
          </cell>
          <cell r="R298">
            <v>1</v>
          </cell>
          <cell r="S298">
            <v>5</v>
          </cell>
          <cell r="U298">
            <v>441281680</v>
          </cell>
          <cell r="V298" t="str">
            <v>441</v>
          </cell>
          <cell r="W298" t="str">
            <v>281</v>
          </cell>
          <cell r="X298" t="str">
            <v>680</v>
          </cell>
          <cell r="Y298">
            <v>1</v>
          </cell>
          <cell r="Z298">
            <v>7</v>
          </cell>
          <cell r="AA298">
            <v>108112.67886199999</v>
          </cell>
          <cell r="AB298">
            <v>15445</v>
          </cell>
        </row>
        <row r="299">
          <cell r="B299">
            <v>444035016</v>
          </cell>
          <cell r="C299" t="str">
            <v>NEIGHBORHOOD HOUSE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1</v>
          </cell>
          <cell r="J299">
            <v>0</v>
          </cell>
          <cell r="K299">
            <v>3.9300000000000002E-2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1</v>
          </cell>
          <cell r="Q299">
            <v>1</v>
          </cell>
          <cell r="R299">
            <v>1.087</v>
          </cell>
          <cell r="S299">
            <v>8</v>
          </cell>
          <cell r="U299">
            <v>444035016</v>
          </cell>
          <cell r="V299" t="str">
            <v>444</v>
          </cell>
          <cell r="W299" t="str">
            <v>035</v>
          </cell>
          <cell r="X299" t="str">
            <v>016</v>
          </cell>
          <cell r="Y299">
            <v>1</v>
          </cell>
          <cell r="Z299">
            <v>1</v>
          </cell>
          <cell r="AA299">
            <v>20196.355405612001</v>
          </cell>
          <cell r="AB299">
            <v>20196</v>
          </cell>
        </row>
        <row r="300">
          <cell r="B300">
            <v>444035035</v>
          </cell>
          <cell r="C300" t="str">
            <v>NEIGHBORHOOD HOUSE</v>
          </cell>
          <cell r="D300">
            <v>38</v>
          </cell>
          <cell r="E300">
            <v>0</v>
          </cell>
          <cell r="F300">
            <v>35</v>
          </cell>
          <cell r="G300">
            <v>239</v>
          </cell>
          <cell r="H300">
            <v>206</v>
          </cell>
          <cell r="I300">
            <v>298</v>
          </cell>
          <cell r="J300">
            <v>0</v>
          </cell>
          <cell r="K300">
            <v>30.575399999999998</v>
          </cell>
          <cell r="L300">
            <v>0</v>
          </cell>
          <cell r="M300">
            <v>35</v>
          </cell>
          <cell r="N300">
            <v>17</v>
          </cell>
          <cell r="O300">
            <v>21</v>
          </cell>
          <cell r="P300">
            <v>551</v>
          </cell>
          <cell r="Q300">
            <v>797</v>
          </cell>
          <cell r="R300">
            <v>1.087</v>
          </cell>
          <cell r="S300">
            <v>11</v>
          </cell>
          <cell r="U300">
            <v>444035035</v>
          </cell>
          <cell r="V300" t="str">
            <v>444</v>
          </cell>
          <cell r="W300" t="str">
            <v>035</v>
          </cell>
          <cell r="X300" t="str">
            <v>035</v>
          </cell>
          <cell r="Y300">
            <v>1</v>
          </cell>
          <cell r="Z300">
            <v>797</v>
          </cell>
          <cell r="AA300">
            <v>14661302.741406133</v>
          </cell>
          <cell r="AB300">
            <v>18396</v>
          </cell>
        </row>
        <row r="301">
          <cell r="B301">
            <v>444035040</v>
          </cell>
          <cell r="C301" t="str">
            <v>NEIGHBORHOOD HOUSE</v>
          </cell>
          <cell r="D301">
            <v>0</v>
          </cell>
          <cell r="E301">
            <v>0</v>
          </cell>
          <cell r="F301">
            <v>0</v>
          </cell>
          <cell r="G301">
            <v>1</v>
          </cell>
          <cell r="H301">
            <v>0</v>
          </cell>
          <cell r="I301">
            <v>1</v>
          </cell>
          <cell r="J301">
            <v>0</v>
          </cell>
          <cell r="K301">
            <v>7.8600000000000003E-2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1</v>
          </cell>
          <cell r="Q301">
            <v>2</v>
          </cell>
          <cell r="R301">
            <v>1.087</v>
          </cell>
          <cell r="S301">
            <v>6</v>
          </cell>
          <cell r="U301">
            <v>444035040</v>
          </cell>
          <cell r="V301" t="str">
            <v>444</v>
          </cell>
          <cell r="W301" t="str">
            <v>035</v>
          </cell>
          <cell r="X301" t="str">
            <v>040</v>
          </cell>
          <cell r="Y301">
            <v>1</v>
          </cell>
          <cell r="Z301">
            <v>2</v>
          </cell>
          <cell r="AA301">
            <v>31034.657081223995</v>
          </cell>
          <cell r="AB301">
            <v>15517</v>
          </cell>
        </row>
        <row r="302">
          <cell r="B302">
            <v>444035044</v>
          </cell>
          <cell r="C302" t="str">
            <v>NEIGHBORHOOD HOUSE</v>
          </cell>
          <cell r="D302">
            <v>0</v>
          </cell>
          <cell r="E302">
            <v>0</v>
          </cell>
          <cell r="F302">
            <v>0</v>
          </cell>
          <cell r="G302">
            <v>5</v>
          </cell>
          <cell r="H302">
            <v>2</v>
          </cell>
          <cell r="I302">
            <v>4</v>
          </cell>
          <cell r="J302">
            <v>0</v>
          </cell>
          <cell r="K302">
            <v>0.43230000000000002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8</v>
          </cell>
          <cell r="Q302">
            <v>11</v>
          </cell>
          <cell r="R302">
            <v>1.087</v>
          </cell>
          <cell r="S302">
            <v>11</v>
          </cell>
          <cell r="U302">
            <v>444035044</v>
          </cell>
          <cell r="V302" t="str">
            <v>444</v>
          </cell>
          <cell r="W302" t="str">
            <v>035</v>
          </cell>
          <cell r="X302" t="str">
            <v>044</v>
          </cell>
          <cell r="Y302">
            <v>1</v>
          </cell>
          <cell r="Z302">
            <v>11</v>
          </cell>
          <cell r="AA302">
            <v>203024.10202173199</v>
          </cell>
          <cell r="AB302">
            <v>18457</v>
          </cell>
        </row>
        <row r="303">
          <cell r="B303">
            <v>444035073</v>
          </cell>
          <cell r="C303" t="str">
            <v>NEIGHBORHOOD HOUSE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1</v>
          </cell>
          <cell r="I303">
            <v>1</v>
          </cell>
          <cell r="J303">
            <v>0</v>
          </cell>
          <cell r="K303">
            <v>7.8600000000000003E-2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1</v>
          </cell>
          <cell r="Q303">
            <v>2</v>
          </cell>
          <cell r="R303">
            <v>1.087</v>
          </cell>
          <cell r="S303">
            <v>6</v>
          </cell>
          <cell r="U303">
            <v>444035073</v>
          </cell>
          <cell r="V303" t="str">
            <v>444</v>
          </cell>
          <cell r="W303" t="str">
            <v>035</v>
          </cell>
          <cell r="X303" t="str">
            <v>073</v>
          </cell>
          <cell r="Y303">
            <v>1</v>
          </cell>
          <cell r="Z303">
            <v>2</v>
          </cell>
          <cell r="AA303">
            <v>30620.136141224</v>
          </cell>
          <cell r="AB303">
            <v>15310</v>
          </cell>
        </row>
        <row r="304">
          <cell r="B304">
            <v>444035100</v>
          </cell>
          <cell r="C304" t="str">
            <v>NEIGHBORHOOD HOUSE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</v>
          </cell>
          <cell r="J304">
            <v>0</v>
          </cell>
          <cell r="K304">
            <v>3.9300000000000002E-2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1</v>
          </cell>
          <cell r="Q304">
            <v>1</v>
          </cell>
          <cell r="R304">
            <v>1.087</v>
          </cell>
          <cell r="S304">
            <v>10</v>
          </cell>
          <cell r="U304">
            <v>444035100</v>
          </cell>
          <cell r="V304" t="str">
            <v>444</v>
          </cell>
          <cell r="W304" t="str">
            <v>035</v>
          </cell>
          <cell r="X304" t="str">
            <v>100</v>
          </cell>
          <cell r="Y304">
            <v>1</v>
          </cell>
          <cell r="Z304">
            <v>1</v>
          </cell>
          <cell r="AA304">
            <v>21151.831845611996</v>
          </cell>
          <cell r="AB304">
            <v>21152</v>
          </cell>
        </row>
        <row r="305">
          <cell r="B305">
            <v>444035133</v>
          </cell>
          <cell r="C305" t="str">
            <v>NEIGHBORHOOD HOUSE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1</v>
          </cell>
          <cell r="I305">
            <v>0</v>
          </cell>
          <cell r="J305">
            <v>0</v>
          </cell>
          <cell r="K305">
            <v>3.9300000000000002E-2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1</v>
          </cell>
          <cell r="R305">
            <v>1.087</v>
          </cell>
          <cell r="S305">
            <v>9</v>
          </cell>
          <cell r="U305">
            <v>444035133</v>
          </cell>
          <cell r="V305" t="str">
            <v>444</v>
          </cell>
          <cell r="W305" t="str">
            <v>035</v>
          </cell>
          <cell r="X305" t="str">
            <v>133</v>
          </cell>
          <cell r="Y305">
            <v>1</v>
          </cell>
          <cell r="Z305">
            <v>1</v>
          </cell>
          <cell r="AA305">
            <v>11379.236305611999</v>
          </cell>
          <cell r="AB305">
            <v>11379</v>
          </cell>
        </row>
        <row r="306">
          <cell r="B306">
            <v>444035189</v>
          </cell>
          <cell r="C306" t="str">
            <v>NEIGHBORHOOD HOUSE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2</v>
          </cell>
          <cell r="J306">
            <v>0</v>
          </cell>
          <cell r="K306">
            <v>7.8600000000000003E-2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2</v>
          </cell>
          <cell r="Q306">
            <v>2</v>
          </cell>
          <cell r="R306">
            <v>1.087</v>
          </cell>
          <cell r="S306">
            <v>3</v>
          </cell>
          <cell r="U306">
            <v>444035189</v>
          </cell>
          <cell r="V306" t="str">
            <v>444</v>
          </cell>
          <cell r="W306" t="str">
            <v>035</v>
          </cell>
          <cell r="X306" t="str">
            <v>189</v>
          </cell>
          <cell r="Y306">
            <v>1</v>
          </cell>
          <cell r="Z306">
            <v>2</v>
          </cell>
          <cell r="AA306">
            <v>36590.151831224</v>
          </cell>
          <cell r="AB306">
            <v>18295</v>
          </cell>
        </row>
        <row r="307">
          <cell r="B307">
            <v>444035220</v>
          </cell>
          <cell r="C307" t="str">
            <v>NEIGHBORHOOD HOUSE</v>
          </cell>
          <cell r="D307">
            <v>0</v>
          </cell>
          <cell r="E307">
            <v>0</v>
          </cell>
          <cell r="F307">
            <v>0</v>
          </cell>
          <cell r="G307">
            <v>1</v>
          </cell>
          <cell r="H307">
            <v>0</v>
          </cell>
          <cell r="I307">
            <v>0</v>
          </cell>
          <cell r="J307">
            <v>0</v>
          </cell>
          <cell r="K307">
            <v>3.9300000000000002E-2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1</v>
          </cell>
          <cell r="R307">
            <v>1.087</v>
          </cell>
          <cell r="S307">
            <v>8</v>
          </cell>
          <cell r="U307">
            <v>444035220</v>
          </cell>
          <cell r="V307" t="str">
            <v>444</v>
          </cell>
          <cell r="W307" t="str">
            <v>035</v>
          </cell>
          <cell r="X307" t="str">
            <v>220</v>
          </cell>
          <cell r="Y307">
            <v>1</v>
          </cell>
          <cell r="Z307">
            <v>1</v>
          </cell>
          <cell r="AA307">
            <v>11793.757245612001</v>
          </cell>
          <cell r="AB307">
            <v>11794</v>
          </cell>
        </row>
        <row r="308">
          <cell r="B308">
            <v>444035243</v>
          </cell>
          <cell r="C308" t="str">
            <v>NEIGHBORHOOD HOUSE</v>
          </cell>
          <cell r="D308">
            <v>0</v>
          </cell>
          <cell r="E308">
            <v>0</v>
          </cell>
          <cell r="F308">
            <v>0</v>
          </cell>
          <cell r="G308">
            <v>2</v>
          </cell>
          <cell r="H308">
            <v>1</v>
          </cell>
          <cell r="I308">
            <v>1</v>
          </cell>
          <cell r="J308">
            <v>0</v>
          </cell>
          <cell r="K308">
            <v>0.15720000000000001</v>
          </cell>
          <cell r="L308">
            <v>0</v>
          </cell>
          <cell r="M308">
            <v>2</v>
          </cell>
          <cell r="N308">
            <v>0</v>
          </cell>
          <cell r="O308">
            <v>0</v>
          </cell>
          <cell r="P308">
            <v>4</v>
          </cell>
          <cell r="Q308">
            <v>4</v>
          </cell>
          <cell r="R308">
            <v>1.087</v>
          </cell>
          <cell r="S308">
            <v>9</v>
          </cell>
          <cell r="U308">
            <v>444035243</v>
          </cell>
          <cell r="V308" t="str">
            <v>444</v>
          </cell>
          <cell r="W308" t="str">
            <v>035</v>
          </cell>
          <cell r="X308" t="str">
            <v>243</v>
          </cell>
          <cell r="Y308">
            <v>1</v>
          </cell>
          <cell r="Z308">
            <v>4</v>
          </cell>
          <cell r="AA308">
            <v>83415.120552448017</v>
          </cell>
          <cell r="AB308">
            <v>20854</v>
          </cell>
        </row>
        <row r="309">
          <cell r="B309">
            <v>444035244</v>
          </cell>
          <cell r="C309" t="str">
            <v>NEIGHBORHOOD HOUSE</v>
          </cell>
          <cell r="D309">
            <v>0</v>
          </cell>
          <cell r="E309">
            <v>0</v>
          </cell>
          <cell r="F309">
            <v>2</v>
          </cell>
          <cell r="G309">
            <v>3</v>
          </cell>
          <cell r="H309">
            <v>1</v>
          </cell>
          <cell r="I309">
            <v>5</v>
          </cell>
          <cell r="J309">
            <v>0</v>
          </cell>
          <cell r="K309">
            <v>0.43230000000000002</v>
          </cell>
          <cell r="L309">
            <v>0</v>
          </cell>
          <cell r="M309">
            <v>1</v>
          </cell>
          <cell r="N309">
            <v>0</v>
          </cell>
          <cell r="O309">
            <v>1</v>
          </cell>
          <cell r="P309">
            <v>8</v>
          </cell>
          <cell r="Q309">
            <v>11</v>
          </cell>
          <cell r="R309">
            <v>1.087</v>
          </cell>
          <cell r="S309">
            <v>10</v>
          </cell>
          <cell r="U309">
            <v>444035244</v>
          </cell>
          <cell r="V309" t="str">
            <v>444</v>
          </cell>
          <cell r="W309" t="str">
            <v>035</v>
          </cell>
          <cell r="X309" t="str">
            <v>244</v>
          </cell>
          <cell r="Y309">
            <v>1</v>
          </cell>
          <cell r="Z309">
            <v>11</v>
          </cell>
          <cell r="AA309">
            <v>205625.65890173198</v>
          </cell>
          <cell r="AB309">
            <v>18693</v>
          </cell>
        </row>
        <row r="310">
          <cell r="B310">
            <v>444035285</v>
          </cell>
          <cell r="C310" t="str">
            <v>NEIGHBORHOOD HOUSE</v>
          </cell>
          <cell r="D310">
            <v>0</v>
          </cell>
          <cell r="E310">
            <v>0</v>
          </cell>
          <cell r="F310">
            <v>1</v>
          </cell>
          <cell r="G310">
            <v>1</v>
          </cell>
          <cell r="H310">
            <v>0</v>
          </cell>
          <cell r="I310">
            <v>0</v>
          </cell>
          <cell r="J310">
            <v>0</v>
          </cell>
          <cell r="K310">
            <v>7.8600000000000003E-2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2</v>
          </cell>
          <cell r="R310">
            <v>1.087</v>
          </cell>
          <cell r="S310">
            <v>9</v>
          </cell>
          <cell r="U310">
            <v>444035285</v>
          </cell>
          <cell r="V310" t="str">
            <v>444</v>
          </cell>
          <cell r="W310" t="str">
            <v>035</v>
          </cell>
          <cell r="X310" t="str">
            <v>285</v>
          </cell>
          <cell r="Y310">
            <v>1</v>
          </cell>
          <cell r="Z310">
            <v>2</v>
          </cell>
          <cell r="AA310">
            <v>23529.089981224002</v>
          </cell>
          <cell r="AB310">
            <v>11765</v>
          </cell>
        </row>
        <row r="311">
          <cell r="B311">
            <v>444035336</v>
          </cell>
          <cell r="C311" t="str">
            <v>NEIGHBORHOOD HOUSE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2</v>
          </cell>
          <cell r="J311">
            <v>0</v>
          </cell>
          <cell r="K311">
            <v>7.8600000000000003E-2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2</v>
          </cell>
          <cell r="R311">
            <v>1.087</v>
          </cell>
          <cell r="S311">
            <v>8</v>
          </cell>
          <cell r="U311">
            <v>444035336</v>
          </cell>
          <cell r="V311" t="str">
            <v>444</v>
          </cell>
          <cell r="W311" t="str">
            <v>035</v>
          </cell>
          <cell r="X311" t="str">
            <v>336</v>
          </cell>
          <cell r="Y311">
            <v>1</v>
          </cell>
          <cell r="Z311">
            <v>2</v>
          </cell>
          <cell r="AA311">
            <v>26868.853631223999</v>
          </cell>
          <cell r="AB311">
            <v>13434</v>
          </cell>
        </row>
        <row r="312">
          <cell r="B312">
            <v>445348017</v>
          </cell>
          <cell r="C312" t="str">
            <v>ABBY KELLEY FOSTER</v>
          </cell>
          <cell r="D312">
            <v>0</v>
          </cell>
          <cell r="E312">
            <v>0</v>
          </cell>
          <cell r="F312">
            <v>0</v>
          </cell>
          <cell r="G312">
            <v>4</v>
          </cell>
          <cell r="H312">
            <v>1</v>
          </cell>
          <cell r="I312">
            <v>0</v>
          </cell>
          <cell r="J312">
            <v>0</v>
          </cell>
          <cell r="K312">
            <v>0.19650000000000001</v>
          </cell>
          <cell r="L312">
            <v>0</v>
          </cell>
          <cell r="M312">
            <v>3</v>
          </cell>
          <cell r="N312">
            <v>0</v>
          </cell>
          <cell r="O312">
            <v>0</v>
          </cell>
          <cell r="P312">
            <v>4</v>
          </cell>
          <cell r="Q312">
            <v>5</v>
          </cell>
          <cell r="R312">
            <v>1</v>
          </cell>
          <cell r="S312">
            <v>6</v>
          </cell>
          <cell r="U312">
            <v>445348017</v>
          </cell>
          <cell r="V312" t="str">
            <v>445</v>
          </cell>
          <cell r="W312" t="str">
            <v>348</v>
          </cell>
          <cell r="X312" t="str">
            <v>017</v>
          </cell>
          <cell r="Y312">
            <v>1</v>
          </cell>
          <cell r="Z312">
            <v>5</v>
          </cell>
          <cell r="AA312">
            <v>84837.936329999997</v>
          </cell>
          <cell r="AB312">
            <v>16968</v>
          </cell>
        </row>
        <row r="313">
          <cell r="B313">
            <v>445348097</v>
          </cell>
          <cell r="C313" t="str">
            <v>ABBY KELLEY FOSTER</v>
          </cell>
          <cell r="D313">
            <v>0</v>
          </cell>
          <cell r="E313">
            <v>0</v>
          </cell>
          <cell r="F313">
            <v>0</v>
          </cell>
          <cell r="G313">
            <v>1</v>
          </cell>
          <cell r="H313">
            <v>1</v>
          </cell>
          <cell r="I313">
            <v>0</v>
          </cell>
          <cell r="J313">
            <v>0</v>
          </cell>
          <cell r="K313">
            <v>7.8600000000000003E-2</v>
          </cell>
          <cell r="L313">
            <v>0</v>
          </cell>
          <cell r="M313">
            <v>1</v>
          </cell>
          <cell r="N313">
            <v>0</v>
          </cell>
          <cell r="O313">
            <v>0</v>
          </cell>
          <cell r="P313">
            <v>2</v>
          </cell>
          <cell r="Q313">
            <v>2</v>
          </cell>
          <cell r="R313">
            <v>1</v>
          </cell>
          <cell r="S313">
            <v>11</v>
          </cell>
          <cell r="U313">
            <v>445348097</v>
          </cell>
          <cell r="V313" t="str">
            <v>445</v>
          </cell>
          <cell r="W313" t="str">
            <v>348</v>
          </cell>
          <cell r="X313" t="str">
            <v>097</v>
          </cell>
          <cell r="Y313">
            <v>1</v>
          </cell>
          <cell r="Z313">
            <v>2</v>
          </cell>
          <cell r="AA313">
            <v>40201.222531999992</v>
          </cell>
          <cell r="AB313">
            <v>20101</v>
          </cell>
        </row>
        <row r="314">
          <cell r="B314">
            <v>445348110</v>
          </cell>
          <cell r="C314" t="str">
            <v>ABBY KELLEY FOSTER</v>
          </cell>
          <cell r="D314">
            <v>0</v>
          </cell>
          <cell r="E314">
            <v>0</v>
          </cell>
          <cell r="F314">
            <v>0</v>
          </cell>
          <cell r="G314">
            <v>2</v>
          </cell>
          <cell r="H314">
            <v>0</v>
          </cell>
          <cell r="I314">
            <v>1</v>
          </cell>
          <cell r="J314">
            <v>0</v>
          </cell>
          <cell r="K314">
            <v>0.1179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1</v>
          </cell>
          <cell r="Q314">
            <v>3</v>
          </cell>
          <cell r="R314">
            <v>1</v>
          </cell>
          <cell r="S314">
            <v>4</v>
          </cell>
          <cell r="U314">
            <v>445348110</v>
          </cell>
          <cell r="V314" t="str">
            <v>445</v>
          </cell>
          <cell r="W314" t="str">
            <v>348</v>
          </cell>
          <cell r="X314" t="str">
            <v>110</v>
          </cell>
          <cell r="Y314">
            <v>1</v>
          </cell>
          <cell r="Z314">
            <v>3</v>
          </cell>
          <cell r="AA314">
            <v>39335.733797999994</v>
          </cell>
          <cell r="AB314">
            <v>13112</v>
          </cell>
        </row>
        <row r="315">
          <cell r="B315">
            <v>445348151</v>
          </cell>
          <cell r="C315" t="str">
            <v>ABBY KELLEY FOSTER</v>
          </cell>
          <cell r="D315">
            <v>0</v>
          </cell>
          <cell r="E315">
            <v>0</v>
          </cell>
          <cell r="F315">
            <v>3</v>
          </cell>
          <cell r="G315">
            <v>10</v>
          </cell>
          <cell r="H315">
            <v>4</v>
          </cell>
          <cell r="I315">
            <v>2</v>
          </cell>
          <cell r="J315">
            <v>0</v>
          </cell>
          <cell r="K315">
            <v>0.74670000000000003</v>
          </cell>
          <cell r="L315">
            <v>0</v>
          </cell>
          <cell r="M315">
            <v>4</v>
          </cell>
          <cell r="N315">
            <v>1</v>
          </cell>
          <cell r="O315">
            <v>0</v>
          </cell>
          <cell r="P315">
            <v>13</v>
          </cell>
          <cell r="Q315">
            <v>19</v>
          </cell>
          <cell r="R315">
            <v>1</v>
          </cell>
          <cell r="S315">
            <v>8</v>
          </cell>
          <cell r="U315">
            <v>445348151</v>
          </cell>
          <cell r="V315" t="str">
            <v>445</v>
          </cell>
          <cell r="W315" t="str">
            <v>348</v>
          </cell>
          <cell r="X315" t="str">
            <v>151</v>
          </cell>
          <cell r="Y315">
            <v>1</v>
          </cell>
          <cell r="Z315">
            <v>19</v>
          </cell>
          <cell r="AA315">
            <v>306996.11405400001</v>
          </cell>
          <cell r="AB315">
            <v>16158</v>
          </cell>
        </row>
        <row r="316">
          <cell r="B316">
            <v>445348153</v>
          </cell>
          <cell r="C316" t="str">
            <v>ABBY KELLEY FOSTER</v>
          </cell>
          <cell r="D316">
            <v>0</v>
          </cell>
          <cell r="E316">
            <v>0</v>
          </cell>
          <cell r="F316">
            <v>0</v>
          </cell>
          <cell r="G316">
            <v>2</v>
          </cell>
          <cell r="H316">
            <v>0</v>
          </cell>
          <cell r="I316">
            <v>1</v>
          </cell>
          <cell r="J316">
            <v>0</v>
          </cell>
          <cell r="K316">
            <v>0.1179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2</v>
          </cell>
          <cell r="Q316">
            <v>3</v>
          </cell>
          <cell r="R316">
            <v>1</v>
          </cell>
          <cell r="S316">
            <v>10</v>
          </cell>
          <cell r="U316">
            <v>445348153</v>
          </cell>
          <cell r="V316" t="str">
            <v>445</v>
          </cell>
          <cell r="W316" t="str">
            <v>348</v>
          </cell>
          <cell r="X316" t="str">
            <v>153</v>
          </cell>
          <cell r="Y316">
            <v>1</v>
          </cell>
          <cell r="Z316">
            <v>3</v>
          </cell>
          <cell r="AA316">
            <v>48966.343797999987</v>
          </cell>
          <cell r="AB316">
            <v>16322</v>
          </cell>
        </row>
        <row r="317">
          <cell r="B317">
            <v>445348170</v>
          </cell>
          <cell r="C317" t="str">
            <v>ABBY KELLEY FOSTER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1</v>
          </cell>
          <cell r="I317">
            <v>0</v>
          </cell>
          <cell r="J317">
            <v>0</v>
          </cell>
          <cell r="K317">
            <v>3.9300000000000002E-2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1</v>
          </cell>
          <cell r="R317">
            <v>1</v>
          </cell>
          <cell r="S317">
            <v>10</v>
          </cell>
          <cell r="U317">
            <v>445348170</v>
          </cell>
          <cell r="V317" t="str">
            <v>445</v>
          </cell>
          <cell r="W317" t="str">
            <v>348</v>
          </cell>
          <cell r="X317" t="str">
            <v>170</v>
          </cell>
          <cell r="Y317">
            <v>1</v>
          </cell>
          <cell r="Z317">
            <v>1</v>
          </cell>
          <cell r="AA317">
            <v>10664.291266</v>
          </cell>
          <cell r="AB317">
            <v>10664</v>
          </cell>
        </row>
        <row r="318">
          <cell r="B318">
            <v>445348186</v>
          </cell>
          <cell r="C318" t="str">
            <v>ABBY KELLEY FOSTER</v>
          </cell>
          <cell r="D318">
            <v>0</v>
          </cell>
          <cell r="E318">
            <v>0</v>
          </cell>
          <cell r="F318">
            <v>1</v>
          </cell>
          <cell r="G318">
            <v>4</v>
          </cell>
          <cell r="H318">
            <v>3</v>
          </cell>
          <cell r="I318">
            <v>1</v>
          </cell>
          <cell r="J318">
            <v>0</v>
          </cell>
          <cell r="K318">
            <v>0.35370000000000001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6</v>
          </cell>
          <cell r="Q318">
            <v>9</v>
          </cell>
          <cell r="R318">
            <v>1</v>
          </cell>
          <cell r="S318">
            <v>7</v>
          </cell>
          <cell r="U318">
            <v>445348186</v>
          </cell>
          <cell r="V318" t="str">
            <v>445</v>
          </cell>
          <cell r="W318" t="str">
            <v>348</v>
          </cell>
          <cell r="X318" t="str">
            <v>186</v>
          </cell>
          <cell r="Y318">
            <v>1</v>
          </cell>
          <cell r="Z318">
            <v>9</v>
          </cell>
          <cell r="AA318">
            <v>134688.34139399999</v>
          </cell>
          <cell r="AB318">
            <v>14965</v>
          </cell>
        </row>
        <row r="319">
          <cell r="B319">
            <v>445348226</v>
          </cell>
          <cell r="C319" t="str">
            <v>ABBY KELLEY FOSTER</v>
          </cell>
          <cell r="D319">
            <v>0</v>
          </cell>
          <cell r="E319">
            <v>0</v>
          </cell>
          <cell r="F319">
            <v>1</v>
          </cell>
          <cell r="G319">
            <v>11</v>
          </cell>
          <cell r="H319">
            <v>8</v>
          </cell>
          <cell r="I319">
            <v>5</v>
          </cell>
          <cell r="J319">
            <v>0</v>
          </cell>
          <cell r="K319">
            <v>0.98250000000000004</v>
          </cell>
          <cell r="L319">
            <v>0</v>
          </cell>
          <cell r="M319">
            <v>4</v>
          </cell>
          <cell r="N319">
            <v>0</v>
          </cell>
          <cell r="O319">
            <v>1</v>
          </cell>
          <cell r="P319">
            <v>14</v>
          </cell>
          <cell r="Q319">
            <v>25</v>
          </cell>
          <cell r="R319">
            <v>1</v>
          </cell>
          <cell r="S319">
            <v>9</v>
          </cell>
          <cell r="U319">
            <v>445348226</v>
          </cell>
          <cell r="V319" t="str">
            <v>445</v>
          </cell>
          <cell r="W319" t="str">
            <v>348</v>
          </cell>
          <cell r="X319" t="str">
            <v>226</v>
          </cell>
          <cell r="Y319">
            <v>1</v>
          </cell>
          <cell r="Z319">
            <v>25</v>
          </cell>
          <cell r="AA319">
            <v>389122.24164999992</v>
          </cell>
          <cell r="AB319">
            <v>15565</v>
          </cell>
        </row>
        <row r="320">
          <cell r="B320">
            <v>445348227</v>
          </cell>
          <cell r="C320" t="str">
            <v>ABBY KELLEY FOSTER</v>
          </cell>
          <cell r="D320">
            <v>0</v>
          </cell>
          <cell r="E320">
            <v>0</v>
          </cell>
          <cell r="F320">
            <v>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3.9300000000000002E-2</v>
          </cell>
          <cell r="L320">
            <v>0</v>
          </cell>
          <cell r="M320">
            <v>1</v>
          </cell>
          <cell r="N320">
            <v>0</v>
          </cell>
          <cell r="O320">
            <v>0</v>
          </cell>
          <cell r="P320">
            <v>1</v>
          </cell>
          <cell r="Q320">
            <v>1</v>
          </cell>
          <cell r="R320">
            <v>1</v>
          </cell>
          <cell r="S320">
            <v>10</v>
          </cell>
          <cell r="U320">
            <v>445348227</v>
          </cell>
          <cell r="V320" t="str">
            <v>445</v>
          </cell>
          <cell r="W320" t="str">
            <v>348</v>
          </cell>
          <cell r="X320" t="str">
            <v>227</v>
          </cell>
          <cell r="Y320">
            <v>1</v>
          </cell>
          <cell r="Z320">
            <v>1</v>
          </cell>
          <cell r="AA320">
            <v>20969.031266000002</v>
          </cell>
          <cell r="AB320">
            <v>20969</v>
          </cell>
        </row>
        <row r="321">
          <cell r="B321">
            <v>445348271</v>
          </cell>
          <cell r="C321" t="str">
            <v>ABBY KELLEY FOSTER</v>
          </cell>
          <cell r="D321">
            <v>0</v>
          </cell>
          <cell r="E321">
            <v>0</v>
          </cell>
          <cell r="F321">
            <v>0</v>
          </cell>
          <cell r="G321">
            <v>1</v>
          </cell>
          <cell r="H321">
            <v>2</v>
          </cell>
          <cell r="I321">
            <v>2</v>
          </cell>
          <cell r="J321">
            <v>0</v>
          </cell>
          <cell r="K321">
            <v>0.19650000000000001</v>
          </cell>
          <cell r="L321">
            <v>0</v>
          </cell>
          <cell r="M321">
            <v>1</v>
          </cell>
          <cell r="N321">
            <v>1</v>
          </cell>
          <cell r="O321">
            <v>0</v>
          </cell>
          <cell r="P321">
            <v>4</v>
          </cell>
          <cell r="Q321">
            <v>5</v>
          </cell>
          <cell r="R321">
            <v>1</v>
          </cell>
          <cell r="S321">
            <v>4</v>
          </cell>
          <cell r="U321">
            <v>445348271</v>
          </cell>
          <cell r="V321" t="str">
            <v>445</v>
          </cell>
          <cell r="W321" t="str">
            <v>348</v>
          </cell>
          <cell r="X321" t="str">
            <v>271</v>
          </cell>
          <cell r="Y321">
            <v>1</v>
          </cell>
          <cell r="Z321">
            <v>5</v>
          </cell>
          <cell r="AA321">
            <v>82108.446329999992</v>
          </cell>
          <cell r="AB321">
            <v>16422</v>
          </cell>
        </row>
        <row r="322">
          <cell r="B322">
            <v>445348316</v>
          </cell>
          <cell r="C322" t="str">
            <v>ABBY KELLEY FOSTER</v>
          </cell>
          <cell r="D322">
            <v>0</v>
          </cell>
          <cell r="E322">
            <v>0</v>
          </cell>
          <cell r="F322">
            <v>0</v>
          </cell>
          <cell r="G322">
            <v>7</v>
          </cell>
          <cell r="H322">
            <v>0</v>
          </cell>
          <cell r="I322">
            <v>3</v>
          </cell>
          <cell r="J322">
            <v>0</v>
          </cell>
          <cell r="K322">
            <v>0.39300000000000002</v>
          </cell>
          <cell r="L322">
            <v>0</v>
          </cell>
          <cell r="M322">
            <v>1</v>
          </cell>
          <cell r="N322">
            <v>0</v>
          </cell>
          <cell r="O322">
            <v>0</v>
          </cell>
          <cell r="P322">
            <v>9</v>
          </cell>
          <cell r="Q322">
            <v>10</v>
          </cell>
          <cell r="R322">
            <v>1</v>
          </cell>
          <cell r="S322">
            <v>11</v>
          </cell>
          <cell r="U322">
            <v>445348316</v>
          </cell>
          <cell r="V322" t="str">
            <v>445</v>
          </cell>
          <cell r="W322" t="str">
            <v>348</v>
          </cell>
          <cell r="X322" t="str">
            <v>316</v>
          </cell>
          <cell r="Y322">
            <v>1</v>
          </cell>
          <cell r="Z322">
            <v>10</v>
          </cell>
          <cell r="AA322">
            <v>188326.51266000001</v>
          </cell>
          <cell r="AB322">
            <v>18833</v>
          </cell>
        </row>
        <row r="323">
          <cell r="B323">
            <v>445348322</v>
          </cell>
          <cell r="C323" t="str">
            <v>ABBY KELLEY FOSTER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1</v>
          </cell>
          <cell r="J323">
            <v>0</v>
          </cell>
          <cell r="K323">
            <v>3.9300000000000002E-2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1</v>
          </cell>
          <cell r="Q323">
            <v>1</v>
          </cell>
          <cell r="R323">
            <v>1</v>
          </cell>
          <cell r="S323">
            <v>6</v>
          </cell>
          <cell r="U323">
            <v>445348322</v>
          </cell>
          <cell r="V323" t="str">
            <v>445</v>
          </cell>
          <cell r="W323" t="str">
            <v>348</v>
          </cell>
          <cell r="X323" t="str">
            <v>322</v>
          </cell>
          <cell r="Y323">
            <v>1</v>
          </cell>
          <cell r="Z323">
            <v>1</v>
          </cell>
          <cell r="AA323">
            <v>17955.131266000004</v>
          </cell>
          <cell r="AB323">
            <v>17955</v>
          </cell>
        </row>
        <row r="324">
          <cell r="B324">
            <v>445348348</v>
          </cell>
          <cell r="C324" t="str">
            <v>ABBY KELLEY FOSTER</v>
          </cell>
          <cell r="D324">
            <v>0</v>
          </cell>
          <cell r="E324">
            <v>0</v>
          </cell>
          <cell r="F324">
            <v>114</v>
          </cell>
          <cell r="G324">
            <v>567</v>
          </cell>
          <cell r="H324">
            <v>318</v>
          </cell>
          <cell r="I324">
            <v>308</v>
          </cell>
          <cell r="J324">
            <v>0</v>
          </cell>
          <cell r="K324">
            <v>51.365099999999998</v>
          </cell>
          <cell r="L324">
            <v>0</v>
          </cell>
          <cell r="M324">
            <v>267</v>
          </cell>
          <cell r="N324">
            <v>21</v>
          </cell>
          <cell r="O324">
            <v>7</v>
          </cell>
          <cell r="P324">
            <v>904</v>
          </cell>
          <cell r="Q324">
            <v>1307</v>
          </cell>
          <cell r="R324">
            <v>1</v>
          </cell>
          <cell r="S324">
            <v>11</v>
          </cell>
          <cell r="U324">
            <v>445348348</v>
          </cell>
          <cell r="V324" t="str">
            <v>445</v>
          </cell>
          <cell r="W324" t="str">
            <v>348</v>
          </cell>
          <cell r="X324" t="str">
            <v>348</v>
          </cell>
          <cell r="Y324">
            <v>1</v>
          </cell>
          <cell r="Z324">
            <v>1307</v>
          </cell>
          <cell r="AA324">
            <v>22696891.514661998</v>
          </cell>
          <cell r="AB324">
            <v>17366</v>
          </cell>
        </row>
        <row r="325">
          <cell r="B325">
            <v>445348620</v>
          </cell>
          <cell r="C325" t="str">
            <v>ABBY KELLEY FOSTER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1</v>
          </cell>
          <cell r="I325">
            <v>0</v>
          </cell>
          <cell r="J325">
            <v>0</v>
          </cell>
          <cell r="K325">
            <v>3.9300000000000002E-2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1</v>
          </cell>
          <cell r="R325">
            <v>1</v>
          </cell>
          <cell r="S325">
            <v>4</v>
          </cell>
          <cell r="U325">
            <v>445348620</v>
          </cell>
          <cell r="V325" t="str">
            <v>445</v>
          </cell>
          <cell r="W325" t="str">
            <v>348</v>
          </cell>
          <cell r="X325" t="str">
            <v>620</v>
          </cell>
          <cell r="Y325">
            <v>1</v>
          </cell>
          <cell r="Z325">
            <v>1</v>
          </cell>
          <cell r="AA325">
            <v>10664.291266</v>
          </cell>
          <cell r="AB325">
            <v>10664</v>
          </cell>
        </row>
        <row r="326">
          <cell r="B326">
            <v>445348658</v>
          </cell>
          <cell r="C326" t="str">
            <v>ABBY KELLEY FOSTER</v>
          </cell>
          <cell r="D326">
            <v>0</v>
          </cell>
          <cell r="E326">
            <v>0</v>
          </cell>
          <cell r="F326">
            <v>0</v>
          </cell>
          <cell r="G326">
            <v>1</v>
          </cell>
          <cell r="H326">
            <v>3</v>
          </cell>
          <cell r="I326">
            <v>2</v>
          </cell>
          <cell r="J326">
            <v>0</v>
          </cell>
          <cell r="K326">
            <v>0.23580000000000001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5</v>
          </cell>
          <cell r="Q326">
            <v>6</v>
          </cell>
          <cell r="R326">
            <v>1</v>
          </cell>
          <cell r="S326">
            <v>7</v>
          </cell>
          <cell r="U326">
            <v>445348658</v>
          </cell>
          <cell r="V326" t="str">
            <v>445</v>
          </cell>
          <cell r="W326" t="str">
            <v>348</v>
          </cell>
          <cell r="X326" t="str">
            <v>658</v>
          </cell>
          <cell r="Y326">
            <v>1</v>
          </cell>
          <cell r="Z326">
            <v>6</v>
          </cell>
          <cell r="AA326">
            <v>97326.567596000008</v>
          </cell>
          <cell r="AB326">
            <v>16221</v>
          </cell>
        </row>
        <row r="327">
          <cell r="B327">
            <v>445348753</v>
          </cell>
          <cell r="C327" t="str">
            <v>ABBY KELLEY FOSTER</v>
          </cell>
          <cell r="D327">
            <v>0</v>
          </cell>
          <cell r="E327">
            <v>0</v>
          </cell>
          <cell r="F327">
            <v>0</v>
          </cell>
          <cell r="G327">
            <v>2</v>
          </cell>
          <cell r="H327">
            <v>0</v>
          </cell>
          <cell r="I327">
            <v>1</v>
          </cell>
          <cell r="J327">
            <v>0</v>
          </cell>
          <cell r="K327">
            <v>0.1179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3</v>
          </cell>
          <cell r="R327">
            <v>1</v>
          </cell>
          <cell r="S327">
            <v>7</v>
          </cell>
          <cell r="U327">
            <v>445348753</v>
          </cell>
          <cell r="V327" t="str">
            <v>445</v>
          </cell>
          <cell r="W327" t="str">
            <v>348</v>
          </cell>
          <cell r="X327" t="str">
            <v>753</v>
          </cell>
          <cell r="Y327">
            <v>1</v>
          </cell>
          <cell r="Z327">
            <v>3</v>
          </cell>
          <cell r="AA327">
            <v>34639.163798000001</v>
          </cell>
          <cell r="AB327">
            <v>11546</v>
          </cell>
        </row>
        <row r="328">
          <cell r="B328">
            <v>445348767</v>
          </cell>
          <cell r="C328" t="str">
            <v>ABBY KELLEY FOSTER</v>
          </cell>
          <cell r="D328">
            <v>0</v>
          </cell>
          <cell r="E328">
            <v>0</v>
          </cell>
          <cell r="F328">
            <v>0</v>
          </cell>
          <cell r="G328">
            <v>1</v>
          </cell>
          <cell r="H328">
            <v>0</v>
          </cell>
          <cell r="I328">
            <v>1</v>
          </cell>
          <cell r="J328">
            <v>0</v>
          </cell>
          <cell r="K328">
            <v>7.8600000000000003E-2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1</v>
          </cell>
          <cell r="Q328">
            <v>2</v>
          </cell>
          <cell r="R328">
            <v>1</v>
          </cell>
          <cell r="S328">
            <v>10</v>
          </cell>
          <cell r="U328">
            <v>445348767</v>
          </cell>
          <cell r="V328" t="str">
            <v>445</v>
          </cell>
          <cell r="W328" t="str">
            <v>348</v>
          </cell>
          <cell r="X328" t="str">
            <v>767</v>
          </cell>
          <cell r="Y328">
            <v>1</v>
          </cell>
          <cell r="Z328">
            <v>2</v>
          </cell>
          <cell r="AA328">
            <v>33588.122532000001</v>
          </cell>
          <cell r="AB328">
            <v>16794</v>
          </cell>
        </row>
        <row r="329">
          <cell r="B329">
            <v>445348775</v>
          </cell>
          <cell r="C329" t="str">
            <v>ABBY KELLEY FOSTER</v>
          </cell>
          <cell r="D329">
            <v>0</v>
          </cell>
          <cell r="E329">
            <v>0</v>
          </cell>
          <cell r="F329">
            <v>1</v>
          </cell>
          <cell r="G329">
            <v>4</v>
          </cell>
          <cell r="H329">
            <v>3</v>
          </cell>
          <cell r="I329">
            <v>10</v>
          </cell>
          <cell r="J329">
            <v>0</v>
          </cell>
          <cell r="K329">
            <v>0.70740000000000003</v>
          </cell>
          <cell r="L329">
            <v>0</v>
          </cell>
          <cell r="M329">
            <v>2</v>
          </cell>
          <cell r="N329">
            <v>0</v>
          </cell>
          <cell r="O329">
            <v>0</v>
          </cell>
          <cell r="P329">
            <v>4</v>
          </cell>
          <cell r="Q329">
            <v>18</v>
          </cell>
          <cell r="R329">
            <v>1</v>
          </cell>
          <cell r="S329">
            <v>4</v>
          </cell>
          <cell r="U329">
            <v>445348775</v>
          </cell>
          <cell r="V329" t="str">
            <v>445</v>
          </cell>
          <cell r="W329" t="str">
            <v>348</v>
          </cell>
          <cell r="X329" t="str">
            <v>775</v>
          </cell>
          <cell r="Y329">
            <v>1</v>
          </cell>
          <cell r="Z329">
            <v>18</v>
          </cell>
          <cell r="AA329">
            <v>237207.93278800003</v>
          </cell>
          <cell r="AB329">
            <v>13178</v>
          </cell>
        </row>
        <row r="330">
          <cell r="B330">
            <v>446099001</v>
          </cell>
          <cell r="C330" t="str">
            <v>FOXBOROUGH REGIONAL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1</v>
          </cell>
          <cell r="I330">
            <v>0</v>
          </cell>
          <cell r="J330">
            <v>0</v>
          </cell>
          <cell r="K330">
            <v>3.9300000000000002E-2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1</v>
          </cell>
          <cell r="Q330">
            <v>1</v>
          </cell>
          <cell r="R330">
            <v>1.0640000000000001</v>
          </cell>
          <cell r="S330">
            <v>7</v>
          </cell>
          <cell r="U330">
            <v>446099001</v>
          </cell>
          <cell r="V330" t="str">
            <v>446</v>
          </cell>
          <cell r="W330" t="str">
            <v>099</v>
          </cell>
          <cell r="X330" t="str">
            <v>001</v>
          </cell>
          <cell r="Y330">
            <v>1</v>
          </cell>
          <cell r="Z330">
            <v>1</v>
          </cell>
          <cell r="AA330">
            <v>17355.192486863998</v>
          </cell>
          <cell r="AB330">
            <v>17355</v>
          </cell>
        </row>
        <row r="331">
          <cell r="B331">
            <v>446099016</v>
          </cell>
          <cell r="C331" t="str">
            <v>FOXBOROUGH REGIONAL</v>
          </cell>
          <cell r="D331">
            <v>0</v>
          </cell>
          <cell r="E331">
            <v>0</v>
          </cell>
          <cell r="F331">
            <v>13</v>
          </cell>
          <cell r="G331">
            <v>103</v>
          </cell>
          <cell r="H331">
            <v>35</v>
          </cell>
          <cell r="I331">
            <v>49</v>
          </cell>
          <cell r="J331">
            <v>0</v>
          </cell>
          <cell r="K331">
            <v>7.86</v>
          </cell>
          <cell r="L331">
            <v>0</v>
          </cell>
          <cell r="M331">
            <v>9</v>
          </cell>
          <cell r="N331">
            <v>1</v>
          </cell>
          <cell r="O331">
            <v>1</v>
          </cell>
          <cell r="P331">
            <v>86</v>
          </cell>
          <cell r="Q331">
            <v>200</v>
          </cell>
          <cell r="R331">
            <v>1.0640000000000001</v>
          </cell>
          <cell r="S331">
            <v>8</v>
          </cell>
          <cell r="U331">
            <v>446099016</v>
          </cell>
          <cell r="V331" t="str">
            <v>446</v>
          </cell>
          <cell r="W331" t="str">
            <v>099</v>
          </cell>
          <cell r="X331" t="str">
            <v>016</v>
          </cell>
          <cell r="Y331">
            <v>1</v>
          </cell>
          <cell r="Z331">
            <v>200</v>
          </cell>
          <cell r="AA331">
            <v>2986620.7851328002</v>
          </cell>
          <cell r="AB331">
            <v>14933</v>
          </cell>
        </row>
        <row r="332">
          <cell r="B332">
            <v>446099018</v>
          </cell>
          <cell r="C332" t="str">
            <v>FOXBOROUGH REGIONAL</v>
          </cell>
          <cell r="D332">
            <v>0</v>
          </cell>
          <cell r="E332">
            <v>0</v>
          </cell>
          <cell r="F332">
            <v>0</v>
          </cell>
          <cell r="G332">
            <v>2</v>
          </cell>
          <cell r="H332">
            <v>2</v>
          </cell>
          <cell r="I332">
            <v>1</v>
          </cell>
          <cell r="J332">
            <v>0</v>
          </cell>
          <cell r="K332">
            <v>0.19650000000000001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2</v>
          </cell>
          <cell r="Q332">
            <v>5</v>
          </cell>
          <cell r="R332">
            <v>1.0640000000000001</v>
          </cell>
          <cell r="S332">
            <v>9</v>
          </cell>
          <cell r="U332">
            <v>446099018</v>
          </cell>
          <cell r="V332" t="str">
            <v>446</v>
          </cell>
          <cell r="W332" t="str">
            <v>099</v>
          </cell>
          <cell r="X332" t="str">
            <v>018</v>
          </cell>
          <cell r="Y332">
            <v>1</v>
          </cell>
          <cell r="Z332">
            <v>5</v>
          </cell>
          <cell r="AA332">
            <v>72977.097234319997</v>
          </cell>
          <cell r="AB332">
            <v>14595</v>
          </cell>
        </row>
        <row r="333">
          <cell r="B333">
            <v>446099025</v>
          </cell>
          <cell r="C333" t="str">
            <v>FOXBOROUGH REGIONAL</v>
          </cell>
          <cell r="D333">
            <v>0</v>
          </cell>
          <cell r="E333">
            <v>0</v>
          </cell>
          <cell r="F333">
            <v>0</v>
          </cell>
          <cell r="G333">
            <v>1</v>
          </cell>
          <cell r="H333">
            <v>0</v>
          </cell>
          <cell r="I333">
            <v>3</v>
          </cell>
          <cell r="J333">
            <v>0</v>
          </cell>
          <cell r="K333">
            <v>0.15720000000000001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4</v>
          </cell>
          <cell r="R333">
            <v>1.0640000000000001</v>
          </cell>
          <cell r="S333">
            <v>6</v>
          </cell>
          <cell r="U333">
            <v>446099025</v>
          </cell>
          <cell r="V333" t="str">
            <v>446</v>
          </cell>
          <cell r="W333" t="str">
            <v>099</v>
          </cell>
          <cell r="X333" t="str">
            <v>025</v>
          </cell>
          <cell r="Y333">
            <v>1</v>
          </cell>
          <cell r="Z333">
            <v>4</v>
          </cell>
          <cell r="AA333">
            <v>51207.677227456006</v>
          </cell>
          <cell r="AB333">
            <v>12802</v>
          </cell>
        </row>
        <row r="334">
          <cell r="B334">
            <v>446099044</v>
          </cell>
          <cell r="C334" t="str">
            <v>FOXBOROUGH REGIONAL</v>
          </cell>
          <cell r="D334">
            <v>0</v>
          </cell>
          <cell r="E334">
            <v>0</v>
          </cell>
          <cell r="F334">
            <v>53</v>
          </cell>
          <cell r="G334">
            <v>334</v>
          </cell>
          <cell r="H334">
            <v>187</v>
          </cell>
          <cell r="I334">
            <v>159</v>
          </cell>
          <cell r="J334">
            <v>0</v>
          </cell>
          <cell r="K334">
            <v>28.806899999999999</v>
          </cell>
          <cell r="L334">
            <v>0</v>
          </cell>
          <cell r="M334">
            <v>63</v>
          </cell>
          <cell r="N334">
            <v>18</v>
          </cell>
          <cell r="O334">
            <v>10</v>
          </cell>
          <cell r="P334">
            <v>471</v>
          </cell>
          <cell r="Q334">
            <v>733</v>
          </cell>
          <cell r="R334">
            <v>1.0640000000000001</v>
          </cell>
          <cell r="S334">
            <v>11</v>
          </cell>
          <cell r="U334">
            <v>446099044</v>
          </cell>
          <cell r="V334" t="str">
            <v>446</v>
          </cell>
          <cell r="W334" t="str">
            <v>099</v>
          </cell>
          <cell r="X334" t="str">
            <v>044</v>
          </cell>
          <cell r="Y334">
            <v>1</v>
          </cell>
          <cell r="Z334">
            <v>733</v>
          </cell>
          <cell r="AA334">
            <v>12856135.952311311</v>
          </cell>
          <cell r="AB334">
            <v>17539</v>
          </cell>
        </row>
        <row r="335">
          <cell r="B335">
            <v>446099050</v>
          </cell>
          <cell r="C335" t="str">
            <v>FOXBOROUGH REGIONAL</v>
          </cell>
          <cell r="D335">
            <v>0</v>
          </cell>
          <cell r="E335">
            <v>0</v>
          </cell>
          <cell r="F335">
            <v>1</v>
          </cell>
          <cell r="G335">
            <v>2</v>
          </cell>
          <cell r="H335">
            <v>0</v>
          </cell>
          <cell r="I335">
            <v>6</v>
          </cell>
          <cell r="J335">
            <v>0</v>
          </cell>
          <cell r="K335">
            <v>0.35370000000000001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5</v>
          </cell>
          <cell r="Q335">
            <v>9</v>
          </cell>
          <cell r="R335">
            <v>1.0640000000000001</v>
          </cell>
          <cell r="S335">
            <v>5</v>
          </cell>
          <cell r="U335">
            <v>446099050</v>
          </cell>
          <cell r="V335" t="str">
            <v>446</v>
          </cell>
          <cell r="W335" t="str">
            <v>099</v>
          </cell>
          <cell r="X335" t="str">
            <v>050</v>
          </cell>
          <cell r="Y335">
            <v>1</v>
          </cell>
          <cell r="Z335">
            <v>9</v>
          </cell>
          <cell r="AA335">
            <v>139746.47886177601</v>
          </cell>
          <cell r="AB335">
            <v>15527</v>
          </cell>
        </row>
        <row r="336">
          <cell r="B336">
            <v>446099083</v>
          </cell>
          <cell r="C336" t="str">
            <v>FOXBOROUGH REGIONAL</v>
          </cell>
          <cell r="D336">
            <v>0</v>
          </cell>
          <cell r="E336">
            <v>0</v>
          </cell>
          <cell r="F336">
            <v>0</v>
          </cell>
          <cell r="G336">
            <v>1</v>
          </cell>
          <cell r="H336">
            <v>0</v>
          </cell>
          <cell r="I336">
            <v>1</v>
          </cell>
          <cell r="J336">
            <v>0</v>
          </cell>
          <cell r="K336">
            <v>7.8600000000000003E-2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1</v>
          </cell>
          <cell r="Q336">
            <v>2</v>
          </cell>
          <cell r="R336">
            <v>1.0640000000000001</v>
          </cell>
          <cell r="S336">
            <v>6</v>
          </cell>
          <cell r="U336">
            <v>446099083</v>
          </cell>
          <cell r="V336" t="str">
            <v>446</v>
          </cell>
          <cell r="W336" t="str">
            <v>099</v>
          </cell>
          <cell r="X336" t="str">
            <v>083</v>
          </cell>
          <cell r="Y336">
            <v>1</v>
          </cell>
          <cell r="Z336">
            <v>2</v>
          </cell>
          <cell r="AA336">
            <v>30494.655533728001</v>
          </cell>
          <cell r="AB336">
            <v>15247</v>
          </cell>
        </row>
        <row r="337">
          <cell r="B337">
            <v>446099088</v>
          </cell>
          <cell r="C337" t="str">
            <v>FOXBOROUGH REGIONAL</v>
          </cell>
          <cell r="D337">
            <v>0</v>
          </cell>
          <cell r="E337">
            <v>0</v>
          </cell>
          <cell r="F337">
            <v>6</v>
          </cell>
          <cell r="G337">
            <v>8</v>
          </cell>
          <cell r="H337">
            <v>3</v>
          </cell>
          <cell r="I337">
            <v>6</v>
          </cell>
          <cell r="J337">
            <v>0</v>
          </cell>
          <cell r="K337">
            <v>0.90390000000000004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13</v>
          </cell>
          <cell r="Q337">
            <v>23</v>
          </cell>
          <cell r="R337">
            <v>1.0640000000000001</v>
          </cell>
          <cell r="S337">
            <v>4</v>
          </cell>
          <cell r="U337">
            <v>446099088</v>
          </cell>
          <cell r="V337" t="str">
            <v>446</v>
          </cell>
          <cell r="W337" t="str">
            <v>099</v>
          </cell>
          <cell r="X337" t="str">
            <v>088</v>
          </cell>
          <cell r="Y337">
            <v>1</v>
          </cell>
          <cell r="Z337">
            <v>23</v>
          </cell>
          <cell r="AA337">
            <v>342268.04663787194</v>
          </cell>
          <cell r="AB337">
            <v>14881</v>
          </cell>
        </row>
        <row r="338">
          <cell r="B338">
            <v>446099095</v>
          </cell>
          <cell r="C338" t="str">
            <v>FOXBOROUGH REGIONAL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2</v>
          </cell>
          <cell r="I338">
            <v>1</v>
          </cell>
          <cell r="J338">
            <v>0</v>
          </cell>
          <cell r="K338">
            <v>0.1179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2</v>
          </cell>
          <cell r="Q338">
            <v>3</v>
          </cell>
          <cell r="R338">
            <v>1.0640000000000001</v>
          </cell>
          <cell r="S338">
            <v>12</v>
          </cell>
          <cell r="U338">
            <v>446099095</v>
          </cell>
          <cell r="V338" t="str">
            <v>446</v>
          </cell>
          <cell r="W338" t="str">
            <v>099</v>
          </cell>
          <cell r="X338" t="str">
            <v>095</v>
          </cell>
          <cell r="Y338">
            <v>1</v>
          </cell>
          <cell r="Z338">
            <v>3</v>
          </cell>
          <cell r="AA338">
            <v>53581.893060591996</v>
          </cell>
          <cell r="AB338">
            <v>17861</v>
          </cell>
        </row>
        <row r="339">
          <cell r="B339">
            <v>446099099</v>
          </cell>
          <cell r="C339" t="str">
            <v>FOXBOROUGH REGIONAL</v>
          </cell>
          <cell r="D339">
            <v>0</v>
          </cell>
          <cell r="E339">
            <v>0</v>
          </cell>
          <cell r="F339">
            <v>12</v>
          </cell>
          <cell r="G339">
            <v>45</v>
          </cell>
          <cell r="H339">
            <v>17</v>
          </cell>
          <cell r="I339">
            <v>16</v>
          </cell>
          <cell r="J339">
            <v>0</v>
          </cell>
          <cell r="K339">
            <v>3.5369999999999999</v>
          </cell>
          <cell r="L339">
            <v>0</v>
          </cell>
          <cell r="M339">
            <v>6</v>
          </cell>
          <cell r="N339">
            <v>0</v>
          </cell>
          <cell r="O339">
            <v>2</v>
          </cell>
          <cell r="P339">
            <v>44</v>
          </cell>
          <cell r="Q339">
            <v>90</v>
          </cell>
          <cell r="R339">
            <v>1.0640000000000001</v>
          </cell>
          <cell r="S339">
            <v>5</v>
          </cell>
          <cell r="U339">
            <v>446099099</v>
          </cell>
          <cell r="V339" t="str">
            <v>446</v>
          </cell>
          <cell r="W339" t="str">
            <v>099</v>
          </cell>
          <cell r="X339" t="str">
            <v>099</v>
          </cell>
          <cell r="Y339">
            <v>1</v>
          </cell>
          <cell r="Z339">
            <v>90</v>
          </cell>
          <cell r="AA339">
            <v>1313281.5546977599</v>
          </cell>
          <cell r="AB339">
            <v>14592</v>
          </cell>
        </row>
        <row r="340">
          <cell r="B340">
            <v>446099101</v>
          </cell>
          <cell r="C340" t="str">
            <v>FOXBOROUGH REGIONAL</v>
          </cell>
          <cell r="D340">
            <v>0</v>
          </cell>
          <cell r="E340">
            <v>0</v>
          </cell>
          <cell r="F340">
            <v>0</v>
          </cell>
          <cell r="G340">
            <v>1</v>
          </cell>
          <cell r="H340">
            <v>2</v>
          </cell>
          <cell r="I340">
            <v>1</v>
          </cell>
          <cell r="J340">
            <v>0</v>
          </cell>
          <cell r="K340">
            <v>0.15720000000000001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4</v>
          </cell>
          <cell r="Q340">
            <v>4</v>
          </cell>
          <cell r="R340">
            <v>1.0640000000000001</v>
          </cell>
          <cell r="S340">
            <v>3</v>
          </cell>
          <cell r="U340">
            <v>446099101</v>
          </cell>
          <cell r="V340" t="str">
            <v>446</v>
          </cell>
          <cell r="W340" t="str">
            <v>099</v>
          </cell>
          <cell r="X340" t="str">
            <v>101</v>
          </cell>
          <cell r="Y340">
            <v>1</v>
          </cell>
          <cell r="Z340">
            <v>4</v>
          </cell>
          <cell r="AA340">
            <v>66252.536587456008</v>
          </cell>
          <cell r="AB340">
            <v>16563</v>
          </cell>
        </row>
        <row r="341">
          <cell r="B341">
            <v>446099133</v>
          </cell>
          <cell r="C341" t="str">
            <v>FOXBOROUGH REGIONAL</v>
          </cell>
          <cell r="D341">
            <v>0</v>
          </cell>
          <cell r="E341">
            <v>0</v>
          </cell>
          <cell r="F341">
            <v>0</v>
          </cell>
          <cell r="G341">
            <v>6</v>
          </cell>
          <cell r="H341">
            <v>1</v>
          </cell>
          <cell r="I341">
            <v>1</v>
          </cell>
          <cell r="J341">
            <v>0</v>
          </cell>
          <cell r="K341">
            <v>0.31440000000000001</v>
          </cell>
          <cell r="L341">
            <v>0</v>
          </cell>
          <cell r="M341">
            <v>1</v>
          </cell>
          <cell r="N341">
            <v>0</v>
          </cell>
          <cell r="O341">
            <v>0</v>
          </cell>
          <cell r="P341">
            <v>6</v>
          </cell>
          <cell r="Q341">
            <v>8</v>
          </cell>
          <cell r="R341">
            <v>1.0640000000000001</v>
          </cell>
          <cell r="S341">
            <v>9</v>
          </cell>
          <cell r="U341">
            <v>446099133</v>
          </cell>
          <cell r="V341" t="str">
            <v>446</v>
          </cell>
          <cell r="W341" t="str">
            <v>099</v>
          </cell>
          <cell r="X341" t="str">
            <v>133</v>
          </cell>
          <cell r="Y341">
            <v>1</v>
          </cell>
          <cell r="Z341">
            <v>8</v>
          </cell>
          <cell r="AA341">
            <v>139544.16925491203</v>
          </cell>
          <cell r="AB341">
            <v>17443</v>
          </cell>
        </row>
        <row r="342">
          <cell r="B342">
            <v>446099136</v>
          </cell>
          <cell r="C342" t="str">
            <v>FOXBOROUGH REGIONAL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1</v>
          </cell>
          <cell r="J342">
            <v>0</v>
          </cell>
          <cell r="K342">
            <v>3.9300000000000002E-2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1</v>
          </cell>
          <cell r="Q342">
            <v>1</v>
          </cell>
          <cell r="R342">
            <v>1.0640000000000001</v>
          </cell>
          <cell r="S342">
            <v>3</v>
          </cell>
          <cell r="U342">
            <v>446099136</v>
          </cell>
          <cell r="V342" t="str">
            <v>446</v>
          </cell>
          <cell r="W342" t="str">
            <v>099</v>
          </cell>
          <cell r="X342" t="str">
            <v>136</v>
          </cell>
          <cell r="Y342">
            <v>1</v>
          </cell>
          <cell r="Z342">
            <v>1</v>
          </cell>
          <cell r="AA342">
            <v>17973.103766864002</v>
          </cell>
          <cell r="AB342">
            <v>17973</v>
          </cell>
        </row>
        <row r="343">
          <cell r="B343">
            <v>446099167</v>
          </cell>
          <cell r="C343" t="str">
            <v>FOXBOROUGH REGIONAL</v>
          </cell>
          <cell r="D343">
            <v>0</v>
          </cell>
          <cell r="E343">
            <v>0</v>
          </cell>
          <cell r="F343">
            <v>4</v>
          </cell>
          <cell r="G343">
            <v>23</v>
          </cell>
          <cell r="H343">
            <v>7</v>
          </cell>
          <cell r="I343">
            <v>10</v>
          </cell>
          <cell r="J343">
            <v>0</v>
          </cell>
          <cell r="K343">
            <v>1.7292000000000001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25</v>
          </cell>
          <cell r="Q343">
            <v>44</v>
          </cell>
          <cell r="R343">
            <v>1.0640000000000001</v>
          </cell>
          <cell r="S343">
            <v>4</v>
          </cell>
          <cell r="U343">
            <v>446099167</v>
          </cell>
          <cell r="V343" t="str">
            <v>446</v>
          </cell>
          <cell r="W343" t="str">
            <v>099</v>
          </cell>
          <cell r="X343" t="str">
            <v>167</v>
          </cell>
          <cell r="Y343">
            <v>1</v>
          </cell>
          <cell r="Z343">
            <v>44</v>
          </cell>
          <cell r="AA343">
            <v>647270.44294201594</v>
          </cell>
          <cell r="AB343">
            <v>14711</v>
          </cell>
        </row>
        <row r="344">
          <cell r="B344">
            <v>446099182</v>
          </cell>
          <cell r="C344" t="str">
            <v>FOXBOROUGH REGIONAL</v>
          </cell>
          <cell r="D344">
            <v>0</v>
          </cell>
          <cell r="E344">
            <v>0</v>
          </cell>
          <cell r="F344">
            <v>0</v>
          </cell>
          <cell r="G344">
            <v>1</v>
          </cell>
          <cell r="H344">
            <v>0</v>
          </cell>
          <cell r="I344">
            <v>2</v>
          </cell>
          <cell r="J344">
            <v>0</v>
          </cell>
          <cell r="K344">
            <v>0.1179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1</v>
          </cell>
          <cell r="Q344">
            <v>3</v>
          </cell>
          <cell r="R344">
            <v>1.0640000000000001</v>
          </cell>
          <cell r="S344">
            <v>8</v>
          </cell>
          <cell r="U344">
            <v>446099182</v>
          </cell>
          <cell r="V344" t="str">
            <v>446</v>
          </cell>
          <cell r="W344" t="str">
            <v>099</v>
          </cell>
          <cell r="X344" t="str">
            <v>182</v>
          </cell>
          <cell r="Y344">
            <v>1</v>
          </cell>
          <cell r="Z344">
            <v>3</v>
          </cell>
          <cell r="AA344">
            <v>44636.653140592003</v>
          </cell>
          <cell r="AB344">
            <v>14879</v>
          </cell>
        </row>
        <row r="345">
          <cell r="B345">
            <v>446099208</v>
          </cell>
          <cell r="C345" t="str">
            <v>FOXBOROUGH REGIONAL</v>
          </cell>
          <cell r="D345">
            <v>0</v>
          </cell>
          <cell r="E345">
            <v>0</v>
          </cell>
          <cell r="F345">
            <v>1</v>
          </cell>
          <cell r="G345">
            <v>2</v>
          </cell>
          <cell r="H345">
            <v>1</v>
          </cell>
          <cell r="I345">
            <v>0</v>
          </cell>
          <cell r="J345">
            <v>0</v>
          </cell>
          <cell r="K345">
            <v>0.15720000000000001</v>
          </cell>
          <cell r="L345">
            <v>0</v>
          </cell>
          <cell r="M345">
            <v>1</v>
          </cell>
          <cell r="N345">
            <v>0</v>
          </cell>
          <cell r="O345">
            <v>0</v>
          </cell>
          <cell r="P345">
            <v>2</v>
          </cell>
          <cell r="Q345">
            <v>4</v>
          </cell>
          <cell r="R345">
            <v>1.0640000000000001</v>
          </cell>
          <cell r="S345">
            <v>2</v>
          </cell>
          <cell r="U345">
            <v>446099208</v>
          </cell>
          <cell r="V345" t="str">
            <v>446</v>
          </cell>
          <cell r="W345" t="str">
            <v>099</v>
          </cell>
          <cell r="X345" t="str">
            <v>208</v>
          </cell>
          <cell r="Y345">
            <v>1</v>
          </cell>
          <cell r="Z345">
            <v>4</v>
          </cell>
          <cell r="AA345">
            <v>58033.764267456005</v>
          </cell>
          <cell r="AB345">
            <v>14508</v>
          </cell>
        </row>
        <row r="346">
          <cell r="B346">
            <v>446099212</v>
          </cell>
          <cell r="C346" t="str">
            <v>FOXBOROUGH REGIONAL</v>
          </cell>
          <cell r="D346">
            <v>0</v>
          </cell>
          <cell r="E346">
            <v>0</v>
          </cell>
          <cell r="F346">
            <v>8</v>
          </cell>
          <cell r="G346">
            <v>48</v>
          </cell>
          <cell r="H346">
            <v>12</v>
          </cell>
          <cell r="I346">
            <v>16</v>
          </cell>
          <cell r="J346">
            <v>0</v>
          </cell>
          <cell r="K346">
            <v>3.3012000000000001</v>
          </cell>
          <cell r="L346">
            <v>0</v>
          </cell>
          <cell r="M346">
            <v>2</v>
          </cell>
          <cell r="N346">
            <v>1</v>
          </cell>
          <cell r="O346">
            <v>0</v>
          </cell>
          <cell r="P346">
            <v>30</v>
          </cell>
          <cell r="Q346">
            <v>84</v>
          </cell>
          <cell r="R346">
            <v>1.0640000000000001</v>
          </cell>
          <cell r="S346">
            <v>5</v>
          </cell>
          <cell r="U346">
            <v>446099212</v>
          </cell>
          <cell r="V346" t="str">
            <v>446</v>
          </cell>
          <cell r="W346" t="str">
            <v>099</v>
          </cell>
          <cell r="X346" t="str">
            <v>212</v>
          </cell>
          <cell r="Y346">
            <v>1</v>
          </cell>
          <cell r="Z346">
            <v>84</v>
          </cell>
          <cell r="AA346">
            <v>1158224.5796965761</v>
          </cell>
          <cell r="AB346">
            <v>13788</v>
          </cell>
        </row>
        <row r="347">
          <cell r="B347">
            <v>446099218</v>
          </cell>
          <cell r="C347" t="str">
            <v>FOXBOROUGH REGIONAL</v>
          </cell>
          <cell r="D347">
            <v>0</v>
          </cell>
          <cell r="E347">
            <v>0</v>
          </cell>
          <cell r="F347">
            <v>6</v>
          </cell>
          <cell r="G347">
            <v>21</v>
          </cell>
          <cell r="H347">
            <v>10</v>
          </cell>
          <cell r="I347">
            <v>13</v>
          </cell>
          <cell r="J347">
            <v>0</v>
          </cell>
          <cell r="K347">
            <v>1.9650000000000001</v>
          </cell>
          <cell r="L347">
            <v>0</v>
          </cell>
          <cell r="M347">
            <v>1</v>
          </cell>
          <cell r="N347">
            <v>1</v>
          </cell>
          <cell r="O347">
            <v>0</v>
          </cell>
          <cell r="P347">
            <v>14</v>
          </cell>
          <cell r="Q347">
            <v>50</v>
          </cell>
          <cell r="R347">
            <v>1.0640000000000001</v>
          </cell>
          <cell r="S347">
            <v>5</v>
          </cell>
          <cell r="U347">
            <v>446099218</v>
          </cell>
          <cell r="V347" t="str">
            <v>446</v>
          </cell>
          <cell r="W347" t="str">
            <v>099</v>
          </cell>
          <cell r="X347" t="str">
            <v>218</v>
          </cell>
          <cell r="Y347">
            <v>1</v>
          </cell>
          <cell r="Z347">
            <v>50</v>
          </cell>
          <cell r="AA347">
            <v>674611.81442319998</v>
          </cell>
          <cell r="AB347">
            <v>13492</v>
          </cell>
        </row>
        <row r="348">
          <cell r="B348">
            <v>446099220</v>
          </cell>
          <cell r="C348" t="str">
            <v>FOXBOROUGH REGIONAL</v>
          </cell>
          <cell r="D348">
            <v>0</v>
          </cell>
          <cell r="E348">
            <v>0</v>
          </cell>
          <cell r="F348">
            <v>5</v>
          </cell>
          <cell r="G348">
            <v>17</v>
          </cell>
          <cell r="H348">
            <v>4</v>
          </cell>
          <cell r="I348">
            <v>5</v>
          </cell>
          <cell r="J348">
            <v>0</v>
          </cell>
          <cell r="K348">
            <v>1.2182999999999999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19</v>
          </cell>
          <cell r="Q348">
            <v>31</v>
          </cell>
          <cell r="R348">
            <v>1.0640000000000001</v>
          </cell>
          <cell r="S348">
            <v>8</v>
          </cell>
          <cell r="U348">
            <v>446099220</v>
          </cell>
          <cell r="V348" t="str">
            <v>446</v>
          </cell>
          <cell r="W348" t="str">
            <v>099</v>
          </cell>
          <cell r="X348" t="str">
            <v>220</v>
          </cell>
          <cell r="Y348">
            <v>1</v>
          </cell>
          <cell r="Z348">
            <v>31</v>
          </cell>
          <cell r="AA348">
            <v>491598.32933278405</v>
          </cell>
          <cell r="AB348">
            <v>15858</v>
          </cell>
        </row>
        <row r="349">
          <cell r="B349">
            <v>446099238</v>
          </cell>
          <cell r="C349" t="str">
            <v>FOXBOROUGH REGIONAL</v>
          </cell>
          <cell r="D349">
            <v>0</v>
          </cell>
          <cell r="E349">
            <v>0</v>
          </cell>
          <cell r="F349">
            <v>1</v>
          </cell>
          <cell r="G349">
            <v>10</v>
          </cell>
          <cell r="H349">
            <v>3</v>
          </cell>
          <cell r="I349">
            <v>0</v>
          </cell>
          <cell r="J349">
            <v>0</v>
          </cell>
          <cell r="K349">
            <v>0.55020000000000002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3</v>
          </cell>
          <cell r="Q349">
            <v>14</v>
          </cell>
          <cell r="R349">
            <v>1.0640000000000001</v>
          </cell>
          <cell r="S349">
            <v>6</v>
          </cell>
          <cell r="U349">
            <v>446099238</v>
          </cell>
          <cell r="V349" t="str">
            <v>446</v>
          </cell>
          <cell r="W349" t="str">
            <v>099</v>
          </cell>
          <cell r="X349" t="str">
            <v>238</v>
          </cell>
          <cell r="Y349">
            <v>1</v>
          </cell>
          <cell r="Z349">
            <v>14</v>
          </cell>
          <cell r="AA349">
            <v>178132.827936096</v>
          </cell>
          <cell r="AB349">
            <v>12724</v>
          </cell>
        </row>
        <row r="350">
          <cell r="B350">
            <v>446099244</v>
          </cell>
          <cell r="C350" t="str">
            <v>FOXBOROUGH REGIONAL</v>
          </cell>
          <cell r="D350">
            <v>0</v>
          </cell>
          <cell r="E350">
            <v>0</v>
          </cell>
          <cell r="F350">
            <v>0</v>
          </cell>
          <cell r="G350">
            <v>2</v>
          </cell>
          <cell r="H350">
            <v>4</v>
          </cell>
          <cell r="I350">
            <v>11</v>
          </cell>
          <cell r="J350">
            <v>0</v>
          </cell>
          <cell r="K350">
            <v>0.66810000000000003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5</v>
          </cell>
          <cell r="Q350">
            <v>17</v>
          </cell>
          <cell r="R350">
            <v>1.0640000000000001</v>
          </cell>
          <cell r="S350">
            <v>10</v>
          </cell>
          <cell r="U350">
            <v>446099244</v>
          </cell>
          <cell r="V350" t="str">
            <v>446</v>
          </cell>
          <cell r="W350" t="str">
            <v>099</v>
          </cell>
          <cell r="X350" t="str">
            <v>244</v>
          </cell>
          <cell r="Y350">
            <v>1</v>
          </cell>
          <cell r="Z350">
            <v>17</v>
          </cell>
          <cell r="AA350">
            <v>251054.579476688</v>
          </cell>
          <cell r="AB350">
            <v>14768</v>
          </cell>
        </row>
        <row r="351">
          <cell r="B351">
            <v>446099265</v>
          </cell>
          <cell r="C351" t="str">
            <v>FOXBOROUGH REGIONAL</v>
          </cell>
          <cell r="D351">
            <v>0</v>
          </cell>
          <cell r="E351">
            <v>0</v>
          </cell>
          <cell r="F351">
            <v>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3.9300000000000002E-2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</v>
          </cell>
          <cell r="R351">
            <v>1.0640000000000001</v>
          </cell>
          <cell r="S351">
            <v>4</v>
          </cell>
          <cell r="U351">
            <v>446099265</v>
          </cell>
          <cell r="V351" t="str">
            <v>446</v>
          </cell>
          <cell r="W351" t="str">
            <v>099</v>
          </cell>
          <cell r="X351" t="str">
            <v>265</v>
          </cell>
          <cell r="Y351">
            <v>1</v>
          </cell>
          <cell r="Z351">
            <v>1</v>
          </cell>
          <cell r="AA351">
            <v>11536.482806864</v>
          </cell>
          <cell r="AB351">
            <v>11536</v>
          </cell>
        </row>
        <row r="352">
          <cell r="B352">
            <v>446099266</v>
          </cell>
          <cell r="C352" t="str">
            <v>FOXBOROUGH REGIONAL</v>
          </cell>
          <cell r="D352">
            <v>0</v>
          </cell>
          <cell r="E352">
            <v>0</v>
          </cell>
          <cell r="F352">
            <v>0</v>
          </cell>
          <cell r="G352">
            <v>7</v>
          </cell>
          <cell r="H352">
            <v>1</v>
          </cell>
          <cell r="I352">
            <v>0</v>
          </cell>
          <cell r="J352">
            <v>0</v>
          </cell>
          <cell r="K352">
            <v>0.31440000000000001</v>
          </cell>
          <cell r="L352">
            <v>0</v>
          </cell>
          <cell r="M352">
            <v>1</v>
          </cell>
          <cell r="N352">
            <v>0</v>
          </cell>
          <cell r="O352">
            <v>0</v>
          </cell>
          <cell r="P352">
            <v>7</v>
          </cell>
          <cell r="Q352">
            <v>8</v>
          </cell>
          <cell r="R352">
            <v>1.0640000000000001</v>
          </cell>
          <cell r="S352">
            <v>3</v>
          </cell>
          <cell r="U352">
            <v>446099266</v>
          </cell>
          <cell r="V352" t="str">
            <v>446</v>
          </cell>
          <cell r="W352" t="str">
            <v>099</v>
          </cell>
          <cell r="X352" t="str">
            <v>266</v>
          </cell>
          <cell r="Y352">
            <v>1</v>
          </cell>
          <cell r="Z352">
            <v>8</v>
          </cell>
          <cell r="AA352">
            <v>128698.32885491199</v>
          </cell>
          <cell r="AB352">
            <v>16087</v>
          </cell>
        </row>
        <row r="353">
          <cell r="B353">
            <v>446099285</v>
          </cell>
          <cell r="C353" t="str">
            <v>FOXBOROUGH REGIONAL</v>
          </cell>
          <cell r="D353">
            <v>0</v>
          </cell>
          <cell r="E353">
            <v>0</v>
          </cell>
          <cell r="F353">
            <v>6</v>
          </cell>
          <cell r="G353">
            <v>32</v>
          </cell>
          <cell r="H353">
            <v>18</v>
          </cell>
          <cell r="I353">
            <v>29</v>
          </cell>
          <cell r="J353">
            <v>0</v>
          </cell>
          <cell r="K353">
            <v>3.3405</v>
          </cell>
          <cell r="L353">
            <v>0</v>
          </cell>
          <cell r="M353">
            <v>6</v>
          </cell>
          <cell r="N353">
            <v>3</v>
          </cell>
          <cell r="O353">
            <v>1</v>
          </cell>
          <cell r="P353">
            <v>27</v>
          </cell>
          <cell r="Q353">
            <v>85</v>
          </cell>
          <cell r="R353">
            <v>1.0640000000000001</v>
          </cell>
          <cell r="S353">
            <v>9</v>
          </cell>
          <cell r="U353">
            <v>446099285</v>
          </cell>
          <cell r="V353" t="str">
            <v>446</v>
          </cell>
          <cell r="W353" t="str">
            <v>099</v>
          </cell>
          <cell r="X353" t="str">
            <v>285</v>
          </cell>
          <cell r="Y353">
            <v>1</v>
          </cell>
          <cell r="Z353">
            <v>85</v>
          </cell>
          <cell r="AA353">
            <v>1247065.48978344</v>
          </cell>
          <cell r="AB353">
            <v>14671</v>
          </cell>
        </row>
        <row r="354">
          <cell r="B354">
            <v>446099293</v>
          </cell>
          <cell r="C354" t="str">
            <v>FOXBOROUGH REGIONAL</v>
          </cell>
          <cell r="D354">
            <v>0</v>
          </cell>
          <cell r="E354">
            <v>0</v>
          </cell>
          <cell r="F354">
            <v>8</v>
          </cell>
          <cell r="G354">
            <v>17</v>
          </cell>
          <cell r="H354">
            <v>17</v>
          </cell>
          <cell r="I354">
            <v>8</v>
          </cell>
          <cell r="J354">
            <v>0</v>
          </cell>
          <cell r="K354">
            <v>1.9650000000000001</v>
          </cell>
          <cell r="L354">
            <v>0</v>
          </cell>
          <cell r="M354">
            <v>4</v>
          </cell>
          <cell r="N354">
            <v>3</v>
          </cell>
          <cell r="O354">
            <v>0</v>
          </cell>
          <cell r="P354">
            <v>36</v>
          </cell>
          <cell r="Q354">
            <v>50</v>
          </cell>
          <cell r="R354">
            <v>1.0640000000000001</v>
          </cell>
          <cell r="S354">
            <v>10</v>
          </cell>
          <cell r="U354">
            <v>446099293</v>
          </cell>
          <cell r="V354" t="str">
            <v>446</v>
          </cell>
          <cell r="W354" t="str">
            <v>099</v>
          </cell>
          <cell r="X354" t="str">
            <v>293</v>
          </cell>
          <cell r="Y354">
            <v>1</v>
          </cell>
          <cell r="Z354">
            <v>50</v>
          </cell>
          <cell r="AA354">
            <v>879198.19162320008</v>
          </cell>
          <cell r="AB354">
            <v>17584</v>
          </cell>
        </row>
        <row r="355">
          <cell r="B355">
            <v>446099307</v>
          </cell>
          <cell r="C355" t="str">
            <v>FOXBOROUGH REGIONAL</v>
          </cell>
          <cell r="D355">
            <v>0</v>
          </cell>
          <cell r="E355">
            <v>0</v>
          </cell>
          <cell r="F355">
            <v>0</v>
          </cell>
          <cell r="G355">
            <v>5</v>
          </cell>
          <cell r="H355">
            <v>1</v>
          </cell>
          <cell r="I355">
            <v>2</v>
          </cell>
          <cell r="J355">
            <v>0</v>
          </cell>
          <cell r="K355">
            <v>0.31440000000000001</v>
          </cell>
          <cell r="L355">
            <v>0</v>
          </cell>
          <cell r="M355">
            <v>2</v>
          </cell>
          <cell r="N355">
            <v>0</v>
          </cell>
          <cell r="O355">
            <v>0</v>
          </cell>
          <cell r="P355">
            <v>5</v>
          </cell>
          <cell r="Q355">
            <v>8</v>
          </cell>
          <cell r="R355">
            <v>1.0640000000000001</v>
          </cell>
          <cell r="S355">
            <v>3</v>
          </cell>
          <cell r="U355">
            <v>446099307</v>
          </cell>
          <cell r="V355" t="str">
            <v>446</v>
          </cell>
          <cell r="W355" t="str">
            <v>099</v>
          </cell>
          <cell r="X355" t="str">
            <v>307</v>
          </cell>
          <cell r="Y355">
            <v>1</v>
          </cell>
          <cell r="Z355">
            <v>8</v>
          </cell>
          <cell r="AA355">
            <v>125356.80645491202</v>
          </cell>
          <cell r="AB355">
            <v>15670</v>
          </cell>
        </row>
        <row r="356">
          <cell r="B356">
            <v>446099323</v>
          </cell>
          <cell r="C356" t="str">
            <v>FOXBOROUGH REGIONAL</v>
          </cell>
          <cell r="D356">
            <v>0</v>
          </cell>
          <cell r="E356">
            <v>0</v>
          </cell>
          <cell r="F356">
            <v>0</v>
          </cell>
          <cell r="G356">
            <v>2</v>
          </cell>
          <cell r="H356">
            <v>2</v>
          </cell>
          <cell r="I356">
            <v>2</v>
          </cell>
          <cell r="J356">
            <v>0</v>
          </cell>
          <cell r="K356">
            <v>0.23580000000000001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6</v>
          </cell>
          <cell r="R356">
            <v>1.0640000000000001</v>
          </cell>
          <cell r="S356">
            <v>6</v>
          </cell>
          <cell r="U356">
            <v>446099323</v>
          </cell>
          <cell r="V356" t="str">
            <v>446</v>
          </cell>
          <cell r="W356" t="str">
            <v>099</v>
          </cell>
          <cell r="X356" t="str">
            <v>323</v>
          </cell>
          <cell r="Y356">
            <v>1</v>
          </cell>
          <cell r="Z356">
            <v>6</v>
          </cell>
          <cell r="AA356">
            <v>71977.135881184004</v>
          </cell>
          <cell r="AB356">
            <v>11996</v>
          </cell>
        </row>
        <row r="357">
          <cell r="B357">
            <v>446099350</v>
          </cell>
          <cell r="C357" t="str">
            <v>FOXBOROUGH REGIONAL</v>
          </cell>
          <cell r="D357">
            <v>0</v>
          </cell>
          <cell r="E357">
            <v>0</v>
          </cell>
          <cell r="F357">
            <v>0</v>
          </cell>
          <cell r="G357">
            <v>3</v>
          </cell>
          <cell r="H357">
            <v>1</v>
          </cell>
          <cell r="I357">
            <v>0</v>
          </cell>
          <cell r="J357">
            <v>0</v>
          </cell>
          <cell r="K357">
            <v>0.15720000000000001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1</v>
          </cell>
          <cell r="Q357">
            <v>4</v>
          </cell>
          <cell r="R357">
            <v>1.0640000000000001</v>
          </cell>
          <cell r="S357">
            <v>3</v>
          </cell>
          <cell r="U357">
            <v>446099350</v>
          </cell>
          <cell r="V357" t="str">
            <v>446</v>
          </cell>
          <cell r="W357" t="str">
            <v>099</v>
          </cell>
          <cell r="X357" t="str">
            <v>350</v>
          </cell>
          <cell r="Y357">
            <v>1</v>
          </cell>
          <cell r="Z357">
            <v>4</v>
          </cell>
          <cell r="AA357">
            <v>50739.677627456003</v>
          </cell>
          <cell r="AB357">
            <v>12685</v>
          </cell>
        </row>
        <row r="358">
          <cell r="B358">
            <v>446099625</v>
          </cell>
          <cell r="C358" t="str">
            <v>FOXBOROUGH REGIONAL</v>
          </cell>
          <cell r="D358">
            <v>0</v>
          </cell>
          <cell r="E358">
            <v>0</v>
          </cell>
          <cell r="F358">
            <v>2</v>
          </cell>
          <cell r="G358">
            <v>4</v>
          </cell>
          <cell r="H358">
            <v>1</v>
          </cell>
          <cell r="I358">
            <v>3</v>
          </cell>
          <cell r="J358">
            <v>0</v>
          </cell>
          <cell r="K358">
            <v>0.39300000000000002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7</v>
          </cell>
          <cell r="Q358">
            <v>10</v>
          </cell>
          <cell r="R358">
            <v>1.0640000000000001</v>
          </cell>
          <cell r="S358">
            <v>6</v>
          </cell>
          <cell r="U358">
            <v>446099625</v>
          </cell>
          <cell r="V358" t="str">
            <v>446</v>
          </cell>
          <cell r="W358" t="str">
            <v>099</v>
          </cell>
          <cell r="X358" t="str">
            <v>625</v>
          </cell>
          <cell r="Y358">
            <v>1</v>
          </cell>
          <cell r="Z358">
            <v>10</v>
          </cell>
          <cell r="AA358">
            <v>160126.09334864002</v>
          </cell>
          <cell r="AB358">
            <v>16013</v>
          </cell>
        </row>
        <row r="359">
          <cell r="B359">
            <v>446099650</v>
          </cell>
          <cell r="C359" t="str">
            <v>FOXBOROUGH REGIONAL</v>
          </cell>
          <cell r="D359">
            <v>0</v>
          </cell>
          <cell r="E359">
            <v>0</v>
          </cell>
          <cell r="F359">
            <v>0</v>
          </cell>
          <cell r="G359">
            <v>1</v>
          </cell>
          <cell r="H359">
            <v>0</v>
          </cell>
          <cell r="I359">
            <v>0</v>
          </cell>
          <cell r="J359">
            <v>0</v>
          </cell>
          <cell r="K359">
            <v>3.9300000000000002E-2</v>
          </cell>
          <cell r="L359">
            <v>0</v>
          </cell>
          <cell r="M359">
            <v>1</v>
          </cell>
          <cell r="N359">
            <v>0</v>
          </cell>
          <cell r="O359">
            <v>0</v>
          </cell>
          <cell r="P359">
            <v>0</v>
          </cell>
          <cell r="Q359">
            <v>1</v>
          </cell>
          <cell r="R359">
            <v>1.0640000000000001</v>
          </cell>
          <cell r="S359">
            <v>5</v>
          </cell>
          <cell r="U359">
            <v>446099650</v>
          </cell>
          <cell r="V359" t="str">
            <v>446</v>
          </cell>
          <cell r="W359" t="str">
            <v>099</v>
          </cell>
          <cell r="X359" t="str">
            <v>650</v>
          </cell>
          <cell r="Y359">
            <v>1</v>
          </cell>
          <cell r="Z359">
            <v>1</v>
          </cell>
          <cell r="AA359">
            <v>14567.025446864</v>
          </cell>
          <cell r="AB359">
            <v>14567</v>
          </cell>
        </row>
        <row r="360">
          <cell r="B360">
            <v>446099665</v>
          </cell>
          <cell r="C360" t="str">
            <v>FOXBOROUGH REGIONAL</v>
          </cell>
          <cell r="D360">
            <v>0</v>
          </cell>
          <cell r="E360">
            <v>0</v>
          </cell>
          <cell r="F360">
            <v>1</v>
          </cell>
          <cell r="G360">
            <v>0</v>
          </cell>
          <cell r="H360">
            <v>1</v>
          </cell>
          <cell r="I360">
            <v>0</v>
          </cell>
          <cell r="J360">
            <v>0</v>
          </cell>
          <cell r="K360">
            <v>7.8600000000000003E-2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2</v>
          </cell>
          <cell r="R360">
            <v>1.0640000000000001</v>
          </cell>
          <cell r="S360">
            <v>5</v>
          </cell>
          <cell r="U360">
            <v>446099665</v>
          </cell>
          <cell r="V360" t="str">
            <v>446</v>
          </cell>
          <cell r="W360" t="str">
            <v>099</v>
          </cell>
          <cell r="X360" t="str">
            <v>665</v>
          </cell>
          <cell r="Y360">
            <v>1</v>
          </cell>
          <cell r="Z360">
            <v>2</v>
          </cell>
          <cell r="AA360">
            <v>22726.710653727998</v>
          </cell>
          <cell r="AB360">
            <v>11363</v>
          </cell>
        </row>
        <row r="361">
          <cell r="B361">
            <v>446099690</v>
          </cell>
          <cell r="C361" t="str">
            <v>FOXBOROUGH REGIONAL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6</v>
          </cell>
          <cell r="I361">
            <v>6</v>
          </cell>
          <cell r="J361">
            <v>0</v>
          </cell>
          <cell r="K361">
            <v>0.47160000000000002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4</v>
          </cell>
          <cell r="Q361">
            <v>12</v>
          </cell>
          <cell r="R361">
            <v>1.0640000000000001</v>
          </cell>
          <cell r="S361">
            <v>4</v>
          </cell>
          <cell r="U361">
            <v>446099690</v>
          </cell>
          <cell r="V361" t="str">
            <v>446</v>
          </cell>
          <cell r="W361" t="str">
            <v>099</v>
          </cell>
          <cell r="X361" t="str">
            <v>690</v>
          </cell>
          <cell r="Y361">
            <v>1</v>
          </cell>
          <cell r="Z361">
            <v>12</v>
          </cell>
          <cell r="AA361">
            <v>166224.06424236801</v>
          </cell>
          <cell r="AB361">
            <v>13852</v>
          </cell>
        </row>
        <row r="362">
          <cell r="B362">
            <v>446099780</v>
          </cell>
          <cell r="C362" t="str">
            <v>FOXBOROUGH REGIONAL</v>
          </cell>
          <cell r="D362">
            <v>0</v>
          </cell>
          <cell r="E362">
            <v>0</v>
          </cell>
          <cell r="F362">
            <v>1</v>
          </cell>
          <cell r="G362">
            <v>0</v>
          </cell>
          <cell r="H362">
            <v>1</v>
          </cell>
          <cell r="I362">
            <v>1</v>
          </cell>
          <cell r="J362">
            <v>0</v>
          </cell>
          <cell r="K362">
            <v>0.1179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3</v>
          </cell>
          <cell r="Q362">
            <v>3</v>
          </cell>
          <cell r="R362">
            <v>1.0640000000000001</v>
          </cell>
          <cell r="S362">
            <v>6</v>
          </cell>
          <cell r="U362">
            <v>446099780</v>
          </cell>
          <cell r="V362" t="str">
            <v>446</v>
          </cell>
          <cell r="W362" t="str">
            <v>099</v>
          </cell>
          <cell r="X362" t="str">
            <v>780</v>
          </cell>
          <cell r="Y362">
            <v>1</v>
          </cell>
          <cell r="Z362">
            <v>3</v>
          </cell>
          <cell r="AA362">
            <v>53020.325540591999</v>
          </cell>
          <cell r="AB362">
            <v>17673</v>
          </cell>
        </row>
        <row r="363">
          <cell r="B363">
            <v>447101025</v>
          </cell>
          <cell r="C363" t="str">
            <v>BENJAMIN FRANKLIN CLASSICAL</v>
          </cell>
          <cell r="D363">
            <v>0</v>
          </cell>
          <cell r="E363">
            <v>0</v>
          </cell>
          <cell r="F363">
            <v>19</v>
          </cell>
          <cell r="G363">
            <v>103</v>
          </cell>
          <cell r="H363">
            <v>53</v>
          </cell>
          <cell r="I363">
            <v>0</v>
          </cell>
          <cell r="J363">
            <v>0</v>
          </cell>
          <cell r="K363">
            <v>6.8775000000000004</v>
          </cell>
          <cell r="L363">
            <v>0</v>
          </cell>
          <cell r="M363">
            <v>16</v>
          </cell>
          <cell r="N363">
            <v>0</v>
          </cell>
          <cell r="O363">
            <v>0</v>
          </cell>
          <cell r="P363">
            <v>38</v>
          </cell>
          <cell r="Q363">
            <v>175</v>
          </cell>
          <cell r="R363">
            <v>1.052</v>
          </cell>
          <cell r="S363">
            <v>6</v>
          </cell>
          <cell r="U363">
            <v>447101025</v>
          </cell>
          <cell r="V363" t="str">
            <v>447</v>
          </cell>
          <cell r="W363" t="str">
            <v>101</v>
          </cell>
          <cell r="X363" t="str">
            <v>025</v>
          </cell>
          <cell r="Y363">
            <v>1</v>
          </cell>
          <cell r="Z363">
            <v>175</v>
          </cell>
          <cell r="AA363">
            <v>2249869.7151016006</v>
          </cell>
          <cell r="AB363">
            <v>12856</v>
          </cell>
        </row>
        <row r="364">
          <cell r="B364">
            <v>447101035</v>
          </cell>
          <cell r="C364" t="str">
            <v>BENJAMIN FRANKLIN CLASSICAL</v>
          </cell>
          <cell r="D364">
            <v>0</v>
          </cell>
          <cell r="E364">
            <v>0</v>
          </cell>
          <cell r="F364">
            <v>0</v>
          </cell>
          <cell r="G364">
            <v>1</v>
          </cell>
          <cell r="H364">
            <v>0</v>
          </cell>
          <cell r="I364">
            <v>0</v>
          </cell>
          <cell r="J364">
            <v>0</v>
          </cell>
          <cell r="K364">
            <v>3.9300000000000002E-2</v>
          </cell>
          <cell r="L364">
            <v>0</v>
          </cell>
          <cell r="M364">
            <v>1</v>
          </cell>
          <cell r="N364">
            <v>0</v>
          </cell>
          <cell r="O364">
            <v>0</v>
          </cell>
          <cell r="P364">
            <v>1</v>
          </cell>
          <cell r="Q364">
            <v>1</v>
          </cell>
          <cell r="R364">
            <v>1.052</v>
          </cell>
          <cell r="S364">
            <v>11</v>
          </cell>
          <cell r="U364">
            <v>447101035</v>
          </cell>
          <cell r="V364" t="str">
            <v>447</v>
          </cell>
          <cell r="W364" t="str">
            <v>101</v>
          </cell>
          <cell r="X364" t="str">
            <v>035</v>
          </cell>
          <cell r="Y364">
            <v>1</v>
          </cell>
          <cell r="Z364">
            <v>1</v>
          </cell>
          <cell r="AA364">
            <v>22635.396577952</v>
          </cell>
          <cell r="AB364">
            <v>22635</v>
          </cell>
        </row>
        <row r="365">
          <cell r="B365">
            <v>447101100</v>
          </cell>
          <cell r="C365" t="str">
            <v>BENJAMIN FRANKLIN CLASSICAL</v>
          </cell>
          <cell r="D365">
            <v>0</v>
          </cell>
          <cell r="E365">
            <v>0</v>
          </cell>
          <cell r="F365">
            <v>0</v>
          </cell>
          <cell r="G365">
            <v>1</v>
          </cell>
          <cell r="H365">
            <v>1</v>
          </cell>
          <cell r="I365">
            <v>0</v>
          </cell>
          <cell r="J365">
            <v>0</v>
          </cell>
          <cell r="K365">
            <v>7.8600000000000003E-2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2</v>
          </cell>
          <cell r="Q365">
            <v>2</v>
          </cell>
          <cell r="R365">
            <v>1.052</v>
          </cell>
          <cell r="S365">
            <v>10</v>
          </cell>
          <cell r="U365">
            <v>447101100</v>
          </cell>
          <cell r="V365" t="str">
            <v>447</v>
          </cell>
          <cell r="W365" t="str">
            <v>101</v>
          </cell>
          <cell r="X365" t="str">
            <v>100</v>
          </cell>
          <cell r="Y365">
            <v>1</v>
          </cell>
          <cell r="Z365">
            <v>2</v>
          </cell>
          <cell r="AA365">
            <v>37570.105475903998</v>
          </cell>
          <cell r="AB365">
            <v>18785</v>
          </cell>
        </row>
        <row r="366">
          <cell r="B366">
            <v>447101101</v>
          </cell>
          <cell r="C366" t="str">
            <v>BENJAMIN FRANKLIN CLASSICAL</v>
          </cell>
          <cell r="D366">
            <v>0</v>
          </cell>
          <cell r="E366">
            <v>0</v>
          </cell>
          <cell r="F366">
            <v>35</v>
          </cell>
          <cell r="G366">
            <v>172</v>
          </cell>
          <cell r="H366">
            <v>117</v>
          </cell>
          <cell r="I366">
            <v>0</v>
          </cell>
          <cell r="J366">
            <v>0</v>
          </cell>
          <cell r="K366">
            <v>12.7332</v>
          </cell>
          <cell r="L366">
            <v>0</v>
          </cell>
          <cell r="M366">
            <v>18</v>
          </cell>
          <cell r="N366">
            <v>0</v>
          </cell>
          <cell r="O366">
            <v>0</v>
          </cell>
          <cell r="P366">
            <v>43</v>
          </cell>
          <cell r="Q366">
            <v>324</v>
          </cell>
          <cell r="R366">
            <v>1.052</v>
          </cell>
          <cell r="S366">
            <v>3</v>
          </cell>
          <cell r="U366">
            <v>447101101</v>
          </cell>
          <cell r="V366" t="str">
            <v>447</v>
          </cell>
          <cell r="W366" t="str">
            <v>101</v>
          </cell>
          <cell r="X366" t="str">
            <v>101</v>
          </cell>
          <cell r="Y366">
            <v>1</v>
          </cell>
          <cell r="Z366">
            <v>324</v>
          </cell>
          <cell r="AA366">
            <v>3930005.0450564479</v>
          </cell>
          <cell r="AB366">
            <v>12130</v>
          </cell>
        </row>
        <row r="367">
          <cell r="B367">
            <v>447101136</v>
          </cell>
          <cell r="C367" t="str">
            <v>BENJAMIN FRANKLIN CLASSICAL</v>
          </cell>
          <cell r="D367">
            <v>0</v>
          </cell>
          <cell r="E367">
            <v>0</v>
          </cell>
          <cell r="F367">
            <v>0</v>
          </cell>
          <cell r="G367">
            <v>4</v>
          </cell>
          <cell r="H367">
            <v>2</v>
          </cell>
          <cell r="I367">
            <v>0</v>
          </cell>
          <cell r="J367">
            <v>0</v>
          </cell>
          <cell r="K367">
            <v>0.23580000000000001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3</v>
          </cell>
          <cell r="Q367">
            <v>6</v>
          </cell>
          <cell r="R367">
            <v>1.052</v>
          </cell>
          <cell r="S367">
            <v>3</v>
          </cell>
          <cell r="U367">
            <v>447101136</v>
          </cell>
          <cell r="V367" t="str">
            <v>447</v>
          </cell>
          <cell r="W367" t="str">
            <v>101</v>
          </cell>
          <cell r="X367" t="str">
            <v>136</v>
          </cell>
          <cell r="Y367">
            <v>1</v>
          </cell>
          <cell r="Z367">
            <v>6</v>
          </cell>
          <cell r="AA367">
            <v>82301.316187712</v>
          </cell>
          <cell r="AB367">
            <v>13717</v>
          </cell>
        </row>
        <row r="368">
          <cell r="B368">
            <v>447101138</v>
          </cell>
          <cell r="C368" t="str">
            <v>BENJAMIN FRANKLIN CLASSICAL</v>
          </cell>
          <cell r="D368">
            <v>0</v>
          </cell>
          <cell r="E368">
            <v>0</v>
          </cell>
          <cell r="F368">
            <v>1</v>
          </cell>
          <cell r="G368">
            <v>4</v>
          </cell>
          <cell r="H368">
            <v>3</v>
          </cell>
          <cell r="I368">
            <v>0</v>
          </cell>
          <cell r="J368">
            <v>0</v>
          </cell>
          <cell r="K368">
            <v>0.31440000000000001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3</v>
          </cell>
          <cell r="Q368">
            <v>8</v>
          </cell>
          <cell r="R368">
            <v>1.052</v>
          </cell>
          <cell r="S368">
            <v>5</v>
          </cell>
          <cell r="U368">
            <v>447101138</v>
          </cell>
          <cell r="V368" t="str">
            <v>447</v>
          </cell>
          <cell r="W368" t="str">
            <v>101</v>
          </cell>
          <cell r="X368" t="str">
            <v>138</v>
          </cell>
          <cell r="Y368">
            <v>1</v>
          </cell>
          <cell r="Z368">
            <v>8</v>
          </cell>
          <cell r="AA368">
            <v>105985.325423616</v>
          </cell>
          <cell r="AB368">
            <v>13248</v>
          </cell>
        </row>
        <row r="369">
          <cell r="B369">
            <v>447101170</v>
          </cell>
          <cell r="C369" t="str">
            <v>BENJAMIN FRANKLIN CLASSICAL</v>
          </cell>
          <cell r="D369">
            <v>0</v>
          </cell>
          <cell r="E369">
            <v>0</v>
          </cell>
          <cell r="F369">
            <v>0</v>
          </cell>
          <cell r="G369">
            <v>1</v>
          </cell>
          <cell r="H369">
            <v>0</v>
          </cell>
          <cell r="I369">
            <v>0</v>
          </cell>
          <cell r="J369">
            <v>0</v>
          </cell>
          <cell r="K369">
            <v>3.9300000000000002E-2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</v>
          </cell>
          <cell r="R369">
            <v>1.052</v>
          </cell>
          <cell r="S369">
            <v>10</v>
          </cell>
          <cell r="U369">
            <v>447101170</v>
          </cell>
          <cell r="V369" t="str">
            <v>447</v>
          </cell>
          <cell r="W369" t="str">
            <v>101</v>
          </cell>
          <cell r="X369" t="str">
            <v>170</v>
          </cell>
          <cell r="Y369">
            <v>1</v>
          </cell>
          <cell r="Z369">
            <v>1</v>
          </cell>
          <cell r="AA369">
            <v>11489.278977952001</v>
          </cell>
          <cell r="AB369">
            <v>11489</v>
          </cell>
        </row>
        <row r="370">
          <cell r="B370">
            <v>447101177</v>
          </cell>
          <cell r="C370" t="str">
            <v>BENJAMIN FRANKLIN CLASSICAL</v>
          </cell>
          <cell r="D370">
            <v>0</v>
          </cell>
          <cell r="E370">
            <v>0</v>
          </cell>
          <cell r="F370">
            <v>3</v>
          </cell>
          <cell r="G370">
            <v>12</v>
          </cell>
          <cell r="H370">
            <v>7</v>
          </cell>
          <cell r="I370">
            <v>0</v>
          </cell>
          <cell r="J370">
            <v>0</v>
          </cell>
          <cell r="K370">
            <v>0.86460000000000004</v>
          </cell>
          <cell r="L370">
            <v>0</v>
          </cell>
          <cell r="M370">
            <v>2</v>
          </cell>
          <cell r="N370">
            <v>0</v>
          </cell>
          <cell r="O370">
            <v>0</v>
          </cell>
          <cell r="P370">
            <v>3</v>
          </cell>
          <cell r="Q370">
            <v>22</v>
          </cell>
          <cell r="R370">
            <v>1.052</v>
          </cell>
          <cell r="S370">
            <v>4</v>
          </cell>
          <cell r="U370">
            <v>447101177</v>
          </cell>
          <cell r="V370" t="str">
            <v>447</v>
          </cell>
          <cell r="W370" t="str">
            <v>101</v>
          </cell>
          <cell r="X370" t="str">
            <v>177</v>
          </cell>
          <cell r="Y370">
            <v>1</v>
          </cell>
          <cell r="Z370">
            <v>22</v>
          </cell>
          <cell r="AA370">
            <v>270441.68083494401</v>
          </cell>
          <cell r="AB370">
            <v>12293</v>
          </cell>
        </row>
        <row r="371">
          <cell r="B371">
            <v>447101185</v>
          </cell>
          <cell r="C371" t="str">
            <v>BENJAMIN FRANKLIN CLASSICAL</v>
          </cell>
          <cell r="D371">
            <v>0</v>
          </cell>
          <cell r="E371">
            <v>0</v>
          </cell>
          <cell r="F371">
            <v>19</v>
          </cell>
          <cell r="G371">
            <v>86</v>
          </cell>
          <cell r="H371">
            <v>40</v>
          </cell>
          <cell r="I371">
            <v>0</v>
          </cell>
          <cell r="J371">
            <v>0</v>
          </cell>
          <cell r="K371">
            <v>5.6985000000000001</v>
          </cell>
          <cell r="L371">
            <v>0</v>
          </cell>
          <cell r="M371">
            <v>24</v>
          </cell>
          <cell r="N371">
            <v>1</v>
          </cell>
          <cell r="O371">
            <v>0</v>
          </cell>
          <cell r="P371">
            <v>64</v>
          </cell>
          <cell r="Q371">
            <v>145</v>
          </cell>
          <cell r="R371">
            <v>1.052</v>
          </cell>
          <cell r="S371">
            <v>10</v>
          </cell>
          <cell r="U371">
            <v>447101185</v>
          </cell>
          <cell r="V371" t="str">
            <v>447</v>
          </cell>
          <cell r="W371" t="str">
            <v>101</v>
          </cell>
          <cell r="X371" t="str">
            <v>185</v>
          </cell>
          <cell r="Y371">
            <v>1</v>
          </cell>
          <cell r="Z371">
            <v>145</v>
          </cell>
          <cell r="AA371">
            <v>2202434.33276304</v>
          </cell>
          <cell r="AB371">
            <v>15189</v>
          </cell>
        </row>
        <row r="372">
          <cell r="B372">
            <v>447101187</v>
          </cell>
          <cell r="C372" t="str">
            <v>BENJAMIN FRANKLIN CLASSICAL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2</v>
          </cell>
          <cell r="I372">
            <v>0</v>
          </cell>
          <cell r="J372">
            <v>0</v>
          </cell>
          <cell r="K372">
            <v>7.8600000000000003E-2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1</v>
          </cell>
          <cell r="Q372">
            <v>2</v>
          </cell>
          <cell r="R372">
            <v>1.052</v>
          </cell>
          <cell r="S372">
            <v>4</v>
          </cell>
          <cell r="U372">
            <v>447101187</v>
          </cell>
          <cell r="V372" t="str">
            <v>447</v>
          </cell>
          <cell r="W372" t="str">
            <v>101</v>
          </cell>
          <cell r="X372" t="str">
            <v>187</v>
          </cell>
          <cell r="Y372">
            <v>1</v>
          </cell>
          <cell r="Z372">
            <v>2</v>
          </cell>
          <cell r="AA372">
            <v>27096.819395904</v>
          </cell>
          <cell r="AB372">
            <v>13548</v>
          </cell>
        </row>
        <row r="373">
          <cell r="B373">
            <v>447101208</v>
          </cell>
          <cell r="C373" t="str">
            <v>BENJAMIN FRANKLIN CLASSICAL</v>
          </cell>
          <cell r="D373">
            <v>0</v>
          </cell>
          <cell r="E373">
            <v>0</v>
          </cell>
          <cell r="F373">
            <v>1</v>
          </cell>
          <cell r="G373">
            <v>7</v>
          </cell>
          <cell r="H373">
            <v>1</v>
          </cell>
          <cell r="I373">
            <v>0</v>
          </cell>
          <cell r="J373">
            <v>0</v>
          </cell>
          <cell r="K373">
            <v>0.35370000000000001</v>
          </cell>
          <cell r="L373">
            <v>0</v>
          </cell>
          <cell r="M373">
            <v>2</v>
          </cell>
          <cell r="N373">
            <v>0</v>
          </cell>
          <cell r="O373">
            <v>0</v>
          </cell>
          <cell r="P373">
            <v>1</v>
          </cell>
          <cell r="Q373">
            <v>9</v>
          </cell>
          <cell r="R373">
            <v>1.052</v>
          </cell>
          <cell r="S373">
            <v>2</v>
          </cell>
          <cell r="U373">
            <v>447101208</v>
          </cell>
          <cell r="V373" t="str">
            <v>447</v>
          </cell>
          <cell r="W373" t="str">
            <v>101</v>
          </cell>
          <cell r="X373" t="str">
            <v>208</v>
          </cell>
          <cell r="Y373">
            <v>1</v>
          </cell>
          <cell r="Z373">
            <v>9</v>
          </cell>
          <cell r="AA373">
            <v>113366.39448156799</v>
          </cell>
          <cell r="AB373">
            <v>12596</v>
          </cell>
        </row>
        <row r="374">
          <cell r="B374">
            <v>447101212</v>
          </cell>
          <cell r="C374" t="str">
            <v>BENJAMIN FRANKLIN CLASSICAL</v>
          </cell>
          <cell r="D374">
            <v>0</v>
          </cell>
          <cell r="E374">
            <v>0</v>
          </cell>
          <cell r="F374">
            <v>0</v>
          </cell>
          <cell r="G374">
            <v>2</v>
          </cell>
          <cell r="H374">
            <v>2</v>
          </cell>
          <cell r="I374">
            <v>0</v>
          </cell>
          <cell r="J374">
            <v>0</v>
          </cell>
          <cell r="K374">
            <v>0.15720000000000001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4</v>
          </cell>
          <cell r="R374">
            <v>1.052</v>
          </cell>
          <cell r="S374">
            <v>5</v>
          </cell>
          <cell r="U374">
            <v>447101212</v>
          </cell>
          <cell r="V374" t="str">
            <v>447</v>
          </cell>
          <cell r="W374" t="str">
            <v>101</v>
          </cell>
          <cell r="X374" t="str">
            <v>212</v>
          </cell>
          <cell r="Y374">
            <v>1</v>
          </cell>
          <cell r="Z374">
            <v>4</v>
          </cell>
          <cell r="AA374">
            <v>45161.787431807999</v>
          </cell>
          <cell r="AB374">
            <v>11290</v>
          </cell>
        </row>
        <row r="375">
          <cell r="B375">
            <v>447101214</v>
          </cell>
          <cell r="C375" t="str">
            <v>BENJAMIN FRANKLIN CLASSICAL</v>
          </cell>
          <cell r="D375">
            <v>0</v>
          </cell>
          <cell r="E375">
            <v>0</v>
          </cell>
          <cell r="F375">
            <v>0</v>
          </cell>
          <cell r="G375">
            <v>1</v>
          </cell>
          <cell r="H375">
            <v>0</v>
          </cell>
          <cell r="I375">
            <v>0</v>
          </cell>
          <cell r="J375">
            <v>0</v>
          </cell>
          <cell r="K375">
            <v>3.9300000000000002E-2</v>
          </cell>
          <cell r="L375">
            <v>0</v>
          </cell>
          <cell r="M375">
            <v>1</v>
          </cell>
          <cell r="N375">
            <v>0</v>
          </cell>
          <cell r="O375">
            <v>0</v>
          </cell>
          <cell r="P375">
            <v>0</v>
          </cell>
          <cell r="Q375">
            <v>1</v>
          </cell>
          <cell r="R375">
            <v>1.052</v>
          </cell>
          <cell r="S375">
            <v>8</v>
          </cell>
          <cell r="U375">
            <v>447101214</v>
          </cell>
          <cell r="V375" t="str">
            <v>447</v>
          </cell>
          <cell r="W375" t="str">
            <v>101</v>
          </cell>
          <cell r="X375" t="str">
            <v>214</v>
          </cell>
          <cell r="Y375">
            <v>1</v>
          </cell>
          <cell r="Z375">
            <v>1</v>
          </cell>
          <cell r="AA375">
            <v>14434.306537952001</v>
          </cell>
          <cell r="AB375">
            <v>14434</v>
          </cell>
        </row>
        <row r="376">
          <cell r="B376">
            <v>447101218</v>
          </cell>
          <cell r="C376" t="str">
            <v>BENJAMIN FRANKLIN CLASSICAL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1</v>
          </cell>
          <cell r="I376">
            <v>0</v>
          </cell>
          <cell r="J376">
            <v>0</v>
          </cell>
          <cell r="K376">
            <v>3.9300000000000002E-2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1</v>
          </cell>
          <cell r="R376">
            <v>1.052</v>
          </cell>
          <cell r="S376">
            <v>5</v>
          </cell>
          <cell r="U376">
            <v>447101218</v>
          </cell>
          <cell r="V376" t="str">
            <v>447</v>
          </cell>
          <cell r="W376" t="str">
            <v>101</v>
          </cell>
          <cell r="X376" t="str">
            <v>218</v>
          </cell>
          <cell r="Y376">
            <v>1</v>
          </cell>
          <cell r="Z376">
            <v>1</v>
          </cell>
          <cell r="AA376">
            <v>11091.614737952003</v>
          </cell>
          <cell r="AB376">
            <v>11092</v>
          </cell>
        </row>
        <row r="377">
          <cell r="B377">
            <v>447101220</v>
          </cell>
          <cell r="C377" t="str">
            <v>BENJAMIN FRANKLIN CLASSICAL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1</v>
          </cell>
          <cell r="I377">
            <v>0</v>
          </cell>
          <cell r="J377">
            <v>0</v>
          </cell>
          <cell r="K377">
            <v>3.9300000000000002E-2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1</v>
          </cell>
          <cell r="Q377">
            <v>1</v>
          </cell>
          <cell r="R377">
            <v>1.052</v>
          </cell>
          <cell r="S377">
            <v>8</v>
          </cell>
          <cell r="U377">
            <v>447101220</v>
          </cell>
          <cell r="V377" t="str">
            <v>447</v>
          </cell>
          <cell r="W377" t="str">
            <v>101</v>
          </cell>
          <cell r="X377" t="str">
            <v>220</v>
          </cell>
          <cell r="Y377">
            <v>1</v>
          </cell>
          <cell r="Z377">
            <v>1</v>
          </cell>
          <cell r="AA377">
            <v>17658.328377951999</v>
          </cell>
          <cell r="AB377">
            <v>17658</v>
          </cell>
        </row>
        <row r="378">
          <cell r="B378">
            <v>447101238</v>
          </cell>
          <cell r="C378" t="str">
            <v>BENJAMIN FRANKLIN CLASSICAL</v>
          </cell>
          <cell r="D378">
            <v>0</v>
          </cell>
          <cell r="E378">
            <v>0</v>
          </cell>
          <cell r="F378">
            <v>0</v>
          </cell>
          <cell r="G378">
            <v>11</v>
          </cell>
          <cell r="H378">
            <v>2</v>
          </cell>
          <cell r="I378">
            <v>0</v>
          </cell>
          <cell r="J378">
            <v>0</v>
          </cell>
          <cell r="K378">
            <v>0.51090000000000002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2</v>
          </cell>
          <cell r="Q378">
            <v>13</v>
          </cell>
          <cell r="R378">
            <v>1.052</v>
          </cell>
          <cell r="S378">
            <v>6</v>
          </cell>
          <cell r="U378">
            <v>447101238</v>
          </cell>
          <cell r="V378" t="str">
            <v>447</v>
          </cell>
          <cell r="W378" t="str">
            <v>101</v>
          </cell>
          <cell r="X378" t="str">
            <v>238</v>
          </cell>
          <cell r="Y378">
            <v>1</v>
          </cell>
          <cell r="Z378">
            <v>13</v>
          </cell>
          <cell r="AA378">
            <v>159842.98207337601</v>
          </cell>
          <cell r="AB378">
            <v>12296</v>
          </cell>
        </row>
        <row r="379">
          <cell r="B379">
            <v>447101304</v>
          </cell>
          <cell r="C379" t="str">
            <v>BENJAMIN FRANKLIN CLASSICAL</v>
          </cell>
          <cell r="D379">
            <v>0</v>
          </cell>
          <cell r="E379">
            <v>0</v>
          </cell>
          <cell r="F379">
            <v>0</v>
          </cell>
          <cell r="G379">
            <v>1</v>
          </cell>
          <cell r="H379">
            <v>1</v>
          </cell>
          <cell r="I379">
            <v>0</v>
          </cell>
          <cell r="J379">
            <v>0</v>
          </cell>
          <cell r="K379">
            <v>7.8600000000000003E-2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2</v>
          </cell>
          <cell r="Q379">
            <v>2</v>
          </cell>
          <cell r="R379">
            <v>1.052</v>
          </cell>
          <cell r="S379">
            <v>6</v>
          </cell>
          <cell r="U379">
            <v>447101304</v>
          </cell>
          <cell r="V379" t="str">
            <v>447</v>
          </cell>
          <cell r="W379" t="str">
            <v>101</v>
          </cell>
          <cell r="X379" t="str">
            <v>304</v>
          </cell>
          <cell r="Y379">
            <v>1</v>
          </cell>
          <cell r="Z379">
            <v>2</v>
          </cell>
          <cell r="AA379">
            <v>33858.577555903998</v>
          </cell>
          <cell r="AB379">
            <v>16929</v>
          </cell>
        </row>
        <row r="380">
          <cell r="B380">
            <v>447101307</v>
          </cell>
          <cell r="C380" t="str">
            <v>BENJAMIN FRANKLIN CLASSICAL</v>
          </cell>
          <cell r="D380">
            <v>0</v>
          </cell>
          <cell r="E380">
            <v>0</v>
          </cell>
          <cell r="F380">
            <v>2</v>
          </cell>
          <cell r="G380">
            <v>3</v>
          </cell>
          <cell r="H380">
            <v>1</v>
          </cell>
          <cell r="I380">
            <v>0</v>
          </cell>
          <cell r="J380">
            <v>0</v>
          </cell>
          <cell r="K380">
            <v>0.23580000000000001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6</v>
          </cell>
          <cell r="R380">
            <v>1.052</v>
          </cell>
          <cell r="S380">
            <v>3</v>
          </cell>
          <cell r="U380">
            <v>447101307</v>
          </cell>
          <cell r="V380" t="str">
            <v>447</v>
          </cell>
          <cell r="W380" t="str">
            <v>101</v>
          </cell>
          <cell r="X380" t="str">
            <v>307</v>
          </cell>
          <cell r="Y380">
            <v>1</v>
          </cell>
          <cell r="Z380">
            <v>6</v>
          </cell>
          <cell r="AA380">
            <v>68424.921707711997</v>
          </cell>
          <cell r="AB380">
            <v>11404</v>
          </cell>
        </row>
        <row r="381">
          <cell r="B381">
            <v>447101350</v>
          </cell>
          <cell r="C381" t="str">
            <v>BENJAMIN FRANKLIN CLASSICAL</v>
          </cell>
          <cell r="D381">
            <v>0</v>
          </cell>
          <cell r="E381">
            <v>0</v>
          </cell>
          <cell r="F381">
            <v>9</v>
          </cell>
          <cell r="G381">
            <v>34</v>
          </cell>
          <cell r="H381">
            <v>4</v>
          </cell>
          <cell r="I381">
            <v>0</v>
          </cell>
          <cell r="J381">
            <v>0</v>
          </cell>
          <cell r="K381">
            <v>1.8471</v>
          </cell>
          <cell r="L381">
            <v>0</v>
          </cell>
          <cell r="M381">
            <v>5</v>
          </cell>
          <cell r="N381">
            <v>0</v>
          </cell>
          <cell r="O381">
            <v>0</v>
          </cell>
          <cell r="P381">
            <v>10</v>
          </cell>
          <cell r="Q381">
            <v>47</v>
          </cell>
          <cell r="R381">
            <v>1.052</v>
          </cell>
          <cell r="S381">
            <v>3</v>
          </cell>
          <cell r="U381">
            <v>447101350</v>
          </cell>
          <cell r="V381" t="str">
            <v>447</v>
          </cell>
          <cell r="W381" t="str">
            <v>101</v>
          </cell>
          <cell r="X381" t="str">
            <v>350</v>
          </cell>
          <cell r="Y381">
            <v>1</v>
          </cell>
          <cell r="Z381">
            <v>47</v>
          </cell>
          <cell r="AA381">
            <v>599824.93316374393</v>
          </cell>
          <cell r="AB381">
            <v>12762</v>
          </cell>
        </row>
        <row r="382">
          <cell r="B382">
            <v>447101622</v>
          </cell>
          <cell r="C382" t="str">
            <v>BENJAMIN FRANKLIN CLASSICAL</v>
          </cell>
          <cell r="D382">
            <v>0</v>
          </cell>
          <cell r="E382">
            <v>0</v>
          </cell>
          <cell r="F382">
            <v>9</v>
          </cell>
          <cell r="G382">
            <v>46</v>
          </cell>
          <cell r="H382">
            <v>21</v>
          </cell>
          <cell r="I382">
            <v>0</v>
          </cell>
          <cell r="J382">
            <v>0</v>
          </cell>
          <cell r="K382">
            <v>2.9868000000000001</v>
          </cell>
          <cell r="L382">
            <v>0</v>
          </cell>
          <cell r="M382">
            <v>3</v>
          </cell>
          <cell r="N382">
            <v>0</v>
          </cell>
          <cell r="O382">
            <v>0</v>
          </cell>
          <cell r="P382">
            <v>12</v>
          </cell>
          <cell r="Q382">
            <v>76</v>
          </cell>
          <cell r="R382">
            <v>1.052</v>
          </cell>
          <cell r="S382">
            <v>7</v>
          </cell>
          <cell r="U382">
            <v>447101622</v>
          </cell>
          <cell r="V382" t="str">
            <v>447</v>
          </cell>
          <cell r="W382" t="str">
            <v>101</v>
          </cell>
          <cell r="X382" t="str">
            <v>622</v>
          </cell>
          <cell r="Y382">
            <v>1</v>
          </cell>
          <cell r="Z382">
            <v>76</v>
          </cell>
          <cell r="AA382">
            <v>946393.59056435199</v>
          </cell>
          <cell r="AB382">
            <v>12453</v>
          </cell>
        </row>
        <row r="383">
          <cell r="B383">
            <v>447101690</v>
          </cell>
          <cell r="C383" t="str">
            <v>BENJAMIN FRANKLIN CLASSICAL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25</v>
          </cell>
          <cell r="I383">
            <v>0</v>
          </cell>
          <cell r="J383">
            <v>0</v>
          </cell>
          <cell r="K383">
            <v>0.98250000000000004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</v>
          </cell>
          <cell r="Q383">
            <v>25</v>
          </cell>
          <cell r="R383">
            <v>1.052</v>
          </cell>
          <cell r="S383">
            <v>4</v>
          </cell>
          <cell r="U383">
            <v>447101690</v>
          </cell>
          <cell r="V383" t="str">
            <v>447</v>
          </cell>
          <cell r="W383" t="str">
            <v>101</v>
          </cell>
          <cell r="X383" t="str">
            <v>690</v>
          </cell>
          <cell r="Y383">
            <v>1</v>
          </cell>
          <cell r="Z383">
            <v>25</v>
          </cell>
          <cell r="AA383">
            <v>282203.9583688</v>
          </cell>
          <cell r="AB383">
            <v>11288</v>
          </cell>
        </row>
        <row r="384">
          <cell r="B384">
            <v>447101710</v>
          </cell>
          <cell r="C384" t="str">
            <v>BENJAMIN FRANKLIN CLASSICAL</v>
          </cell>
          <cell r="D384">
            <v>0</v>
          </cell>
          <cell r="E384">
            <v>0</v>
          </cell>
          <cell r="F384">
            <v>2</v>
          </cell>
          <cell r="G384">
            <v>11</v>
          </cell>
          <cell r="H384">
            <v>4</v>
          </cell>
          <cell r="I384">
            <v>0</v>
          </cell>
          <cell r="J384">
            <v>0</v>
          </cell>
          <cell r="K384">
            <v>0.66810000000000003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17</v>
          </cell>
          <cell r="R384">
            <v>1.052</v>
          </cell>
          <cell r="S384">
            <v>3</v>
          </cell>
          <cell r="U384">
            <v>447101710</v>
          </cell>
          <cell r="V384" t="str">
            <v>447</v>
          </cell>
          <cell r="W384" t="str">
            <v>101</v>
          </cell>
          <cell r="X384" t="str">
            <v>710</v>
          </cell>
          <cell r="Y384">
            <v>1</v>
          </cell>
          <cell r="Z384">
            <v>17</v>
          </cell>
          <cell r="AA384">
            <v>193613.99774518399</v>
          </cell>
          <cell r="AB384">
            <v>11389</v>
          </cell>
        </row>
        <row r="385">
          <cell r="B385">
            <v>449035001</v>
          </cell>
          <cell r="C385" t="str">
            <v>BOSTON COLLEGIATE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1</v>
          </cell>
          <cell r="I385">
            <v>0</v>
          </cell>
          <cell r="J385">
            <v>0</v>
          </cell>
          <cell r="K385">
            <v>3.9300000000000002E-2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</v>
          </cell>
          <cell r="R385">
            <v>1.087</v>
          </cell>
          <cell r="S385">
            <v>7</v>
          </cell>
          <cell r="U385">
            <v>449035001</v>
          </cell>
          <cell r="V385" t="str">
            <v>449</v>
          </cell>
          <cell r="W385" t="str">
            <v>035</v>
          </cell>
          <cell r="X385" t="str">
            <v>001</v>
          </cell>
          <cell r="Y385">
            <v>1</v>
          </cell>
          <cell r="Z385">
            <v>1</v>
          </cell>
          <cell r="AA385">
            <v>11379.236305611999</v>
          </cell>
          <cell r="AB385">
            <v>11379</v>
          </cell>
        </row>
        <row r="386">
          <cell r="B386">
            <v>449035018</v>
          </cell>
          <cell r="C386" t="str">
            <v>BOSTON COLLEGIATE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1</v>
          </cell>
          <cell r="I386">
            <v>1</v>
          </cell>
          <cell r="J386">
            <v>0</v>
          </cell>
          <cell r="K386">
            <v>7.8600000000000003E-2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2</v>
          </cell>
          <cell r="Q386">
            <v>2</v>
          </cell>
          <cell r="R386">
            <v>1.087</v>
          </cell>
          <cell r="S386">
            <v>9</v>
          </cell>
          <cell r="U386">
            <v>449035018</v>
          </cell>
          <cell r="V386" t="str">
            <v>449</v>
          </cell>
          <cell r="W386" t="str">
            <v>035</v>
          </cell>
          <cell r="X386" t="str">
            <v>018</v>
          </cell>
          <cell r="Y386">
            <v>1</v>
          </cell>
          <cell r="Z386">
            <v>2</v>
          </cell>
          <cell r="AA386">
            <v>39292.988481223998</v>
          </cell>
          <cell r="AB386">
            <v>19646</v>
          </cell>
        </row>
        <row r="387">
          <cell r="B387">
            <v>449035035</v>
          </cell>
          <cell r="C387" t="str">
            <v>BOSTON COLLEGIATE</v>
          </cell>
          <cell r="D387">
            <v>0</v>
          </cell>
          <cell r="E387">
            <v>0</v>
          </cell>
          <cell r="F387">
            <v>0</v>
          </cell>
          <cell r="G387">
            <v>102</v>
          </cell>
          <cell r="H387">
            <v>269</v>
          </cell>
          <cell r="I387">
            <v>302</v>
          </cell>
          <cell r="J387">
            <v>0</v>
          </cell>
          <cell r="K387">
            <v>26.448899999999998</v>
          </cell>
          <cell r="L387">
            <v>0</v>
          </cell>
          <cell r="M387">
            <v>11</v>
          </cell>
          <cell r="N387">
            <v>12</v>
          </cell>
          <cell r="O387">
            <v>22</v>
          </cell>
          <cell r="P387">
            <v>330</v>
          </cell>
          <cell r="Q387">
            <v>673</v>
          </cell>
          <cell r="R387">
            <v>1.087</v>
          </cell>
          <cell r="S387">
            <v>11</v>
          </cell>
          <cell r="U387">
            <v>449035035</v>
          </cell>
          <cell r="V387" t="str">
            <v>449</v>
          </cell>
          <cell r="W387" t="str">
            <v>035</v>
          </cell>
          <cell r="X387" t="str">
            <v>035</v>
          </cell>
          <cell r="Y387">
            <v>1</v>
          </cell>
          <cell r="Z387">
            <v>673</v>
          </cell>
          <cell r="AA387">
            <v>11255980.726486875</v>
          </cell>
          <cell r="AB387">
            <v>16725</v>
          </cell>
        </row>
        <row r="388">
          <cell r="B388">
            <v>449035044</v>
          </cell>
          <cell r="C388" t="str">
            <v>BOSTON COLLEGIATE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2</v>
          </cell>
          <cell r="J388">
            <v>0</v>
          </cell>
          <cell r="K388">
            <v>7.8600000000000003E-2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2</v>
          </cell>
          <cell r="R388">
            <v>1.087</v>
          </cell>
          <cell r="S388">
            <v>11</v>
          </cell>
          <cell r="U388">
            <v>449035044</v>
          </cell>
          <cell r="V388" t="str">
            <v>449</v>
          </cell>
          <cell r="W388" t="str">
            <v>035</v>
          </cell>
          <cell r="X388" t="str">
            <v>044</v>
          </cell>
          <cell r="Y388">
            <v>1</v>
          </cell>
          <cell r="Z388">
            <v>2</v>
          </cell>
          <cell r="AA388">
            <v>26868.853631223999</v>
          </cell>
          <cell r="AB388">
            <v>13434</v>
          </cell>
        </row>
        <row r="389">
          <cell r="B389">
            <v>449035073</v>
          </cell>
          <cell r="C389" t="str">
            <v>BOSTON COLLEGIATE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1</v>
          </cell>
          <cell r="J389">
            <v>0</v>
          </cell>
          <cell r="K389">
            <v>3.9300000000000002E-2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1</v>
          </cell>
          <cell r="Q389">
            <v>1</v>
          </cell>
          <cell r="R389">
            <v>1.087</v>
          </cell>
          <cell r="S389">
            <v>6</v>
          </cell>
          <cell r="U389">
            <v>449035073</v>
          </cell>
          <cell r="V389" t="str">
            <v>449</v>
          </cell>
          <cell r="W389" t="str">
            <v>035</v>
          </cell>
          <cell r="X389" t="str">
            <v>073</v>
          </cell>
          <cell r="Y389">
            <v>1</v>
          </cell>
          <cell r="Z389">
            <v>1</v>
          </cell>
          <cell r="AA389">
            <v>19240.899835612003</v>
          </cell>
          <cell r="AB389">
            <v>19241</v>
          </cell>
        </row>
        <row r="390">
          <cell r="B390">
            <v>449035217</v>
          </cell>
          <cell r="C390" t="str">
            <v>BOSTON COLLEGIATE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1</v>
          </cell>
          <cell r="J390">
            <v>0</v>
          </cell>
          <cell r="K390">
            <v>3.9300000000000002E-2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</v>
          </cell>
          <cell r="Q390">
            <v>1</v>
          </cell>
          <cell r="R390">
            <v>1.087</v>
          </cell>
          <cell r="S390">
            <v>3</v>
          </cell>
          <cell r="U390">
            <v>449035217</v>
          </cell>
          <cell r="V390" t="str">
            <v>449</v>
          </cell>
          <cell r="W390" t="str">
            <v>035</v>
          </cell>
          <cell r="X390" t="str">
            <v>217</v>
          </cell>
          <cell r="Y390">
            <v>1</v>
          </cell>
          <cell r="Z390">
            <v>1</v>
          </cell>
          <cell r="AA390">
            <v>18295.075915612</v>
          </cell>
          <cell r="AB390">
            <v>18295</v>
          </cell>
        </row>
        <row r="391">
          <cell r="B391">
            <v>449035243</v>
          </cell>
          <cell r="C391" t="str">
            <v>BOSTON COLLEGIATE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1</v>
          </cell>
          <cell r="I391">
            <v>1</v>
          </cell>
          <cell r="J391">
            <v>0</v>
          </cell>
          <cell r="K391">
            <v>7.8600000000000003E-2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2</v>
          </cell>
          <cell r="Q391">
            <v>2</v>
          </cell>
          <cell r="R391">
            <v>1.087</v>
          </cell>
          <cell r="S391">
            <v>9</v>
          </cell>
          <cell r="U391">
            <v>449035243</v>
          </cell>
          <cell r="V391" t="str">
            <v>449</v>
          </cell>
          <cell r="W391" t="str">
            <v>035</v>
          </cell>
          <cell r="X391" t="str">
            <v>243</v>
          </cell>
          <cell r="Y391">
            <v>1</v>
          </cell>
          <cell r="Z391">
            <v>2</v>
          </cell>
          <cell r="AA391">
            <v>39292.988481223998</v>
          </cell>
          <cell r="AB391">
            <v>19646</v>
          </cell>
        </row>
        <row r="392">
          <cell r="B392">
            <v>449035244</v>
          </cell>
          <cell r="C392" t="str">
            <v>BOSTON COLLEGIATE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2</v>
          </cell>
          <cell r="I392">
            <v>2</v>
          </cell>
          <cell r="J392">
            <v>0</v>
          </cell>
          <cell r="K392">
            <v>0.15720000000000001</v>
          </cell>
          <cell r="L392">
            <v>0</v>
          </cell>
          <cell r="M392">
            <v>0</v>
          </cell>
          <cell r="N392">
            <v>0</v>
          </cell>
          <cell r="O392">
            <v>1</v>
          </cell>
          <cell r="P392">
            <v>1</v>
          </cell>
          <cell r="Q392">
            <v>4</v>
          </cell>
          <cell r="R392">
            <v>1.087</v>
          </cell>
          <cell r="S392">
            <v>10</v>
          </cell>
          <cell r="U392">
            <v>449035244</v>
          </cell>
          <cell r="V392" t="str">
            <v>449</v>
          </cell>
          <cell r="W392" t="str">
            <v>035</v>
          </cell>
          <cell r="X392" t="str">
            <v>244</v>
          </cell>
          <cell r="Y392">
            <v>1</v>
          </cell>
          <cell r="Z392">
            <v>4</v>
          </cell>
          <cell r="AA392">
            <v>60800.196232447997</v>
          </cell>
          <cell r="AB392">
            <v>15200</v>
          </cell>
        </row>
        <row r="393">
          <cell r="B393">
            <v>449035248</v>
          </cell>
          <cell r="C393" t="str">
            <v>BOSTON COLLEGIATE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1</v>
          </cell>
          <cell r="I393">
            <v>0</v>
          </cell>
          <cell r="J393">
            <v>0</v>
          </cell>
          <cell r="K393">
            <v>3.9300000000000002E-2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1</v>
          </cell>
          <cell r="R393">
            <v>1.087</v>
          </cell>
          <cell r="S393">
            <v>11</v>
          </cell>
          <cell r="U393">
            <v>449035248</v>
          </cell>
          <cell r="V393" t="str">
            <v>449</v>
          </cell>
          <cell r="W393" t="str">
            <v>035</v>
          </cell>
          <cell r="X393" t="str">
            <v>248</v>
          </cell>
          <cell r="Y393">
            <v>1</v>
          </cell>
          <cell r="Z393">
            <v>1</v>
          </cell>
          <cell r="AA393">
            <v>11379.236305611999</v>
          </cell>
          <cell r="AB393">
            <v>11379</v>
          </cell>
        </row>
        <row r="394">
          <cell r="B394">
            <v>449035336</v>
          </cell>
          <cell r="C394" t="str">
            <v>BOSTON COLLEGIATE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1</v>
          </cell>
          <cell r="J394">
            <v>0</v>
          </cell>
          <cell r="K394">
            <v>3.9300000000000002E-2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1</v>
          </cell>
          <cell r="R394">
            <v>1.087</v>
          </cell>
          <cell r="S394">
            <v>8</v>
          </cell>
          <cell r="U394">
            <v>449035336</v>
          </cell>
          <cell r="V394" t="str">
            <v>449</v>
          </cell>
          <cell r="W394" t="str">
            <v>035</v>
          </cell>
          <cell r="X394" t="str">
            <v>336</v>
          </cell>
          <cell r="Y394">
            <v>1</v>
          </cell>
          <cell r="Z394">
            <v>1</v>
          </cell>
          <cell r="AA394">
            <v>13434.426815612</v>
          </cell>
          <cell r="AB394">
            <v>13434</v>
          </cell>
        </row>
        <row r="395">
          <cell r="B395">
            <v>450086008</v>
          </cell>
          <cell r="C395" t="str">
            <v>HILLTOWN COOPERATIVE</v>
          </cell>
          <cell r="D395">
            <v>0</v>
          </cell>
          <cell r="E395">
            <v>0</v>
          </cell>
          <cell r="F395">
            <v>0</v>
          </cell>
          <cell r="G395">
            <v>1</v>
          </cell>
          <cell r="H395">
            <v>2</v>
          </cell>
          <cell r="I395">
            <v>0</v>
          </cell>
          <cell r="J395">
            <v>0</v>
          </cell>
          <cell r="K395">
            <v>0.1179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3</v>
          </cell>
          <cell r="R395">
            <v>1</v>
          </cell>
          <cell r="S395">
            <v>6</v>
          </cell>
          <cell r="U395">
            <v>450086008</v>
          </cell>
          <cell r="V395" t="str">
            <v>450</v>
          </cell>
          <cell r="W395" t="str">
            <v>086</v>
          </cell>
          <cell r="X395" t="str">
            <v>008</v>
          </cell>
          <cell r="Y395">
            <v>1</v>
          </cell>
          <cell r="Z395">
            <v>3</v>
          </cell>
          <cell r="AA395">
            <v>32365.493798000003</v>
          </cell>
          <cell r="AB395">
            <v>10788</v>
          </cell>
        </row>
        <row r="396">
          <cell r="B396">
            <v>450086086</v>
          </cell>
          <cell r="C396" t="str">
            <v>HILLTOWN COOPERATIVE</v>
          </cell>
          <cell r="D396">
            <v>0</v>
          </cell>
          <cell r="E396">
            <v>0</v>
          </cell>
          <cell r="F396">
            <v>10</v>
          </cell>
          <cell r="G396">
            <v>47</v>
          </cell>
          <cell r="H396">
            <v>20</v>
          </cell>
          <cell r="I396">
            <v>0</v>
          </cell>
          <cell r="J396">
            <v>0</v>
          </cell>
          <cell r="K396">
            <v>3.0261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19</v>
          </cell>
          <cell r="Q396">
            <v>77</v>
          </cell>
          <cell r="R396">
            <v>1</v>
          </cell>
          <cell r="S396">
            <v>8</v>
          </cell>
          <cell r="U396">
            <v>450086086</v>
          </cell>
          <cell r="V396" t="str">
            <v>450</v>
          </cell>
          <cell r="W396" t="str">
            <v>086</v>
          </cell>
          <cell r="X396" t="str">
            <v>086</v>
          </cell>
          <cell r="Y396">
            <v>1</v>
          </cell>
          <cell r="Z396">
            <v>77</v>
          </cell>
          <cell r="AA396">
            <v>961109.1874820001</v>
          </cell>
          <cell r="AB396">
            <v>12482</v>
          </cell>
        </row>
        <row r="397">
          <cell r="B397">
            <v>450086114</v>
          </cell>
          <cell r="C397" t="str">
            <v>HILLTOWN COOPERATIVE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1</v>
          </cell>
          <cell r="I397">
            <v>0</v>
          </cell>
          <cell r="J397">
            <v>0</v>
          </cell>
          <cell r="K397">
            <v>3.9300000000000002E-2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1</v>
          </cell>
          <cell r="R397">
            <v>1</v>
          </cell>
          <cell r="S397">
            <v>10</v>
          </cell>
          <cell r="U397">
            <v>450086114</v>
          </cell>
          <cell r="V397" t="str">
            <v>450</v>
          </cell>
          <cell r="W397" t="str">
            <v>086</v>
          </cell>
          <cell r="X397" t="str">
            <v>114</v>
          </cell>
          <cell r="Y397">
            <v>1</v>
          </cell>
          <cell r="Z397">
            <v>1</v>
          </cell>
          <cell r="AA397">
            <v>10664.291266</v>
          </cell>
          <cell r="AB397">
            <v>10664</v>
          </cell>
        </row>
        <row r="398">
          <cell r="B398">
            <v>450086127</v>
          </cell>
          <cell r="C398" t="str">
            <v>HILLTOWN COOPERATIVE</v>
          </cell>
          <cell r="D398">
            <v>0</v>
          </cell>
          <cell r="E398">
            <v>0</v>
          </cell>
          <cell r="F398">
            <v>1</v>
          </cell>
          <cell r="G398">
            <v>2</v>
          </cell>
          <cell r="H398">
            <v>0</v>
          </cell>
          <cell r="I398">
            <v>0</v>
          </cell>
          <cell r="J398">
            <v>0</v>
          </cell>
          <cell r="K398">
            <v>0.1179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3</v>
          </cell>
          <cell r="R398">
            <v>1</v>
          </cell>
          <cell r="S398">
            <v>4</v>
          </cell>
          <cell r="U398">
            <v>450086127</v>
          </cell>
          <cell r="V398" t="str">
            <v>450</v>
          </cell>
          <cell r="W398" t="str">
            <v>086</v>
          </cell>
          <cell r="X398" t="str">
            <v>127</v>
          </cell>
          <cell r="Y398">
            <v>1</v>
          </cell>
          <cell r="Z398">
            <v>3</v>
          </cell>
          <cell r="AA398">
            <v>33056.983798000001</v>
          </cell>
          <cell r="AB398">
            <v>11019</v>
          </cell>
        </row>
        <row r="399">
          <cell r="B399">
            <v>450086137</v>
          </cell>
          <cell r="C399" t="str">
            <v>HILLTOWN COOPERATIVE</v>
          </cell>
          <cell r="D399">
            <v>0</v>
          </cell>
          <cell r="E399">
            <v>0</v>
          </cell>
          <cell r="F399">
            <v>0</v>
          </cell>
          <cell r="G399">
            <v>3</v>
          </cell>
          <cell r="H399">
            <v>1</v>
          </cell>
          <cell r="I399">
            <v>0</v>
          </cell>
          <cell r="J399">
            <v>0</v>
          </cell>
          <cell r="K399">
            <v>0.15720000000000001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4</v>
          </cell>
          <cell r="Q399">
            <v>4</v>
          </cell>
          <cell r="R399">
            <v>1</v>
          </cell>
          <cell r="S399">
            <v>12</v>
          </cell>
          <cell r="U399">
            <v>450086137</v>
          </cell>
          <cell r="V399" t="str">
            <v>450</v>
          </cell>
          <cell r="W399" t="str">
            <v>086</v>
          </cell>
          <cell r="X399" t="str">
            <v>137</v>
          </cell>
          <cell r="Y399">
            <v>1</v>
          </cell>
          <cell r="Z399">
            <v>4</v>
          </cell>
          <cell r="AA399">
            <v>77831.705063999994</v>
          </cell>
          <cell r="AB399">
            <v>19458</v>
          </cell>
        </row>
        <row r="400">
          <cell r="B400">
            <v>450086210</v>
          </cell>
          <cell r="C400" t="str">
            <v>HILLTOWN COOPERATIVE</v>
          </cell>
          <cell r="D400">
            <v>0</v>
          </cell>
          <cell r="E400">
            <v>0</v>
          </cell>
          <cell r="F400">
            <v>6</v>
          </cell>
          <cell r="G400">
            <v>36</v>
          </cell>
          <cell r="H400">
            <v>58</v>
          </cell>
          <cell r="I400">
            <v>0</v>
          </cell>
          <cell r="J400">
            <v>0</v>
          </cell>
          <cell r="K400">
            <v>3.93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17</v>
          </cell>
          <cell r="Q400">
            <v>100</v>
          </cell>
          <cell r="R400">
            <v>1</v>
          </cell>
          <cell r="S400">
            <v>6</v>
          </cell>
          <cell r="U400">
            <v>450086210</v>
          </cell>
          <cell r="V400" t="str">
            <v>450</v>
          </cell>
          <cell r="W400" t="str">
            <v>086</v>
          </cell>
          <cell r="X400" t="str">
            <v>210</v>
          </cell>
          <cell r="Y400">
            <v>1</v>
          </cell>
          <cell r="Z400">
            <v>100</v>
          </cell>
          <cell r="AA400">
            <v>1173383.0965999998</v>
          </cell>
          <cell r="AB400">
            <v>11734</v>
          </cell>
        </row>
        <row r="401">
          <cell r="B401">
            <v>450086275</v>
          </cell>
          <cell r="C401" t="str">
            <v>HILLTOWN COOPERATIVE</v>
          </cell>
          <cell r="D401">
            <v>0</v>
          </cell>
          <cell r="E401">
            <v>0</v>
          </cell>
          <cell r="F401">
            <v>1</v>
          </cell>
          <cell r="G401">
            <v>6</v>
          </cell>
          <cell r="H401">
            <v>0</v>
          </cell>
          <cell r="I401">
            <v>0</v>
          </cell>
          <cell r="J401">
            <v>0</v>
          </cell>
          <cell r="K401">
            <v>0.27510000000000001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2</v>
          </cell>
          <cell r="Q401">
            <v>7</v>
          </cell>
          <cell r="R401">
            <v>1</v>
          </cell>
          <cell r="S401">
            <v>4</v>
          </cell>
          <cell r="U401">
            <v>450086275</v>
          </cell>
          <cell r="V401" t="str">
            <v>450</v>
          </cell>
          <cell r="W401" t="str">
            <v>086</v>
          </cell>
          <cell r="X401" t="str">
            <v>275</v>
          </cell>
          <cell r="Y401">
            <v>1</v>
          </cell>
          <cell r="Z401">
            <v>7</v>
          </cell>
          <cell r="AA401">
            <v>86597.768862000012</v>
          </cell>
          <cell r="AB401">
            <v>12371</v>
          </cell>
        </row>
        <row r="402">
          <cell r="B402">
            <v>450086278</v>
          </cell>
          <cell r="C402" t="str">
            <v>HILLTOWN COOPERATIVE</v>
          </cell>
          <cell r="D402">
            <v>0</v>
          </cell>
          <cell r="E402">
            <v>0</v>
          </cell>
          <cell r="F402">
            <v>2</v>
          </cell>
          <cell r="G402">
            <v>5</v>
          </cell>
          <cell r="H402">
            <v>3</v>
          </cell>
          <cell r="I402">
            <v>0</v>
          </cell>
          <cell r="J402">
            <v>0</v>
          </cell>
          <cell r="K402">
            <v>0.39300000000000002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2</v>
          </cell>
          <cell r="Q402">
            <v>10</v>
          </cell>
          <cell r="R402">
            <v>1</v>
          </cell>
          <cell r="S402">
            <v>7</v>
          </cell>
          <cell r="U402">
            <v>450086278</v>
          </cell>
          <cell r="V402" t="str">
            <v>450</v>
          </cell>
          <cell r="W402" t="str">
            <v>086</v>
          </cell>
          <cell r="X402" t="str">
            <v>278</v>
          </cell>
          <cell r="Y402">
            <v>1</v>
          </cell>
          <cell r="Z402">
            <v>10</v>
          </cell>
          <cell r="AA402">
            <v>120810.19265999999</v>
          </cell>
          <cell r="AB402">
            <v>12081</v>
          </cell>
        </row>
        <row r="403">
          <cell r="B403">
            <v>450086327</v>
          </cell>
          <cell r="C403" t="str">
            <v>HILLTOWN COOPERATIVE</v>
          </cell>
          <cell r="D403">
            <v>0</v>
          </cell>
          <cell r="E403">
            <v>0</v>
          </cell>
          <cell r="F403">
            <v>0</v>
          </cell>
          <cell r="G403">
            <v>1</v>
          </cell>
          <cell r="H403">
            <v>0</v>
          </cell>
          <cell r="I403">
            <v>0</v>
          </cell>
          <cell r="J403">
            <v>0</v>
          </cell>
          <cell r="K403">
            <v>3.9300000000000002E-2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1</v>
          </cell>
          <cell r="R403">
            <v>1</v>
          </cell>
          <cell r="S403">
            <v>6</v>
          </cell>
          <cell r="U403">
            <v>450086327</v>
          </cell>
          <cell r="V403" t="str">
            <v>450</v>
          </cell>
          <cell r="W403" t="str">
            <v>086</v>
          </cell>
          <cell r="X403" t="str">
            <v>327</v>
          </cell>
          <cell r="Y403">
            <v>1</v>
          </cell>
          <cell r="Z403">
            <v>1</v>
          </cell>
          <cell r="AA403">
            <v>11036.911266000001</v>
          </cell>
          <cell r="AB403">
            <v>11037</v>
          </cell>
        </row>
        <row r="404">
          <cell r="B404">
            <v>450086337</v>
          </cell>
          <cell r="C404" t="str">
            <v>HILLTOWN COOPERATIVE</v>
          </cell>
          <cell r="D404">
            <v>0</v>
          </cell>
          <cell r="E404">
            <v>0</v>
          </cell>
          <cell r="F404">
            <v>0</v>
          </cell>
          <cell r="G404">
            <v>1</v>
          </cell>
          <cell r="H404">
            <v>0</v>
          </cell>
          <cell r="I404">
            <v>0</v>
          </cell>
          <cell r="J404">
            <v>0</v>
          </cell>
          <cell r="K404">
            <v>3.9300000000000002E-2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1</v>
          </cell>
          <cell r="Q404">
            <v>1</v>
          </cell>
          <cell r="R404">
            <v>1</v>
          </cell>
          <cell r="S404">
            <v>5</v>
          </cell>
          <cell r="U404">
            <v>450086337</v>
          </cell>
          <cell r="V404" t="str">
            <v>450</v>
          </cell>
          <cell r="W404" t="str">
            <v>086</v>
          </cell>
          <cell r="X404" t="str">
            <v>337</v>
          </cell>
          <cell r="Y404">
            <v>1</v>
          </cell>
          <cell r="Z404">
            <v>1</v>
          </cell>
          <cell r="AA404">
            <v>15918.231265999999</v>
          </cell>
          <cell r="AB404">
            <v>15918</v>
          </cell>
        </row>
        <row r="405">
          <cell r="B405">
            <v>450086340</v>
          </cell>
          <cell r="C405" t="str">
            <v>HILLTOWN COOPERATIVE</v>
          </cell>
          <cell r="D405">
            <v>0</v>
          </cell>
          <cell r="E405">
            <v>0</v>
          </cell>
          <cell r="F405">
            <v>0</v>
          </cell>
          <cell r="G405">
            <v>3</v>
          </cell>
          <cell r="H405">
            <v>3</v>
          </cell>
          <cell r="I405">
            <v>0</v>
          </cell>
          <cell r="J405">
            <v>0</v>
          </cell>
          <cell r="K405">
            <v>0.23580000000000001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3</v>
          </cell>
          <cell r="Q405">
            <v>6</v>
          </cell>
          <cell r="R405">
            <v>1</v>
          </cell>
          <cell r="S405">
            <v>7</v>
          </cell>
          <cell r="U405">
            <v>450086340</v>
          </cell>
          <cell r="V405" t="str">
            <v>450</v>
          </cell>
          <cell r="W405" t="str">
            <v>086</v>
          </cell>
          <cell r="X405" t="str">
            <v>340</v>
          </cell>
          <cell r="Y405">
            <v>1</v>
          </cell>
          <cell r="Z405">
            <v>6</v>
          </cell>
          <cell r="AA405">
            <v>82603.26759600002</v>
          </cell>
          <cell r="AB405">
            <v>13767</v>
          </cell>
        </row>
        <row r="406">
          <cell r="B406">
            <v>450086670</v>
          </cell>
          <cell r="C406" t="str">
            <v>HILLTOWN COOPERATIVE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1</v>
          </cell>
          <cell r="I406">
            <v>0</v>
          </cell>
          <cell r="J406">
            <v>0</v>
          </cell>
          <cell r="K406">
            <v>3.9300000000000002E-2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1</v>
          </cell>
          <cell r="Q406">
            <v>1</v>
          </cell>
          <cell r="R406">
            <v>1</v>
          </cell>
          <cell r="S406">
            <v>6</v>
          </cell>
          <cell r="U406">
            <v>450086670</v>
          </cell>
          <cell r="V406" t="str">
            <v>450</v>
          </cell>
          <cell r="W406" t="str">
            <v>086</v>
          </cell>
          <cell r="X406" t="str">
            <v>670</v>
          </cell>
          <cell r="Y406">
            <v>1</v>
          </cell>
          <cell r="Z406">
            <v>1</v>
          </cell>
          <cell r="AA406">
            <v>16054.081265999999</v>
          </cell>
          <cell r="AB406">
            <v>16054</v>
          </cell>
        </row>
        <row r="407">
          <cell r="B407">
            <v>450086674</v>
          </cell>
          <cell r="C407" t="str">
            <v>HILLTOWN COOPERATIVE</v>
          </cell>
          <cell r="D407">
            <v>0</v>
          </cell>
          <cell r="E407">
            <v>0</v>
          </cell>
          <cell r="F407">
            <v>0</v>
          </cell>
          <cell r="G407">
            <v>1</v>
          </cell>
          <cell r="H407">
            <v>0</v>
          </cell>
          <cell r="I407">
            <v>0</v>
          </cell>
          <cell r="J407">
            <v>0</v>
          </cell>
          <cell r="K407">
            <v>3.9300000000000002E-2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1</v>
          </cell>
          <cell r="R407">
            <v>1</v>
          </cell>
          <cell r="S407">
            <v>10</v>
          </cell>
          <cell r="U407">
            <v>450086674</v>
          </cell>
          <cell r="V407" t="str">
            <v>450</v>
          </cell>
          <cell r="W407" t="str">
            <v>086</v>
          </cell>
          <cell r="X407" t="str">
            <v>674</v>
          </cell>
          <cell r="Y407">
            <v>1</v>
          </cell>
          <cell r="Z407">
            <v>1</v>
          </cell>
          <cell r="AA407">
            <v>11036.911266000001</v>
          </cell>
          <cell r="AB407">
            <v>11037</v>
          </cell>
        </row>
        <row r="408">
          <cell r="B408">
            <v>450086683</v>
          </cell>
          <cell r="C408" t="str">
            <v>HILLTOWN COOPERATIVE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2</v>
          </cell>
          <cell r="I408">
            <v>0</v>
          </cell>
          <cell r="J408">
            <v>0</v>
          </cell>
          <cell r="K408">
            <v>7.8600000000000003E-2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2</v>
          </cell>
          <cell r="R408">
            <v>1</v>
          </cell>
          <cell r="S408">
            <v>4</v>
          </cell>
          <cell r="U408">
            <v>450086683</v>
          </cell>
          <cell r="V408" t="str">
            <v>450</v>
          </cell>
          <cell r="W408" t="str">
            <v>086</v>
          </cell>
          <cell r="X408" t="str">
            <v>683</v>
          </cell>
          <cell r="Y408">
            <v>1</v>
          </cell>
          <cell r="Z408">
            <v>2</v>
          </cell>
          <cell r="AA408">
            <v>21328.582532</v>
          </cell>
          <cell r="AB408">
            <v>10664</v>
          </cell>
        </row>
        <row r="409">
          <cell r="B409">
            <v>453137005</v>
          </cell>
          <cell r="C409" t="str">
            <v>HOLYOKE COMMUNITY</v>
          </cell>
          <cell r="D409">
            <v>0</v>
          </cell>
          <cell r="E409">
            <v>0</v>
          </cell>
          <cell r="F409">
            <v>0</v>
          </cell>
          <cell r="G409">
            <v>2</v>
          </cell>
          <cell r="H409">
            <v>1</v>
          </cell>
          <cell r="I409">
            <v>0</v>
          </cell>
          <cell r="J409">
            <v>0</v>
          </cell>
          <cell r="K409">
            <v>0.1179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1</v>
          </cell>
          <cell r="Q409">
            <v>3</v>
          </cell>
          <cell r="R409">
            <v>1</v>
          </cell>
          <cell r="S409">
            <v>8</v>
          </cell>
          <cell r="U409">
            <v>453137005</v>
          </cell>
          <cell r="V409" t="str">
            <v>453</v>
          </cell>
          <cell r="W409" t="str">
            <v>137</v>
          </cell>
          <cell r="X409" t="str">
            <v>005</v>
          </cell>
          <cell r="Y409">
            <v>1</v>
          </cell>
          <cell r="Z409">
            <v>3</v>
          </cell>
          <cell r="AA409">
            <v>39014.793798000006</v>
          </cell>
          <cell r="AB409">
            <v>13005</v>
          </cell>
        </row>
        <row r="410">
          <cell r="B410">
            <v>453137061</v>
          </cell>
          <cell r="C410" t="str">
            <v>HOLYOKE COMMUNITY</v>
          </cell>
          <cell r="D410">
            <v>0</v>
          </cell>
          <cell r="E410">
            <v>0</v>
          </cell>
          <cell r="F410">
            <v>7</v>
          </cell>
          <cell r="G410">
            <v>44</v>
          </cell>
          <cell r="H410">
            <v>23</v>
          </cell>
          <cell r="I410">
            <v>0</v>
          </cell>
          <cell r="J410">
            <v>0</v>
          </cell>
          <cell r="K410">
            <v>2.9081999999999999</v>
          </cell>
          <cell r="L410">
            <v>0</v>
          </cell>
          <cell r="M410">
            <v>6</v>
          </cell>
          <cell r="N410">
            <v>1</v>
          </cell>
          <cell r="O410">
            <v>0</v>
          </cell>
          <cell r="P410">
            <v>58</v>
          </cell>
          <cell r="Q410">
            <v>74</v>
          </cell>
          <cell r="R410">
            <v>1</v>
          </cell>
          <cell r="S410">
            <v>11</v>
          </cell>
          <cell r="U410">
            <v>453137061</v>
          </cell>
          <cell r="V410" t="str">
            <v>453</v>
          </cell>
          <cell r="W410" t="str">
            <v>137</v>
          </cell>
          <cell r="X410" t="str">
            <v>061</v>
          </cell>
          <cell r="Y410">
            <v>1</v>
          </cell>
          <cell r="Z410">
            <v>74</v>
          </cell>
          <cell r="AA410">
            <v>1282376.7736839999</v>
          </cell>
          <cell r="AB410">
            <v>17329</v>
          </cell>
        </row>
        <row r="411">
          <cell r="B411">
            <v>453137086</v>
          </cell>
          <cell r="C411" t="str">
            <v>HOLYOKE COMMUNITY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1</v>
          </cell>
          <cell r="I411">
            <v>0</v>
          </cell>
          <cell r="J411">
            <v>0</v>
          </cell>
          <cell r="K411">
            <v>3.9300000000000002E-2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1</v>
          </cell>
          <cell r="Q411">
            <v>1</v>
          </cell>
          <cell r="R411">
            <v>1</v>
          </cell>
          <cell r="S411">
            <v>8</v>
          </cell>
          <cell r="U411">
            <v>453137086</v>
          </cell>
          <cell r="V411" t="str">
            <v>453</v>
          </cell>
          <cell r="W411" t="str">
            <v>137</v>
          </cell>
          <cell r="X411" t="str">
            <v>086</v>
          </cell>
          <cell r="Y411">
            <v>1</v>
          </cell>
          <cell r="Z411">
            <v>1</v>
          </cell>
          <cell r="AA411">
            <v>16940.971266</v>
          </cell>
          <cell r="AB411">
            <v>16941</v>
          </cell>
        </row>
        <row r="412">
          <cell r="B412">
            <v>453137114</v>
          </cell>
          <cell r="C412" t="str">
            <v>HOLYOKE COMMUNITY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2</v>
          </cell>
          <cell r="I412">
            <v>0</v>
          </cell>
          <cell r="J412">
            <v>0</v>
          </cell>
          <cell r="K412">
            <v>7.8600000000000003E-2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2</v>
          </cell>
          <cell r="Q412">
            <v>2</v>
          </cell>
          <cell r="R412">
            <v>1</v>
          </cell>
          <cell r="S412">
            <v>10</v>
          </cell>
          <cell r="U412">
            <v>453137114</v>
          </cell>
          <cell r="V412" t="str">
            <v>453</v>
          </cell>
          <cell r="W412" t="str">
            <v>137</v>
          </cell>
          <cell r="X412" t="str">
            <v>114</v>
          </cell>
          <cell r="Y412">
            <v>1</v>
          </cell>
          <cell r="Z412">
            <v>2</v>
          </cell>
          <cell r="AA412">
            <v>35655.762531999993</v>
          </cell>
          <cell r="AB412">
            <v>17828</v>
          </cell>
        </row>
        <row r="413">
          <cell r="B413">
            <v>453137137</v>
          </cell>
          <cell r="C413" t="str">
            <v>HOLYOKE COMMUNITY</v>
          </cell>
          <cell r="D413">
            <v>0</v>
          </cell>
          <cell r="E413">
            <v>0</v>
          </cell>
          <cell r="F413">
            <v>51</v>
          </cell>
          <cell r="G413">
            <v>289</v>
          </cell>
          <cell r="H413">
            <v>151</v>
          </cell>
          <cell r="I413">
            <v>0</v>
          </cell>
          <cell r="J413">
            <v>0</v>
          </cell>
          <cell r="K413">
            <v>19.296299999999999</v>
          </cell>
          <cell r="L413">
            <v>0</v>
          </cell>
          <cell r="M413">
            <v>50</v>
          </cell>
          <cell r="N413">
            <v>7</v>
          </cell>
          <cell r="O413">
            <v>0</v>
          </cell>
          <cell r="P413">
            <v>451</v>
          </cell>
          <cell r="Q413">
            <v>491</v>
          </cell>
          <cell r="R413">
            <v>1</v>
          </cell>
          <cell r="S413">
            <v>12</v>
          </cell>
          <cell r="U413">
            <v>453137137</v>
          </cell>
          <cell r="V413" t="str">
            <v>453</v>
          </cell>
          <cell r="W413" t="str">
            <v>137</v>
          </cell>
          <cell r="X413" t="str">
            <v>137</v>
          </cell>
          <cell r="Y413">
            <v>1</v>
          </cell>
          <cell r="Z413">
            <v>491</v>
          </cell>
          <cell r="AA413">
            <v>9362147.2016059998</v>
          </cell>
          <cell r="AB413">
            <v>19068</v>
          </cell>
        </row>
        <row r="414">
          <cell r="B414">
            <v>453137161</v>
          </cell>
          <cell r="C414" t="str">
            <v>HOLYOKE COMMUNITY</v>
          </cell>
          <cell r="D414">
            <v>0</v>
          </cell>
          <cell r="E414">
            <v>0</v>
          </cell>
          <cell r="F414">
            <v>0</v>
          </cell>
          <cell r="G414">
            <v>1</v>
          </cell>
          <cell r="H414">
            <v>0</v>
          </cell>
          <cell r="I414">
            <v>0</v>
          </cell>
          <cell r="J414">
            <v>0</v>
          </cell>
          <cell r="K414">
            <v>3.9300000000000002E-2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1</v>
          </cell>
          <cell r="Q414">
            <v>1</v>
          </cell>
          <cell r="R414">
            <v>1</v>
          </cell>
          <cell r="S414">
            <v>8</v>
          </cell>
          <cell r="U414">
            <v>453137161</v>
          </cell>
          <cell r="V414" t="str">
            <v>453</v>
          </cell>
          <cell r="W414" t="str">
            <v>137</v>
          </cell>
          <cell r="X414" t="str">
            <v>161</v>
          </cell>
          <cell r="Y414">
            <v>1</v>
          </cell>
          <cell r="Z414">
            <v>1</v>
          </cell>
          <cell r="AA414">
            <v>17313.591265999999</v>
          </cell>
          <cell r="AB414">
            <v>17314</v>
          </cell>
        </row>
        <row r="415">
          <cell r="B415">
            <v>453137210</v>
          </cell>
          <cell r="C415" t="str">
            <v>HOLYOKE COMMUNITY</v>
          </cell>
          <cell r="D415">
            <v>0</v>
          </cell>
          <cell r="E415">
            <v>0</v>
          </cell>
          <cell r="F415">
            <v>1</v>
          </cell>
          <cell r="G415">
            <v>2</v>
          </cell>
          <cell r="H415">
            <v>1</v>
          </cell>
          <cell r="I415">
            <v>0</v>
          </cell>
          <cell r="J415">
            <v>0</v>
          </cell>
          <cell r="K415">
            <v>0.15720000000000001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4</v>
          </cell>
          <cell r="Q415">
            <v>4</v>
          </cell>
          <cell r="R415">
            <v>1</v>
          </cell>
          <cell r="S415">
            <v>6</v>
          </cell>
          <cell r="U415">
            <v>453137210</v>
          </cell>
          <cell r="V415" t="str">
            <v>453</v>
          </cell>
          <cell r="W415" t="str">
            <v>137</v>
          </cell>
          <cell r="X415" t="str">
            <v>210</v>
          </cell>
          <cell r="Y415">
            <v>1</v>
          </cell>
          <cell r="Z415">
            <v>4</v>
          </cell>
          <cell r="AA415">
            <v>65280.435063999998</v>
          </cell>
          <cell r="AB415">
            <v>16320</v>
          </cell>
        </row>
        <row r="416">
          <cell r="B416">
            <v>453137278</v>
          </cell>
          <cell r="C416" t="str">
            <v>HOLYOKE COMMUNITY</v>
          </cell>
          <cell r="D416">
            <v>0</v>
          </cell>
          <cell r="E416">
            <v>0</v>
          </cell>
          <cell r="F416">
            <v>1</v>
          </cell>
          <cell r="G416">
            <v>4</v>
          </cell>
          <cell r="H416">
            <v>1</v>
          </cell>
          <cell r="I416">
            <v>0</v>
          </cell>
          <cell r="J416">
            <v>0</v>
          </cell>
          <cell r="K416">
            <v>0.23580000000000001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4</v>
          </cell>
          <cell r="Q416">
            <v>6</v>
          </cell>
          <cell r="R416">
            <v>1</v>
          </cell>
          <cell r="S416">
            <v>7</v>
          </cell>
          <cell r="U416">
            <v>453137278</v>
          </cell>
          <cell r="V416" t="str">
            <v>453</v>
          </cell>
          <cell r="W416" t="str">
            <v>137</v>
          </cell>
          <cell r="X416" t="str">
            <v>278</v>
          </cell>
          <cell r="Y416">
            <v>1</v>
          </cell>
          <cell r="Z416">
            <v>6</v>
          </cell>
          <cell r="AA416">
            <v>89127.977596000012</v>
          </cell>
          <cell r="AB416">
            <v>14855</v>
          </cell>
        </row>
        <row r="417">
          <cell r="B417">
            <v>453137281</v>
          </cell>
          <cell r="C417" t="str">
            <v>HOLYOKE COMMUNITY</v>
          </cell>
          <cell r="D417">
            <v>0</v>
          </cell>
          <cell r="E417">
            <v>0</v>
          </cell>
          <cell r="F417">
            <v>11</v>
          </cell>
          <cell r="G417">
            <v>50</v>
          </cell>
          <cell r="H417">
            <v>35</v>
          </cell>
          <cell r="I417">
            <v>0</v>
          </cell>
          <cell r="J417">
            <v>0</v>
          </cell>
          <cell r="K417">
            <v>3.7728000000000002</v>
          </cell>
          <cell r="L417">
            <v>0</v>
          </cell>
          <cell r="M417">
            <v>5</v>
          </cell>
          <cell r="N417">
            <v>2</v>
          </cell>
          <cell r="O417">
            <v>0</v>
          </cell>
          <cell r="P417">
            <v>80</v>
          </cell>
          <cell r="Q417">
            <v>96</v>
          </cell>
          <cell r="R417">
            <v>1</v>
          </cell>
          <cell r="S417">
            <v>12</v>
          </cell>
          <cell r="U417">
            <v>453137281</v>
          </cell>
          <cell r="V417" t="str">
            <v>453</v>
          </cell>
          <cell r="W417" t="str">
            <v>137</v>
          </cell>
          <cell r="X417" t="str">
            <v>281</v>
          </cell>
          <cell r="Y417">
            <v>1</v>
          </cell>
          <cell r="Z417">
            <v>96</v>
          </cell>
          <cell r="AA417">
            <v>1747162.9515359998</v>
          </cell>
          <cell r="AB417">
            <v>18200</v>
          </cell>
        </row>
        <row r="418">
          <cell r="B418">
            <v>453137309</v>
          </cell>
          <cell r="C418" t="str">
            <v>HOLYOKE COMMUNITY</v>
          </cell>
          <cell r="D418">
            <v>0</v>
          </cell>
          <cell r="E418">
            <v>0</v>
          </cell>
          <cell r="F418">
            <v>1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3.9300000000000002E-2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1</v>
          </cell>
          <cell r="Q418">
            <v>1</v>
          </cell>
          <cell r="R418">
            <v>1</v>
          </cell>
          <cell r="S418">
            <v>10</v>
          </cell>
          <cell r="U418">
            <v>453137309</v>
          </cell>
          <cell r="V418" t="str">
            <v>453</v>
          </cell>
          <cell r="W418" t="str">
            <v>137</v>
          </cell>
          <cell r="X418" t="str">
            <v>309</v>
          </cell>
          <cell r="Y418">
            <v>1</v>
          </cell>
          <cell r="Z418">
            <v>1</v>
          </cell>
          <cell r="AA418">
            <v>18146.751265999999</v>
          </cell>
          <cell r="AB418">
            <v>18147</v>
          </cell>
        </row>
        <row r="419">
          <cell r="B419">
            <v>453137325</v>
          </cell>
          <cell r="C419" t="str">
            <v>HOLYOKE COMMUNITY</v>
          </cell>
          <cell r="D419">
            <v>0</v>
          </cell>
          <cell r="E419">
            <v>0</v>
          </cell>
          <cell r="F419">
            <v>0</v>
          </cell>
          <cell r="G419">
            <v>1</v>
          </cell>
          <cell r="H419">
            <v>1</v>
          </cell>
          <cell r="I419">
            <v>0</v>
          </cell>
          <cell r="J419">
            <v>0</v>
          </cell>
          <cell r="K419">
            <v>7.8600000000000003E-2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2</v>
          </cell>
          <cell r="R419">
            <v>1</v>
          </cell>
          <cell r="S419">
            <v>9</v>
          </cell>
          <cell r="U419">
            <v>453137325</v>
          </cell>
          <cell r="V419" t="str">
            <v>453</v>
          </cell>
          <cell r="W419" t="str">
            <v>137</v>
          </cell>
          <cell r="X419" t="str">
            <v>325</v>
          </cell>
          <cell r="Y419">
            <v>1</v>
          </cell>
          <cell r="Z419">
            <v>2</v>
          </cell>
          <cell r="AA419">
            <v>21701.202532000003</v>
          </cell>
          <cell r="AB419">
            <v>10851</v>
          </cell>
        </row>
        <row r="420">
          <cell r="B420">
            <v>453137332</v>
          </cell>
          <cell r="C420" t="str">
            <v>HOLYOKE COMMUNITY</v>
          </cell>
          <cell r="D420">
            <v>0</v>
          </cell>
          <cell r="E420">
            <v>0</v>
          </cell>
          <cell r="F420">
            <v>1</v>
          </cell>
          <cell r="G420">
            <v>5</v>
          </cell>
          <cell r="H420">
            <v>5</v>
          </cell>
          <cell r="I420">
            <v>0</v>
          </cell>
          <cell r="J420">
            <v>0</v>
          </cell>
          <cell r="K420">
            <v>0.43230000000000002</v>
          </cell>
          <cell r="L420">
            <v>0</v>
          </cell>
          <cell r="M420">
            <v>1</v>
          </cell>
          <cell r="N420">
            <v>0</v>
          </cell>
          <cell r="O420">
            <v>0</v>
          </cell>
          <cell r="P420">
            <v>9</v>
          </cell>
          <cell r="Q420">
            <v>11</v>
          </cell>
          <cell r="R420">
            <v>1</v>
          </cell>
          <cell r="S420">
            <v>10</v>
          </cell>
          <cell r="U420">
            <v>453137332</v>
          </cell>
          <cell r="V420" t="str">
            <v>453</v>
          </cell>
          <cell r="W420" t="str">
            <v>137</v>
          </cell>
          <cell r="X420" t="str">
            <v>332</v>
          </cell>
          <cell r="Y420">
            <v>1</v>
          </cell>
          <cell r="Z420">
            <v>11</v>
          </cell>
          <cell r="AA420">
            <v>186783.76392600004</v>
          </cell>
          <cell r="AB420">
            <v>16980</v>
          </cell>
        </row>
        <row r="421">
          <cell r="B421">
            <v>454149009</v>
          </cell>
          <cell r="C421" t="str">
            <v>LAWRENCE FAMILY DEVELOPMENT</v>
          </cell>
          <cell r="D421">
            <v>0</v>
          </cell>
          <cell r="E421">
            <v>0</v>
          </cell>
          <cell r="F421">
            <v>0</v>
          </cell>
          <cell r="G421">
            <v>2</v>
          </cell>
          <cell r="H421">
            <v>1</v>
          </cell>
          <cell r="I421">
            <v>0</v>
          </cell>
          <cell r="J421">
            <v>0</v>
          </cell>
          <cell r="K421">
            <v>0.1179</v>
          </cell>
          <cell r="L421">
            <v>0</v>
          </cell>
          <cell r="M421">
            <v>2</v>
          </cell>
          <cell r="N421">
            <v>0</v>
          </cell>
          <cell r="O421">
            <v>0</v>
          </cell>
          <cell r="P421">
            <v>2</v>
          </cell>
          <cell r="Q421">
            <v>3</v>
          </cell>
          <cell r="R421">
            <v>1</v>
          </cell>
          <cell r="S421">
            <v>3</v>
          </cell>
          <cell r="U421">
            <v>454149009</v>
          </cell>
          <cell r="V421" t="str">
            <v>454</v>
          </cell>
          <cell r="W421" t="str">
            <v>149</v>
          </cell>
          <cell r="X421" t="str">
            <v>009</v>
          </cell>
          <cell r="Y421">
            <v>1</v>
          </cell>
          <cell r="Z421">
            <v>3</v>
          </cell>
          <cell r="AA421">
            <v>47406.353798000004</v>
          </cell>
          <cell r="AB421">
            <v>15802</v>
          </cell>
        </row>
        <row r="422">
          <cell r="B422">
            <v>454149128</v>
          </cell>
          <cell r="C422" t="str">
            <v>LAWRENCE FAMILY DEVELOPMENT</v>
          </cell>
          <cell r="D422">
            <v>1</v>
          </cell>
          <cell r="E422">
            <v>0</v>
          </cell>
          <cell r="F422">
            <v>4</v>
          </cell>
          <cell r="G422">
            <v>11</v>
          </cell>
          <cell r="H422">
            <v>6</v>
          </cell>
          <cell r="I422">
            <v>0</v>
          </cell>
          <cell r="J422">
            <v>0</v>
          </cell>
          <cell r="K422">
            <v>0.82530000000000003</v>
          </cell>
          <cell r="L422">
            <v>0</v>
          </cell>
          <cell r="M422">
            <v>4</v>
          </cell>
          <cell r="N422">
            <v>0</v>
          </cell>
          <cell r="O422">
            <v>0</v>
          </cell>
          <cell r="P422">
            <v>17</v>
          </cell>
          <cell r="Q422">
            <v>22</v>
          </cell>
          <cell r="R422">
            <v>1</v>
          </cell>
          <cell r="S422">
            <v>10</v>
          </cell>
          <cell r="U422">
            <v>454149128</v>
          </cell>
          <cell r="V422" t="str">
            <v>454</v>
          </cell>
          <cell r="W422" t="str">
            <v>149</v>
          </cell>
          <cell r="X422" t="str">
            <v>128</v>
          </cell>
          <cell r="Y422">
            <v>1</v>
          </cell>
          <cell r="Z422">
            <v>22</v>
          </cell>
          <cell r="AA422">
            <v>367270.35658600001</v>
          </cell>
          <cell r="AB422">
            <v>16694</v>
          </cell>
        </row>
        <row r="423">
          <cell r="B423">
            <v>454149149</v>
          </cell>
          <cell r="C423" t="str">
            <v>LAWRENCE FAMILY DEVELOPMENT</v>
          </cell>
          <cell r="D423">
            <v>97</v>
          </cell>
          <cell r="E423">
            <v>0</v>
          </cell>
          <cell r="F423">
            <v>94</v>
          </cell>
          <cell r="G423">
            <v>405</v>
          </cell>
          <cell r="H423">
            <v>180</v>
          </cell>
          <cell r="I423">
            <v>0</v>
          </cell>
          <cell r="J423">
            <v>0</v>
          </cell>
          <cell r="K423">
            <v>26.684699999999999</v>
          </cell>
          <cell r="L423">
            <v>0</v>
          </cell>
          <cell r="M423">
            <v>263</v>
          </cell>
          <cell r="N423">
            <v>9</v>
          </cell>
          <cell r="O423">
            <v>0</v>
          </cell>
          <cell r="P423">
            <v>620</v>
          </cell>
          <cell r="Q423">
            <v>728</v>
          </cell>
          <cell r="R423">
            <v>1</v>
          </cell>
          <cell r="S423">
            <v>12</v>
          </cell>
          <cell r="U423">
            <v>454149149</v>
          </cell>
          <cell r="V423" t="str">
            <v>454</v>
          </cell>
          <cell r="W423" t="str">
            <v>149</v>
          </cell>
          <cell r="X423" t="str">
            <v>149</v>
          </cell>
          <cell r="Y423">
            <v>1</v>
          </cell>
          <cell r="Z423">
            <v>728</v>
          </cell>
          <cell r="AA423">
            <v>13942968.709613999</v>
          </cell>
          <cell r="AB423">
            <v>19152</v>
          </cell>
        </row>
        <row r="424">
          <cell r="B424">
            <v>454149181</v>
          </cell>
          <cell r="C424" t="str">
            <v>LAWRENCE FAMILY DEVELOPMENT</v>
          </cell>
          <cell r="D424">
            <v>6</v>
          </cell>
          <cell r="E424">
            <v>0</v>
          </cell>
          <cell r="F424">
            <v>5</v>
          </cell>
          <cell r="G424">
            <v>36</v>
          </cell>
          <cell r="H424">
            <v>29</v>
          </cell>
          <cell r="I424">
            <v>0</v>
          </cell>
          <cell r="J424">
            <v>0</v>
          </cell>
          <cell r="K424">
            <v>2.7509999999999999</v>
          </cell>
          <cell r="L424">
            <v>0</v>
          </cell>
          <cell r="M424">
            <v>14</v>
          </cell>
          <cell r="N424">
            <v>0</v>
          </cell>
          <cell r="O424">
            <v>0</v>
          </cell>
          <cell r="P424">
            <v>51</v>
          </cell>
          <cell r="Q424">
            <v>73</v>
          </cell>
          <cell r="R424">
            <v>1</v>
          </cell>
          <cell r="S424">
            <v>10</v>
          </cell>
          <cell r="U424">
            <v>454149181</v>
          </cell>
          <cell r="V424" t="str">
            <v>454</v>
          </cell>
          <cell r="W424" t="str">
            <v>149</v>
          </cell>
          <cell r="X424" t="str">
            <v>181</v>
          </cell>
          <cell r="Y424">
            <v>1</v>
          </cell>
          <cell r="Z424">
            <v>73</v>
          </cell>
          <cell r="AA424">
            <v>1195618.8086199998</v>
          </cell>
          <cell r="AB424">
            <v>16378</v>
          </cell>
        </row>
        <row r="425">
          <cell r="B425">
            <v>454149211</v>
          </cell>
          <cell r="C425" t="str">
            <v>LAWRENCE FAMILY DEVELOPMENT</v>
          </cell>
          <cell r="D425">
            <v>0</v>
          </cell>
          <cell r="E425">
            <v>0</v>
          </cell>
          <cell r="F425">
            <v>1</v>
          </cell>
          <cell r="G425">
            <v>1</v>
          </cell>
          <cell r="H425">
            <v>0</v>
          </cell>
          <cell r="I425">
            <v>0</v>
          </cell>
          <cell r="J425">
            <v>0</v>
          </cell>
          <cell r="K425">
            <v>7.8600000000000003E-2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1</v>
          </cell>
          <cell r="Q425">
            <v>2</v>
          </cell>
          <cell r="R425">
            <v>1</v>
          </cell>
          <cell r="S425">
            <v>5</v>
          </cell>
          <cell r="U425">
            <v>454149211</v>
          </cell>
          <cell r="V425" t="str">
            <v>454</v>
          </cell>
          <cell r="W425" t="str">
            <v>149</v>
          </cell>
          <cell r="X425" t="str">
            <v>211</v>
          </cell>
          <cell r="Y425">
            <v>1</v>
          </cell>
          <cell r="Z425">
            <v>2</v>
          </cell>
          <cell r="AA425">
            <v>26901.392531999998</v>
          </cell>
          <cell r="AB425">
            <v>13451</v>
          </cell>
        </row>
        <row r="426">
          <cell r="B426">
            <v>455128128</v>
          </cell>
          <cell r="C426" t="str">
            <v>HILL VIEW MONTESSORI</v>
          </cell>
          <cell r="D426">
            <v>0</v>
          </cell>
          <cell r="E426">
            <v>0</v>
          </cell>
          <cell r="F426">
            <v>34</v>
          </cell>
          <cell r="G426">
            <v>164</v>
          </cell>
          <cell r="H426">
            <v>94</v>
          </cell>
          <cell r="I426">
            <v>0</v>
          </cell>
          <cell r="J426">
            <v>0</v>
          </cell>
          <cell r="K426">
            <v>11.4756</v>
          </cell>
          <cell r="L426">
            <v>0</v>
          </cell>
          <cell r="M426">
            <v>23</v>
          </cell>
          <cell r="N426">
            <v>1</v>
          </cell>
          <cell r="O426">
            <v>0</v>
          </cell>
          <cell r="P426">
            <v>137</v>
          </cell>
          <cell r="Q426">
            <v>292</v>
          </cell>
          <cell r="R426">
            <v>1</v>
          </cell>
          <cell r="S426">
            <v>10</v>
          </cell>
          <cell r="U426">
            <v>455128128</v>
          </cell>
          <cell r="V426" t="str">
            <v>455</v>
          </cell>
          <cell r="W426" t="str">
            <v>128</v>
          </cell>
          <cell r="X426" t="str">
            <v>128</v>
          </cell>
          <cell r="Y426">
            <v>1</v>
          </cell>
          <cell r="Z426">
            <v>292</v>
          </cell>
          <cell r="AA426">
            <v>4235252.2896719994</v>
          </cell>
          <cell r="AB426">
            <v>14504</v>
          </cell>
        </row>
        <row r="427">
          <cell r="B427">
            <v>455128149</v>
          </cell>
          <cell r="C427" t="str">
            <v>HILL VIEW MONTESSORI</v>
          </cell>
          <cell r="D427">
            <v>0</v>
          </cell>
          <cell r="E427">
            <v>0</v>
          </cell>
          <cell r="F427">
            <v>1</v>
          </cell>
          <cell r="G427">
            <v>2</v>
          </cell>
          <cell r="H427">
            <v>1</v>
          </cell>
          <cell r="I427">
            <v>0</v>
          </cell>
          <cell r="J427">
            <v>0</v>
          </cell>
          <cell r="K427">
            <v>0.15720000000000001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2</v>
          </cell>
          <cell r="Q427">
            <v>4</v>
          </cell>
          <cell r="R427">
            <v>1</v>
          </cell>
          <cell r="S427">
            <v>12</v>
          </cell>
          <cell r="U427">
            <v>455128149</v>
          </cell>
          <cell r="V427" t="str">
            <v>455</v>
          </cell>
          <cell r="W427" t="str">
            <v>128</v>
          </cell>
          <cell r="X427" t="str">
            <v>149</v>
          </cell>
          <cell r="Y427">
            <v>1</v>
          </cell>
          <cell r="Z427">
            <v>4</v>
          </cell>
          <cell r="AA427">
            <v>60749.615063999998</v>
          </cell>
          <cell r="AB427">
            <v>15187</v>
          </cell>
        </row>
        <row r="428">
          <cell r="B428">
            <v>455128181</v>
          </cell>
          <cell r="C428" t="str">
            <v>HILL VIEW MONTESSORI</v>
          </cell>
          <cell r="D428">
            <v>0</v>
          </cell>
          <cell r="E428">
            <v>0</v>
          </cell>
          <cell r="F428">
            <v>0</v>
          </cell>
          <cell r="G428">
            <v>1</v>
          </cell>
          <cell r="H428">
            <v>4</v>
          </cell>
          <cell r="I428">
            <v>0</v>
          </cell>
          <cell r="J428">
            <v>0</v>
          </cell>
          <cell r="K428">
            <v>0.19650000000000001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2</v>
          </cell>
          <cell r="Q428">
            <v>5</v>
          </cell>
          <cell r="R428">
            <v>1</v>
          </cell>
          <cell r="S428">
            <v>10</v>
          </cell>
          <cell r="U428">
            <v>455128181</v>
          </cell>
          <cell r="V428" t="str">
            <v>455</v>
          </cell>
          <cell r="W428" t="str">
            <v>128</v>
          </cell>
          <cell r="X428" t="str">
            <v>181</v>
          </cell>
          <cell r="Y428">
            <v>1</v>
          </cell>
          <cell r="Z428">
            <v>5</v>
          </cell>
          <cell r="AA428">
            <v>68021.256330000004</v>
          </cell>
          <cell r="AB428">
            <v>13604</v>
          </cell>
        </row>
        <row r="429">
          <cell r="B429">
            <v>455128745</v>
          </cell>
          <cell r="C429" t="str">
            <v>HILL VIEW MONTESSORI</v>
          </cell>
          <cell r="D429">
            <v>0</v>
          </cell>
          <cell r="E429">
            <v>0</v>
          </cell>
          <cell r="F429">
            <v>0</v>
          </cell>
          <cell r="G429">
            <v>2</v>
          </cell>
          <cell r="H429">
            <v>1</v>
          </cell>
          <cell r="I429">
            <v>0</v>
          </cell>
          <cell r="J429">
            <v>0</v>
          </cell>
          <cell r="K429">
            <v>0.1179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3</v>
          </cell>
          <cell r="R429">
            <v>1</v>
          </cell>
          <cell r="S429">
            <v>4</v>
          </cell>
          <cell r="U429">
            <v>455128745</v>
          </cell>
          <cell r="V429" t="str">
            <v>455</v>
          </cell>
          <cell r="W429" t="str">
            <v>128</v>
          </cell>
          <cell r="X429" t="str">
            <v>745</v>
          </cell>
          <cell r="Y429">
            <v>1</v>
          </cell>
          <cell r="Z429">
            <v>3</v>
          </cell>
          <cell r="AA429">
            <v>32738.113798000002</v>
          </cell>
          <cell r="AB429">
            <v>10913</v>
          </cell>
        </row>
        <row r="430">
          <cell r="B430">
            <v>456160009</v>
          </cell>
          <cell r="C430" t="str">
            <v>LOWELL COMMUNITY</v>
          </cell>
          <cell r="D430">
            <v>0</v>
          </cell>
          <cell r="E430">
            <v>0</v>
          </cell>
          <cell r="F430">
            <v>0</v>
          </cell>
          <cell r="G430">
            <v>1</v>
          </cell>
          <cell r="H430">
            <v>0</v>
          </cell>
          <cell r="I430">
            <v>0</v>
          </cell>
          <cell r="J430">
            <v>0</v>
          </cell>
          <cell r="K430">
            <v>3.9300000000000002E-2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1</v>
          </cell>
          <cell r="R430">
            <v>1</v>
          </cell>
          <cell r="S430">
            <v>3</v>
          </cell>
          <cell r="U430">
            <v>456160009</v>
          </cell>
          <cell r="V430" t="str">
            <v>456</v>
          </cell>
          <cell r="W430" t="str">
            <v>160</v>
          </cell>
          <cell r="X430" t="str">
            <v>009</v>
          </cell>
          <cell r="Y430">
            <v>1</v>
          </cell>
          <cell r="Z430">
            <v>1</v>
          </cell>
          <cell r="AA430">
            <v>11036.911266000001</v>
          </cell>
          <cell r="AB430">
            <v>11037</v>
          </cell>
        </row>
        <row r="431">
          <cell r="B431">
            <v>456160031</v>
          </cell>
          <cell r="C431" t="str">
            <v>LOWELL COMMUNITY</v>
          </cell>
          <cell r="D431">
            <v>0</v>
          </cell>
          <cell r="E431">
            <v>0</v>
          </cell>
          <cell r="F431">
            <v>0</v>
          </cell>
          <cell r="G431">
            <v>4</v>
          </cell>
          <cell r="H431">
            <v>2</v>
          </cell>
          <cell r="I431">
            <v>0</v>
          </cell>
          <cell r="J431">
            <v>0</v>
          </cell>
          <cell r="K431">
            <v>0.23580000000000001</v>
          </cell>
          <cell r="L431">
            <v>0</v>
          </cell>
          <cell r="M431">
            <v>2</v>
          </cell>
          <cell r="N431">
            <v>0</v>
          </cell>
          <cell r="O431">
            <v>0</v>
          </cell>
          <cell r="P431">
            <v>2</v>
          </cell>
          <cell r="Q431">
            <v>6</v>
          </cell>
          <cell r="R431">
            <v>1</v>
          </cell>
          <cell r="S431">
            <v>5</v>
          </cell>
          <cell r="U431">
            <v>456160031</v>
          </cell>
          <cell r="V431" t="str">
            <v>456</v>
          </cell>
          <cell r="W431" t="str">
            <v>160</v>
          </cell>
          <cell r="X431" t="str">
            <v>031</v>
          </cell>
          <cell r="Y431">
            <v>1</v>
          </cell>
          <cell r="Z431">
            <v>6</v>
          </cell>
          <cell r="AA431">
            <v>80883.42759599998</v>
          </cell>
          <cell r="AB431">
            <v>13481</v>
          </cell>
        </row>
        <row r="432">
          <cell r="B432">
            <v>456160056</v>
          </cell>
          <cell r="C432" t="str">
            <v>LOWELL COMMUNITY</v>
          </cell>
          <cell r="D432">
            <v>0</v>
          </cell>
          <cell r="E432">
            <v>0</v>
          </cell>
          <cell r="F432">
            <v>0</v>
          </cell>
          <cell r="G432">
            <v>3</v>
          </cell>
          <cell r="H432">
            <v>3</v>
          </cell>
          <cell r="I432">
            <v>0</v>
          </cell>
          <cell r="J432">
            <v>0</v>
          </cell>
          <cell r="K432">
            <v>0.23580000000000001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3</v>
          </cell>
          <cell r="Q432">
            <v>6</v>
          </cell>
          <cell r="R432">
            <v>1</v>
          </cell>
          <cell r="S432">
            <v>4</v>
          </cell>
          <cell r="U432">
            <v>456160056</v>
          </cell>
          <cell r="V432" t="str">
            <v>456</v>
          </cell>
          <cell r="W432" t="str">
            <v>160</v>
          </cell>
          <cell r="X432" t="str">
            <v>056</v>
          </cell>
          <cell r="Y432">
            <v>1</v>
          </cell>
          <cell r="Z432">
            <v>6</v>
          </cell>
          <cell r="AA432">
            <v>79193.317596000008</v>
          </cell>
          <cell r="AB432">
            <v>13199</v>
          </cell>
        </row>
        <row r="433">
          <cell r="B433">
            <v>456160079</v>
          </cell>
          <cell r="C433" t="str">
            <v>LOWELL COMMUNITY</v>
          </cell>
          <cell r="D433">
            <v>2</v>
          </cell>
          <cell r="E433">
            <v>0</v>
          </cell>
          <cell r="F433">
            <v>4</v>
          </cell>
          <cell r="G433">
            <v>34</v>
          </cell>
          <cell r="H433">
            <v>12</v>
          </cell>
          <cell r="I433">
            <v>0</v>
          </cell>
          <cell r="J433">
            <v>0</v>
          </cell>
          <cell r="K433">
            <v>1.9650000000000001</v>
          </cell>
          <cell r="L433">
            <v>0</v>
          </cell>
          <cell r="M433">
            <v>22</v>
          </cell>
          <cell r="N433">
            <v>5</v>
          </cell>
          <cell r="O433">
            <v>0</v>
          </cell>
          <cell r="P433">
            <v>41</v>
          </cell>
          <cell r="Q433">
            <v>51</v>
          </cell>
          <cell r="R433">
            <v>1</v>
          </cell>
          <cell r="S433">
            <v>7</v>
          </cell>
          <cell r="U433">
            <v>456160079</v>
          </cell>
          <cell r="V433" t="str">
            <v>456</v>
          </cell>
          <cell r="W433" t="str">
            <v>160</v>
          </cell>
          <cell r="X433" t="str">
            <v>079</v>
          </cell>
          <cell r="Y433">
            <v>1</v>
          </cell>
          <cell r="Z433">
            <v>51</v>
          </cell>
          <cell r="AA433">
            <v>873181.43330000015</v>
          </cell>
          <cell r="AB433">
            <v>17121</v>
          </cell>
        </row>
        <row r="434">
          <cell r="B434">
            <v>456160128</v>
          </cell>
          <cell r="C434" t="str">
            <v>LOWELL COMMUNITY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1</v>
          </cell>
          <cell r="I434">
            <v>0</v>
          </cell>
          <cell r="J434">
            <v>0</v>
          </cell>
          <cell r="K434">
            <v>3.9300000000000002E-2</v>
          </cell>
          <cell r="L434">
            <v>0</v>
          </cell>
          <cell r="M434">
            <v>0</v>
          </cell>
          <cell r="N434">
            <v>1</v>
          </cell>
          <cell r="O434">
            <v>0</v>
          </cell>
          <cell r="P434">
            <v>1</v>
          </cell>
          <cell r="Q434">
            <v>1</v>
          </cell>
          <cell r="R434">
            <v>1</v>
          </cell>
          <cell r="S434">
            <v>10</v>
          </cell>
          <cell r="U434">
            <v>456160128</v>
          </cell>
          <cell r="V434" t="str">
            <v>456</v>
          </cell>
          <cell r="W434" t="str">
            <v>160</v>
          </cell>
          <cell r="X434" t="str">
            <v>128</v>
          </cell>
          <cell r="Y434">
            <v>1</v>
          </cell>
          <cell r="Z434">
            <v>1</v>
          </cell>
          <cell r="AA434">
            <v>20831.591265999996</v>
          </cell>
          <cell r="AB434">
            <v>20832</v>
          </cell>
        </row>
        <row r="435">
          <cell r="B435">
            <v>456160149</v>
          </cell>
          <cell r="C435" t="str">
            <v>LOWELL COMMUNITY</v>
          </cell>
          <cell r="D435">
            <v>0</v>
          </cell>
          <cell r="E435">
            <v>0</v>
          </cell>
          <cell r="F435">
            <v>1</v>
          </cell>
          <cell r="G435">
            <v>2</v>
          </cell>
          <cell r="H435">
            <v>0</v>
          </cell>
          <cell r="I435">
            <v>0</v>
          </cell>
          <cell r="J435">
            <v>0</v>
          </cell>
          <cell r="K435">
            <v>0.1179</v>
          </cell>
          <cell r="L435">
            <v>0</v>
          </cell>
          <cell r="M435">
            <v>1</v>
          </cell>
          <cell r="N435">
            <v>0</v>
          </cell>
          <cell r="O435">
            <v>0</v>
          </cell>
          <cell r="P435">
            <v>2</v>
          </cell>
          <cell r="Q435">
            <v>3</v>
          </cell>
          <cell r="R435">
            <v>1</v>
          </cell>
          <cell r="S435">
            <v>12</v>
          </cell>
          <cell r="U435">
            <v>456160149</v>
          </cell>
          <cell r="V435" t="str">
            <v>456</v>
          </cell>
          <cell r="W435" t="str">
            <v>160</v>
          </cell>
          <cell r="X435" t="str">
            <v>149</v>
          </cell>
          <cell r="Y435">
            <v>1</v>
          </cell>
          <cell r="Z435">
            <v>3</v>
          </cell>
          <cell r="AA435">
            <v>52907.603798000011</v>
          </cell>
          <cell r="AB435">
            <v>17636</v>
          </cell>
        </row>
        <row r="436">
          <cell r="B436">
            <v>456160153</v>
          </cell>
          <cell r="C436" t="str">
            <v>LOWELL COMMUNITY</v>
          </cell>
          <cell r="D436">
            <v>0</v>
          </cell>
          <cell r="E436">
            <v>0</v>
          </cell>
          <cell r="F436">
            <v>0</v>
          </cell>
          <cell r="G436">
            <v>1</v>
          </cell>
          <cell r="H436">
            <v>0</v>
          </cell>
          <cell r="I436">
            <v>0</v>
          </cell>
          <cell r="J436">
            <v>0</v>
          </cell>
          <cell r="K436">
            <v>3.9300000000000002E-2</v>
          </cell>
          <cell r="L436">
            <v>0</v>
          </cell>
          <cell r="M436">
            <v>1</v>
          </cell>
          <cell r="N436">
            <v>0</v>
          </cell>
          <cell r="O436">
            <v>0</v>
          </cell>
          <cell r="P436">
            <v>1</v>
          </cell>
          <cell r="Q436">
            <v>1</v>
          </cell>
          <cell r="R436">
            <v>1</v>
          </cell>
          <cell r="S436">
            <v>10</v>
          </cell>
          <cell r="U436">
            <v>456160153</v>
          </cell>
          <cell r="V436" t="str">
            <v>456</v>
          </cell>
          <cell r="W436" t="str">
            <v>160</v>
          </cell>
          <cell r="X436" t="str">
            <v>153</v>
          </cell>
          <cell r="Y436">
            <v>1</v>
          </cell>
          <cell r="Z436">
            <v>1</v>
          </cell>
          <cell r="AA436">
            <v>21022.781265999998</v>
          </cell>
          <cell r="AB436">
            <v>21023</v>
          </cell>
        </row>
        <row r="437">
          <cell r="B437">
            <v>456160160</v>
          </cell>
          <cell r="C437" t="str">
            <v>LOWELL COMMUNITY</v>
          </cell>
          <cell r="D437">
            <v>37</v>
          </cell>
          <cell r="E437">
            <v>0</v>
          </cell>
          <cell r="F437">
            <v>95</v>
          </cell>
          <cell r="G437">
            <v>401</v>
          </cell>
          <cell r="H437">
            <v>199</v>
          </cell>
          <cell r="I437">
            <v>0</v>
          </cell>
          <cell r="J437">
            <v>0</v>
          </cell>
          <cell r="K437">
            <v>27.313500000000001</v>
          </cell>
          <cell r="L437">
            <v>0</v>
          </cell>
          <cell r="M437">
            <v>284</v>
          </cell>
          <cell r="N437">
            <v>118</v>
          </cell>
          <cell r="O437">
            <v>0</v>
          </cell>
          <cell r="P437">
            <v>529</v>
          </cell>
          <cell r="Q437">
            <v>714</v>
          </cell>
          <cell r="R437">
            <v>1</v>
          </cell>
          <cell r="S437">
            <v>11</v>
          </cell>
          <cell r="U437">
            <v>456160160</v>
          </cell>
          <cell r="V437" t="str">
            <v>456</v>
          </cell>
          <cell r="W437" t="str">
            <v>160</v>
          </cell>
          <cell r="X437" t="str">
            <v>160</v>
          </cell>
          <cell r="Y437">
            <v>1</v>
          </cell>
          <cell r="Z437">
            <v>714</v>
          </cell>
          <cell r="AA437">
            <v>13074527.459869999</v>
          </cell>
          <cell r="AB437">
            <v>18312</v>
          </cell>
        </row>
        <row r="438">
          <cell r="B438">
            <v>456160170</v>
          </cell>
          <cell r="C438" t="str">
            <v>LOWELL COMMUNITY</v>
          </cell>
          <cell r="D438">
            <v>0</v>
          </cell>
          <cell r="E438">
            <v>0</v>
          </cell>
          <cell r="F438">
            <v>0</v>
          </cell>
          <cell r="G438">
            <v>1</v>
          </cell>
          <cell r="H438">
            <v>1</v>
          </cell>
          <cell r="I438">
            <v>0</v>
          </cell>
          <cell r="J438">
            <v>0</v>
          </cell>
          <cell r="K438">
            <v>7.8600000000000003E-2</v>
          </cell>
          <cell r="L438">
            <v>0</v>
          </cell>
          <cell r="M438">
            <v>1</v>
          </cell>
          <cell r="N438">
            <v>1</v>
          </cell>
          <cell r="O438">
            <v>0</v>
          </cell>
          <cell r="P438">
            <v>0</v>
          </cell>
          <cell r="Q438">
            <v>2</v>
          </cell>
          <cell r="R438">
            <v>1</v>
          </cell>
          <cell r="S438">
            <v>10</v>
          </cell>
          <cell r="U438">
            <v>456160170</v>
          </cell>
          <cell r="V438" t="str">
            <v>456</v>
          </cell>
          <cell r="W438" t="str">
            <v>160</v>
          </cell>
          <cell r="X438" t="str">
            <v>170</v>
          </cell>
          <cell r="Y438">
            <v>1</v>
          </cell>
          <cell r="Z438">
            <v>2</v>
          </cell>
          <cell r="AA438">
            <v>27527.192532000001</v>
          </cell>
          <cell r="AB438">
            <v>13764</v>
          </cell>
        </row>
        <row r="439">
          <cell r="B439">
            <v>456160181</v>
          </cell>
          <cell r="C439" t="str">
            <v>LOWELL COMMUNITY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1</v>
          </cell>
          <cell r="I439">
            <v>0</v>
          </cell>
          <cell r="J439">
            <v>0</v>
          </cell>
          <cell r="K439">
            <v>3.9300000000000002E-2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1</v>
          </cell>
          <cell r="Q439">
            <v>1</v>
          </cell>
          <cell r="R439">
            <v>1</v>
          </cell>
          <cell r="S439">
            <v>10</v>
          </cell>
          <cell r="U439">
            <v>456160181</v>
          </cell>
          <cell r="V439" t="str">
            <v>456</v>
          </cell>
          <cell r="W439" t="str">
            <v>160</v>
          </cell>
          <cell r="X439" t="str">
            <v>181</v>
          </cell>
          <cell r="Y439">
            <v>1</v>
          </cell>
          <cell r="Z439">
            <v>1</v>
          </cell>
          <cell r="AA439">
            <v>17827.881265999997</v>
          </cell>
          <cell r="AB439">
            <v>17828</v>
          </cell>
        </row>
        <row r="440">
          <cell r="B440">
            <v>456160295</v>
          </cell>
          <cell r="C440" t="str">
            <v>LOWELL COMMUNITY</v>
          </cell>
          <cell r="D440">
            <v>1</v>
          </cell>
          <cell r="E440">
            <v>0</v>
          </cell>
          <cell r="F440">
            <v>0</v>
          </cell>
          <cell r="G440">
            <v>3</v>
          </cell>
          <cell r="H440">
            <v>2</v>
          </cell>
          <cell r="I440">
            <v>0</v>
          </cell>
          <cell r="J440">
            <v>0</v>
          </cell>
          <cell r="K440">
            <v>0.19650000000000001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5</v>
          </cell>
          <cell r="Q440">
            <v>6</v>
          </cell>
          <cell r="R440">
            <v>1</v>
          </cell>
          <cell r="S440">
            <v>5</v>
          </cell>
          <cell r="U440">
            <v>456160295</v>
          </cell>
          <cell r="V440" t="str">
            <v>456</v>
          </cell>
          <cell r="W440" t="str">
            <v>160</v>
          </cell>
          <cell r="X440" t="str">
            <v>295</v>
          </cell>
          <cell r="Y440">
            <v>1</v>
          </cell>
          <cell r="Z440">
            <v>6</v>
          </cell>
          <cell r="AA440">
            <v>83721.706330000001</v>
          </cell>
          <cell r="AB440">
            <v>13954</v>
          </cell>
        </row>
        <row r="441">
          <cell r="B441">
            <v>456160301</v>
          </cell>
          <cell r="C441" t="str">
            <v>LOWELL COMMUNITY</v>
          </cell>
          <cell r="D441">
            <v>0</v>
          </cell>
          <cell r="E441">
            <v>0</v>
          </cell>
          <cell r="F441">
            <v>0</v>
          </cell>
          <cell r="G441">
            <v>2</v>
          </cell>
          <cell r="H441">
            <v>0</v>
          </cell>
          <cell r="I441">
            <v>0</v>
          </cell>
          <cell r="J441">
            <v>0</v>
          </cell>
          <cell r="K441">
            <v>7.8600000000000003E-2</v>
          </cell>
          <cell r="L441">
            <v>0</v>
          </cell>
          <cell r="M441">
            <v>1</v>
          </cell>
          <cell r="N441">
            <v>0</v>
          </cell>
          <cell r="O441">
            <v>0</v>
          </cell>
          <cell r="P441">
            <v>2</v>
          </cell>
          <cell r="Q441">
            <v>2</v>
          </cell>
          <cell r="R441">
            <v>1</v>
          </cell>
          <cell r="S441">
            <v>5</v>
          </cell>
          <cell r="U441">
            <v>456160301</v>
          </cell>
          <cell r="V441" t="str">
            <v>456</v>
          </cell>
          <cell r="W441" t="str">
            <v>160</v>
          </cell>
          <cell r="X441" t="str">
            <v>301</v>
          </cell>
          <cell r="Y441">
            <v>1</v>
          </cell>
          <cell r="Z441">
            <v>2</v>
          </cell>
          <cell r="AA441">
            <v>34658.742531999997</v>
          </cell>
          <cell r="AB441">
            <v>17329</v>
          </cell>
        </row>
        <row r="442">
          <cell r="B442">
            <v>456160616</v>
          </cell>
          <cell r="C442" t="str">
            <v>LOWELL COMMUNITY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1</v>
          </cell>
          <cell r="I442">
            <v>0</v>
          </cell>
          <cell r="J442">
            <v>0</v>
          </cell>
          <cell r="K442">
            <v>3.9300000000000002E-2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1</v>
          </cell>
          <cell r="Q442">
            <v>1</v>
          </cell>
          <cell r="R442">
            <v>1</v>
          </cell>
          <cell r="S442">
            <v>7</v>
          </cell>
          <cell r="U442">
            <v>456160616</v>
          </cell>
          <cell r="V442" t="str">
            <v>456</v>
          </cell>
          <cell r="W442" t="str">
            <v>160</v>
          </cell>
          <cell r="X442" t="str">
            <v>616</v>
          </cell>
          <cell r="Y442">
            <v>1</v>
          </cell>
          <cell r="Z442">
            <v>1</v>
          </cell>
          <cell r="AA442">
            <v>16497.511266000001</v>
          </cell>
          <cell r="AB442">
            <v>16498</v>
          </cell>
        </row>
        <row r="443">
          <cell r="B443">
            <v>456160735</v>
          </cell>
          <cell r="C443" t="str">
            <v>LOWELL COMMUNITY</v>
          </cell>
          <cell r="D443">
            <v>0</v>
          </cell>
          <cell r="E443">
            <v>0</v>
          </cell>
          <cell r="F443">
            <v>0</v>
          </cell>
          <cell r="G443">
            <v>2</v>
          </cell>
          <cell r="H443">
            <v>1</v>
          </cell>
          <cell r="I443">
            <v>0</v>
          </cell>
          <cell r="J443">
            <v>0</v>
          </cell>
          <cell r="K443">
            <v>0.1179</v>
          </cell>
          <cell r="L443">
            <v>0</v>
          </cell>
          <cell r="M443">
            <v>1</v>
          </cell>
          <cell r="N443">
            <v>0</v>
          </cell>
          <cell r="O443">
            <v>0</v>
          </cell>
          <cell r="P443">
            <v>1</v>
          </cell>
          <cell r="Q443">
            <v>3</v>
          </cell>
          <cell r="R443">
            <v>1</v>
          </cell>
          <cell r="S443">
            <v>6</v>
          </cell>
          <cell r="U443">
            <v>456160735</v>
          </cell>
          <cell r="V443" t="str">
            <v>456</v>
          </cell>
          <cell r="W443" t="str">
            <v>160</v>
          </cell>
          <cell r="X443" t="str">
            <v>735</v>
          </cell>
          <cell r="Y443">
            <v>1</v>
          </cell>
          <cell r="Z443">
            <v>3</v>
          </cell>
          <cell r="AA443">
            <v>40950.183798000005</v>
          </cell>
          <cell r="AB443">
            <v>13650</v>
          </cell>
        </row>
        <row r="444">
          <cell r="B444">
            <v>458160056</v>
          </cell>
          <cell r="C444" t="str">
            <v>LOWELL MIDDLESEX ACADEMY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2</v>
          </cell>
          <cell r="J444">
            <v>0</v>
          </cell>
          <cell r="K444">
            <v>7.8600000000000003E-2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1</v>
          </cell>
          <cell r="Q444">
            <v>2</v>
          </cell>
          <cell r="R444">
            <v>1</v>
          </cell>
          <cell r="S444">
            <v>4</v>
          </cell>
          <cell r="U444">
            <v>458160056</v>
          </cell>
          <cell r="V444" t="str">
            <v>458</v>
          </cell>
          <cell r="W444" t="str">
            <v>160</v>
          </cell>
          <cell r="X444" t="str">
            <v>056</v>
          </cell>
          <cell r="Y444">
            <v>1</v>
          </cell>
          <cell r="Z444">
            <v>2</v>
          </cell>
          <cell r="AA444">
            <v>29827.252532000002</v>
          </cell>
          <cell r="AB444">
            <v>14914</v>
          </cell>
        </row>
        <row r="445">
          <cell r="B445">
            <v>458160079</v>
          </cell>
          <cell r="C445" t="str">
            <v>LOWELL MIDDLESEX ACADEMY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9</v>
          </cell>
          <cell r="J445">
            <v>0</v>
          </cell>
          <cell r="K445">
            <v>0.35370000000000001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5</v>
          </cell>
          <cell r="Q445">
            <v>9</v>
          </cell>
          <cell r="R445">
            <v>1</v>
          </cell>
          <cell r="S445">
            <v>7</v>
          </cell>
          <cell r="U445">
            <v>458160079</v>
          </cell>
          <cell r="V445" t="str">
            <v>458</v>
          </cell>
          <cell r="W445" t="str">
            <v>160</v>
          </cell>
          <cell r="X445" t="str">
            <v>079</v>
          </cell>
          <cell r="Y445">
            <v>1</v>
          </cell>
          <cell r="Z445">
            <v>9</v>
          </cell>
          <cell r="AA445">
            <v>142254.171394</v>
          </cell>
          <cell r="AB445">
            <v>15806</v>
          </cell>
        </row>
        <row r="446">
          <cell r="B446">
            <v>458160160</v>
          </cell>
          <cell r="C446" t="str">
            <v>LOWELL MIDDLESEX ACADEMY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90</v>
          </cell>
          <cell r="J446">
            <v>0</v>
          </cell>
          <cell r="K446">
            <v>3.5369999999999999</v>
          </cell>
          <cell r="L446">
            <v>0</v>
          </cell>
          <cell r="M446">
            <v>0</v>
          </cell>
          <cell r="N446">
            <v>0</v>
          </cell>
          <cell r="O446">
            <v>1</v>
          </cell>
          <cell r="P446">
            <v>81</v>
          </cell>
          <cell r="Q446">
            <v>90</v>
          </cell>
          <cell r="R446">
            <v>1</v>
          </cell>
          <cell r="S446">
            <v>11</v>
          </cell>
          <cell r="U446">
            <v>458160160</v>
          </cell>
          <cell r="V446" t="str">
            <v>458</v>
          </cell>
          <cell r="W446" t="str">
            <v>160</v>
          </cell>
          <cell r="X446" t="str">
            <v>160</v>
          </cell>
          <cell r="Y446">
            <v>1</v>
          </cell>
          <cell r="Z446">
            <v>90</v>
          </cell>
          <cell r="AA446">
            <v>1769050.26394</v>
          </cell>
          <cell r="AB446">
            <v>19656</v>
          </cell>
        </row>
        <row r="447">
          <cell r="B447">
            <v>458160163</v>
          </cell>
          <cell r="C447" t="str">
            <v>LOWELL MIDDLESEX ACADEMY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1</v>
          </cell>
          <cell r="J447">
            <v>0</v>
          </cell>
          <cell r="K447">
            <v>3.9300000000000002E-2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1</v>
          </cell>
          <cell r="Q447">
            <v>1</v>
          </cell>
          <cell r="R447">
            <v>1</v>
          </cell>
          <cell r="S447">
            <v>11</v>
          </cell>
          <cell r="U447">
            <v>458160163</v>
          </cell>
          <cell r="V447" t="str">
            <v>458</v>
          </cell>
          <cell r="W447" t="str">
            <v>160</v>
          </cell>
          <cell r="X447" t="str">
            <v>163</v>
          </cell>
          <cell r="Y447">
            <v>1</v>
          </cell>
          <cell r="Z447">
            <v>1</v>
          </cell>
          <cell r="AA447">
            <v>20404.211265999998</v>
          </cell>
          <cell r="AB447">
            <v>20404</v>
          </cell>
        </row>
        <row r="448">
          <cell r="B448">
            <v>458160295</v>
          </cell>
          <cell r="C448" t="str">
            <v>LOWELL MIDDLESEX ACADEMY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1</v>
          </cell>
          <cell r="J448">
            <v>0</v>
          </cell>
          <cell r="K448">
            <v>3.9300000000000002E-2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1</v>
          </cell>
          <cell r="R448">
            <v>1</v>
          </cell>
          <cell r="S448">
            <v>5</v>
          </cell>
          <cell r="U448">
            <v>458160295</v>
          </cell>
          <cell r="V448" t="str">
            <v>458</v>
          </cell>
          <cell r="W448" t="str">
            <v>160</v>
          </cell>
          <cell r="X448" t="str">
            <v>295</v>
          </cell>
          <cell r="Y448">
            <v>1</v>
          </cell>
          <cell r="Z448">
            <v>1</v>
          </cell>
          <cell r="AA448">
            <v>12565.341266000001</v>
          </cell>
          <cell r="AB448">
            <v>12565</v>
          </cell>
        </row>
        <row r="449">
          <cell r="B449">
            <v>458160301</v>
          </cell>
          <cell r="C449" t="str">
            <v>LOWELL MIDDLESEX ACADEMY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3</v>
          </cell>
          <cell r="J449">
            <v>0</v>
          </cell>
          <cell r="K449">
            <v>0.1179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1</v>
          </cell>
          <cell r="Q449">
            <v>3</v>
          </cell>
          <cell r="R449">
            <v>1</v>
          </cell>
          <cell r="S449">
            <v>5</v>
          </cell>
          <cell r="U449">
            <v>458160301</v>
          </cell>
          <cell r="V449" t="str">
            <v>458</v>
          </cell>
          <cell r="W449" t="str">
            <v>160</v>
          </cell>
          <cell r="X449" t="str">
            <v>301</v>
          </cell>
          <cell r="Y449">
            <v>1</v>
          </cell>
          <cell r="Z449">
            <v>3</v>
          </cell>
          <cell r="AA449">
            <v>42577.343798000002</v>
          </cell>
          <cell r="AB449">
            <v>14192</v>
          </cell>
        </row>
        <row r="450">
          <cell r="B450">
            <v>463035035</v>
          </cell>
          <cell r="C450" t="str">
            <v>KIPP ACADEMY BOSTON</v>
          </cell>
          <cell r="D450">
            <v>0</v>
          </cell>
          <cell r="E450">
            <v>0</v>
          </cell>
          <cell r="F450">
            <v>60</v>
          </cell>
          <cell r="G450">
            <v>339</v>
          </cell>
          <cell r="H450">
            <v>167</v>
          </cell>
          <cell r="I450">
            <v>0</v>
          </cell>
          <cell r="J450">
            <v>0</v>
          </cell>
          <cell r="K450">
            <v>22.2438</v>
          </cell>
          <cell r="L450">
            <v>0</v>
          </cell>
          <cell r="M450">
            <v>67</v>
          </cell>
          <cell r="N450">
            <v>21</v>
          </cell>
          <cell r="O450">
            <v>0</v>
          </cell>
          <cell r="P450">
            <v>473</v>
          </cell>
          <cell r="Q450">
            <v>566</v>
          </cell>
          <cell r="R450">
            <v>1.087</v>
          </cell>
          <cell r="S450">
            <v>11</v>
          </cell>
          <cell r="U450">
            <v>463035035</v>
          </cell>
          <cell r="V450" t="str">
            <v>463</v>
          </cell>
          <cell r="W450" t="str">
            <v>035</v>
          </cell>
          <cell r="X450" t="str">
            <v>035</v>
          </cell>
          <cell r="Y450">
            <v>1</v>
          </cell>
          <cell r="Z450">
            <v>566</v>
          </cell>
          <cell r="AA450">
            <v>10867490.16136639</v>
          </cell>
          <cell r="AB450">
            <v>19201</v>
          </cell>
        </row>
        <row r="451">
          <cell r="B451">
            <v>463035044</v>
          </cell>
          <cell r="C451" t="str">
            <v>KIPP ACADEMY BOSTON</v>
          </cell>
          <cell r="D451">
            <v>0</v>
          </cell>
          <cell r="E451">
            <v>0</v>
          </cell>
          <cell r="F451">
            <v>0</v>
          </cell>
          <cell r="G451">
            <v>6</v>
          </cell>
          <cell r="H451">
            <v>4</v>
          </cell>
          <cell r="I451">
            <v>0</v>
          </cell>
          <cell r="J451">
            <v>0</v>
          </cell>
          <cell r="K451">
            <v>0.39300000000000002</v>
          </cell>
          <cell r="L451">
            <v>0</v>
          </cell>
          <cell r="M451">
            <v>0</v>
          </cell>
          <cell r="N451">
            <v>1</v>
          </cell>
          <cell r="O451">
            <v>0</v>
          </cell>
          <cell r="P451">
            <v>9</v>
          </cell>
          <cell r="Q451">
            <v>10</v>
          </cell>
          <cell r="R451">
            <v>1.087</v>
          </cell>
          <cell r="S451">
            <v>11</v>
          </cell>
          <cell r="U451">
            <v>463035044</v>
          </cell>
          <cell r="V451" t="str">
            <v>463</v>
          </cell>
          <cell r="W451" t="str">
            <v>035</v>
          </cell>
          <cell r="X451" t="str">
            <v>044</v>
          </cell>
          <cell r="Y451">
            <v>1</v>
          </cell>
          <cell r="Z451">
            <v>10</v>
          </cell>
          <cell r="AA451">
            <v>195505.79409611996</v>
          </cell>
          <cell r="AB451">
            <v>19551</v>
          </cell>
        </row>
        <row r="452">
          <cell r="B452">
            <v>463035093</v>
          </cell>
          <cell r="C452" t="str">
            <v>KIPP ACADEMY BOSTON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2</v>
          </cell>
          <cell r="I452">
            <v>0</v>
          </cell>
          <cell r="J452">
            <v>0</v>
          </cell>
          <cell r="K452">
            <v>7.8600000000000003E-2</v>
          </cell>
          <cell r="L452">
            <v>0</v>
          </cell>
          <cell r="M452">
            <v>0</v>
          </cell>
          <cell r="N452">
            <v>1</v>
          </cell>
          <cell r="O452">
            <v>0</v>
          </cell>
          <cell r="P452">
            <v>1</v>
          </cell>
          <cell r="Q452">
            <v>2</v>
          </cell>
          <cell r="R452">
            <v>1.087</v>
          </cell>
          <cell r="S452">
            <v>11</v>
          </cell>
          <cell r="U452">
            <v>463035093</v>
          </cell>
          <cell r="V452" t="str">
            <v>463</v>
          </cell>
          <cell r="W452" t="str">
            <v>035</v>
          </cell>
          <cell r="X452" t="str">
            <v>093</v>
          </cell>
          <cell r="Y452">
            <v>1</v>
          </cell>
          <cell r="Z452">
            <v>2</v>
          </cell>
          <cell r="AA452">
            <v>34425.642091223999</v>
          </cell>
          <cell r="AB452">
            <v>17213</v>
          </cell>
        </row>
        <row r="453">
          <cell r="B453">
            <v>463035099</v>
          </cell>
          <cell r="C453" t="str">
            <v>KIPP ACADEMY BOSTON</v>
          </cell>
          <cell r="D453">
            <v>0</v>
          </cell>
          <cell r="E453">
            <v>0</v>
          </cell>
          <cell r="F453">
            <v>0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3.9300000000000002E-2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1</v>
          </cell>
          <cell r="R453">
            <v>1.087</v>
          </cell>
          <cell r="S453">
            <v>5</v>
          </cell>
          <cell r="U453">
            <v>463035099</v>
          </cell>
          <cell r="V453" t="str">
            <v>463</v>
          </cell>
          <cell r="W453" t="str">
            <v>035</v>
          </cell>
          <cell r="X453" t="str">
            <v>099</v>
          </cell>
          <cell r="Y453">
            <v>1</v>
          </cell>
          <cell r="Z453">
            <v>1</v>
          </cell>
          <cell r="AA453">
            <v>11793.757245612001</v>
          </cell>
          <cell r="AB453">
            <v>11794</v>
          </cell>
        </row>
        <row r="454">
          <cell r="B454">
            <v>463035133</v>
          </cell>
          <cell r="C454" t="str">
            <v>KIPP ACADEMY BOSTON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3.9300000000000002E-2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1</v>
          </cell>
          <cell r="Q454">
            <v>1</v>
          </cell>
          <cell r="R454">
            <v>1.087</v>
          </cell>
          <cell r="S454">
            <v>9</v>
          </cell>
          <cell r="U454">
            <v>463035133</v>
          </cell>
          <cell r="V454" t="str">
            <v>463</v>
          </cell>
          <cell r="W454" t="str">
            <v>035</v>
          </cell>
          <cell r="X454" t="str">
            <v>133</v>
          </cell>
          <cell r="Y454">
            <v>1</v>
          </cell>
          <cell r="Z454">
            <v>1</v>
          </cell>
          <cell r="AA454">
            <v>18618.898985611999</v>
          </cell>
          <cell r="AB454">
            <v>18619</v>
          </cell>
        </row>
        <row r="455">
          <cell r="B455">
            <v>463035207</v>
          </cell>
          <cell r="C455" t="str">
            <v>KIPP ACADEMY BOSTON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1</v>
          </cell>
          <cell r="I455">
            <v>0</v>
          </cell>
          <cell r="J455">
            <v>0</v>
          </cell>
          <cell r="K455">
            <v>3.9300000000000002E-2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1</v>
          </cell>
          <cell r="Q455">
            <v>1</v>
          </cell>
          <cell r="R455">
            <v>1.087</v>
          </cell>
          <cell r="S455">
            <v>3</v>
          </cell>
          <cell r="U455">
            <v>463035207</v>
          </cell>
          <cell r="V455" t="str">
            <v>463</v>
          </cell>
          <cell r="W455" t="str">
            <v>035</v>
          </cell>
          <cell r="X455" t="str">
            <v>207</v>
          </cell>
          <cell r="Y455">
            <v>1</v>
          </cell>
          <cell r="Z455">
            <v>1</v>
          </cell>
          <cell r="AA455">
            <v>16239.885405612</v>
          </cell>
          <cell r="AB455">
            <v>16240</v>
          </cell>
        </row>
        <row r="456">
          <cell r="B456">
            <v>463035220</v>
          </cell>
          <cell r="C456" t="str">
            <v>KIPP ACADEMY BOSTON</v>
          </cell>
          <cell r="D456">
            <v>0</v>
          </cell>
          <cell r="E456">
            <v>0</v>
          </cell>
          <cell r="F456">
            <v>0</v>
          </cell>
          <cell r="G456">
            <v>1</v>
          </cell>
          <cell r="H456">
            <v>0</v>
          </cell>
          <cell r="I456">
            <v>0</v>
          </cell>
          <cell r="J456">
            <v>0</v>
          </cell>
          <cell r="K456">
            <v>3.9300000000000002E-2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1</v>
          </cell>
          <cell r="Q456">
            <v>1</v>
          </cell>
          <cell r="R456">
            <v>1.087</v>
          </cell>
          <cell r="S456">
            <v>8</v>
          </cell>
          <cell r="U456">
            <v>463035220</v>
          </cell>
          <cell r="V456" t="str">
            <v>463</v>
          </cell>
          <cell r="W456" t="str">
            <v>035</v>
          </cell>
          <cell r="X456" t="str">
            <v>220</v>
          </cell>
          <cell r="Y456">
            <v>1</v>
          </cell>
          <cell r="Z456">
            <v>1</v>
          </cell>
          <cell r="AA456">
            <v>18555.685835612003</v>
          </cell>
          <cell r="AB456">
            <v>18556</v>
          </cell>
        </row>
        <row r="457">
          <cell r="B457">
            <v>463035243</v>
          </cell>
          <cell r="C457" t="str">
            <v>KIPP ACADEMY BOSTON</v>
          </cell>
          <cell r="D457">
            <v>0</v>
          </cell>
          <cell r="E457">
            <v>0</v>
          </cell>
          <cell r="F457">
            <v>0</v>
          </cell>
          <cell r="G457">
            <v>1</v>
          </cell>
          <cell r="H457">
            <v>1</v>
          </cell>
          <cell r="I457">
            <v>0</v>
          </cell>
          <cell r="J457">
            <v>0</v>
          </cell>
          <cell r="K457">
            <v>7.8600000000000003E-2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2</v>
          </cell>
          <cell r="Q457">
            <v>2</v>
          </cell>
          <cell r="R457">
            <v>1.087</v>
          </cell>
          <cell r="S457">
            <v>9</v>
          </cell>
          <cell r="U457">
            <v>463035243</v>
          </cell>
          <cell r="V457" t="str">
            <v>463</v>
          </cell>
          <cell r="W457" t="str">
            <v>035</v>
          </cell>
          <cell r="X457" t="str">
            <v>243</v>
          </cell>
          <cell r="Y457">
            <v>1</v>
          </cell>
          <cell r="Z457">
            <v>2</v>
          </cell>
          <cell r="AA457">
            <v>37652.318911224007</v>
          </cell>
          <cell r="AB457">
            <v>18826</v>
          </cell>
        </row>
        <row r="458">
          <cell r="B458">
            <v>463035244</v>
          </cell>
          <cell r="C458" t="str">
            <v>KIPP ACADEMY BOSTON</v>
          </cell>
          <cell r="D458">
            <v>0</v>
          </cell>
          <cell r="E458">
            <v>0</v>
          </cell>
          <cell r="F458">
            <v>0</v>
          </cell>
          <cell r="G458">
            <v>4</v>
          </cell>
          <cell r="H458">
            <v>2</v>
          </cell>
          <cell r="I458">
            <v>0</v>
          </cell>
          <cell r="J458">
            <v>0</v>
          </cell>
          <cell r="K458">
            <v>0.23580000000000001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3</v>
          </cell>
          <cell r="Q458">
            <v>6</v>
          </cell>
          <cell r="R458">
            <v>1.087</v>
          </cell>
          <cell r="S458">
            <v>10</v>
          </cell>
          <cell r="U458">
            <v>463035244</v>
          </cell>
          <cell r="V458" t="str">
            <v>463</v>
          </cell>
          <cell r="W458" t="str">
            <v>035</v>
          </cell>
          <cell r="X458" t="str">
            <v>244</v>
          </cell>
          <cell r="Y458">
            <v>1</v>
          </cell>
          <cell r="Z458">
            <v>6</v>
          </cell>
          <cell r="AA458">
            <v>93085.716683672013</v>
          </cell>
          <cell r="AB458">
            <v>15514</v>
          </cell>
        </row>
        <row r="459">
          <cell r="B459">
            <v>463035251</v>
          </cell>
          <cell r="C459" t="str">
            <v>KIPP ACADEMY BOSTON</v>
          </cell>
          <cell r="D459">
            <v>0</v>
          </cell>
          <cell r="E459">
            <v>0</v>
          </cell>
          <cell r="F459">
            <v>0</v>
          </cell>
          <cell r="G459">
            <v>1</v>
          </cell>
          <cell r="H459">
            <v>0</v>
          </cell>
          <cell r="I459">
            <v>0</v>
          </cell>
          <cell r="J459">
            <v>0</v>
          </cell>
          <cell r="K459">
            <v>3.9300000000000002E-2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1</v>
          </cell>
          <cell r="Q459">
            <v>1</v>
          </cell>
          <cell r="R459">
            <v>1.087</v>
          </cell>
          <cell r="S459">
            <v>9</v>
          </cell>
          <cell r="U459">
            <v>463035251</v>
          </cell>
          <cell r="V459" t="str">
            <v>463</v>
          </cell>
          <cell r="W459" t="str">
            <v>035</v>
          </cell>
          <cell r="X459" t="str">
            <v>251</v>
          </cell>
          <cell r="Y459">
            <v>1</v>
          </cell>
          <cell r="Z459">
            <v>1</v>
          </cell>
          <cell r="AA459">
            <v>19033.419925611997</v>
          </cell>
          <cell r="AB459">
            <v>19033</v>
          </cell>
        </row>
        <row r="460">
          <cell r="B460">
            <v>464168030</v>
          </cell>
          <cell r="C460" t="str">
            <v>MARBLEHEAD COMMUNITY</v>
          </cell>
          <cell r="D460">
            <v>0</v>
          </cell>
          <cell r="E460">
            <v>0</v>
          </cell>
          <cell r="F460">
            <v>0</v>
          </cell>
          <cell r="G460">
            <v>2</v>
          </cell>
          <cell r="H460">
            <v>3</v>
          </cell>
          <cell r="I460">
            <v>0</v>
          </cell>
          <cell r="J460">
            <v>0</v>
          </cell>
          <cell r="K460">
            <v>0.19650000000000001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3</v>
          </cell>
          <cell r="Q460">
            <v>5</v>
          </cell>
          <cell r="R460">
            <v>1</v>
          </cell>
          <cell r="S460">
            <v>7</v>
          </cell>
          <cell r="U460">
            <v>464168030</v>
          </cell>
          <cell r="V460" t="str">
            <v>464</v>
          </cell>
          <cell r="W460" t="str">
            <v>168</v>
          </cell>
          <cell r="X460" t="str">
            <v>030</v>
          </cell>
          <cell r="Y460">
            <v>1</v>
          </cell>
          <cell r="Z460">
            <v>5</v>
          </cell>
          <cell r="AA460">
            <v>71566.35633000001</v>
          </cell>
          <cell r="AB460">
            <v>14313</v>
          </cell>
        </row>
        <row r="461">
          <cell r="B461">
            <v>464168035</v>
          </cell>
          <cell r="C461" t="str">
            <v>MARBLEHEAD COMMUNITY</v>
          </cell>
          <cell r="D461">
            <v>0</v>
          </cell>
          <cell r="E461">
            <v>0</v>
          </cell>
          <cell r="F461">
            <v>0</v>
          </cell>
          <cell r="G461">
            <v>1</v>
          </cell>
          <cell r="H461">
            <v>0</v>
          </cell>
          <cell r="I461">
            <v>0</v>
          </cell>
          <cell r="J461">
            <v>0</v>
          </cell>
          <cell r="K461">
            <v>3.9300000000000002E-2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1</v>
          </cell>
          <cell r="R461">
            <v>1</v>
          </cell>
          <cell r="S461">
            <v>11</v>
          </cell>
          <cell r="U461">
            <v>464168035</v>
          </cell>
          <cell r="V461" t="str">
            <v>464</v>
          </cell>
          <cell r="W461" t="str">
            <v>168</v>
          </cell>
          <cell r="X461" t="str">
            <v>035</v>
          </cell>
          <cell r="Y461">
            <v>1</v>
          </cell>
          <cell r="Z461">
            <v>1</v>
          </cell>
          <cell r="AA461">
            <v>11036.911266000001</v>
          </cell>
          <cell r="AB461">
            <v>11037</v>
          </cell>
        </row>
        <row r="462">
          <cell r="B462">
            <v>464168071</v>
          </cell>
          <cell r="C462" t="str">
            <v>MARBLEHEAD COMMUNITY</v>
          </cell>
          <cell r="D462">
            <v>0</v>
          </cell>
          <cell r="E462">
            <v>0</v>
          </cell>
          <cell r="F462">
            <v>0</v>
          </cell>
          <cell r="G462">
            <v>1</v>
          </cell>
          <cell r="H462">
            <v>1</v>
          </cell>
          <cell r="I462">
            <v>0</v>
          </cell>
          <cell r="J462">
            <v>0</v>
          </cell>
          <cell r="K462">
            <v>7.8600000000000003E-2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2</v>
          </cell>
          <cell r="R462">
            <v>1</v>
          </cell>
          <cell r="S462">
            <v>5</v>
          </cell>
          <cell r="U462">
            <v>464168071</v>
          </cell>
          <cell r="V462" t="str">
            <v>464</v>
          </cell>
          <cell r="W462" t="str">
            <v>168</v>
          </cell>
          <cell r="X462" t="str">
            <v>071</v>
          </cell>
          <cell r="Y462">
            <v>1</v>
          </cell>
          <cell r="Z462">
            <v>2</v>
          </cell>
          <cell r="AA462">
            <v>21701.202532000003</v>
          </cell>
          <cell r="AB462">
            <v>10851</v>
          </cell>
        </row>
        <row r="463">
          <cell r="B463">
            <v>464168163</v>
          </cell>
          <cell r="C463" t="str">
            <v>MARBLEHEAD COMMUNITY</v>
          </cell>
          <cell r="D463">
            <v>0</v>
          </cell>
          <cell r="E463">
            <v>0</v>
          </cell>
          <cell r="F463">
            <v>0</v>
          </cell>
          <cell r="G463">
            <v>3</v>
          </cell>
          <cell r="H463">
            <v>26</v>
          </cell>
          <cell r="I463">
            <v>0</v>
          </cell>
          <cell r="J463">
            <v>0</v>
          </cell>
          <cell r="K463">
            <v>1.1396999999999999</v>
          </cell>
          <cell r="L463">
            <v>0</v>
          </cell>
          <cell r="M463">
            <v>1</v>
          </cell>
          <cell r="N463">
            <v>8</v>
          </cell>
          <cell r="O463">
            <v>0</v>
          </cell>
          <cell r="P463">
            <v>15</v>
          </cell>
          <cell r="Q463">
            <v>29</v>
          </cell>
          <cell r="R463">
            <v>1</v>
          </cell>
          <cell r="S463">
            <v>11</v>
          </cell>
          <cell r="U463">
            <v>464168163</v>
          </cell>
          <cell r="V463" t="str">
            <v>464</v>
          </cell>
          <cell r="W463" t="str">
            <v>168</v>
          </cell>
          <cell r="X463" t="str">
            <v>163</v>
          </cell>
          <cell r="Y463">
            <v>1</v>
          </cell>
          <cell r="Z463">
            <v>29</v>
          </cell>
          <cell r="AA463">
            <v>454817.31671400007</v>
          </cell>
          <cell r="AB463">
            <v>15683</v>
          </cell>
        </row>
        <row r="464">
          <cell r="B464">
            <v>464168168</v>
          </cell>
          <cell r="C464" t="str">
            <v>MARBLEHEAD COMMUNITY</v>
          </cell>
          <cell r="D464">
            <v>0</v>
          </cell>
          <cell r="E464">
            <v>0</v>
          </cell>
          <cell r="F464">
            <v>0</v>
          </cell>
          <cell r="G464">
            <v>37</v>
          </cell>
          <cell r="H464">
            <v>23</v>
          </cell>
          <cell r="I464">
            <v>0</v>
          </cell>
          <cell r="J464">
            <v>0</v>
          </cell>
          <cell r="K464">
            <v>2.3580000000000001</v>
          </cell>
          <cell r="L464">
            <v>0</v>
          </cell>
          <cell r="M464">
            <v>7</v>
          </cell>
          <cell r="N464">
            <v>1</v>
          </cell>
          <cell r="O464">
            <v>0</v>
          </cell>
          <cell r="P464">
            <v>13</v>
          </cell>
          <cell r="Q464">
            <v>60</v>
          </cell>
          <cell r="R464">
            <v>1</v>
          </cell>
          <cell r="S464">
            <v>3</v>
          </cell>
          <cell r="U464">
            <v>464168168</v>
          </cell>
          <cell r="V464" t="str">
            <v>464</v>
          </cell>
          <cell r="W464" t="str">
            <v>168</v>
          </cell>
          <cell r="X464" t="str">
            <v>168</v>
          </cell>
          <cell r="Y464">
            <v>1</v>
          </cell>
          <cell r="Z464">
            <v>60</v>
          </cell>
          <cell r="AA464">
            <v>735058.0059600001</v>
          </cell>
          <cell r="AB464">
            <v>12251</v>
          </cell>
        </row>
        <row r="465">
          <cell r="B465">
            <v>464168196</v>
          </cell>
          <cell r="C465" t="str">
            <v>MARBLEHEAD COMMUNITY</v>
          </cell>
          <cell r="D465">
            <v>0</v>
          </cell>
          <cell r="E465">
            <v>0</v>
          </cell>
          <cell r="F465">
            <v>0</v>
          </cell>
          <cell r="G465">
            <v>4</v>
          </cell>
          <cell r="H465">
            <v>5</v>
          </cell>
          <cell r="I465">
            <v>0</v>
          </cell>
          <cell r="J465">
            <v>0</v>
          </cell>
          <cell r="K465">
            <v>0.35370000000000001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2</v>
          </cell>
          <cell r="Q465">
            <v>9</v>
          </cell>
          <cell r="R465">
            <v>1</v>
          </cell>
          <cell r="S465">
            <v>4</v>
          </cell>
          <cell r="U465">
            <v>464168196</v>
          </cell>
          <cell r="V465" t="str">
            <v>464</v>
          </cell>
          <cell r="W465" t="str">
            <v>168</v>
          </cell>
          <cell r="X465" t="str">
            <v>196</v>
          </cell>
          <cell r="Y465">
            <v>1</v>
          </cell>
          <cell r="Z465">
            <v>9</v>
          </cell>
          <cell r="AA465">
            <v>106862.241394</v>
          </cell>
          <cell r="AB465">
            <v>11874</v>
          </cell>
        </row>
        <row r="466">
          <cell r="B466">
            <v>464168229</v>
          </cell>
          <cell r="C466" t="str">
            <v>MARBLEHEAD COMMUNITY</v>
          </cell>
          <cell r="D466">
            <v>0</v>
          </cell>
          <cell r="E466">
            <v>0</v>
          </cell>
          <cell r="F466">
            <v>0</v>
          </cell>
          <cell r="G466">
            <v>8</v>
          </cell>
          <cell r="H466">
            <v>6</v>
          </cell>
          <cell r="I466">
            <v>0</v>
          </cell>
          <cell r="J466">
            <v>0</v>
          </cell>
          <cell r="K466">
            <v>0.55020000000000002</v>
          </cell>
          <cell r="L466">
            <v>0</v>
          </cell>
          <cell r="M466">
            <v>1</v>
          </cell>
          <cell r="N466">
            <v>0</v>
          </cell>
          <cell r="O466">
            <v>0</v>
          </cell>
          <cell r="P466">
            <v>6</v>
          </cell>
          <cell r="Q466">
            <v>14</v>
          </cell>
          <cell r="R466">
            <v>1</v>
          </cell>
          <cell r="S466">
            <v>9</v>
          </cell>
          <cell r="U466">
            <v>464168229</v>
          </cell>
          <cell r="V466" t="str">
            <v>464</v>
          </cell>
          <cell r="W466" t="str">
            <v>168</v>
          </cell>
          <cell r="X466" t="str">
            <v>229</v>
          </cell>
          <cell r="Y466">
            <v>1</v>
          </cell>
          <cell r="Z466">
            <v>14</v>
          </cell>
          <cell r="AA466">
            <v>195424.09772399996</v>
          </cell>
          <cell r="AB466">
            <v>13959</v>
          </cell>
        </row>
        <row r="467">
          <cell r="B467">
            <v>464168248</v>
          </cell>
          <cell r="C467" t="str">
            <v>MARBLEHEAD COMMUNITY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1</v>
          </cell>
          <cell r="I467">
            <v>0</v>
          </cell>
          <cell r="J467">
            <v>0</v>
          </cell>
          <cell r="K467">
            <v>3.9300000000000002E-2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1</v>
          </cell>
          <cell r="Q467">
            <v>1</v>
          </cell>
          <cell r="R467">
            <v>1</v>
          </cell>
          <cell r="S467">
            <v>11</v>
          </cell>
          <cell r="U467">
            <v>464168248</v>
          </cell>
          <cell r="V467" t="str">
            <v>464</v>
          </cell>
          <cell r="W467" t="str">
            <v>168</v>
          </cell>
          <cell r="X467" t="str">
            <v>248</v>
          </cell>
          <cell r="Y467">
            <v>1</v>
          </cell>
          <cell r="Z467">
            <v>1</v>
          </cell>
          <cell r="AA467">
            <v>18503.161266000003</v>
          </cell>
          <cell r="AB467">
            <v>18503</v>
          </cell>
        </row>
        <row r="468">
          <cell r="B468">
            <v>464168258</v>
          </cell>
          <cell r="C468" t="str">
            <v>MARBLEHEAD COMMUNITY</v>
          </cell>
          <cell r="D468">
            <v>0</v>
          </cell>
          <cell r="E468">
            <v>0</v>
          </cell>
          <cell r="F468">
            <v>0</v>
          </cell>
          <cell r="G468">
            <v>1</v>
          </cell>
          <cell r="H468">
            <v>6</v>
          </cell>
          <cell r="I468">
            <v>0</v>
          </cell>
          <cell r="J468">
            <v>0</v>
          </cell>
          <cell r="K468">
            <v>0.27510000000000001</v>
          </cell>
          <cell r="L468">
            <v>0</v>
          </cell>
          <cell r="M468">
            <v>0</v>
          </cell>
          <cell r="N468">
            <v>2</v>
          </cell>
          <cell r="O468">
            <v>0</v>
          </cell>
          <cell r="P468">
            <v>5</v>
          </cell>
          <cell r="Q468">
            <v>7</v>
          </cell>
          <cell r="R468">
            <v>1</v>
          </cell>
          <cell r="S468">
            <v>10</v>
          </cell>
          <cell r="U468">
            <v>464168258</v>
          </cell>
          <cell r="V468" t="str">
            <v>464</v>
          </cell>
          <cell r="W468" t="str">
            <v>168</v>
          </cell>
          <cell r="X468" t="str">
            <v>258</v>
          </cell>
          <cell r="Y468">
            <v>1</v>
          </cell>
          <cell r="Z468">
            <v>7</v>
          </cell>
          <cell r="AA468">
            <v>116848.02886200002</v>
          </cell>
          <cell r="AB468">
            <v>16693</v>
          </cell>
        </row>
        <row r="469">
          <cell r="B469">
            <v>464168262</v>
          </cell>
          <cell r="C469" t="str">
            <v>MARBLEHEAD COMMUNITY</v>
          </cell>
          <cell r="D469">
            <v>0</v>
          </cell>
          <cell r="E469">
            <v>0</v>
          </cell>
          <cell r="F469">
            <v>0</v>
          </cell>
          <cell r="G469">
            <v>1</v>
          </cell>
          <cell r="H469">
            <v>0</v>
          </cell>
          <cell r="I469">
            <v>0</v>
          </cell>
          <cell r="J469">
            <v>0</v>
          </cell>
          <cell r="K469">
            <v>3.9300000000000002E-2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1</v>
          </cell>
          <cell r="R469">
            <v>1</v>
          </cell>
          <cell r="S469">
            <v>9</v>
          </cell>
          <cell r="U469">
            <v>464168262</v>
          </cell>
          <cell r="V469" t="str">
            <v>464</v>
          </cell>
          <cell r="W469" t="str">
            <v>168</v>
          </cell>
          <cell r="X469" t="str">
            <v>262</v>
          </cell>
          <cell r="Y469">
            <v>1</v>
          </cell>
          <cell r="Z469">
            <v>1</v>
          </cell>
          <cell r="AA469">
            <v>11036.911266000001</v>
          </cell>
          <cell r="AB469">
            <v>11037</v>
          </cell>
        </row>
        <row r="470">
          <cell r="B470">
            <v>464168291</v>
          </cell>
          <cell r="C470" t="str">
            <v>MARBLEHEAD COMMUNITY</v>
          </cell>
          <cell r="D470">
            <v>0</v>
          </cell>
          <cell r="E470">
            <v>0</v>
          </cell>
          <cell r="F470">
            <v>0</v>
          </cell>
          <cell r="G470">
            <v>20</v>
          </cell>
          <cell r="H470">
            <v>26</v>
          </cell>
          <cell r="I470">
            <v>0</v>
          </cell>
          <cell r="J470">
            <v>0</v>
          </cell>
          <cell r="K470">
            <v>1.8078000000000001</v>
          </cell>
          <cell r="L470">
            <v>0</v>
          </cell>
          <cell r="M470">
            <v>4</v>
          </cell>
          <cell r="N470">
            <v>1</v>
          </cell>
          <cell r="O470">
            <v>0</v>
          </cell>
          <cell r="P470">
            <v>9</v>
          </cell>
          <cell r="Q470">
            <v>46</v>
          </cell>
          <cell r="R470">
            <v>1</v>
          </cell>
          <cell r="S470">
            <v>5</v>
          </cell>
          <cell r="U470">
            <v>464168291</v>
          </cell>
          <cell r="V470" t="str">
            <v>464</v>
          </cell>
          <cell r="W470" t="str">
            <v>168</v>
          </cell>
          <cell r="X470" t="str">
            <v>291</v>
          </cell>
          <cell r="Y470">
            <v>1</v>
          </cell>
          <cell r="Z470">
            <v>46</v>
          </cell>
          <cell r="AA470">
            <v>556234.50823599985</v>
          </cell>
          <cell r="AB470">
            <v>12092</v>
          </cell>
        </row>
        <row r="471">
          <cell r="B471">
            <v>466700096</v>
          </cell>
          <cell r="C471" t="str">
            <v>MARTHA'S VINEYARD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2</v>
          </cell>
          <cell r="J471">
            <v>0</v>
          </cell>
          <cell r="K471">
            <v>7.8600000000000003E-2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1</v>
          </cell>
          <cell r="Q471">
            <v>2</v>
          </cell>
          <cell r="R471">
            <v>1</v>
          </cell>
          <cell r="S471">
            <v>8</v>
          </cell>
          <cell r="U471">
            <v>466700096</v>
          </cell>
          <cell r="V471" t="str">
            <v>466</v>
          </cell>
          <cell r="W471" t="str">
            <v>700</v>
          </cell>
          <cell r="X471" t="str">
            <v>096</v>
          </cell>
          <cell r="Y471">
            <v>1</v>
          </cell>
          <cell r="Z471">
            <v>2</v>
          </cell>
          <cell r="AA471">
            <v>31407.362532000003</v>
          </cell>
          <cell r="AB471">
            <v>15704</v>
          </cell>
        </row>
        <row r="472">
          <cell r="B472">
            <v>466700700</v>
          </cell>
          <cell r="C472" t="str">
            <v>MARTHA'S VINEYARD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30</v>
          </cell>
          <cell r="J472">
            <v>0</v>
          </cell>
          <cell r="K472">
            <v>1.179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17</v>
          </cell>
          <cell r="Q472">
            <v>30</v>
          </cell>
          <cell r="R472">
            <v>1</v>
          </cell>
          <cell r="S472">
            <v>8</v>
          </cell>
          <cell r="U472">
            <v>466700700</v>
          </cell>
          <cell r="V472" t="str">
            <v>466</v>
          </cell>
          <cell r="W472" t="str">
            <v>700</v>
          </cell>
          <cell r="X472" t="str">
            <v>700</v>
          </cell>
          <cell r="Y472">
            <v>1</v>
          </cell>
          <cell r="Z472">
            <v>30</v>
          </cell>
          <cell r="AA472">
            <v>483663.79798000009</v>
          </cell>
          <cell r="AB472">
            <v>16122</v>
          </cell>
        </row>
        <row r="473">
          <cell r="B473">
            <v>466774089</v>
          </cell>
          <cell r="C473" t="str">
            <v>MARTHA'S VINEYARD</v>
          </cell>
          <cell r="D473">
            <v>0</v>
          </cell>
          <cell r="E473">
            <v>0</v>
          </cell>
          <cell r="F473">
            <v>3</v>
          </cell>
          <cell r="G473">
            <v>23</v>
          </cell>
          <cell r="H473">
            <v>8</v>
          </cell>
          <cell r="I473">
            <v>0</v>
          </cell>
          <cell r="J473">
            <v>0</v>
          </cell>
          <cell r="K473">
            <v>1.3362000000000001</v>
          </cell>
          <cell r="L473">
            <v>0</v>
          </cell>
          <cell r="M473">
            <v>1</v>
          </cell>
          <cell r="N473">
            <v>0</v>
          </cell>
          <cell r="O473">
            <v>0</v>
          </cell>
          <cell r="P473">
            <v>15</v>
          </cell>
          <cell r="Q473">
            <v>34</v>
          </cell>
          <cell r="R473">
            <v>1</v>
          </cell>
          <cell r="S473">
            <v>10</v>
          </cell>
          <cell r="U473">
            <v>466774089</v>
          </cell>
          <cell r="V473" t="str">
            <v>466</v>
          </cell>
          <cell r="W473" t="str">
            <v>774</v>
          </cell>
          <cell r="X473" t="str">
            <v>089</v>
          </cell>
          <cell r="Y473">
            <v>1</v>
          </cell>
          <cell r="Z473">
            <v>34</v>
          </cell>
          <cell r="AA473">
            <v>482388.90304399998</v>
          </cell>
          <cell r="AB473">
            <v>14188</v>
          </cell>
        </row>
        <row r="474">
          <cell r="B474">
            <v>466774096</v>
          </cell>
          <cell r="C474" t="str">
            <v>MARTHA'S VINEYARD</v>
          </cell>
          <cell r="D474">
            <v>0</v>
          </cell>
          <cell r="E474">
            <v>0</v>
          </cell>
          <cell r="F474">
            <v>1</v>
          </cell>
          <cell r="G474">
            <v>5</v>
          </cell>
          <cell r="H474">
            <v>0</v>
          </cell>
          <cell r="I474">
            <v>0</v>
          </cell>
          <cell r="J474">
            <v>0</v>
          </cell>
          <cell r="K474">
            <v>0.23580000000000001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5</v>
          </cell>
          <cell r="Q474">
            <v>6</v>
          </cell>
          <cell r="R474">
            <v>1</v>
          </cell>
          <cell r="S474">
            <v>8</v>
          </cell>
          <cell r="U474">
            <v>466774096</v>
          </cell>
          <cell r="V474" t="str">
            <v>466</v>
          </cell>
          <cell r="W474" t="str">
            <v>774</v>
          </cell>
          <cell r="X474" t="str">
            <v>096</v>
          </cell>
          <cell r="Y474">
            <v>1</v>
          </cell>
          <cell r="Z474">
            <v>6</v>
          </cell>
          <cell r="AA474">
            <v>97551.117596000026</v>
          </cell>
          <cell r="AB474">
            <v>16259</v>
          </cell>
        </row>
        <row r="475">
          <cell r="B475">
            <v>466774221</v>
          </cell>
          <cell r="C475" t="str">
            <v>MARTHA'S VINEYARD</v>
          </cell>
          <cell r="D475">
            <v>0</v>
          </cell>
          <cell r="E475">
            <v>0</v>
          </cell>
          <cell r="F475">
            <v>1</v>
          </cell>
          <cell r="G475">
            <v>11</v>
          </cell>
          <cell r="H475">
            <v>11</v>
          </cell>
          <cell r="I475">
            <v>0</v>
          </cell>
          <cell r="J475">
            <v>0</v>
          </cell>
          <cell r="K475">
            <v>0.90390000000000004</v>
          </cell>
          <cell r="L475">
            <v>0</v>
          </cell>
          <cell r="M475">
            <v>1</v>
          </cell>
          <cell r="N475">
            <v>0</v>
          </cell>
          <cell r="O475">
            <v>0</v>
          </cell>
          <cell r="P475">
            <v>14</v>
          </cell>
          <cell r="Q475">
            <v>23</v>
          </cell>
          <cell r="R475">
            <v>1</v>
          </cell>
          <cell r="S475">
            <v>8</v>
          </cell>
          <cell r="U475">
            <v>466774221</v>
          </cell>
          <cell r="V475" t="str">
            <v>466</v>
          </cell>
          <cell r="W475" t="str">
            <v>774</v>
          </cell>
          <cell r="X475" t="str">
            <v>221</v>
          </cell>
          <cell r="Y475">
            <v>1</v>
          </cell>
          <cell r="Z475">
            <v>23</v>
          </cell>
          <cell r="AA475">
            <v>340392.18911799998</v>
          </cell>
          <cell r="AB475">
            <v>14800</v>
          </cell>
        </row>
        <row r="476">
          <cell r="B476">
            <v>466774296</v>
          </cell>
          <cell r="C476" t="str">
            <v>MARTHA'S VINEYARD</v>
          </cell>
          <cell r="D476">
            <v>0</v>
          </cell>
          <cell r="E476">
            <v>0</v>
          </cell>
          <cell r="F476">
            <v>4</v>
          </cell>
          <cell r="G476">
            <v>15</v>
          </cell>
          <cell r="H476">
            <v>25</v>
          </cell>
          <cell r="I476">
            <v>0</v>
          </cell>
          <cell r="J476">
            <v>0</v>
          </cell>
          <cell r="K476">
            <v>1.7292000000000001</v>
          </cell>
          <cell r="L476">
            <v>0</v>
          </cell>
          <cell r="M476">
            <v>1</v>
          </cell>
          <cell r="N476">
            <v>1</v>
          </cell>
          <cell r="O476">
            <v>0</v>
          </cell>
          <cell r="P476">
            <v>17</v>
          </cell>
          <cell r="Q476">
            <v>44</v>
          </cell>
          <cell r="R476">
            <v>1</v>
          </cell>
          <cell r="S476">
            <v>10</v>
          </cell>
          <cell r="U476">
            <v>466774296</v>
          </cell>
          <cell r="V476" t="str">
            <v>466</v>
          </cell>
          <cell r="W476" t="str">
            <v>774</v>
          </cell>
          <cell r="X476" t="str">
            <v>296</v>
          </cell>
          <cell r="Y476">
            <v>1</v>
          </cell>
          <cell r="Z476">
            <v>44</v>
          </cell>
          <cell r="AA476">
            <v>603700.61570399988</v>
          </cell>
          <cell r="AB476">
            <v>13720</v>
          </cell>
        </row>
        <row r="477">
          <cell r="B477">
            <v>466774774</v>
          </cell>
          <cell r="C477" t="str">
            <v>MARTHA'S VINEYARD</v>
          </cell>
          <cell r="D477">
            <v>0</v>
          </cell>
          <cell r="E477">
            <v>0</v>
          </cell>
          <cell r="F477">
            <v>3</v>
          </cell>
          <cell r="G477">
            <v>23</v>
          </cell>
          <cell r="H477">
            <v>10</v>
          </cell>
          <cell r="I477">
            <v>0</v>
          </cell>
          <cell r="J477">
            <v>0</v>
          </cell>
          <cell r="K477">
            <v>1.4148000000000001</v>
          </cell>
          <cell r="L477">
            <v>0</v>
          </cell>
          <cell r="M477">
            <v>1</v>
          </cell>
          <cell r="N477">
            <v>0</v>
          </cell>
          <cell r="O477">
            <v>0</v>
          </cell>
          <cell r="P477">
            <v>19</v>
          </cell>
          <cell r="Q477">
            <v>36</v>
          </cell>
          <cell r="R477">
            <v>1</v>
          </cell>
          <cell r="S477">
            <v>6</v>
          </cell>
          <cell r="U477">
            <v>466774774</v>
          </cell>
          <cell r="V477" t="str">
            <v>466</v>
          </cell>
          <cell r="W477" t="str">
            <v>774</v>
          </cell>
          <cell r="X477" t="str">
            <v>774</v>
          </cell>
          <cell r="Y477">
            <v>1</v>
          </cell>
          <cell r="Z477">
            <v>36</v>
          </cell>
          <cell r="AA477">
            <v>498669.64557599998</v>
          </cell>
          <cell r="AB477">
            <v>13852</v>
          </cell>
        </row>
        <row r="478">
          <cell r="B478">
            <v>469035018</v>
          </cell>
          <cell r="C478" t="str">
            <v>MATCH</v>
          </cell>
          <cell r="D478">
            <v>0</v>
          </cell>
          <cell r="E478">
            <v>0</v>
          </cell>
          <cell r="F478">
            <v>0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3.9300000000000002E-2</v>
          </cell>
          <cell r="L478">
            <v>0</v>
          </cell>
          <cell r="M478">
            <v>1</v>
          </cell>
          <cell r="N478">
            <v>0</v>
          </cell>
          <cell r="O478">
            <v>0</v>
          </cell>
          <cell r="P478">
            <v>0</v>
          </cell>
          <cell r="Q478">
            <v>1</v>
          </cell>
          <cell r="R478">
            <v>1.087</v>
          </cell>
          <cell r="S478">
            <v>9</v>
          </cell>
          <cell r="U478">
            <v>469035018</v>
          </cell>
          <cell r="V478" t="str">
            <v>469</v>
          </cell>
          <cell r="W478" t="str">
            <v>035</v>
          </cell>
          <cell r="X478" t="str">
            <v>018</v>
          </cell>
          <cell r="Y478">
            <v>1</v>
          </cell>
          <cell r="Z478">
            <v>1</v>
          </cell>
          <cell r="AA478">
            <v>14821.403355612001</v>
          </cell>
          <cell r="AB478">
            <v>14821</v>
          </cell>
        </row>
        <row r="479">
          <cell r="B479">
            <v>469035035</v>
          </cell>
          <cell r="C479" t="str">
            <v>MATCH</v>
          </cell>
          <cell r="D479">
            <v>53</v>
          </cell>
          <cell r="E479">
            <v>0</v>
          </cell>
          <cell r="F479">
            <v>79</v>
          </cell>
          <cell r="G479">
            <v>467</v>
          </cell>
          <cell r="H479">
            <v>267</v>
          </cell>
          <cell r="I479">
            <v>276</v>
          </cell>
          <cell r="J479">
            <v>0</v>
          </cell>
          <cell r="K479">
            <v>42.797699999999999</v>
          </cell>
          <cell r="L479">
            <v>0</v>
          </cell>
          <cell r="M479">
            <v>149</v>
          </cell>
          <cell r="N479">
            <v>39</v>
          </cell>
          <cell r="O479">
            <v>24</v>
          </cell>
          <cell r="P479">
            <v>895</v>
          </cell>
          <cell r="Q479">
            <v>1116</v>
          </cell>
          <cell r="R479">
            <v>1.087</v>
          </cell>
          <cell r="S479">
            <v>11</v>
          </cell>
          <cell r="U479">
            <v>469035035</v>
          </cell>
          <cell r="V479" t="str">
            <v>469</v>
          </cell>
          <cell r="W479" t="str">
            <v>035</v>
          </cell>
          <cell r="X479" t="str">
            <v>035</v>
          </cell>
          <cell r="Y479">
            <v>1</v>
          </cell>
          <cell r="Z479">
            <v>1116</v>
          </cell>
          <cell r="AA479">
            <v>21674751.715331465</v>
          </cell>
          <cell r="AB479">
            <v>19422</v>
          </cell>
        </row>
        <row r="480">
          <cell r="B480">
            <v>469035044</v>
          </cell>
          <cell r="C480" t="str">
            <v>MATCH</v>
          </cell>
          <cell r="D480">
            <v>0</v>
          </cell>
          <cell r="E480">
            <v>0</v>
          </cell>
          <cell r="F480">
            <v>0</v>
          </cell>
          <cell r="G480">
            <v>3</v>
          </cell>
          <cell r="H480">
            <v>5</v>
          </cell>
          <cell r="I480">
            <v>0</v>
          </cell>
          <cell r="J480">
            <v>0</v>
          </cell>
          <cell r="K480">
            <v>0.31440000000000001</v>
          </cell>
          <cell r="L480">
            <v>0</v>
          </cell>
          <cell r="M480">
            <v>1</v>
          </cell>
          <cell r="N480">
            <v>0</v>
          </cell>
          <cell r="O480">
            <v>0</v>
          </cell>
          <cell r="P480">
            <v>5</v>
          </cell>
          <cell r="Q480">
            <v>8</v>
          </cell>
          <cell r="R480">
            <v>1.087</v>
          </cell>
          <cell r="S480">
            <v>11</v>
          </cell>
          <cell r="U480">
            <v>469035044</v>
          </cell>
          <cell r="V480" t="str">
            <v>469</v>
          </cell>
          <cell r="W480" t="str">
            <v>035</v>
          </cell>
          <cell r="X480" t="str">
            <v>044</v>
          </cell>
          <cell r="Y480">
            <v>1</v>
          </cell>
          <cell r="Z480">
            <v>8</v>
          </cell>
          <cell r="AA480">
            <v>137529.55932489599</v>
          </cell>
          <cell r="AB480">
            <v>17191</v>
          </cell>
        </row>
        <row r="481">
          <cell r="B481">
            <v>469035049</v>
          </cell>
          <cell r="C481" t="str">
            <v>MATCH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2</v>
          </cell>
          <cell r="J481">
            <v>0</v>
          </cell>
          <cell r="K481">
            <v>7.8600000000000003E-2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2</v>
          </cell>
          <cell r="Q481">
            <v>2</v>
          </cell>
          <cell r="R481">
            <v>1.087</v>
          </cell>
          <cell r="S481">
            <v>7</v>
          </cell>
          <cell r="U481">
            <v>469035049</v>
          </cell>
          <cell r="V481" t="str">
            <v>469</v>
          </cell>
          <cell r="W481" t="str">
            <v>035</v>
          </cell>
          <cell r="X481" t="str">
            <v>049</v>
          </cell>
          <cell r="Y481">
            <v>1</v>
          </cell>
          <cell r="Z481">
            <v>2</v>
          </cell>
          <cell r="AA481">
            <v>39437.224371224002</v>
          </cell>
          <cell r="AB481">
            <v>19719</v>
          </cell>
        </row>
        <row r="482">
          <cell r="B482">
            <v>469035050</v>
          </cell>
          <cell r="C482" t="str">
            <v>MATCH</v>
          </cell>
          <cell r="D482">
            <v>0</v>
          </cell>
          <cell r="E482">
            <v>0</v>
          </cell>
          <cell r="F482">
            <v>0</v>
          </cell>
          <cell r="G482">
            <v>2</v>
          </cell>
          <cell r="H482">
            <v>0</v>
          </cell>
          <cell r="I482">
            <v>0</v>
          </cell>
          <cell r="J482">
            <v>0</v>
          </cell>
          <cell r="K482">
            <v>7.8600000000000003E-2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2</v>
          </cell>
          <cell r="Q482">
            <v>2</v>
          </cell>
          <cell r="R482">
            <v>1.087</v>
          </cell>
          <cell r="S482">
            <v>5</v>
          </cell>
          <cell r="U482">
            <v>469035050</v>
          </cell>
          <cell r="V482" t="str">
            <v>469</v>
          </cell>
          <cell r="W482" t="str">
            <v>035</v>
          </cell>
          <cell r="X482" t="str">
            <v>050</v>
          </cell>
          <cell r="Y482">
            <v>1</v>
          </cell>
          <cell r="Z482">
            <v>2</v>
          </cell>
          <cell r="AA482">
            <v>34104.902111223993</v>
          </cell>
          <cell r="AB482">
            <v>17052</v>
          </cell>
        </row>
        <row r="483">
          <cell r="B483">
            <v>469035073</v>
          </cell>
          <cell r="C483" t="str">
            <v>MATCH</v>
          </cell>
          <cell r="D483">
            <v>1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2</v>
          </cell>
          <cell r="J483">
            <v>0</v>
          </cell>
          <cell r="K483">
            <v>7.8600000000000003E-2</v>
          </cell>
          <cell r="L483">
            <v>0</v>
          </cell>
          <cell r="M483">
            <v>1</v>
          </cell>
          <cell r="N483">
            <v>0</v>
          </cell>
          <cell r="O483">
            <v>0</v>
          </cell>
          <cell r="P483">
            <v>1</v>
          </cell>
          <cell r="Q483">
            <v>3</v>
          </cell>
          <cell r="R483">
            <v>1.087</v>
          </cell>
          <cell r="S483">
            <v>6</v>
          </cell>
          <cell r="U483">
            <v>469035073</v>
          </cell>
          <cell r="V483" t="str">
            <v>469</v>
          </cell>
          <cell r="W483" t="str">
            <v>035</v>
          </cell>
          <cell r="X483" t="str">
            <v>073</v>
          </cell>
          <cell r="Y483">
            <v>1</v>
          </cell>
          <cell r="Z483">
            <v>3</v>
          </cell>
          <cell r="AA483">
            <v>40909.016501224003</v>
          </cell>
          <cell r="AB483">
            <v>13636</v>
          </cell>
        </row>
        <row r="484">
          <cell r="B484">
            <v>469035083</v>
          </cell>
          <cell r="C484" t="str">
            <v>MATCH</v>
          </cell>
          <cell r="D484">
            <v>0</v>
          </cell>
          <cell r="E484">
            <v>0</v>
          </cell>
          <cell r="F484">
            <v>0</v>
          </cell>
          <cell r="G484">
            <v>1</v>
          </cell>
          <cell r="H484">
            <v>0</v>
          </cell>
          <cell r="I484">
            <v>0</v>
          </cell>
          <cell r="J484">
            <v>0</v>
          </cell>
          <cell r="K484">
            <v>3.9300000000000002E-2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1</v>
          </cell>
          <cell r="Q484">
            <v>1</v>
          </cell>
          <cell r="R484">
            <v>1.087</v>
          </cell>
          <cell r="S484">
            <v>6</v>
          </cell>
          <cell r="U484">
            <v>469035083</v>
          </cell>
          <cell r="V484" t="str">
            <v>469</v>
          </cell>
          <cell r="W484" t="str">
            <v>035</v>
          </cell>
          <cell r="X484" t="str">
            <v>083</v>
          </cell>
          <cell r="Y484">
            <v>1</v>
          </cell>
          <cell r="Z484">
            <v>1</v>
          </cell>
          <cell r="AA484">
            <v>17600.230265612001</v>
          </cell>
          <cell r="AB484">
            <v>17600</v>
          </cell>
        </row>
        <row r="485">
          <cell r="B485">
            <v>469035093</v>
          </cell>
          <cell r="C485" t="str">
            <v>MATCH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2</v>
          </cell>
          <cell r="J485">
            <v>0</v>
          </cell>
          <cell r="K485">
            <v>7.8600000000000003E-2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2</v>
          </cell>
          <cell r="Q485">
            <v>2</v>
          </cell>
          <cell r="R485">
            <v>1.087</v>
          </cell>
          <cell r="S485">
            <v>11</v>
          </cell>
          <cell r="U485">
            <v>469035093</v>
          </cell>
          <cell r="V485" t="str">
            <v>469</v>
          </cell>
          <cell r="W485" t="str">
            <v>035</v>
          </cell>
          <cell r="X485" t="str">
            <v>093</v>
          </cell>
          <cell r="Y485">
            <v>1</v>
          </cell>
          <cell r="Z485">
            <v>2</v>
          </cell>
          <cell r="AA485">
            <v>43758.637611223996</v>
          </cell>
          <cell r="AB485">
            <v>21879</v>
          </cell>
        </row>
        <row r="486">
          <cell r="B486">
            <v>469035133</v>
          </cell>
          <cell r="C486" t="str">
            <v>MATCH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1</v>
          </cell>
          <cell r="I486">
            <v>0</v>
          </cell>
          <cell r="J486">
            <v>0</v>
          </cell>
          <cell r="K486">
            <v>3.9300000000000002E-2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1</v>
          </cell>
          <cell r="R486">
            <v>1.087</v>
          </cell>
          <cell r="S486">
            <v>9</v>
          </cell>
          <cell r="U486">
            <v>469035133</v>
          </cell>
          <cell r="V486" t="str">
            <v>469</v>
          </cell>
          <cell r="W486" t="str">
            <v>035</v>
          </cell>
          <cell r="X486" t="str">
            <v>133</v>
          </cell>
          <cell r="Y486">
            <v>1</v>
          </cell>
          <cell r="Z486">
            <v>1</v>
          </cell>
          <cell r="AA486">
            <v>11379.236305611999</v>
          </cell>
          <cell r="AB486">
            <v>11379</v>
          </cell>
        </row>
        <row r="487">
          <cell r="B487">
            <v>469035163</v>
          </cell>
          <cell r="C487" t="str">
            <v>MATCH</v>
          </cell>
          <cell r="D487">
            <v>0</v>
          </cell>
          <cell r="E487">
            <v>0</v>
          </cell>
          <cell r="F487">
            <v>1</v>
          </cell>
          <cell r="G487">
            <v>2</v>
          </cell>
          <cell r="H487">
            <v>0</v>
          </cell>
          <cell r="I487">
            <v>2</v>
          </cell>
          <cell r="J487">
            <v>0</v>
          </cell>
          <cell r="K487">
            <v>0.19650000000000001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5</v>
          </cell>
          <cell r="Q487">
            <v>5</v>
          </cell>
          <cell r="R487">
            <v>1.087</v>
          </cell>
          <cell r="S487">
            <v>11</v>
          </cell>
          <cell r="U487">
            <v>469035163</v>
          </cell>
          <cell r="V487" t="str">
            <v>469</v>
          </cell>
          <cell r="W487" t="str">
            <v>035</v>
          </cell>
          <cell r="X487" t="str">
            <v>163</v>
          </cell>
          <cell r="Y487">
            <v>1</v>
          </cell>
          <cell r="Z487">
            <v>5</v>
          </cell>
          <cell r="AA487">
            <v>104416.16080806</v>
          </cell>
          <cell r="AB487">
            <v>20883</v>
          </cell>
        </row>
        <row r="488">
          <cell r="B488">
            <v>469035176</v>
          </cell>
          <cell r="C488" t="str">
            <v>MATCH</v>
          </cell>
          <cell r="D488">
            <v>0</v>
          </cell>
          <cell r="E488">
            <v>0</v>
          </cell>
          <cell r="F488">
            <v>0</v>
          </cell>
          <cell r="G488">
            <v>1</v>
          </cell>
          <cell r="H488">
            <v>0</v>
          </cell>
          <cell r="I488">
            <v>0</v>
          </cell>
          <cell r="J488">
            <v>0</v>
          </cell>
          <cell r="K488">
            <v>3.9300000000000002E-2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1</v>
          </cell>
          <cell r="Q488">
            <v>1</v>
          </cell>
          <cell r="R488">
            <v>1.087</v>
          </cell>
          <cell r="S488">
            <v>8</v>
          </cell>
          <cell r="U488">
            <v>469035176</v>
          </cell>
          <cell r="V488" t="str">
            <v>469</v>
          </cell>
          <cell r="W488" t="str">
            <v>035</v>
          </cell>
          <cell r="X488" t="str">
            <v>176</v>
          </cell>
          <cell r="Y488">
            <v>1</v>
          </cell>
          <cell r="Z488">
            <v>1</v>
          </cell>
          <cell r="AA488">
            <v>18555.685835612003</v>
          </cell>
          <cell r="AB488">
            <v>18556</v>
          </cell>
        </row>
        <row r="489">
          <cell r="B489">
            <v>469035189</v>
          </cell>
          <cell r="C489" t="str">
            <v>MATCH</v>
          </cell>
          <cell r="D489">
            <v>0</v>
          </cell>
          <cell r="E489">
            <v>0</v>
          </cell>
          <cell r="F489">
            <v>0</v>
          </cell>
          <cell r="G489">
            <v>2</v>
          </cell>
          <cell r="H489">
            <v>0</v>
          </cell>
          <cell r="I489">
            <v>0</v>
          </cell>
          <cell r="J489">
            <v>0</v>
          </cell>
          <cell r="K489">
            <v>7.8600000000000003E-2</v>
          </cell>
          <cell r="L489">
            <v>0</v>
          </cell>
          <cell r="M489">
            <v>1</v>
          </cell>
          <cell r="N489">
            <v>0</v>
          </cell>
          <cell r="O489">
            <v>0</v>
          </cell>
          <cell r="P489">
            <v>2</v>
          </cell>
          <cell r="Q489">
            <v>2</v>
          </cell>
          <cell r="R489">
            <v>1.087</v>
          </cell>
          <cell r="S489">
            <v>3</v>
          </cell>
          <cell r="U489">
            <v>469035189</v>
          </cell>
          <cell r="V489" t="str">
            <v>469</v>
          </cell>
          <cell r="W489" t="str">
            <v>035</v>
          </cell>
          <cell r="X489" t="str">
            <v>189</v>
          </cell>
          <cell r="Y489">
            <v>1</v>
          </cell>
          <cell r="Z489">
            <v>2</v>
          </cell>
          <cell r="AA489">
            <v>36336.458801223998</v>
          </cell>
          <cell r="AB489">
            <v>18168</v>
          </cell>
        </row>
        <row r="490">
          <cell r="B490">
            <v>469035220</v>
          </cell>
          <cell r="C490" t="str">
            <v>MATCH</v>
          </cell>
          <cell r="D490">
            <v>0</v>
          </cell>
          <cell r="E490">
            <v>0</v>
          </cell>
          <cell r="F490">
            <v>0</v>
          </cell>
          <cell r="G490">
            <v>1</v>
          </cell>
          <cell r="H490">
            <v>0</v>
          </cell>
          <cell r="I490">
            <v>0</v>
          </cell>
          <cell r="J490">
            <v>0</v>
          </cell>
          <cell r="K490">
            <v>3.9300000000000002E-2</v>
          </cell>
          <cell r="L490">
            <v>0</v>
          </cell>
          <cell r="M490">
            <v>1</v>
          </cell>
          <cell r="N490">
            <v>0</v>
          </cell>
          <cell r="O490">
            <v>0</v>
          </cell>
          <cell r="P490">
            <v>1</v>
          </cell>
          <cell r="Q490">
            <v>1</v>
          </cell>
          <cell r="R490">
            <v>1.087</v>
          </cell>
          <cell r="S490">
            <v>8</v>
          </cell>
          <cell r="U490">
            <v>469035220</v>
          </cell>
          <cell r="V490" t="str">
            <v>469</v>
          </cell>
          <cell r="W490" t="str">
            <v>035</v>
          </cell>
          <cell r="X490" t="str">
            <v>220</v>
          </cell>
          <cell r="Y490">
            <v>1</v>
          </cell>
          <cell r="Z490">
            <v>1</v>
          </cell>
          <cell r="AA490">
            <v>21583.331945612001</v>
          </cell>
          <cell r="AB490">
            <v>21583</v>
          </cell>
        </row>
        <row r="491">
          <cell r="B491">
            <v>469035244</v>
          </cell>
          <cell r="C491" t="str">
            <v>MATCH</v>
          </cell>
          <cell r="D491">
            <v>0</v>
          </cell>
          <cell r="E491">
            <v>0</v>
          </cell>
          <cell r="F491">
            <v>0</v>
          </cell>
          <cell r="G491">
            <v>5</v>
          </cell>
          <cell r="H491">
            <v>2</v>
          </cell>
          <cell r="I491">
            <v>4</v>
          </cell>
          <cell r="J491">
            <v>0</v>
          </cell>
          <cell r="K491">
            <v>0.43230000000000002</v>
          </cell>
          <cell r="L491">
            <v>0</v>
          </cell>
          <cell r="M491">
            <v>1</v>
          </cell>
          <cell r="N491">
            <v>0</v>
          </cell>
          <cell r="O491">
            <v>0</v>
          </cell>
          <cell r="P491">
            <v>5</v>
          </cell>
          <cell r="Q491">
            <v>11</v>
          </cell>
          <cell r="R491">
            <v>1.087</v>
          </cell>
          <cell r="S491">
            <v>10</v>
          </cell>
          <cell r="U491">
            <v>469035244</v>
          </cell>
          <cell r="V491" t="str">
            <v>469</v>
          </cell>
          <cell r="W491" t="str">
            <v>035</v>
          </cell>
          <cell r="X491" t="str">
            <v>244</v>
          </cell>
          <cell r="Y491">
            <v>1</v>
          </cell>
          <cell r="Z491">
            <v>11</v>
          </cell>
          <cell r="AA491">
            <v>177079.63736173196</v>
          </cell>
          <cell r="AB491">
            <v>16098</v>
          </cell>
        </row>
        <row r="492">
          <cell r="B492">
            <v>469035285</v>
          </cell>
          <cell r="C492" t="str">
            <v>MATCH</v>
          </cell>
          <cell r="D492">
            <v>0</v>
          </cell>
          <cell r="E492">
            <v>0</v>
          </cell>
          <cell r="F492">
            <v>1</v>
          </cell>
          <cell r="G492">
            <v>2</v>
          </cell>
          <cell r="H492">
            <v>0</v>
          </cell>
          <cell r="I492">
            <v>0</v>
          </cell>
          <cell r="J492">
            <v>0</v>
          </cell>
          <cell r="K492">
            <v>0.1179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3</v>
          </cell>
          <cell r="Q492">
            <v>3</v>
          </cell>
          <cell r="R492">
            <v>1.087</v>
          </cell>
          <cell r="S492">
            <v>9</v>
          </cell>
          <cell r="U492">
            <v>469035285</v>
          </cell>
          <cell r="V492" t="str">
            <v>469</v>
          </cell>
          <cell r="W492" t="str">
            <v>035</v>
          </cell>
          <cell r="X492" t="str">
            <v>285</v>
          </cell>
          <cell r="Y492">
            <v>1</v>
          </cell>
          <cell r="Z492">
            <v>3</v>
          </cell>
          <cell r="AA492">
            <v>57041.835266836002</v>
          </cell>
          <cell r="AB492">
            <v>19014</v>
          </cell>
        </row>
        <row r="493">
          <cell r="B493">
            <v>470165010</v>
          </cell>
          <cell r="C493" t="str">
            <v>MYSTIC VALLEY REGIONAL</v>
          </cell>
          <cell r="D493">
            <v>0</v>
          </cell>
          <cell r="E493">
            <v>0</v>
          </cell>
          <cell r="F493">
            <v>0</v>
          </cell>
          <cell r="G493">
            <v>2</v>
          </cell>
          <cell r="H493">
            <v>0</v>
          </cell>
          <cell r="I493">
            <v>0</v>
          </cell>
          <cell r="J493">
            <v>0</v>
          </cell>
          <cell r="K493">
            <v>7.8600000000000003E-2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2</v>
          </cell>
          <cell r="R493">
            <v>1.038</v>
          </cell>
          <cell r="S493">
            <v>3</v>
          </cell>
          <cell r="U493">
            <v>470165010</v>
          </cell>
          <cell r="V493" t="str">
            <v>470</v>
          </cell>
          <cell r="W493" t="str">
            <v>165</v>
          </cell>
          <cell r="X493" t="str">
            <v>010</v>
          </cell>
          <cell r="Y493">
            <v>1</v>
          </cell>
          <cell r="Z493">
            <v>2</v>
          </cell>
          <cell r="AA493">
            <v>22734.975341776004</v>
          </cell>
          <cell r="AB493">
            <v>11367</v>
          </cell>
        </row>
        <row r="494">
          <cell r="B494">
            <v>470165031</v>
          </cell>
          <cell r="C494" t="str">
            <v>MYSTIC VALLEY REGIONAL</v>
          </cell>
          <cell r="D494">
            <v>0</v>
          </cell>
          <cell r="E494">
            <v>0</v>
          </cell>
          <cell r="F494">
            <v>0</v>
          </cell>
          <cell r="G494">
            <v>1</v>
          </cell>
          <cell r="H494">
            <v>0</v>
          </cell>
          <cell r="I494">
            <v>1</v>
          </cell>
          <cell r="J494">
            <v>0</v>
          </cell>
          <cell r="K494">
            <v>7.8600000000000003E-2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2</v>
          </cell>
          <cell r="R494">
            <v>1.038</v>
          </cell>
          <cell r="S494">
            <v>5</v>
          </cell>
          <cell r="U494">
            <v>470165031</v>
          </cell>
          <cell r="V494" t="str">
            <v>470</v>
          </cell>
          <cell r="W494" t="str">
            <v>165</v>
          </cell>
          <cell r="X494" t="str">
            <v>031</v>
          </cell>
          <cell r="Y494">
            <v>1</v>
          </cell>
          <cell r="Z494">
            <v>2</v>
          </cell>
          <cell r="AA494">
            <v>24312.429521775997</v>
          </cell>
          <cell r="AB494">
            <v>12156</v>
          </cell>
        </row>
        <row r="495">
          <cell r="B495">
            <v>470165035</v>
          </cell>
          <cell r="C495" t="str">
            <v>MYSTIC VALLEY REGIONAL</v>
          </cell>
          <cell r="D495">
            <v>0</v>
          </cell>
          <cell r="E495">
            <v>0</v>
          </cell>
          <cell r="F495">
            <v>0</v>
          </cell>
          <cell r="G495">
            <v>3</v>
          </cell>
          <cell r="H495">
            <v>0</v>
          </cell>
          <cell r="I495">
            <v>1</v>
          </cell>
          <cell r="J495">
            <v>0</v>
          </cell>
          <cell r="K495">
            <v>0.15720000000000001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2</v>
          </cell>
          <cell r="Q495">
            <v>4</v>
          </cell>
          <cell r="R495">
            <v>1.038</v>
          </cell>
          <cell r="S495">
            <v>11</v>
          </cell>
          <cell r="U495">
            <v>470165035</v>
          </cell>
          <cell r="V495" t="str">
            <v>470</v>
          </cell>
          <cell r="W495" t="str">
            <v>165</v>
          </cell>
          <cell r="X495" t="str">
            <v>035</v>
          </cell>
          <cell r="Y495">
            <v>1</v>
          </cell>
          <cell r="Z495">
            <v>4</v>
          </cell>
          <cell r="AA495">
            <v>63254.543383551994</v>
          </cell>
          <cell r="AB495">
            <v>15814</v>
          </cell>
        </row>
        <row r="496">
          <cell r="B496">
            <v>470165057</v>
          </cell>
          <cell r="C496" t="str">
            <v>MYSTIC VALLEY REGIONAL</v>
          </cell>
          <cell r="D496">
            <v>0</v>
          </cell>
          <cell r="E496">
            <v>0</v>
          </cell>
          <cell r="F496">
            <v>0</v>
          </cell>
          <cell r="G496">
            <v>2</v>
          </cell>
          <cell r="H496">
            <v>0</v>
          </cell>
          <cell r="I496">
            <v>1</v>
          </cell>
          <cell r="J496">
            <v>0</v>
          </cell>
          <cell r="K496">
            <v>0.1179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2</v>
          </cell>
          <cell r="Q496">
            <v>3</v>
          </cell>
          <cell r="R496">
            <v>1.038</v>
          </cell>
          <cell r="S496">
            <v>12</v>
          </cell>
          <cell r="U496">
            <v>470165057</v>
          </cell>
          <cell r="V496" t="str">
            <v>470</v>
          </cell>
          <cell r="W496" t="str">
            <v>165</v>
          </cell>
          <cell r="X496" t="str">
            <v>057</v>
          </cell>
          <cell r="Y496">
            <v>1</v>
          </cell>
          <cell r="Z496">
            <v>3</v>
          </cell>
          <cell r="AA496">
            <v>53283.261792664001</v>
          </cell>
          <cell r="AB496">
            <v>17761</v>
          </cell>
        </row>
        <row r="497">
          <cell r="B497">
            <v>470165071</v>
          </cell>
          <cell r="C497" t="str">
            <v>MYSTIC VALLEY REGIONAL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1</v>
          </cell>
          <cell r="I497">
            <v>2</v>
          </cell>
          <cell r="J497">
            <v>0</v>
          </cell>
          <cell r="K497">
            <v>0.1179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3</v>
          </cell>
          <cell r="R497">
            <v>1.038</v>
          </cell>
          <cell r="S497">
            <v>5</v>
          </cell>
          <cell r="U497">
            <v>470165071</v>
          </cell>
          <cell r="V497" t="str">
            <v>470</v>
          </cell>
          <cell r="W497" t="str">
            <v>165</v>
          </cell>
          <cell r="X497" t="str">
            <v>071</v>
          </cell>
          <cell r="Y497">
            <v>1</v>
          </cell>
          <cell r="Z497">
            <v>3</v>
          </cell>
          <cell r="AA497">
            <v>36866.449812664003</v>
          </cell>
          <cell r="AB497">
            <v>12289</v>
          </cell>
        </row>
        <row r="498">
          <cell r="B498">
            <v>470165093</v>
          </cell>
          <cell r="C498" t="str">
            <v>MYSTIC VALLEY REGIONAL</v>
          </cell>
          <cell r="D498">
            <v>0</v>
          </cell>
          <cell r="E498">
            <v>0</v>
          </cell>
          <cell r="F498">
            <v>60</v>
          </cell>
          <cell r="G498">
            <v>131</v>
          </cell>
          <cell r="H498">
            <v>69</v>
          </cell>
          <cell r="I498">
            <v>39</v>
          </cell>
          <cell r="J498">
            <v>0</v>
          </cell>
          <cell r="K498">
            <v>11.7507</v>
          </cell>
          <cell r="L498">
            <v>0</v>
          </cell>
          <cell r="M498">
            <v>15</v>
          </cell>
          <cell r="N498">
            <v>2</v>
          </cell>
          <cell r="O498">
            <v>0</v>
          </cell>
          <cell r="P498">
            <v>169</v>
          </cell>
          <cell r="Q498">
            <v>299</v>
          </cell>
          <cell r="R498">
            <v>1.038</v>
          </cell>
          <cell r="S498">
            <v>11</v>
          </cell>
          <cell r="U498">
            <v>470165093</v>
          </cell>
          <cell r="V498" t="str">
            <v>470</v>
          </cell>
          <cell r="W498" t="str">
            <v>165</v>
          </cell>
          <cell r="X498" t="str">
            <v>093</v>
          </cell>
          <cell r="Y498">
            <v>1</v>
          </cell>
          <cell r="Z498">
            <v>299</v>
          </cell>
          <cell r="AA498">
            <v>4849459.6941355122</v>
          </cell>
          <cell r="AB498">
            <v>16219</v>
          </cell>
        </row>
        <row r="499">
          <cell r="B499">
            <v>470165128</v>
          </cell>
          <cell r="C499" t="str">
            <v>MYSTIC VALLEY REGIONAL</v>
          </cell>
          <cell r="D499">
            <v>0</v>
          </cell>
          <cell r="E499">
            <v>0</v>
          </cell>
          <cell r="F499">
            <v>0</v>
          </cell>
          <cell r="G499">
            <v>1</v>
          </cell>
          <cell r="H499">
            <v>0</v>
          </cell>
          <cell r="I499">
            <v>3</v>
          </cell>
          <cell r="J499">
            <v>0</v>
          </cell>
          <cell r="K499">
            <v>0.15720000000000001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4</v>
          </cell>
          <cell r="R499">
            <v>1.038</v>
          </cell>
          <cell r="S499">
            <v>10</v>
          </cell>
          <cell r="U499">
            <v>470165128</v>
          </cell>
          <cell r="V499" t="str">
            <v>470</v>
          </cell>
          <cell r="W499" t="str">
            <v>165</v>
          </cell>
          <cell r="X499" t="str">
            <v>128</v>
          </cell>
          <cell r="Y499">
            <v>1</v>
          </cell>
          <cell r="Z499">
            <v>4</v>
          </cell>
          <cell r="AA499">
            <v>50202.313223552002</v>
          </cell>
          <cell r="AB499">
            <v>12551</v>
          </cell>
        </row>
        <row r="500">
          <cell r="B500">
            <v>470165149</v>
          </cell>
          <cell r="C500" t="str">
            <v>MYSTIC VALLEY REGIONAL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1</v>
          </cell>
          <cell r="J500">
            <v>0</v>
          </cell>
          <cell r="K500">
            <v>3.9300000000000002E-2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1</v>
          </cell>
          <cell r="R500">
            <v>1.038</v>
          </cell>
          <cell r="S500">
            <v>12</v>
          </cell>
          <cell r="U500">
            <v>470165149</v>
          </cell>
          <cell r="V500" t="str">
            <v>470</v>
          </cell>
          <cell r="W500" t="str">
            <v>165</v>
          </cell>
          <cell r="X500" t="str">
            <v>149</v>
          </cell>
          <cell r="Y500">
            <v>1</v>
          </cell>
          <cell r="Z500">
            <v>1</v>
          </cell>
          <cell r="AA500">
            <v>12944.941850888001</v>
          </cell>
          <cell r="AB500">
            <v>12945</v>
          </cell>
        </row>
        <row r="501">
          <cell r="B501">
            <v>470165163</v>
          </cell>
          <cell r="C501" t="str">
            <v>MYSTIC VALLEY REGIONAL</v>
          </cell>
          <cell r="D501">
            <v>0</v>
          </cell>
          <cell r="E501">
            <v>0</v>
          </cell>
          <cell r="F501">
            <v>3</v>
          </cell>
          <cell r="G501">
            <v>22</v>
          </cell>
          <cell r="H501">
            <v>7</v>
          </cell>
          <cell r="I501">
            <v>7</v>
          </cell>
          <cell r="J501">
            <v>0</v>
          </cell>
          <cell r="K501">
            <v>1.5327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19</v>
          </cell>
          <cell r="Q501">
            <v>39</v>
          </cell>
          <cell r="R501">
            <v>1.038</v>
          </cell>
          <cell r="S501">
            <v>11</v>
          </cell>
          <cell r="U501">
            <v>470165163</v>
          </cell>
          <cell r="V501" t="str">
            <v>470</v>
          </cell>
          <cell r="W501" t="str">
            <v>165</v>
          </cell>
          <cell r="X501" t="str">
            <v>163</v>
          </cell>
          <cell r="Y501">
            <v>1</v>
          </cell>
          <cell r="Z501">
            <v>39</v>
          </cell>
          <cell r="AA501">
            <v>608350.16836463206</v>
          </cell>
          <cell r="AB501">
            <v>15599</v>
          </cell>
        </row>
        <row r="502">
          <cell r="B502">
            <v>470165164</v>
          </cell>
          <cell r="C502" t="str">
            <v>MYSTIC VALLEY REGIONAL</v>
          </cell>
          <cell r="D502">
            <v>0</v>
          </cell>
          <cell r="E502">
            <v>0</v>
          </cell>
          <cell r="F502">
            <v>1</v>
          </cell>
          <cell r="G502">
            <v>1</v>
          </cell>
          <cell r="H502">
            <v>1</v>
          </cell>
          <cell r="I502">
            <v>2</v>
          </cell>
          <cell r="J502">
            <v>0</v>
          </cell>
          <cell r="K502">
            <v>0.19650000000000001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5</v>
          </cell>
          <cell r="Q502">
            <v>5</v>
          </cell>
          <cell r="R502">
            <v>1.038</v>
          </cell>
          <cell r="S502">
            <v>3</v>
          </cell>
          <cell r="U502">
            <v>470165164</v>
          </cell>
          <cell r="V502" t="str">
            <v>470</v>
          </cell>
          <cell r="W502" t="str">
            <v>165</v>
          </cell>
          <cell r="X502" t="str">
            <v>164</v>
          </cell>
          <cell r="Y502">
            <v>1</v>
          </cell>
          <cell r="Z502">
            <v>5</v>
          </cell>
          <cell r="AA502">
            <v>82866.600414440007</v>
          </cell>
          <cell r="AB502">
            <v>16573</v>
          </cell>
        </row>
        <row r="503">
          <cell r="B503">
            <v>470165165</v>
          </cell>
          <cell r="C503" t="str">
            <v>MYSTIC VALLEY REGIONAL</v>
          </cell>
          <cell r="D503">
            <v>0</v>
          </cell>
          <cell r="E503">
            <v>0</v>
          </cell>
          <cell r="F503">
            <v>31</v>
          </cell>
          <cell r="G503">
            <v>141</v>
          </cell>
          <cell r="H503">
            <v>108</v>
          </cell>
          <cell r="I503">
            <v>141</v>
          </cell>
          <cell r="J503">
            <v>0</v>
          </cell>
          <cell r="K503">
            <v>16.545300000000001</v>
          </cell>
          <cell r="L503">
            <v>0</v>
          </cell>
          <cell r="M503">
            <v>7</v>
          </cell>
          <cell r="N503">
            <v>2</v>
          </cell>
          <cell r="O503">
            <v>0</v>
          </cell>
          <cell r="P503">
            <v>166</v>
          </cell>
          <cell r="Q503">
            <v>421</v>
          </cell>
          <cell r="R503">
            <v>1.038</v>
          </cell>
          <cell r="S503">
            <v>10</v>
          </cell>
          <cell r="U503">
            <v>470165165</v>
          </cell>
          <cell r="V503" t="str">
            <v>470</v>
          </cell>
          <cell r="W503" t="str">
            <v>165</v>
          </cell>
          <cell r="X503" t="str">
            <v>165</v>
          </cell>
          <cell r="Y503">
            <v>1</v>
          </cell>
          <cell r="Z503">
            <v>421</v>
          </cell>
          <cell r="AA503">
            <v>6220077.2024238482</v>
          </cell>
          <cell r="AB503">
            <v>14775</v>
          </cell>
        </row>
        <row r="504">
          <cell r="B504">
            <v>470165176</v>
          </cell>
          <cell r="C504" t="str">
            <v>MYSTIC VALLEY REGIONAL</v>
          </cell>
          <cell r="D504">
            <v>0</v>
          </cell>
          <cell r="E504">
            <v>0</v>
          </cell>
          <cell r="F504">
            <v>8</v>
          </cell>
          <cell r="G504">
            <v>119</v>
          </cell>
          <cell r="H504">
            <v>49</v>
          </cell>
          <cell r="I504">
            <v>39</v>
          </cell>
          <cell r="J504">
            <v>0</v>
          </cell>
          <cell r="K504">
            <v>8.4495000000000005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71</v>
          </cell>
          <cell r="Q504">
            <v>215</v>
          </cell>
          <cell r="R504">
            <v>1.038</v>
          </cell>
          <cell r="S504">
            <v>8</v>
          </cell>
          <cell r="U504">
            <v>470165176</v>
          </cell>
          <cell r="V504" t="str">
            <v>470</v>
          </cell>
          <cell r="W504" t="str">
            <v>165</v>
          </cell>
          <cell r="X504" t="str">
            <v>176</v>
          </cell>
          <cell r="Y504">
            <v>1</v>
          </cell>
          <cell r="Z504">
            <v>215</v>
          </cell>
          <cell r="AA504">
            <v>2946621.6357609206</v>
          </cell>
          <cell r="AB504">
            <v>13705</v>
          </cell>
        </row>
        <row r="505">
          <cell r="B505">
            <v>470165178</v>
          </cell>
          <cell r="C505" t="str">
            <v>MYSTIC VALLEY REGIONAL</v>
          </cell>
          <cell r="D505">
            <v>0</v>
          </cell>
          <cell r="E505">
            <v>0</v>
          </cell>
          <cell r="F505">
            <v>30</v>
          </cell>
          <cell r="G505">
            <v>131</v>
          </cell>
          <cell r="H505">
            <v>37</v>
          </cell>
          <cell r="I505">
            <v>42</v>
          </cell>
          <cell r="J505">
            <v>0</v>
          </cell>
          <cell r="K505">
            <v>9.4320000000000004</v>
          </cell>
          <cell r="L505">
            <v>0</v>
          </cell>
          <cell r="M505">
            <v>4</v>
          </cell>
          <cell r="N505">
            <v>2</v>
          </cell>
          <cell r="O505">
            <v>0</v>
          </cell>
          <cell r="P505">
            <v>41</v>
          </cell>
          <cell r="Q505">
            <v>240</v>
          </cell>
          <cell r="R505">
            <v>1.038</v>
          </cell>
          <cell r="S505">
            <v>4</v>
          </cell>
          <cell r="U505">
            <v>470165178</v>
          </cell>
          <cell r="V505" t="str">
            <v>470</v>
          </cell>
          <cell r="W505" t="str">
            <v>165</v>
          </cell>
          <cell r="X505" t="str">
            <v>178</v>
          </cell>
          <cell r="Y505">
            <v>1</v>
          </cell>
          <cell r="Z505">
            <v>240</v>
          </cell>
          <cell r="AA505">
            <v>2995220.1604131204</v>
          </cell>
          <cell r="AB505">
            <v>12480</v>
          </cell>
        </row>
        <row r="506">
          <cell r="B506">
            <v>470165181</v>
          </cell>
          <cell r="C506" t="str">
            <v>MYSTIC VALLEY REGIONAL</v>
          </cell>
          <cell r="D506">
            <v>0</v>
          </cell>
          <cell r="E506">
            <v>0</v>
          </cell>
          <cell r="F506">
            <v>0</v>
          </cell>
          <cell r="G506">
            <v>1</v>
          </cell>
          <cell r="H506">
            <v>0</v>
          </cell>
          <cell r="I506">
            <v>0</v>
          </cell>
          <cell r="J506">
            <v>0</v>
          </cell>
          <cell r="K506">
            <v>3.9300000000000002E-2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1</v>
          </cell>
          <cell r="R506">
            <v>1.038</v>
          </cell>
          <cell r="S506">
            <v>10</v>
          </cell>
          <cell r="U506">
            <v>470165181</v>
          </cell>
          <cell r="V506" t="str">
            <v>470</v>
          </cell>
          <cell r="W506" t="str">
            <v>165</v>
          </cell>
          <cell r="X506" t="str">
            <v>181</v>
          </cell>
          <cell r="Y506">
            <v>1</v>
          </cell>
          <cell r="Z506">
            <v>1</v>
          </cell>
          <cell r="AA506">
            <v>18772.973890888003</v>
          </cell>
          <cell r="AB506">
            <v>18773</v>
          </cell>
        </row>
        <row r="507">
          <cell r="B507">
            <v>470165184</v>
          </cell>
          <cell r="C507" t="str">
            <v>MYSTIC VALLEY REGIONAL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1</v>
          </cell>
          <cell r="I507">
            <v>0</v>
          </cell>
          <cell r="J507">
            <v>0</v>
          </cell>
          <cell r="K507">
            <v>3.9300000000000002E-2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1</v>
          </cell>
          <cell r="R507">
            <v>1.038</v>
          </cell>
          <cell r="S507">
            <v>3</v>
          </cell>
          <cell r="U507">
            <v>470165184</v>
          </cell>
          <cell r="V507" t="str">
            <v>470</v>
          </cell>
          <cell r="W507" t="str">
            <v>165</v>
          </cell>
          <cell r="X507" t="str">
            <v>184</v>
          </cell>
          <cell r="Y507">
            <v>1</v>
          </cell>
          <cell r="Z507">
            <v>1</v>
          </cell>
          <cell r="AA507">
            <v>10976.566110887999</v>
          </cell>
          <cell r="AB507">
            <v>10977</v>
          </cell>
        </row>
        <row r="508">
          <cell r="B508">
            <v>470165229</v>
          </cell>
          <cell r="C508" t="str">
            <v>MYSTIC VALLEY REGIONAL</v>
          </cell>
          <cell r="D508">
            <v>0</v>
          </cell>
          <cell r="E508">
            <v>0</v>
          </cell>
          <cell r="F508">
            <v>0</v>
          </cell>
          <cell r="G508">
            <v>4</v>
          </cell>
          <cell r="H508">
            <v>2</v>
          </cell>
          <cell r="I508">
            <v>3</v>
          </cell>
          <cell r="J508">
            <v>0</v>
          </cell>
          <cell r="K508">
            <v>0.35370000000000001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4</v>
          </cell>
          <cell r="Q508">
            <v>9</v>
          </cell>
          <cell r="R508">
            <v>1.038</v>
          </cell>
          <cell r="S508">
            <v>9</v>
          </cell>
          <cell r="U508">
            <v>470165229</v>
          </cell>
          <cell r="V508" t="str">
            <v>470</v>
          </cell>
          <cell r="W508" t="str">
            <v>165</v>
          </cell>
          <cell r="X508" t="str">
            <v>229</v>
          </cell>
          <cell r="Y508">
            <v>1</v>
          </cell>
          <cell r="Z508">
            <v>9</v>
          </cell>
          <cell r="AA508">
            <v>134046.117737992</v>
          </cell>
          <cell r="AB508">
            <v>14894</v>
          </cell>
        </row>
        <row r="509">
          <cell r="B509">
            <v>470165246</v>
          </cell>
          <cell r="C509" t="str">
            <v>MYSTIC VALLEY REGIONAL</v>
          </cell>
          <cell r="D509">
            <v>0</v>
          </cell>
          <cell r="E509">
            <v>0</v>
          </cell>
          <cell r="F509">
            <v>0</v>
          </cell>
          <cell r="G509">
            <v>1</v>
          </cell>
          <cell r="H509">
            <v>0</v>
          </cell>
          <cell r="I509">
            <v>0</v>
          </cell>
          <cell r="J509">
            <v>0</v>
          </cell>
          <cell r="K509">
            <v>3.9300000000000002E-2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1</v>
          </cell>
          <cell r="R509">
            <v>1.038</v>
          </cell>
          <cell r="S509">
            <v>3</v>
          </cell>
          <cell r="U509">
            <v>470165246</v>
          </cell>
          <cell r="V509" t="str">
            <v>470</v>
          </cell>
          <cell r="W509" t="str">
            <v>165</v>
          </cell>
          <cell r="X509" t="str">
            <v>246</v>
          </cell>
          <cell r="Y509">
            <v>1</v>
          </cell>
          <cell r="Z509">
            <v>1</v>
          </cell>
          <cell r="AA509">
            <v>11367.487670888002</v>
          </cell>
          <cell r="AB509">
            <v>11367</v>
          </cell>
        </row>
        <row r="510">
          <cell r="B510">
            <v>470165248</v>
          </cell>
          <cell r="C510" t="str">
            <v>MYSTIC VALLEY REGIONAL</v>
          </cell>
          <cell r="D510">
            <v>0</v>
          </cell>
          <cell r="E510">
            <v>0</v>
          </cell>
          <cell r="F510">
            <v>3</v>
          </cell>
          <cell r="G510">
            <v>23</v>
          </cell>
          <cell r="H510">
            <v>9</v>
          </cell>
          <cell r="I510">
            <v>5</v>
          </cell>
          <cell r="J510">
            <v>0</v>
          </cell>
          <cell r="K510">
            <v>1.5720000000000001</v>
          </cell>
          <cell r="L510">
            <v>0</v>
          </cell>
          <cell r="M510">
            <v>1</v>
          </cell>
          <cell r="N510">
            <v>0</v>
          </cell>
          <cell r="O510">
            <v>0</v>
          </cell>
          <cell r="P510">
            <v>17</v>
          </cell>
          <cell r="Q510">
            <v>40</v>
          </cell>
          <cell r="R510">
            <v>1.038</v>
          </cell>
          <cell r="S510">
            <v>11</v>
          </cell>
          <cell r="U510">
            <v>470165248</v>
          </cell>
          <cell r="V510" t="str">
            <v>470</v>
          </cell>
          <cell r="W510" t="str">
            <v>165</v>
          </cell>
          <cell r="X510" t="str">
            <v>248</v>
          </cell>
          <cell r="Y510">
            <v>1</v>
          </cell>
          <cell r="Z510">
            <v>40</v>
          </cell>
          <cell r="AA510">
            <v>599573.76603552012</v>
          </cell>
          <cell r="AB510">
            <v>14989</v>
          </cell>
        </row>
        <row r="511">
          <cell r="B511">
            <v>470165262</v>
          </cell>
          <cell r="C511" t="str">
            <v>MYSTIC VALLEY REGIONAL</v>
          </cell>
          <cell r="D511">
            <v>0</v>
          </cell>
          <cell r="E511">
            <v>0</v>
          </cell>
          <cell r="F511">
            <v>4</v>
          </cell>
          <cell r="G511">
            <v>40</v>
          </cell>
          <cell r="H511">
            <v>31</v>
          </cell>
          <cell r="I511">
            <v>22</v>
          </cell>
          <cell r="J511">
            <v>0</v>
          </cell>
          <cell r="K511">
            <v>3.8121</v>
          </cell>
          <cell r="L511">
            <v>0</v>
          </cell>
          <cell r="M511">
            <v>1</v>
          </cell>
          <cell r="N511">
            <v>0</v>
          </cell>
          <cell r="O511">
            <v>0</v>
          </cell>
          <cell r="P511">
            <v>27</v>
          </cell>
          <cell r="Q511">
            <v>97</v>
          </cell>
          <cell r="R511">
            <v>1.038</v>
          </cell>
          <cell r="S511">
            <v>9</v>
          </cell>
          <cell r="U511">
            <v>470165262</v>
          </cell>
          <cell r="V511" t="str">
            <v>470</v>
          </cell>
          <cell r="W511" t="str">
            <v>165</v>
          </cell>
          <cell r="X511" t="str">
            <v>262</v>
          </cell>
          <cell r="Y511">
            <v>1</v>
          </cell>
          <cell r="Z511">
            <v>97</v>
          </cell>
          <cell r="AA511">
            <v>1315490.953496136</v>
          </cell>
          <cell r="AB511">
            <v>13562</v>
          </cell>
        </row>
        <row r="512">
          <cell r="B512">
            <v>470165274</v>
          </cell>
          <cell r="C512" t="str">
            <v>MYSTIC VALLEY REGIONAL</v>
          </cell>
          <cell r="D512">
            <v>0</v>
          </cell>
          <cell r="E512">
            <v>0</v>
          </cell>
          <cell r="F512">
            <v>0</v>
          </cell>
          <cell r="G512">
            <v>1</v>
          </cell>
          <cell r="H512">
            <v>0</v>
          </cell>
          <cell r="I512">
            <v>0</v>
          </cell>
          <cell r="J512">
            <v>0</v>
          </cell>
          <cell r="K512">
            <v>3.9300000000000002E-2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1</v>
          </cell>
          <cell r="R512">
            <v>1.038</v>
          </cell>
          <cell r="S512">
            <v>10</v>
          </cell>
          <cell r="U512">
            <v>470165274</v>
          </cell>
          <cell r="V512" t="str">
            <v>470</v>
          </cell>
          <cell r="W512" t="str">
            <v>165</v>
          </cell>
          <cell r="X512" t="str">
            <v>274</v>
          </cell>
          <cell r="Y512">
            <v>1</v>
          </cell>
          <cell r="Z512">
            <v>1</v>
          </cell>
          <cell r="AA512">
            <v>11367.487670888002</v>
          </cell>
          <cell r="AB512">
            <v>11367</v>
          </cell>
        </row>
        <row r="513">
          <cell r="B513">
            <v>470165284</v>
          </cell>
          <cell r="C513" t="str">
            <v>MYSTIC VALLEY REGIONAL</v>
          </cell>
          <cell r="D513">
            <v>0</v>
          </cell>
          <cell r="E513">
            <v>0</v>
          </cell>
          <cell r="F513">
            <v>17</v>
          </cell>
          <cell r="G513">
            <v>89</v>
          </cell>
          <cell r="H513">
            <v>29</v>
          </cell>
          <cell r="I513">
            <v>30</v>
          </cell>
          <cell r="J513">
            <v>0</v>
          </cell>
          <cell r="K513">
            <v>6.4844999999999997</v>
          </cell>
          <cell r="L513">
            <v>0</v>
          </cell>
          <cell r="M513">
            <v>1</v>
          </cell>
          <cell r="N513">
            <v>0</v>
          </cell>
          <cell r="O513">
            <v>1</v>
          </cell>
          <cell r="P513">
            <v>44</v>
          </cell>
          <cell r="Q513">
            <v>165</v>
          </cell>
          <cell r="R513">
            <v>1.038</v>
          </cell>
          <cell r="S513">
            <v>5</v>
          </cell>
          <cell r="U513">
            <v>470165284</v>
          </cell>
          <cell r="V513" t="str">
            <v>470</v>
          </cell>
          <cell r="W513" t="str">
            <v>165</v>
          </cell>
          <cell r="X513" t="str">
            <v>284</v>
          </cell>
          <cell r="Y513">
            <v>1</v>
          </cell>
          <cell r="Z513">
            <v>165</v>
          </cell>
          <cell r="AA513">
            <v>2138939.9388165199</v>
          </cell>
          <cell r="AB513">
            <v>12963</v>
          </cell>
        </row>
        <row r="514">
          <cell r="B514">
            <v>470165295</v>
          </cell>
          <cell r="C514" t="str">
            <v>MYSTIC VALLEY REGIONAL</v>
          </cell>
          <cell r="D514">
            <v>0</v>
          </cell>
          <cell r="E514">
            <v>0</v>
          </cell>
          <cell r="F514">
            <v>0</v>
          </cell>
          <cell r="G514">
            <v>1</v>
          </cell>
          <cell r="H514">
            <v>2</v>
          </cell>
          <cell r="I514">
            <v>0</v>
          </cell>
          <cell r="J514">
            <v>0</v>
          </cell>
          <cell r="K514">
            <v>0.1179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3</v>
          </cell>
          <cell r="R514">
            <v>1.038</v>
          </cell>
          <cell r="S514">
            <v>5</v>
          </cell>
          <cell r="U514">
            <v>470165295</v>
          </cell>
          <cell r="V514" t="str">
            <v>470</v>
          </cell>
          <cell r="W514" t="str">
            <v>165</v>
          </cell>
          <cell r="X514" t="str">
            <v>295</v>
          </cell>
          <cell r="Y514">
            <v>1</v>
          </cell>
          <cell r="Z514">
            <v>3</v>
          </cell>
          <cell r="AA514">
            <v>33320.619892664006</v>
          </cell>
          <cell r="AB514">
            <v>11107</v>
          </cell>
        </row>
        <row r="515">
          <cell r="B515">
            <v>470165305</v>
          </cell>
          <cell r="C515" t="str">
            <v>MYSTIC VALLEY REGIONAL</v>
          </cell>
          <cell r="D515">
            <v>0</v>
          </cell>
          <cell r="E515">
            <v>0</v>
          </cell>
          <cell r="F515">
            <v>8</v>
          </cell>
          <cell r="G515">
            <v>41</v>
          </cell>
          <cell r="H515">
            <v>13</v>
          </cell>
          <cell r="I515">
            <v>11</v>
          </cell>
          <cell r="J515">
            <v>0</v>
          </cell>
          <cell r="K515">
            <v>2.8689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13</v>
          </cell>
          <cell r="Q515">
            <v>73</v>
          </cell>
          <cell r="R515">
            <v>1.038</v>
          </cell>
          <cell r="S515">
            <v>4</v>
          </cell>
          <cell r="U515">
            <v>470165305</v>
          </cell>
          <cell r="V515" t="str">
            <v>470</v>
          </cell>
          <cell r="W515" t="str">
            <v>165</v>
          </cell>
          <cell r="X515" t="str">
            <v>305</v>
          </cell>
          <cell r="Y515">
            <v>1</v>
          </cell>
          <cell r="Z515">
            <v>73</v>
          </cell>
          <cell r="AA515">
            <v>904767.38099482411</v>
          </cell>
          <cell r="AB515">
            <v>12394</v>
          </cell>
        </row>
        <row r="516">
          <cell r="B516">
            <v>470165342</v>
          </cell>
          <cell r="C516" t="str">
            <v>MYSTIC VALLEY REGIONAL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1</v>
          </cell>
          <cell r="I516">
            <v>1</v>
          </cell>
          <cell r="J516">
            <v>0</v>
          </cell>
          <cell r="K516">
            <v>7.8600000000000003E-2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2</v>
          </cell>
          <cell r="Q516">
            <v>2</v>
          </cell>
          <cell r="R516">
            <v>1.038</v>
          </cell>
          <cell r="S516">
            <v>3</v>
          </cell>
          <cell r="U516">
            <v>470165342</v>
          </cell>
          <cell r="V516" t="str">
            <v>470</v>
          </cell>
          <cell r="W516" t="str">
            <v>165</v>
          </cell>
          <cell r="X516" t="str">
            <v>342</v>
          </cell>
          <cell r="Y516">
            <v>1</v>
          </cell>
          <cell r="Z516">
            <v>2</v>
          </cell>
          <cell r="AA516">
            <v>33249.894761776006</v>
          </cell>
          <cell r="AB516">
            <v>16625</v>
          </cell>
        </row>
        <row r="517">
          <cell r="B517">
            <v>470165346</v>
          </cell>
          <cell r="C517" t="str">
            <v>MYSTIC VALLEY REGIONAL</v>
          </cell>
          <cell r="D517">
            <v>0</v>
          </cell>
          <cell r="E517">
            <v>0</v>
          </cell>
          <cell r="F517">
            <v>1</v>
          </cell>
          <cell r="G517">
            <v>2</v>
          </cell>
          <cell r="H517">
            <v>0</v>
          </cell>
          <cell r="I517">
            <v>0</v>
          </cell>
          <cell r="J517">
            <v>0</v>
          </cell>
          <cell r="K517">
            <v>0.1179</v>
          </cell>
          <cell r="L517">
            <v>0</v>
          </cell>
          <cell r="M517">
            <v>1</v>
          </cell>
          <cell r="N517">
            <v>0</v>
          </cell>
          <cell r="O517">
            <v>0</v>
          </cell>
          <cell r="P517">
            <v>2</v>
          </cell>
          <cell r="Q517">
            <v>3</v>
          </cell>
          <cell r="R517">
            <v>1.038</v>
          </cell>
          <cell r="S517">
            <v>8</v>
          </cell>
          <cell r="U517">
            <v>470165346</v>
          </cell>
          <cell r="V517" t="str">
            <v>470</v>
          </cell>
          <cell r="W517" t="str">
            <v>165</v>
          </cell>
          <cell r="X517" t="str">
            <v>346</v>
          </cell>
          <cell r="Y517">
            <v>1</v>
          </cell>
          <cell r="Z517">
            <v>3</v>
          </cell>
          <cell r="AA517">
            <v>49935.906732664007</v>
          </cell>
          <cell r="AB517">
            <v>16645</v>
          </cell>
        </row>
        <row r="518">
          <cell r="B518">
            <v>470165347</v>
          </cell>
          <cell r="C518" t="str">
            <v>MYSTIC VALLEY REGIONAL</v>
          </cell>
          <cell r="D518">
            <v>0</v>
          </cell>
          <cell r="E518">
            <v>0</v>
          </cell>
          <cell r="F518">
            <v>1</v>
          </cell>
          <cell r="G518">
            <v>5</v>
          </cell>
          <cell r="H518">
            <v>3</v>
          </cell>
          <cell r="I518">
            <v>4</v>
          </cell>
          <cell r="J518">
            <v>0</v>
          </cell>
          <cell r="K518">
            <v>0.51090000000000002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6</v>
          </cell>
          <cell r="Q518">
            <v>13</v>
          </cell>
          <cell r="R518">
            <v>1.038</v>
          </cell>
          <cell r="S518">
            <v>8</v>
          </cell>
          <cell r="U518">
            <v>470165347</v>
          </cell>
          <cell r="V518" t="str">
            <v>470</v>
          </cell>
          <cell r="W518" t="str">
            <v>165</v>
          </cell>
          <cell r="X518" t="str">
            <v>347</v>
          </cell>
          <cell r="Y518">
            <v>1</v>
          </cell>
          <cell r="Z518">
            <v>13</v>
          </cell>
          <cell r="AA518">
            <v>191790.36598154396</v>
          </cell>
          <cell r="AB518">
            <v>14753</v>
          </cell>
        </row>
        <row r="519">
          <cell r="B519">
            <v>470165705</v>
          </cell>
          <cell r="C519" t="str">
            <v>MYSTIC VALLEY REGIONAL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1</v>
          </cell>
          <cell r="J519">
            <v>0</v>
          </cell>
          <cell r="K519">
            <v>3.9300000000000002E-2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1</v>
          </cell>
          <cell r="R519">
            <v>1.038</v>
          </cell>
          <cell r="S519">
            <v>3</v>
          </cell>
          <cell r="U519">
            <v>470165705</v>
          </cell>
          <cell r="V519" t="str">
            <v>470</v>
          </cell>
          <cell r="W519" t="str">
            <v>165</v>
          </cell>
          <cell r="X519" t="str">
            <v>705</v>
          </cell>
          <cell r="Y519">
            <v>1</v>
          </cell>
          <cell r="Z519">
            <v>1</v>
          </cell>
          <cell r="AA519">
            <v>12944.941850888001</v>
          </cell>
          <cell r="AB519">
            <v>12945</v>
          </cell>
        </row>
        <row r="520">
          <cell r="B520">
            <v>470165735</v>
          </cell>
          <cell r="C520" t="str">
            <v>MYSTIC VALLEY REGIONAL</v>
          </cell>
          <cell r="D520">
            <v>0</v>
          </cell>
          <cell r="E520">
            <v>0</v>
          </cell>
          <cell r="F520">
            <v>0</v>
          </cell>
          <cell r="G520">
            <v>2</v>
          </cell>
          <cell r="H520">
            <v>0</v>
          </cell>
          <cell r="I520">
            <v>3</v>
          </cell>
          <cell r="J520">
            <v>0</v>
          </cell>
          <cell r="K520">
            <v>0.19650000000000001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5</v>
          </cell>
          <cell r="Q520">
            <v>5</v>
          </cell>
          <cell r="R520">
            <v>1.038</v>
          </cell>
          <cell r="S520">
            <v>6</v>
          </cell>
          <cell r="U520">
            <v>470165735</v>
          </cell>
          <cell r="V520" t="str">
            <v>470</v>
          </cell>
          <cell r="W520" t="str">
            <v>165</v>
          </cell>
          <cell r="X520" t="str">
            <v>735</v>
          </cell>
          <cell r="Y520">
            <v>1</v>
          </cell>
          <cell r="Z520">
            <v>5</v>
          </cell>
          <cell r="AA520">
            <v>89428.748294439996</v>
          </cell>
          <cell r="AB520">
            <v>17886</v>
          </cell>
        </row>
        <row r="521">
          <cell r="B521">
            <v>474097064</v>
          </cell>
          <cell r="C521" t="str">
            <v>SIZER SCHOOL, A NORTH CENTRAL CHARTER ESSENTIAL SCHOOL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1</v>
          </cell>
          <cell r="I521">
            <v>1</v>
          </cell>
          <cell r="J521">
            <v>0</v>
          </cell>
          <cell r="K521">
            <v>7.8600000000000003E-2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2</v>
          </cell>
          <cell r="R521">
            <v>1</v>
          </cell>
          <cell r="S521">
            <v>10</v>
          </cell>
          <cell r="U521">
            <v>474097064</v>
          </cell>
          <cell r="V521" t="str">
            <v>474</v>
          </cell>
          <cell r="W521" t="str">
            <v>097</v>
          </cell>
          <cell r="X521" t="str">
            <v>064</v>
          </cell>
          <cell r="Y521">
            <v>1</v>
          </cell>
          <cell r="Z521">
            <v>2</v>
          </cell>
          <cell r="AA521">
            <v>23229.632531999996</v>
          </cell>
          <cell r="AB521">
            <v>11615</v>
          </cell>
        </row>
        <row r="522">
          <cell r="B522">
            <v>474097097</v>
          </cell>
          <cell r="C522" t="str">
            <v>SIZER SCHOOL, A NORTH CENTRAL CHARTER ESSENTIAL SCHOOL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77</v>
          </cell>
          <cell r="I522">
            <v>110</v>
          </cell>
          <cell r="J522">
            <v>0</v>
          </cell>
          <cell r="K522">
            <v>7.3491</v>
          </cell>
          <cell r="L522">
            <v>0</v>
          </cell>
          <cell r="M522">
            <v>0</v>
          </cell>
          <cell r="N522">
            <v>3</v>
          </cell>
          <cell r="O522">
            <v>2</v>
          </cell>
          <cell r="P522">
            <v>118</v>
          </cell>
          <cell r="Q522">
            <v>187</v>
          </cell>
          <cell r="R522">
            <v>1</v>
          </cell>
          <cell r="S522">
            <v>11</v>
          </cell>
          <cell r="U522">
            <v>474097097</v>
          </cell>
          <cell r="V522" t="str">
            <v>474</v>
          </cell>
          <cell r="W522" t="str">
            <v>097</v>
          </cell>
          <cell r="X522" t="str">
            <v>097</v>
          </cell>
          <cell r="Y522">
            <v>1</v>
          </cell>
          <cell r="Z522">
            <v>187</v>
          </cell>
          <cell r="AA522">
            <v>3143777.9167419998</v>
          </cell>
          <cell r="AB522">
            <v>16812</v>
          </cell>
        </row>
        <row r="523">
          <cell r="B523">
            <v>474097103</v>
          </cell>
          <cell r="C523" t="str">
            <v>SIZER SCHOOL, A NORTH CENTRAL CHARTER ESSENTIAL SCHOOL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7</v>
          </cell>
          <cell r="I523">
            <v>9</v>
          </cell>
          <cell r="J523">
            <v>0</v>
          </cell>
          <cell r="K523">
            <v>0.62880000000000003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5</v>
          </cell>
          <cell r="Q523">
            <v>16</v>
          </cell>
          <cell r="R523">
            <v>1</v>
          </cell>
          <cell r="S523">
            <v>10</v>
          </cell>
          <cell r="U523">
            <v>474097103</v>
          </cell>
          <cell r="V523" t="str">
            <v>474</v>
          </cell>
          <cell r="W523" t="str">
            <v>097</v>
          </cell>
          <cell r="X523" t="str">
            <v>103</v>
          </cell>
          <cell r="Y523">
            <v>1</v>
          </cell>
          <cell r="Z523">
            <v>16</v>
          </cell>
          <cell r="AA523">
            <v>223556.06025600003</v>
          </cell>
          <cell r="AB523">
            <v>13972</v>
          </cell>
        </row>
        <row r="524">
          <cell r="B524">
            <v>474097153</v>
          </cell>
          <cell r="C524" t="str">
            <v>SIZER SCHOOL, A NORTH CENTRAL CHARTER ESSENTIAL SCHOOL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11</v>
          </cell>
          <cell r="I524">
            <v>23</v>
          </cell>
          <cell r="J524">
            <v>0</v>
          </cell>
          <cell r="K524">
            <v>1.3362000000000001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21</v>
          </cell>
          <cell r="Q524">
            <v>34</v>
          </cell>
          <cell r="R524">
            <v>1</v>
          </cell>
          <cell r="S524">
            <v>10</v>
          </cell>
          <cell r="U524">
            <v>474097153</v>
          </cell>
          <cell r="V524" t="str">
            <v>474</v>
          </cell>
          <cell r="W524" t="str">
            <v>097</v>
          </cell>
          <cell r="X524" t="str">
            <v>153</v>
          </cell>
          <cell r="Y524">
            <v>1</v>
          </cell>
          <cell r="Z524">
            <v>34</v>
          </cell>
          <cell r="AA524">
            <v>556745.44304399996</v>
          </cell>
          <cell r="AB524">
            <v>16375</v>
          </cell>
        </row>
        <row r="525">
          <cell r="B525">
            <v>474097155</v>
          </cell>
          <cell r="C525" t="str">
            <v>SIZER SCHOOL, A NORTH CENTRAL CHARTER ESSENTIAL SCHOOL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1</v>
          </cell>
          <cell r="J525">
            <v>0</v>
          </cell>
          <cell r="K525">
            <v>3.9300000000000002E-2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1</v>
          </cell>
          <cell r="Q525">
            <v>1</v>
          </cell>
          <cell r="R525">
            <v>1</v>
          </cell>
          <cell r="S525">
            <v>2</v>
          </cell>
          <cell r="U525">
            <v>474097155</v>
          </cell>
          <cell r="V525" t="str">
            <v>474</v>
          </cell>
          <cell r="W525" t="str">
            <v>097</v>
          </cell>
          <cell r="X525" t="str">
            <v>155</v>
          </cell>
          <cell r="Y525">
            <v>1</v>
          </cell>
          <cell r="Z525">
            <v>1</v>
          </cell>
          <cell r="AA525">
            <v>16892.431266000003</v>
          </cell>
          <cell r="AB525">
            <v>16892</v>
          </cell>
        </row>
        <row r="526">
          <cell r="B526">
            <v>474097162</v>
          </cell>
          <cell r="C526" t="str">
            <v>SIZER SCHOOL, A NORTH CENTRAL CHARTER ESSENTIAL SCHOOL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5</v>
          </cell>
          <cell r="I526">
            <v>8</v>
          </cell>
          <cell r="J526">
            <v>0</v>
          </cell>
          <cell r="K526">
            <v>0.51090000000000002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4</v>
          </cell>
          <cell r="Q526">
            <v>13</v>
          </cell>
          <cell r="R526">
            <v>1</v>
          </cell>
          <cell r="S526">
            <v>5</v>
          </cell>
          <cell r="U526">
            <v>474097162</v>
          </cell>
          <cell r="V526" t="str">
            <v>474</v>
          </cell>
          <cell r="W526" t="str">
            <v>097</v>
          </cell>
          <cell r="X526" t="str">
            <v>162</v>
          </cell>
          <cell r="Y526">
            <v>1</v>
          </cell>
          <cell r="Z526">
            <v>13</v>
          </cell>
          <cell r="AA526">
            <v>173369.46645800001</v>
          </cell>
          <cell r="AB526">
            <v>13336</v>
          </cell>
        </row>
        <row r="527">
          <cell r="B527">
            <v>474097226</v>
          </cell>
          <cell r="C527" t="str">
            <v>SIZER SCHOOL, A NORTH CENTRAL CHARTER ESSENTIAL SCHOOL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1</v>
          </cell>
          <cell r="I527">
            <v>0</v>
          </cell>
          <cell r="J527">
            <v>0</v>
          </cell>
          <cell r="K527">
            <v>3.9300000000000002E-2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1</v>
          </cell>
          <cell r="R527">
            <v>1</v>
          </cell>
          <cell r="S527">
            <v>9</v>
          </cell>
          <cell r="U527">
            <v>474097226</v>
          </cell>
          <cell r="V527" t="str">
            <v>474</v>
          </cell>
          <cell r="W527" t="str">
            <v>097</v>
          </cell>
          <cell r="X527" t="str">
            <v>226</v>
          </cell>
          <cell r="Y527">
            <v>1</v>
          </cell>
          <cell r="Z527">
            <v>1</v>
          </cell>
          <cell r="AA527">
            <v>10664.291266</v>
          </cell>
          <cell r="AB527">
            <v>10664</v>
          </cell>
        </row>
        <row r="528">
          <cell r="B528">
            <v>474097343</v>
          </cell>
          <cell r="C528" t="str">
            <v>SIZER SCHOOL, A NORTH CENTRAL CHARTER ESSENTIAL SCHOOL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3</v>
          </cell>
          <cell r="I528">
            <v>9</v>
          </cell>
          <cell r="J528">
            <v>0</v>
          </cell>
          <cell r="K528">
            <v>0.47160000000000002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9</v>
          </cell>
          <cell r="Q528">
            <v>12</v>
          </cell>
          <cell r="R528">
            <v>1</v>
          </cell>
          <cell r="S528">
            <v>10</v>
          </cell>
          <cell r="U528">
            <v>474097343</v>
          </cell>
          <cell r="V528" t="str">
            <v>474</v>
          </cell>
          <cell r="W528" t="str">
            <v>097</v>
          </cell>
          <cell r="X528" t="str">
            <v>343</v>
          </cell>
          <cell r="Y528">
            <v>1</v>
          </cell>
          <cell r="Z528">
            <v>12</v>
          </cell>
          <cell r="AA528">
            <v>209553.25519200001</v>
          </cell>
          <cell r="AB528">
            <v>17463</v>
          </cell>
        </row>
        <row r="529">
          <cell r="B529">
            <v>474097610</v>
          </cell>
          <cell r="C529" t="str">
            <v>SIZER SCHOOL, A NORTH CENTRAL CHARTER ESSENTIAL SCHOOL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2</v>
          </cell>
          <cell r="I529">
            <v>6</v>
          </cell>
          <cell r="J529">
            <v>0</v>
          </cell>
          <cell r="K529">
            <v>0.31440000000000001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4</v>
          </cell>
          <cell r="Q529">
            <v>8</v>
          </cell>
          <cell r="R529">
            <v>1</v>
          </cell>
          <cell r="S529">
            <v>5</v>
          </cell>
          <cell r="U529">
            <v>474097610</v>
          </cell>
          <cell r="V529" t="str">
            <v>474</v>
          </cell>
          <cell r="W529" t="str">
            <v>097</v>
          </cell>
          <cell r="X529" t="str">
            <v>610</v>
          </cell>
          <cell r="Y529">
            <v>1</v>
          </cell>
          <cell r="Z529">
            <v>8</v>
          </cell>
          <cell r="AA529">
            <v>116245.91012799999</v>
          </cell>
          <cell r="AB529">
            <v>14531</v>
          </cell>
        </row>
        <row r="530">
          <cell r="B530">
            <v>474097620</v>
          </cell>
          <cell r="C530" t="str">
            <v>SIZER SCHOOL, A NORTH CENTRAL CHARTER ESSENTIAL SCHOOL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2</v>
          </cell>
          <cell r="J530">
            <v>0</v>
          </cell>
          <cell r="K530">
            <v>7.8600000000000003E-2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2</v>
          </cell>
          <cell r="R530">
            <v>1</v>
          </cell>
          <cell r="S530">
            <v>4</v>
          </cell>
          <cell r="U530">
            <v>474097620</v>
          </cell>
          <cell r="V530" t="str">
            <v>474</v>
          </cell>
          <cell r="W530" t="str">
            <v>097</v>
          </cell>
          <cell r="X530" t="str">
            <v>620</v>
          </cell>
          <cell r="Y530">
            <v>1</v>
          </cell>
          <cell r="Z530">
            <v>2</v>
          </cell>
          <cell r="AA530">
            <v>25130.682532000003</v>
          </cell>
          <cell r="AB530">
            <v>12565</v>
          </cell>
        </row>
        <row r="531">
          <cell r="B531">
            <v>474097720</v>
          </cell>
          <cell r="C531" t="str">
            <v>SIZER SCHOOL, A NORTH CENTRAL CHARTER ESSENTIAL SCHOOL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2</v>
          </cell>
          <cell r="J531">
            <v>0</v>
          </cell>
          <cell r="K531">
            <v>7.8600000000000003E-2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1</v>
          </cell>
          <cell r="Q531">
            <v>2</v>
          </cell>
          <cell r="R531">
            <v>1</v>
          </cell>
          <cell r="S531">
            <v>7</v>
          </cell>
          <cell r="U531">
            <v>474097720</v>
          </cell>
          <cell r="V531" t="str">
            <v>474</v>
          </cell>
          <cell r="W531" t="str">
            <v>097</v>
          </cell>
          <cell r="X531" t="str">
            <v>720</v>
          </cell>
          <cell r="Y531">
            <v>1</v>
          </cell>
          <cell r="Z531">
            <v>2</v>
          </cell>
          <cell r="AA531">
            <v>30963.902532</v>
          </cell>
          <cell r="AB531">
            <v>15482</v>
          </cell>
        </row>
        <row r="532">
          <cell r="B532">
            <v>474097725</v>
          </cell>
          <cell r="C532" t="str">
            <v>SIZER SCHOOL, A NORTH CENTRAL CHARTER ESSENTIAL SCHOOL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1</v>
          </cell>
          <cell r="I532">
            <v>0</v>
          </cell>
          <cell r="J532">
            <v>0</v>
          </cell>
          <cell r="K532">
            <v>3.9300000000000002E-2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1</v>
          </cell>
          <cell r="R532">
            <v>1</v>
          </cell>
          <cell r="S532">
            <v>3</v>
          </cell>
          <cell r="U532">
            <v>474097725</v>
          </cell>
          <cell r="V532" t="str">
            <v>474</v>
          </cell>
          <cell r="W532" t="str">
            <v>097</v>
          </cell>
          <cell r="X532" t="str">
            <v>725</v>
          </cell>
          <cell r="Y532">
            <v>1</v>
          </cell>
          <cell r="Z532">
            <v>1</v>
          </cell>
          <cell r="AA532">
            <v>10664.291266</v>
          </cell>
          <cell r="AB532">
            <v>10664</v>
          </cell>
        </row>
        <row r="533">
          <cell r="B533">
            <v>474097735</v>
          </cell>
          <cell r="C533" t="str">
            <v>SIZER SCHOOL, A NORTH CENTRAL CHARTER ESSENTIAL SCHOOL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7</v>
          </cell>
          <cell r="I533">
            <v>8</v>
          </cell>
          <cell r="J533">
            <v>0</v>
          </cell>
          <cell r="K533">
            <v>0.58950000000000002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8</v>
          </cell>
          <cell r="Q533">
            <v>15</v>
          </cell>
          <cell r="R533">
            <v>1</v>
          </cell>
          <cell r="S533">
            <v>6</v>
          </cell>
          <cell r="U533">
            <v>474097735</v>
          </cell>
          <cell r="V533" t="str">
            <v>474</v>
          </cell>
          <cell r="W533" t="str">
            <v>097</v>
          </cell>
          <cell r="X533" t="str">
            <v>735</v>
          </cell>
          <cell r="Y533">
            <v>1</v>
          </cell>
          <cell r="Z533">
            <v>15</v>
          </cell>
          <cell r="AA533">
            <v>218291.08898999999</v>
          </cell>
          <cell r="AB533">
            <v>14553</v>
          </cell>
        </row>
        <row r="534">
          <cell r="B534">
            <v>474097753</v>
          </cell>
          <cell r="C534" t="str">
            <v>SIZER SCHOOL, A NORTH CENTRAL CHARTER ESSENTIAL SCHOOL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2</v>
          </cell>
          <cell r="I534">
            <v>1</v>
          </cell>
          <cell r="J534">
            <v>0</v>
          </cell>
          <cell r="K534">
            <v>0.1179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2</v>
          </cell>
          <cell r="Q534">
            <v>3</v>
          </cell>
          <cell r="R534">
            <v>1</v>
          </cell>
          <cell r="S534">
            <v>7</v>
          </cell>
          <cell r="U534">
            <v>474097753</v>
          </cell>
          <cell r="V534" t="str">
            <v>474</v>
          </cell>
          <cell r="W534" t="str">
            <v>097</v>
          </cell>
          <cell r="X534" t="str">
            <v>753</v>
          </cell>
          <cell r="Y534">
            <v>1</v>
          </cell>
          <cell r="Z534">
            <v>3</v>
          </cell>
          <cell r="AA534">
            <v>45560.363797999998</v>
          </cell>
          <cell r="AB534">
            <v>15187</v>
          </cell>
        </row>
        <row r="535">
          <cell r="B535">
            <v>474097755</v>
          </cell>
          <cell r="C535" t="str">
            <v>SIZER SCHOOL, A NORTH CENTRAL CHARTER ESSENTIAL SCHOOL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1</v>
          </cell>
          <cell r="J535">
            <v>0</v>
          </cell>
          <cell r="K535">
            <v>3.9300000000000002E-2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1</v>
          </cell>
          <cell r="Q535">
            <v>1</v>
          </cell>
          <cell r="R535">
            <v>1</v>
          </cell>
          <cell r="S535">
            <v>10</v>
          </cell>
          <cell r="U535">
            <v>474097755</v>
          </cell>
          <cell r="V535" t="str">
            <v>474</v>
          </cell>
          <cell r="W535" t="str">
            <v>097</v>
          </cell>
          <cell r="X535" t="str">
            <v>755</v>
          </cell>
          <cell r="Y535">
            <v>1</v>
          </cell>
          <cell r="Z535">
            <v>1</v>
          </cell>
          <cell r="AA535">
            <v>19728.931266</v>
          </cell>
          <cell r="AB535">
            <v>19729</v>
          </cell>
        </row>
        <row r="536">
          <cell r="B536">
            <v>474097775</v>
          </cell>
          <cell r="C536" t="str">
            <v>SIZER SCHOOL, A NORTH CENTRAL CHARTER ESSENTIAL SCHOOL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4</v>
          </cell>
          <cell r="J536">
            <v>0</v>
          </cell>
          <cell r="K536">
            <v>0.15720000000000001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4</v>
          </cell>
          <cell r="R536">
            <v>1</v>
          </cell>
          <cell r="S536">
            <v>4</v>
          </cell>
          <cell r="U536">
            <v>474097775</v>
          </cell>
          <cell r="V536" t="str">
            <v>474</v>
          </cell>
          <cell r="W536" t="str">
            <v>097</v>
          </cell>
          <cell r="X536" t="str">
            <v>775</v>
          </cell>
          <cell r="Y536">
            <v>1</v>
          </cell>
          <cell r="Z536">
            <v>4</v>
          </cell>
          <cell r="AA536">
            <v>50261.365064000005</v>
          </cell>
          <cell r="AB536">
            <v>12565</v>
          </cell>
        </row>
        <row r="537">
          <cell r="B537">
            <v>478352010</v>
          </cell>
          <cell r="C537" t="str">
            <v>FRANCIS W. PARKER CHARTER ESSENTIAL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1</v>
          </cell>
          <cell r="I537">
            <v>0</v>
          </cell>
          <cell r="J537">
            <v>0</v>
          </cell>
          <cell r="K537">
            <v>3.9300000000000002E-2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1</v>
          </cell>
          <cell r="R537">
            <v>1</v>
          </cell>
          <cell r="S537">
            <v>3</v>
          </cell>
          <cell r="U537">
            <v>478352010</v>
          </cell>
          <cell r="V537" t="str">
            <v>478</v>
          </cell>
          <cell r="W537" t="str">
            <v>352</v>
          </cell>
          <cell r="X537" t="str">
            <v>010</v>
          </cell>
          <cell r="Y537">
            <v>1</v>
          </cell>
          <cell r="Z537">
            <v>1</v>
          </cell>
          <cell r="AA537">
            <v>10664.291266</v>
          </cell>
          <cell r="AB537">
            <v>10664</v>
          </cell>
        </row>
        <row r="538">
          <cell r="B538">
            <v>478352056</v>
          </cell>
          <cell r="C538" t="str">
            <v>FRANCIS W. PARKER CHARTER ESSENTIAL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2</v>
          </cell>
          <cell r="I538">
            <v>1</v>
          </cell>
          <cell r="J538">
            <v>0</v>
          </cell>
          <cell r="K538">
            <v>0.1179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3</v>
          </cell>
          <cell r="R538">
            <v>1</v>
          </cell>
          <cell r="S538">
            <v>4</v>
          </cell>
          <cell r="U538">
            <v>478352056</v>
          </cell>
          <cell r="V538" t="str">
            <v>478</v>
          </cell>
          <cell r="W538" t="str">
            <v>352</v>
          </cell>
          <cell r="X538" t="str">
            <v>056</v>
          </cell>
          <cell r="Y538">
            <v>1</v>
          </cell>
          <cell r="Z538">
            <v>3</v>
          </cell>
          <cell r="AA538">
            <v>33893.923797999996</v>
          </cell>
          <cell r="AB538">
            <v>11298</v>
          </cell>
        </row>
        <row r="539">
          <cell r="B539">
            <v>478352064</v>
          </cell>
          <cell r="C539" t="str">
            <v>FRANCIS W. PARKER CHARTER ESSENTIAL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1</v>
          </cell>
          <cell r="J539">
            <v>0</v>
          </cell>
          <cell r="K539">
            <v>3.9300000000000002E-2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1</v>
          </cell>
          <cell r="R539">
            <v>1</v>
          </cell>
          <cell r="S539">
            <v>10</v>
          </cell>
          <cell r="U539">
            <v>478352064</v>
          </cell>
          <cell r="V539" t="str">
            <v>478</v>
          </cell>
          <cell r="W539" t="str">
            <v>352</v>
          </cell>
          <cell r="X539" t="str">
            <v>064</v>
          </cell>
          <cell r="Y539">
            <v>1</v>
          </cell>
          <cell r="Z539">
            <v>1</v>
          </cell>
          <cell r="AA539">
            <v>12565.341266000001</v>
          </cell>
          <cell r="AB539">
            <v>12565</v>
          </cell>
        </row>
        <row r="540">
          <cell r="B540">
            <v>478352067</v>
          </cell>
          <cell r="C540" t="str">
            <v>FRANCIS W. PARKER CHARTER ESSENTIAL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4</v>
          </cell>
          <cell r="I540">
            <v>0</v>
          </cell>
          <cell r="J540">
            <v>0</v>
          </cell>
          <cell r="K540">
            <v>0.15720000000000001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4</v>
          </cell>
          <cell r="R540">
            <v>1</v>
          </cell>
          <cell r="S540">
            <v>3</v>
          </cell>
          <cell r="U540">
            <v>478352067</v>
          </cell>
          <cell r="V540" t="str">
            <v>478</v>
          </cell>
          <cell r="W540" t="str">
            <v>352</v>
          </cell>
          <cell r="X540" t="str">
            <v>067</v>
          </cell>
          <cell r="Y540">
            <v>1</v>
          </cell>
          <cell r="Z540">
            <v>4</v>
          </cell>
          <cell r="AA540">
            <v>47169.005063999997</v>
          </cell>
          <cell r="AB540">
            <v>11792</v>
          </cell>
        </row>
        <row r="541">
          <cell r="B541">
            <v>478352097</v>
          </cell>
          <cell r="C541" t="str">
            <v>FRANCIS W. PARKER CHARTER ESSENTIAL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10</v>
          </cell>
          <cell r="J541">
            <v>0</v>
          </cell>
          <cell r="K541">
            <v>0.39300000000000002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2</v>
          </cell>
          <cell r="Q541">
            <v>10</v>
          </cell>
          <cell r="R541">
            <v>1</v>
          </cell>
          <cell r="S541">
            <v>11</v>
          </cell>
          <cell r="U541">
            <v>478352097</v>
          </cell>
          <cell r="V541" t="str">
            <v>478</v>
          </cell>
          <cell r="W541" t="str">
            <v>352</v>
          </cell>
          <cell r="X541" t="str">
            <v>097</v>
          </cell>
          <cell r="Y541">
            <v>1</v>
          </cell>
          <cell r="Z541">
            <v>10</v>
          </cell>
          <cell r="AA541">
            <v>141331.15265999999</v>
          </cell>
          <cell r="AB541">
            <v>14133</v>
          </cell>
        </row>
        <row r="542">
          <cell r="B542">
            <v>478352103</v>
          </cell>
          <cell r="C542" t="str">
            <v>FRANCIS W. PARKER CHARTER ESSENTIAL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1</v>
          </cell>
          <cell r="I542">
            <v>0</v>
          </cell>
          <cell r="J542">
            <v>0</v>
          </cell>
          <cell r="K542">
            <v>3.9300000000000002E-2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1</v>
          </cell>
          <cell r="R542">
            <v>1</v>
          </cell>
          <cell r="S542">
            <v>10</v>
          </cell>
          <cell r="U542">
            <v>478352103</v>
          </cell>
          <cell r="V542" t="str">
            <v>478</v>
          </cell>
          <cell r="W542" t="str">
            <v>352</v>
          </cell>
          <cell r="X542" t="str">
            <v>103</v>
          </cell>
          <cell r="Y542">
            <v>1</v>
          </cell>
          <cell r="Z542">
            <v>1</v>
          </cell>
          <cell r="AA542">
            <v>17827.881265999997</v>
          </cell>
          <cell r="AB542">
            <v>17828</v>
          </cell>
        </row>
        <row r="543">
          <cell r="B543">
            <v>478352125</v>
          </cell>
          <cell r="C543" t="str">
            <v>FRANCIS W. PARKER CHARTER ESSENTIAL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6</v>
          </cell>
          <cell r="I543">
            <v>17</v>
          </cell>
          <cell r="J543">
            <v>0</v>
          </cell>
          <cell r="K543">
            <v>0.90390000000000004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2</v>
          </cell>
          <cell r="Q543">
            <v>23</v>
          </cell>
          <cell r="R543">
            <v>1</v>
          </cell>
          <cell r="S543">
            <v>2</v>
          </cell>
          <cell r="U543">
            <v>478352125</v>
          </cell>
          <cell r="V543" t="str">
            <v>478</v>
          </cell>
          <cell r="W543" t="str">
            <v>352</v>
          </cell>
          <cell r="X543" t="str">
            <v>125</v>
          </cell>
          <cell r="Y543">
            <v>1</v>
          </cell>
          <cell r="Z543">
            <v>23</v>
          </cell>
          <cell r="AA543">
            <v>286250.72911799996</v>
          </cell>
          <cell r="AB543">
            <v>12446</v>
          </cell>
        </row>
        <row r="544">
          <cell r="B544">
            <v>478352141</v>
          </cell>
          <cell r="C544" t="str">
            <v>FRANCIS W. PARKER CHARTER ESSENTIAL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2</v>
          </cell>
          <cell r="I544">
            <v>5</v>
          </cell>
          <cell r="J544">
            <v>0</v>
          </cell>
          <cell r="K544">
            <v>0.27510000000000001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7</v>
          </cell>
          <cell r="R544">
            <v>1</v>
          </cell>
          <cell r="S544">
            <v>7</v>
          </cell>
          <cell r="U544">
            <v>478352141</v>
          </cell>
          <cell r="V544" t="str">
            <v>478</v>
          </cell>
          <cell r="W544" t="str">
            <v>352</v>
          </cell>
          <cell r="X544" t="str">
            <v>141</v>
          </cell>
          <cell r="Y544">
            <v>1</v>
          </cell>
          <cell r="Z544">
            <v>7</v>
          </cell>
          <cell r="AA544">
            <v>84155.288862000001</v>
          </cell>
          <cell r="AB544">
            <v>12022</v>
          </cell>
        </row>
        <row r="545">
          <cell r="B545">
            <v>478352153</v>
          </cell>
          <cell r="C545" t="str">
            <v>FRANCIS W. PARKER CHARTER ESSENTIAL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8</v>
          </cell>
          <cell r="I545">
            <v>28</v>
          </cell>
          <cell r="J545">
            <v>0</v>
          </cell>
          <cell r="K545">
            <v>1.4148000000000001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11</v>
          </cell>
          <cell r="Q545">
            <v>36</v>
          </cell>
          <cell r="R545">
            <v>1</v>
          </cell>
          <cell r="S545">
            <v>10</v>
          </cell>
          <cell r="U545">
            <v>478352153</v>
          </cell>
          <cell r="V545" t="str">
            <v>478</v>
          </cell>
          <cell r="W545" t="str">
            <v>352</v>
          </cell>
          <cell r="X545" t="str">
            <v>153</v>
          </cell>
          <cell r="Y545">
            <v>1</v>
          </cell>
          <cell r="Z545">
            <v>36</v>
          </cell>
          <cell r="AA545">
            <v>515943.37557600002</v>
          </cell>
          <cell r="AB545">
            <v>14332</v>
          </cell>
        </row>
        <row r="546">
          <cell r="B546">
            <v>478352158</v>
          </cell>
          <cell r="C546" t="str">
            <v>FRANCIS W. PARKER CHARTER ESSENTIAL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15</v>
          </cell>
          <cell r="I546">
            <v>31</v>
          </cell>
          <cell r="J546">
            <v>0</v>
          </cell>
          <cell r="K546">
            <v>1.8078000000000001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5</v>
          </cell>
          <cell r="Q546">
            <v>46</v>
          </cell>
          <cell r="R546">
            <v>1</v>
          </cell>
          <cell r="S546">
            <v>2</v>
          </cell>
          <cell r="U546">
            <v>478352158</v>
          </cell>
          <cell r="V546" t="str">
            <v>478</v>
          </cell>
          <cell r="W546" t="str">
            <v>352</v>
          </cell>
          <cell r="X546" t="str">
            <v>158</v>
          </cell>
          <cell r="Y546">
            <v>1</v>
          </cell>
          <cell r="Z546">
            <v>46</v>
          </cell>
          <cell r="AA546">
            <v>571125.3982360001</v>
          </cell>
          <cell r="AB546">
            <v>12416</v>
          </cell>
        </row>
        <row r="547">
          <cell r="B547">
            <v>478352160</v>
          </cell>
          <cell r="C547" t="str">
            <v>FRANCIS W. PARKER CHARTER ESSENTIAL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</v>
          </cell>
          <cell r="I547">
            <v>0</v>
          </cell>
          <cell r="J547">
            <v>0</v>
          </cell>
          <cell r="K547">
            <v>3.9300000000000002E-2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1</v>
          </cell>
          <cell r="R547">
            <v>1</v>
          </cell>
          <cell r="S547">
            <v>11</v>
          </cell>
          <cell r="U547">
            <v>478352160</v>
          </cell>
          <cell r="V547" t="str">
            <v>478</v>
          </cell>
          <cell r="W547" t="str">
            <v>352</v>
          </cell>
          <cell r="X547" t="str">
            <v>160</v>
          </cell>
          <cell r="Y547">
            <v>1</v>
          </cell>
          <cell r="Z547">
            <v>1</v>
          </cell>
          <cell r="AA547">
            <v>10664.291266</v>
          </cell>
          <cell r="AB547">
            <v>10664</v>
          </cell>
        </row>
        <row r="548">
          <cell r="B548">
            <v>478352162</v>
          </cell>
          <cell r="C548" t="str">
            <v>FRANCIS W. PARKER CHARTER ESSENTIAL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3</v>
          </cell>
          <cell r="I548">
            <v>9</v>
          </cell>
          <cell r="J548">
            <v>0</v>
          </cell>
          <cell r="K548">
            <v>0.47160000000000002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12</v>
          </cell>
          <cell r="R548">
            <v>1</v>
          </cell>
          <cell r="S548">
            <v>5</v>
          </cell>
          <cell r="U548">
            <v>478352162</v>
          </cell>
          <cell r="V548" t="str">
            <v>478</v>
          </cell>
          <cell r="W548" t="str">
            <v>352</v>
          </cell>
          <cell r="X548" t="str">
            <v>162</v>
          </cell>
          <cell r="Y548">
            <v>1</v>
          </cell>
          <cell r="Z548">
            <v>12</v>
          </cell>
          <cell r="AA548">
            <v>145080.94519200001</v>
          </cell>
          <cell r="AB548">
            <v>12090</v>
          </cell>
        </row>
        <row r="549">
          <cell r="B549">
            <v>478352170</v>
          </cell>
          <cell r="C549" t="str">
            <v>FRANCIS W. PARKER CHARTER ESSENTIAL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1</v>
          </cell>
          <cell r="I549">
            <v>1</v>
          </cell>
          <cell r="J549">
            <v>0</v>
          </cell>
          <cell r="K549">
            <v>7.8600000000000003E-2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2</v>
          </cell>
          <cell r="R549">
            <v>1</v>
          </cell>
          <cell r="S549">
            <v>10</v>
          </cell>
          <cell r="U549">
            <v>478352170</v>
          </cell>
          <cell r="V549" t="str">
            <v>478</v>
          </cell>
          <cell r="W549" t="str">
            <v>352</v>
          </cell>
          <cell r="X549" t="str">
            <v>170</v>
          </cell>
          <cell r="Y549">
            <v>1</v>
          </cell>
          <cell r="Z549">
            <v>2</v>
          </cell>
          <cell r="AA549">
            <v>23229.632531999996</v>
          </cell>
          <cell r="AB549">
            <v>11615</v>
          </cell>
        </row>
        <row r="550">
          <cell r="B550">
            <v>478352174</v>
          </cell>
          <cell r="C550" t="str">
            <v>FRANCIS W. PARKER CHARTER ESSENTIAL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5</v>
          </cell>
          <cell r="I550">
            <v>8</v>
          </cell>
          <cell r="J550">
            <v>0</v>
          </cell>
          <cell r="K550">
            <v>0.51090000000000002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13</v>
          </cell>
          <cell r="R550">
            <v>1</v>
          </cell>
          <cell r="S550">
            <v>5</v>
          </cell>
          <cell r="U550">
            <v>478352174</v>
          </cell>
          <cell r="V550" t="str">
            <v>478</v>
          </cell>
          <cell r="W550" t="str">
            <v>352</v>
          </cell>
          <cell r="X550" t="str">
            <v>174</v>
          </cell>
          <cell r="Y550">
            <v>1</v>
          </cell>
          <cell r="Z550">
            <v>13</v>
          </cell>
          <cell r="AA550">
            <v>153844.18645799998</v>
          </cell>
          <cell r="AB550">
            <v>11834</v>
          </cell>
        </row>
        <row r="551">
          <cell r="B551">
            <v>478352271</v>
          </cell>
          <cell r="C551" t="str">
            <v>FRANCIS W. PARKER CHARTER ESSENTIAL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1</v>
          </cell>
          <cell r="I551">
            <v>1</v>
          </cell>
          <cell r="J551">
            <v>0</v>
          </cell>
          <cell r="K551">
            <v>7.8600000000000003E-2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2</v>
          </cell>
          <cell r="R551">
            <v>1</v>
          </cell>
          <cell r="S551">
            <v>4</v>
          </cell>
          <cell r="U551">
            <v>478352271</v>
          </cell>
          <cell r="V551" t="str">
            <v>478</v>
          </cell>
          <cell r="W551" t="str">
            <v>352</v>
          </cell>
          <cell r="X551" t="str">
            <v>271</v>
          </cell>
          <cell r="Y551">
            <v>1</v>
          </cell>
          <cell r="Z551">
            <v>2</v>
          </cell>
          <cell r="AA551">
            <v>23229.632531999996</v>
          </cell>
          <cell r="AB551">
            <v>11615</v>
          </cell>
        </row>
        <row r="552">
          <cell r="B552">
            <v>478352288</v>
          </cell>
          <cell r="C552" t="str">
            <v>FRANCIS W. PARKER CHARTER ESSENTIAL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3</v>
          </cell>
          <cell r="I552">
            <v>0</v>
          </cell>
          <cell r="J552">
            <v>0</v>
          </cell>
          <cell r="K552">
            <v>0.1179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3</v>
          </cell>
          <cell r="R552">
            <v>1</v>
          </cell>
          <cell r="S552">
            <v>2</v>
          </cell>
          <cell r="U552">
            <v>478352288</v>
          </cell>
          <cell r="V552" t="str">
            <v>478</v>
          </cell>
          <cell r="W552" t="str">
            <v>352</v>
          </cell>
          <cell r="X552" t="str">
            <v>288</v>
          </cell>
          <cell r="Y552">
            <v>1</v>
          </cell>
          <cell r="Z552">
            <v>3</v>
          </cell>
          <cell r="AA552">
            <v>31992.873798000004</v>
          </cell>
          <cell r="AB552">
            <v>10664</v>
          </cell>
        </row>
        <row r="553">
          <cell r="B553">
            <v>478352301</v>
          </cell>
          <cell r="C553" t="str">
            <v>FRANCIS W. PARKER CHARTER ESSENTIAL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1</v>
          </cell>
          <cell r="I553">
            <v>0</v>
          </cell>
          <cell r="J553">
            <v>0</v>
          </cell>
          <cell r="K553">
            <v>3.9300000000000002E-2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1</v>
          </cell>
          <cell r="R553">
            <v>1</v>
          </cell>
          <cell r="S553">
            <v>5</v>
          </cell>
          <cell r="U553">
            <v>478352301</v>
          </cell>
          <cell r="V553" t="str">
            <v>478</v>
          </cell>
          <cell r="W553" t="str">
            <v>352</v>
          </cell>
          <cell r="X553" t="str">
            <v>301</v>
          </cell>
          <cell r="Y553">
            <v>1</v>
          </cell>
          <cell r="Z553">
            <v>1</v>
          </cell>
          <cell r="AA553">
            <v>10664.291266</v>
          </cell>
          <cell r="AB553">
            <v>10664</v>
          </cell>
        </row>
        <row r="554">
          <cell r="B554">
            <v>478352321</v>
          </cell>
          <cell r="C554" t="str">
            <v>FRANCIS W. PARKER CHARTER ESSENTIAL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1</v>
          </cell>
          <cell r="I554">
            <v>0</v>
          </cell>
          <cell r="J554">
            <v>0</v>
          </cell>
          <cell r="K554">
            <v>3.9300000000000002E-2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1</v>
          </cell>
          <cell r="R554">
            <v>1</v>
          </cell>
          <cell r="S554">
            <v>4</v>
          </cell>
          <cell r="U554">
            <v>478352321</v>
          </cell>
          <cell r="V554" t="str">
            <v>478</v>
          </cell>
          <cell r="W554" t="str">
            <v>352</v>
          </cell>
          <cell r="X554" t="str">
            <v>321</v>
          </cell>
          <cell r="Y554">
            <v>1</v>
          </cell>
          <cell r="Z554">
            <v>1</v>
          </cell>
          <cell r="AA554">
            <v>10664.291266</v>
          </cell>
          <cell r="AB554">
            <v>10664</v>
          </cell>
        </row>
        <row r="555">
          <cell r="B555">
            <v>478352322</v>
          </cell>
          <cell r="C555" t="str">
            <v>FRANCIS W. PARKER CHARTER ESSENTIAL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2</v>
          </cell>
          <cell r="I555">
            <v>0</v>
          </cell>
          <cell r="J555">
            <v>0</v>
          </cell>
          <cell r="K555">
            <v>7.8600000000000003E-2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2</v>
          </cell>
          <cell r="R555">
            <v>1</v>
          </cell>
          <cell r="S555">
            <v>6</v>
          </cell>
          <cell r="U555">
            <v>478352322</v>
          </cell>
          <cell r="V555" t="str">
            <v>478</v>
          </cell>
          <cell r="W555" t="str">
            <v>352</v>
          </cell>
          <cell r="X555" t="str">
            <v>322</v>
          </cell>
          <cell r="Y555">
            <v>1</v>
          </cell>
          <cell r="Z555">
            <v>2</v>
          </cell>
          <cell r="AA555">
            <v>21328.582532</v>
          </cell>
          <cell r="AB555">
            <v>10664</v>
          </cell>
        </row>
        <row r="556">
          <cell r="B556">
            <v>478352326</v>
          </cell>
          <cell r="C556" t="str">
            <v>FRANCIS W. PARKER CHARTER ESSENTIAL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2</v>
          </cell>
          <cell r="I556">
            <v>2</v>
          </cell>
          <cell r="J556">
            <v>0</v>
          </cell>
          <cell r="K556">
            <v>0.15720000000000001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4</v>
          </cell>
          <cell r="R556">
            <v>1</v>
          </cell>
          <cell r="S556">
            <v>2</v>
          </cell>
          <cell r="U556">
            <v>478352326</v>
          </cell>
          <cell r="V556" t="str">
            <v>478</v>
          </cell>
          <cell r="W556" t="str">
            <v>352</v>
          </cell>
          <cell r="X556" t="str">
            <v>326</v>
          </cell>
          <cell r="Y556">
            <v>1</v>
          </cell>
          <cell r="Z556">
            <v>4</v>
          </cell>
          <cell r="AA556">
            <v>46459.265063999992</v>
          </cell>
          <cell r="AB556">
            <v>11615</v>
          </cell>
        </row>
        <row r="557">
          <cell r="B557">
            <v>478352348</v>
          </cell>
          <cell r="C557" t="str">
            <v>FRANCIS W. PARKER CHARTER ESSENTIAL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2</v>
          </cell>
          <cell r="I557">
            <v>2</v>
          </cell>
          <cell r="J557">
            <v>0</v>
          </cell>
          <cell r="K557">
            <v>0.15720000000000001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4</v>
          </cell>
          <cell r="R557">
            <v>1</v>
          </cell>
          <cell r="S557">
            <v>11</v>
          </cell>
          <cell r="U557">
            <v>478352348</v>
          </cell>
          <cell r="V557" t="str">
            <v>478</v>
          </cell>
          <cell r="W557" t="str">
            <v>352</v>
          </cell>
          <cell r="X557" t="str">
            <v>348</v>
          </cell>
          <cell r="Y557">
            <v>1</v>
          </cell>
          <cell r="Z557">
            <v>4</v>
          </cell>
          <cell r="AA557">
            <v>54298.135063999995</v>
          </cell>
          <cell r="AB557">
            <v>13575</v>
          </cell>
        </row>
        <row r="558">
          <cell r="B558">
            <v>478352352</v>
          </cell>
          <cell r="C558" t="str">
            <v>FRANCIS W. PARKER CHARTER ESSENTIAL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2</v>
          </cell>
          <cell r="I558">
            <v>4</v>
          </cell>
          <cell r="J558">
            <v>0</v>
          </cell>
          <cell r="K558">
            <v>0.23580000000000001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4</v>
          </cell>
          <cell r="Q558">
            <v>6</v>
          </cell>
          <cell r="R558">
            <v>1</v>
          </cell>
          <cell r="S558">
            <v>2</v>
          </cell>
          <cell r="U558">
            <v>478352352</v>
          </cell>
          <cell r="V558" t="str">
            <v>478</v>
          </cell>
          <cell r="W558" t="str">
            <v>352</v>
          </cell>
          <cell r="X558" t="str">
            <v>352</v>
          </cell>
          <cell r="Y558">
            <v>1</v>
          </cell>
          <cell r="Z558">
            <v>6</v>
          </cell>
          <cell r="AA558">
            <v>88898.307595999984</v>
          </cell>
          <cell r="AB558">
            <v>14816</v>
          </cell>
        </row>
        <row r="559">
          <cell r="B559">
            <v>478352600</v>
          </cell>
          <cell r="C559" t="str">
            <v>FRANCIS W. PARKER CHARTER ESSENTIAL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12</v>
          </cell>
          <cell r="I559">
            <v>24</v>
          </cell>
          <cell r="J559">
            <v>0</v>
          </cell>
          <cell r="K559">
            <v>1.4148000000000001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2</v>
          </cell>
          <cell r="Q559">
            <v>36</v>
          </cell>
          <cell r="R559">
            <v>1</v>
          </cell>
          <cell r="S559">
            <v>3</v>
          </cell>
          <cell r="U559">
            <v>478352600</v>
          </cell>
          <cell r="V559" t="str">
            <v>478</v>
          </cell>
          <cell r="W559" t="str">
            <v>352</v>
          </cell>
          <cell r="X559" t="str">
            <v>600</v>
          </cell>
          <cell r="Y559">
            <v>1</v>
          </cell>
          <cell r="Z559">
            <v>36</v>
          </cell>
          <cell r="AA559">
            <v>438563.36557599995</v>
          </cell>
          <cell r="AB559">
            <v>12182</v>
          </cell>
        </row>
        <row r="560">
          <cell r="B560">
            <v>478352610</v>
          </cell>
          <cell r="C560" t="str">
            <v>FRANCIS W. PARKER CHARTER ESSENTIAL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6</v>
          </cell>
          <cell r="I560">
            <v>1</v>
          </cell>
          <cell r="J560">
            <v>0</v>
          </cell>
          <cell r="K560">
            <v>0.27510000000000001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7</v>
          </cell>
          <cell r="R560">
            <v>1</v>
          </cell>
          <cell r="S560">
            <v>5</v>
          </cell>
          <cell r="U560">
            <v>478352610</v>
          </cell>
          <cell r="V560" t="str">
            <v>478</v>
          </cell>
          <cell r="W560" t="str">
            <v>352</v>
          </cell>
          <cell r="X560" t="str">
            <v>610</v>
          </cell>
          <cell r="Y560">
            <v>1</v>
          </cell>
          <cell r="Z560">
            <v>7</v>
          </cell>
          <cell r="AA560">
            <v>81432.408861999997</v>
          </cell>
          <cell r="AB560">
            <v>11633</v>
          </cell>
        </row>
        <row r="561">
          <cell r="B561">
            <v>478352616</v>
          </cell>
          <cell r="C561" t="str">
            <v>FRANCIS W. PARKER CHARTER ESSENTIAL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18</v>
          </cell>
          <cell r="I561">
            <v>29</v>
          </cell>
          <cell r="J561">
            <v>0</v>
          </cell>
          <cell r="K561">
            <v>1.8471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8</v>
          </cell>
          <cell r="Q561">
            <v>47</v>
          </cell>
          <cell r="R561">
            <v>1</v>
          </cell>
          <cell r="S561">
            <v>7</v>
          </cell>
          <cell r="U561">
            <v>478352616</v>
          </cell>
          <cell r="V561" t="str">
            <v>478</v>
          </cell>
          <cell r="W561" t="str">
            <v>352</v>
          </cell>
          <cell r="X561" t="str">
            <v>616</v>
          </cell>
          <cell r="Y561">
            <v>1</v>
          </cell>
          <cell r="Z561">
            <v>47</v>
          </cell>
          <cell r="AA561">
            <v>603017.89950199996</v>
          </cell>
          <cell r="AB561">
            <v>12830</v>
          </cell>
        </row>
        <row r="562">
          <cell r="B562">
            <v>478352640</v>
          </cell>
          <cell r="C562" t="str">
            <v>FRANCIS W. PARKER CHARTER ESSENTIAL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3</v>
          </cell>
          <cell r="J562">
            <v>0</v>
          </cell>
          <cell r="K562">
            <v>0.1179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3</v>
          </cell>
          <cell r="R562">
            <v>1</v>
          </cell>
          <cell r="S562">
            <v>2</v>
          </cell>
          <cell r="U562">
            <v>478352640</v>
          </cell>
          <cell r="V562" t="str">
            <v>478</v>
          </cell>
          <cell r="W562" t="str">
            <v>352</v>
          </cell>
          <cell r="X562" t="str">
            <v>640</v>
          </cell>
          <cell r="Y562">
            <v>1</v>
          </cell>
          <cell r="Z562">
            <v>3</v>
          </cell>
          <cell r="AA562">
            <v>37696.023797999995</v>
          </cell>
          <cell r="AB562">
            <v>12565</v>
          </cell>
        </row>
        <row r="563">
          <cell r="B563">
            <v>478352673</v>
          </cell>
          <cell r="C563" t="str">
            <v>FRANCIS W. PARKER CHARTER ESSENTIAL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9</v>
          </cell>
          <cell r="I563">
            <v>14</v>
          </cell>
          <cell r="J563">
            <v>0</v>
          </cell>
          <cell r="K563">
            <v>0.90390000000000004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23</v>
          </cell>
          <cell r="R563">
            <v>1</v>
          </cell>
          <cell r="S563">
            <v>2</v>
          </cell>
          <cell r="U563">
            <v>478352673</v>
          </cell>
          <cell r="V563" t="str">
            <v>478</v>
          </cell>
          <cell r="W563" t="str">
            <v>352</v>
          </cell>
          <cell r="X563" t="str">
            <v>673</v>
          </cell>
          <cell r="Y563">
            <v>1</v>
          </cell>
          <cell r="Z563">
            <v>23</v>
          </cell>
          <cell r="AA563">
            <v>271893.399118</v>
          </cell>
          <cell r="AB563">
            <v>11821</v>
          </cell>
        </row>
        <row r="564">
          <cell r="B564">
            <v>478352695</v>
          </cell>
          <cell r="C564" t="str">
            <v>FRANCIS W. PARKER CHARTER ESSENTIAL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1</v>
          </cell>
          <cell r="J564">
            <v>0</v>
          </cell>
          <cell r="K564">
            <v>3.9300000000000002E-2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1</v>
          </cell>
          <cell r="R564">
            <v>1</v>
          </cell>
          <cell r="S564">
            <v>2</v>
          </cell>
          <cell r="U564">
            <v>478352695</v>
          </cell>
          <cell r="V564" t="str">
            <v>478</v>
          </cell>
          <cell r="W564" t="str">
            <v>352</v>
          </cell>
          <cell r="X564" t="str">
            <v>695</v>
          </cell>
          <cell r="Y564">
            <v>1</v>
          </cell>
          <cell r="Z564">
            <v>1</v>
          </cell>
          <cell r="AA564">
            <v>12565.341266000001</v>
          </cell>
          <cell r="AB564">
            <v>12565</v>
          </cell>
        </row>
        <row r="565">
          <cell r="B565">
            <v>478352720</v>
          </cell>
          <cell r="C565" t="str">
            <v>FRANCIS W. PARKER CHARTER ESSENTIAL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1</v>
          </cell>
          <cell r="J565">
            <v>0</v>
          </cell>
          <cell r="K565">
            <v>3.9300000000000002E-2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1</v>
          </cell>
          <cell r="R565">
            <v>1</v>
          </cell>
          <cell r="S565">
            <v>7</v>
          </cell>
          <cell r="U565">
            <v>478352720</v>
          </cell>
          <cell r="V565" t="str">
            <v>478</v>
          </cell>
          <cell r="W565" t="str">
            <v>352</v>
          </cell>
          <cell r="X565" t="str">
            <v>720</v>
          </cell>
          <cell r="Y565">
            <v>1</v>
          </cell>
          <cell r="Z565">
            <v>1</v>
          </cell>
          <cell r="AA565">
            <v>12565.341266000001</v>
          </cell>
          <cell r="AB565">
            <v>12565</v>
          </cell>
        </row>
        <row r="566">
          <cell r="B566">
            <v>478352725</v>
          </cell>
          <cell r="C566" t="str">
            <v>FRANCIS W. PARKER CHARTER ESSENTIAL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6</v>
          </cell>
          <cell r="I566">
            <v>14</v>
          </cell>
          <cell r="J566">
            <v>0</v>
          </cell>
          <cell r="K566">
            <v>0.78600000000000003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2</v>
          </cell>
          <cell r="Q566">
            <v>20</v>
          </cell>
          <cell r="R566">
            <v>1</v>
          </cell>
          <cell r="S566">
            <v>3</v>
          </cell>
          <cell r="U566">
            <v>478352725</v>
          </cell>
          <cell r="V566" t="str">
            <v>478</v>
          </cell>
          <cell r="W566" t="str">
            <v>352</v>
          </cell>
          <cell r="X566" t="str">
            <v>725</v>
          </cell>
          <cell r="Y566">
            <v>1</v>
          </cell>
          <cell r="Z566">
            <v>20</v>
          </cell>
          <cell r="AA566">
            <v>248924.20531999998</v>
          </cell>
          <cell r="AB566">
            <v>12446</v>
          </cell>
        </row>
        <row r="567">
          <cell r="B567">
            <v>478352735</v>
          </cell>
          <cell r="C567" t="str">
            <v>FRANCIS W. PARKER CHARTER ESSENTIAL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18</v>
          </cell>
          <cell r="I567">
            <v>15</v>
          </cell>
          <cell r="J567">
            <v>0</v>
          </cell>
          <cell r="K567">
            <v>1.2968999999999999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3</v>
          </cell>
          <cell r="Q567">
            <v>33</v>
          </cell>
          <cell r="R567">
            <v>1</v>
          </cell>
          <cell r="S567">
            <v>6</v>
          </cell>
          <cell r="U567">
            <v>478352735</v>
          </cell>
          <cell r="V567" t="str">
            <v>478</v>
          </cell>
          <cell r="W567" t="str">
            <v>352</v>
          </cell>
          <cell r="X567" t="str">
            <v>735</v>
          </cell>
          <cell r="Y567">
            <v>1</v>
          </cell>
          <cell r="Z567">
            <v>33</v>
          </cell>
          <cell r="AA567">
            <v>396606.73177800002</v>
          </cell>
          <cell r="AB567">
            <v>12018</v>
          </cell>
        </row>
        <row r="568">
          <cell r="B568">
            <v>478352753</v>
          </cell>
          <cell r="C568" t="str">
            <v>FRANCIS W. PARKER CHARTER ESSENTIAL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2</v>
          </cell>
          <cell r="J568">
            <v>0</v>
          </cell>
          <cell r="K568">
            <v>7.8600000000000003E-2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2</v>
          </cell>
          <cell r="R568">
            <v>1</v>
          </cell>
          <cell r="S568">
            <v>7</v>
          </cell>
          <cell r="U568">
            <v>478352753</v>
          </cell>
          <cell r="V568" t="str">
            <v>478</v>
          </cell>
          <cell r="W568" t="str">
            <v>352</v>
          </cell>
          <cell r="X568" t="str">
            <v>753</v>
          </cell>
          <cell r="Y568">
            <v>1</v>
          </cell>
          <cell r="Z568">
            <v>2</v>
          </cell>
          <cell r="AA568">
            <v>25130.682532000003</v>
          </cell>
          <cell r="AB568">
            <v>12565</v>
          </cell>
        </row>
        <row r="569">
          <cell r="B569">
            <v>478352775</v>
          </cell>
          <cell r="C569" t="str">
            <v>FRANCIS W. PARKER CHARTER ESSENTIAL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5</v>
          </cell>
          <cell r="I569">
            <v>9</v>
          </cell>
          <cell r="J569">
            <v>0</v>
          </cell>
          <cell r="K569">
            <v>0.55020000000000002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14</v>
          </cell>
          <cell r="R569">
            <v>1</v>
          </cell>
          <cell r="S569">
            <v>4</v>
          </cell>
          <cell r="U569">
            <v>478352775</v>
          </cell>
          <cell r="V569" t="str">
            <v>478</v>
          </cell>
          <cell r="W569" t="str">
            <v>352</v>
          </cell>
          <cell r="X569" t="str">
            <v>775</v>
          </cell>
          <cell r="Y569">
            <v>1</v>
          </cell>
          <cell r="Z569">
            <v>14</v>
          </cell>
          <cell r="AA569">
            <v>166409.52772399999</v>
          </cell>
          <cell r="AB569">
            <v>11886</v>
          </cell>
        </row>
        <row r="570">
          <cell r="B570">
            <v>479278005</v>
          </cell>
          <cell r="C570" t="str">
            <v>PIONEER VALLEY PERFORMING ARTS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5</v>
          </cell>
          <cell r="J570">
            <v>0</v>
          </cell>
          <cell r="K570">
            <v>0.19650000000000001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3</v>
          </cell>
          <cell r="Q570">
            <v>5</v>
          </cell>
          <cell r="R570">
            <v>1</v>
          </cell>
          <cell r="S570">
            <v>8</v>
          </cell>
          <cell r="U570">
            <v>479278005</v>
          </cell>
          <cell r="V570" t="str">
            <v>479</v>
          </cell>
          <cell r="W570" t="str">
            <v>278</v>
          </cell>
          <cell r="X570" t="str">
            <v>005</v>
          </cell>
          <cell r="Y570">
            <v>1</v>
          </cell>
          <cell r="Z570">
            <v>5</v>
          </cell>
          <cell r="AA570">
            <v>81656.746329999994</v>
          </cell>
          <cell r="AB570">
            <v>16331</v>
          </cell>
        </row>
        <row r="571">
          <cell r="B571">
            <v>479278024</v>
          </cell>
          <cell r="C571" t="str">
            <v>PIONEER VALLEY PERFORMING ARTS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4</v>
          </cell>
          <cell r="I571">
            <v>9</v>
          </cell>
          <cell r="J571">
            <v>0</v>
          </cell>
          <cell r="K571">
            <v>0.51090000000000002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4</v>
          </cell>
          <cell r="Q571">
            <v>13</v>
          </cell>
          <cell r="R571">
            <v>1</v>
          </cell>
          <cell r="S571">
            <v>5</v>
          </cell>
          <cell r="U571">
            <v>479278024</v>
          </cell>
          <cell r="V571" t="str">
            <v>479</v>
          </cell>
          <cell r="W571" t="str">
            <v>278</v>
          </cell>
          <cell r="X571" t="str">
            <v>024</v>
          </cell>
          <cell r="Y571">
            <v>1</v>
          </cell>
          <cell r="Z571">
            <v>13</v>
          </cell>
          <cell r="AA571">
            <v>175270.516458</v>
          </cell>
          <cell r="AB571">
            <v>13482</v>
          </cell>
        </row>
        <row r="572">
          <cell r="B572">
            <v>479278061</v>
          </cell>
          <cell r="C572" t="str">
            <v>PIONEER VALLEY PERFORMING ARTS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18</v>
          </cell>
          <cell r="I572">
            <v>18</v>
          </cell>
          <cell r="J572">
            <v>0</v>
          </cell>
          <cell r="K572">
            <v>1.4148000000000001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25</v>
          </cell>
          <cell r="Q572">
            <v>36</v>
          </cell>
          <cell r="R572">
            <v>1</v>
          </cell>
          <cell r="S572">
            <v>11</v>
          </cell>
          <cell r="U572">
            <v>479278061</v>
          </cell>
          <cell r="V572" t="str">
            <v>479</v>
          </cell>
          <cell r="W572" t="str">
            <v>278</v>
          </cell>
          <cell r="X572" t="str">
            <v>061</v>
          </cell>
          <cell r="Y572">
            <v>1</v>
          </cell>
          <cell r="Z572">
            <v>36</v>
          </cell>
          <cell r="AA572">
            <v>614105.13557599986</v>
          </cell>
          <cell r="AB572">
            <v>17058</v>
          </cell>
        </row>
        <row r="573">
          <cell r="B573">
            <v>479278086</v>
          </cell>
          <cell r="C573" t="str">
            <v>PIONEER VALLEY PERFORMING ARTS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6</v>
          </cell>
          <cell r="I573">
            <v>12</v>
          </cell>
          <cell r="J573">
            <v>0</v>
          </cell>
          <cell r="K573">
            <v>0.70740000000000003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4</v>
          </cell>
          <cell r="Q573">
            <v>18</v>
          </cell>
          <cell r="R573">
            <v>1</v>
          </cell>
          <cell r="S573">
            <v>8</v>
          </cell>
          <cell r="U573">
            <v>479278086</v>
          </cell>
          <cell r="V573" t="str">
            <v>479</v>
          </cell>
          <cell r="W573" t="str">
            <v>278</v>
          </cell>
          <cell r="X573" t="str">
            <v>086</v>
          </cell>
          <cell r="Y573">
            <v>1</v>
          </cell>
          <cell r="Z573">
            <v>18</v>
          </cell>
          <cell r="AA573">
            <v>239876.56278800001</v>
          </cell>
          <cell r="AB573">
            <v>13326</v>
          </cell>
        </row>
        <row r="574">
          <cell r="B574">
            <v>479278087</v>
          </cell>
          <cell r="C574" t="str">
            <v>PIONEER VALLEY PERFORMING ARTS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1</v>
          </cell>
          <cell r="I574">
            <v>3</v>
          </cell>
          <cell r="J574">
            <v>0</v>
          </cell>
          <cell r="K574">
            <v>0.15720000000000001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2</v>
          </cell>
          <cell r="Q574">
            <v>4</v>
          </cell>
          <cell r="R574">
            <v>1</v>
          </cell>
          <cell r="S574">
            <v>6</v>
          </cell>
          <cell r="U574">
            <v>479278087</v>
          </cell>
          <cell r="V574" t="str">
            <v>479</v>
          </cell>
          <cell r="W574" t="str">
            <v>278</v>
          </cell>
          <cell r="X574" t="str">
            <v>087</v>
          </cell>
          <cell r="Y574">
            <v>1</v>
          </cell>
          <cell r="Z574">
            <v>4</v>
          </cell>
          <cell r="AA574">
            <v>59139.895064000004</v>
          </cell>
          <cell r="AB574">
            <v>14785</v>
          </cell>
        </row>
        <row r="575">
          <cell r="B575">
            <v>479278111</v>
          </cell>
          <cell r="C575" t="str">
            <v>PIONEER VALLEY PERFORMING ARTS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1</v>
          </cell>
          <cell r="I575">
            <v>8</v>
          </cell>
          <cell r="J575">
            <v>0</v>
          </cell>
          <cell r="K575">
            <v>0.35370000000000001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5</v>
          </cell>
          <cell r="Q575">
            <v>9</v>
          </cell>
          <cell r="R575">
            <v>1</v>
          </cell>
          <cell r="S575">
            <v>8</v>
          </cell>
          <cell r="U575">
            <v>479278111</v>
          </cell>
          <cell r="V575" t="str">
            <v>479</v>
          </cell>
          <cell r="W575" t="str">
            <v>278</v>
          </cell>
          <cell r="X575" t="str">
            <v>111</v>
          </cell>
          <cell r="Y575">
            <v>1</v>
          </cell>
          <cell r="Z575">
            <v>9</v>
          </cell>
          <cell r="AA575">
            <v>142570.421394</v>
          </cell>
          <cell r="AB575">
            <v>15841</v>
          </cell>
        </row>
        <row r="576">
          <cell r="B576">
            <v>479278114</v>
          </cell>
          <cell r="C576" t="str">
            <v>PIONEER VALLEY PERFORMING ARTS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3</v>
          </cell>
          <cell r="J576">
            <v>0</v>
          </cell>
          <cell r="K576">
            <v>0.1179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1</v>
          </cell>
          <cell r="Q576">
            <v>3</v>
          </cell>
          <cell r="R576">
            <v>1</v>
          </cell>
          <cell r="S576">
            <v>10</v>
          </cell>
          <cell r="U576">
            <v>479278114</v>
          </cell>
          <cell r="V576" t="str">
            <v>479</v>
          </cell>
          <cell r="W576" t="str">
            <v>278</v>
          </cell>
          <cell r="X576" t="str">
            <v>114</v>
          </cell>
          <cell r="Y576">
            <v>1</v>
          </cell>
          <cell r="Z576">
            <v>3</v>
          </cell>
          <cell r="AA576">
            <v>44859.613798000006</v>
          </cell>
          <cell r="AB576">
            <v>14953</v>
          </cell>
        </row>
        <row r="577">
          <cell r="B577">
            <v>479278117</v>
          </cell>
          <cell r="C577" t="str">
            <v>PIONEER VALLEY PERFORMING ARTS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3</v>
          </cell>
          <cell r="I577">
            <v>8</v>
          </cell>
          <cell r="J577">
            <v>0</v>
          </cell>
          <cell r="K577">
            <v>0.43230000000000002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6</v>
          </cell>
          <cell r="Q577">
            <v>11</v>
          </cell>
          <cell r="R577">
            <v>1</v>
          </cell>
          <cell r="S577">
            <v>5</v>
          </cell>
          <cell r="U577">
            <v>479278117</v>
          </cell>
          <cell r="V577" t="str">
            <v>479</v>
          </cell>
          <cell r="W577" t="str">
            <v>278</v>
          </cell>
          <cell r="X577" t="str">
            <v>117</v>
          </cell>
          <cell r="Y577">
            <v>1</v>
          </cell>
          <cell r="Z577">
            <v>11</v>
          </cell>
          <cell r="AA577">
            <v>161803.52392599999</v>
          </cell>
          <cell r="AB577">
            <v>14709</v>
          </cell>
        </row>
        <row r="578">
          <cell r="B578">
            <v>479278127</v>
          </cell>
          <cell r="C578" t="str">
            <v>PIONEER VALLEY PERFORMING ARTS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2</v>
          </cell>
          <cell r="I578">
            <v>6</v>
          </cell>
          <cell r="J578">
            <v>0</v>
          </cell>
          <cell r="K578">
            <v>0.31440000000000001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6</v>
          </cell>
          <cell r="Q578">
            <v>8</v>
          </cell>
          <cell r="R578">
            <v>1</v>
          </cell>
          <cell r="S578">
            <v>4</v>
          </cell>
          <cell r="U578">
            <v>479278127</v>
          </cell>
          <cell r="V578" t="str">
            <v>479</v>
          </cell>
          <cell r="W578" t="str">
            <v>278</v>
          </cell>
          <cell r="X578" t="str">
            <v>127</v>
          </cell>
          <cell r="Y578">
            <v>1</v>
          </cell>
          <cell r="Z578">
            <v>8</v>
          </cell>
          <cell r="AA578">
            <v>124900.05012799997</v>
          </cell>
          <cell r="AB578">
            <v>15613</v>
          </cell>
        </row>
        <row r="579">
          <cell r="B579">
            <v>479278137</v>
          </cell>
          <cell r="C579" t="str">
            <v>PIONEER VALLEY PERFORMING ARTS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17</v>
          </cell>
          <cell r="I579">
            <v>18</v>
          </cell>
          <cell r="J579">
            <v>0</v>
          </cell>
          <cell r="K579">
            <v>1.3754999999999999</v>
          </cell>
          <cell r="L579">
            <v>0</v>
          </cell>
          <cell r="M579">
            <v>0</v>
          </cell>
          <cell r="N579">
            <v>1</v>
          </cell>
          <cell r="O579">
            <v>0</v>
          </cell>
          <cell r="P579">
            <v>17</v>
          </cell>
          <cell r="Q579">
            <v>35</v>
          </cell>
          <cell r="R579">
            <v>1</v>
          </cell>
          <cell r="S579">
            <v>12</v>
          </cell>
          <cell r="U579">
            <v>479278137</v>
          </cell>
          <cell r="V579" t="str">
            <v>479</v>
          </cell>
          <cell r="W579" t="str">
            <v>278</v>
          </cell>
          <cell r="X579" t="str">
            <v>137</v>
          </cell>
          <cell r="Y579">
            <v>1</v>
          </cell>
          <cell r="Z579">
            <v>35</v>
          </cell>
          <cell r="AA579">
            <v>555213.69430999993</v>
          </cell>
          <cell r="AB579">
            <v>15863</v>
          </cell>
        </row>
        <row r="580">
          <cell r="B580">
            <v>479278159</v>
          </cell>
          <cell r="C580" t="str">
            <v>PIONEER VALLEY PERFORMING ARTS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1</v>
          </cell>
          <cell r="J580">
            <v>0</v>
          </cell>
          <cell r="K580">
            <v>3.9300000000000002E-2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1</v>
          </cell>
          <cell r="R580">
            <v>1</v>
          </cell>
          <cell r="S580">
            <v>3</v>
          </cell>
          <cell r="U580">
            <v>479278159</v>
          </cell>
          <cell r="V580" t="str">
            <v>479</v>
          </cell>
          <cell r="W580" t="str">
            <v>278</v>
          </cell>
          <cell r="X580" t="str">
            <v>159</v>
          </cell>
          <cell r="Y580">
            <v>1</v>
          </cell>
          <cell r="Z580">
            <v>1</v>
          </cell>
          <cell r="AA580">
            <v>12565.341266000001</v>
          </cell>
          <cell r="AB580">
            <v>12565</v>
          </cell>
        </row>
        <row r="581">
          <cell r="B581">
            <v>479278161</v>
          </cell>
          <cell r="C581" t="str">
            <v>PIONEER VALLEY PERFORMING ARTS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4</v>
          </cell>
          <cell r="I581">
            <v>5</v>
          </cell>
          <cell r="J581">
            <v>0</v>
          </cell>
          <cell r="K581">
            <v>0.35370000000000001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5</v>
          </cell>
          <cell r="Q581">
            <v>9</v>
          </cell>
          <cell r="R581">
            <v>1</v>
          </cell>
          <cell r="S581">
            <v>8</v>
          </cell>
          <cell r="U581">
            <v>479278161</v>
          </cell>
          <cell r="V581" t="str">
            <v>479</v>
          </cell>
          <cell r="W581" t="str">
            <v>278</v>
          </cell>
          <cell r="X581" t="str">
            <v>161</v>
          </cell>
          <cell r="Y581">
            <v>1</v>
          </cell>
          <cell r="Z581">
            <v>9</v>
          </cell>
          <cell r="AA581">
            <v>136867.27139400001</v>
          </cell>
          <cell r="AB581">
            <v>15207</v>
          </cell>
        </row>
        <row r="582">
          <cell r="B582">
            <v>479278191</v>
          </cell>
          <cell r="C582" t="str">
            <v>PIONEER VALLEY PERFORMING ARTS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1</v>
          </cell>
          <cell r="J582">
            <v>0</v>
          </cell>
          <cell r="K582">
            <v>3.9300000000000002E-2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1</v>
          </cell>
          <cell r="R582">
            <v>1</v>
          </cell>
          <cell r="S582">
            <v>8</v>
          </cell>
          <cell r="U582">
            <v>479278191</v>
          </cell>
          <cell r="V582" t="str">
            <v>479</v>
          </cell>
          <cell r="W582" t="str">
            <v>278</v>
          </cell>
          <cell r="X582" t="str">
            <v>191</v>
          </cell>
          <cell r="Y582">
            <v>1</v>
          </cell>
          <cell r="Z582">
            <v>1</v>
          </cell>
          <cell r="AA582">
            <v>12565.341266000001</v>
          </cell>
          <cell r="AB582">
            <v>12565</v>
          </cell>
        </row>
        <row r="583">
          <cell r="B583">
            <v>479278210</v>
          </cell>
          <cell r="C583" t="str">
            <v>PIONEER VALLEY PERFORMING ARTS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12</v>
          </cell>
          <cell r="I583">
            <v>14</v>
          </cell>
          <cell r="J583">
            <v>0</v>
          </cell>
          <cell r="K583">
            <v>1.0218</v>
          </cell>
          <cell r="L583">
            <v>0</v>
          </cell>
          <cell r="M583">
            <v>0</v>
          </cell>
          <cell r="N583">
            <v>0</v>
          </cell>
          <cell r="O583">
            <v>1</v>
          </cell>
          <cell r="P583">
            <v>8</v>
          </cell>
          <cell r="Q583">
            <v>26</v>
          </cell>
          <cell r="R583">
            <v>1</v>
          </cell>
          <cell r="S583">
            <v>6</v>
          </cell>
          <cell r="U583">
            <v>479278210</v>
          </cell>
          <cell r="V583" t="str">
            <v>479</v>
          </cell>
          <cell r="W583" t="str">
            <v>278</v>
          </cell>
          <cell r="X583" t="str">
            <v>210</v>
          </cell>
          <cell r="Y583">
            <v>1</v>
          </cell>
          <cell r="Z583">
            <v>26</v>
          </cell>
          <cell r="AA583">
            <v>350225.67291599995</v>
          </cell>
          <cell r="AB583">
            <v>13470</v>
          </cell>
        </row>
        <row r="584">
          <cell r="B584">
            <v>479278227</v>
          </cell>
          <cell r="C584" t="str">
            <v>PIONEER VALLEY PERFORMING ARTS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3</v>
          </cell>
          <cell r="J584">
            <v>0</v>
          </cell>
          <cell r="K584">
            <v>0.1179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1</v>
          </cell>
          <cell r="Q584">
            <v>3</v>
          </cell>
          <cell r="R584">
            <v>1</v>
          </cell>
          <cell r="S584">
            <v>10</v>
          </cell>
          <cell r="U584">
            <v>479278227</v>
          </cell>
          <cell r="V584" t="str">
            <v>479</v>
          </cell>
          <cell r="W584" t="str">
            <v>278</v>
          </cell>
          <cell r="X584" t="str">
            <v>227</v>
          </cell>
          <cell r="Y584">
            <v>1</v>
          </cell>
          <cell r="Z584">
            <v>3</v>
          </cell>
          <cell r="AA584">
            <v>44859.613798000006</v>
          </cell>
          <cell r="AB584">
            <v>14953</v>
          </cell>
        </row>
        <row r="585">
          <cell r="B585">
            <v>479278278</v>
          </cell>
          <cell r="C585" t="str">
            <v>PIONEER VALLEY PERFORMING ARTS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24</v>
          </cell>
          <cell r="I585">
            <v>36</v>
          </cell>
          <cell r="J585">
            <v>0</v>
          </cell>
          <cell r="K585">
            <v>2.3580000000000001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20</v>
          </cell>
          <cell r="Q585">
            <v>60</v>
          </cell>
          <cell r="R585">
            <v>1</v>
          </cell>
          <cell r="S585">
            <v>7</v>
          </cell>
          <cell r="U585">
            <v>479278278</v>
          </cell>
          <cell r="V585" t="str">
            <v>479</v>
          </cell>
          <cell r="W585" t="str">
            <v>278</v>
          </cell>
          <cell r="X585" t="str">
            <v>278</v>
          </cell>
          <cell r="Y585">
            <v>1</v>
          </cell>
          <cell r="Z585">
            <v>60</v>
          </cell>
          <cell r="AA585">
            <v>824959.67596000026</v>
          </cell>
          <cell r="AB585">
            <v>13749</v>
          </cell>
        </row>
        <row r="586">
          <cell r="B586">
            <v>479278281</v>
          </cell>
          <cell r="C586" t="str">
            <v>PIONEER VALLEY PERFORMING ARTS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22</v>
          </cell>
          <cell r="I586">
            <v>45</v>
          </cell>
          <cell r="J586">
            <v>0</v>
          </cell>
          <cell r="K586">
            <v>2.6331000000000002</v>
          </cell>
          <cell r="L586">
            <v>0</v>
          </cell>
          <cell r="M586">
            <v>0</v>
          </cell>
          <cell r="N586">
            <v>0</v>
          </cell>
          <cell r="O586">
            <v>1</v>
          </cell>
          <cell r="P586">
            <v>51</v>
          </cell>
          <cell r="Q586">
            <v>67</v>
          </cell>
          <cell r="R586">
            <v>1</v>
          </cell>
          <cell r="S586">
            <v>12</v>
          </cell>
          <cell r="U586">
            <v>479278281</v>
          </cell>
          <cell r="V586" t="str">
            <v>479</v>
          </cell>
          <cell r="W586" t="str">
            <v>278</v>
          </cell>
          <cell r="X586" t="str">
            <v>281</v>
          </cell>
          <cell r="Y586">
            <v>1</v>
          </cell>
          <cell r="Z586">
            <v>67</v>
          </cell>
          <cell r="AA586">
            <v>1237498.5148219999</v>
          </cell>
          <cell r="AB586">
            <v>18470</v>
          </cell>
        </row>
        <row r="587">
          <cell r="B587">
            <v>479278309</v>
          </cell>
          <cell r="C587" t="str">
            <v>PIONEER VALLEY PERFORMING ARTS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2</v>
          </cell>
          <cell r="J587">
            <v>0</v>
          </cell>
          <cell r="K587">
            <v>7.8600000000000003E-2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1</v>
          </cell>
          <cell r="Q587">
            <v>2</v>
          </cell>
          <cell r="R587">
            <v>1</v>
          </cell>
          <cell r="S587">
            <v>10</v>
          </cell>
          <cell r="U587">
            <v>479278309</v>
          </cell>
          <cell r="V587" t="str">
            <v>479</v>
          </cell>
          <cell r="W587" t="str">
            <v>278</v>
          </cell>
          <cell r="X587" t="str">
            <v>309</v>
          </cell>
          <cell r="Y587">
            <v>1</v>
          </cell>
          <cell r="Z587">
            <v>2</v>
          </cell>
          <cell r="AA587">
            <v>32294.272532000006</v>
          </cell>
          <cell r="AB587">
            <v>16147</v>
          </cell>
        </row>
        <row r="588">
          <cell r="B588">
            <v>479278325</v>
          </cell>
          <cell r="C588" t="str">
            <v>PIONEER VALLEY PERFORMING ARTS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5</v>
          </cell>
          <cell r="I588">
            <v>16</v>
          </cell>
          <cell r="J588">
            <v>0</v>
          </cell>
          <cell r="K588">
            <v>0.82530000000000003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10</v>
          </cell>
          <cell r="Q588">
            <v>21</v>
          </cell>
          <cell r="R588">
            <v>1</v>
          </cell>
          <cell r="S588">
            <v>9</v>
          </cell>
          <cell r="U588">
            <v>479278325</v>
          </cell>
          <cell r="V588" t="str">
            <v>479</v>
          </cell>
          <cell r="W588" t="str">
            <v>278</v>
          </cell>
          <cell r="X588" t="str">
            <v>325</v>
          </cell>
          <cell r="Y588">
            <v>1</v>
          </cell>
          <cell r="Z588">
            <v>21</v>
          </cell>
          <cell r="AA588">
            <v>321568.21658600005</v>
          </cell>
          <cell r="AB588">
            <v>15313</v>
          </cell>
        </row>
        <row r="589">
          <cell r="B589">
            <v>479278332</v>
          </cell>
          <cell r="C589" t="str">
            <v>PIONEER VALLEY PERFORMING ARTS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3</v>
          </cell>
          <cell r="I589">
            <v>4</v>
          </cell>
          <cell r="J589">
            <v>0</v>
          </cell>
          <cell r="K589">
            <v>0.27510000000000001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1</v>
          </cell>
          <cell r="Q589">
            <v>7</v>
          </cell>
          <cell r="R589">
            <v>1</v>
          </cell>
          <cell r="S589">
            <v>10</v>
          </cell>
          <cell r="U589">
            <v>479278332</v>
          </cell>
          <cell r="V589" t="str">
            <v>479</v>
          </cell>
          <cell r="W589" t="str">
            <v>278</v>
          </cell>
          <cell r="X589" t="str">
            <v>332</v>
          </cell>
          <cell r="Y589">
            <v>1</v>
          </cell>
          <cell r="Z589">
            <v>7</v>
          </cell>
          <cell r="AA589">
            <v>89417.828862000009</v>
          </cell>
          <cell r="AB589">
            <v>12774</v>
          </cell>
        </row>
        <row r="590">
          <cell r="B590">
            <v>479278605</v>
          </cell>
          <cell r="C590" t="str">
            <v>PIONEER VALLEY PERFORMING ARTS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9</v>
          </cell>
          <cell r="I590">
            <v>19</v>
          </cell>
          <cell r="J590">
            <v>0</v>
          </cell>
          <cell r="K590">
            <v>1.1004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12</v>
          </cell>
          <cell r="Q590">
            <v>28</v>
          </cell>
          <cell r="R590">
            <v>1</v>
          </cell>
          <cell r="S590">
            <v>6</v>
          </cell>
          <cell r="U590">
            <v>479278605</v>
          </cell>
          <cell r="V590" t="str">
            <v>479</v>
          </cell>
          <cell r="W590" t="str">
            <v>278</v>
          </cell>
          <cell r="X590" t="str">
            <v>605</v>
          </cell>
          <cell r="Y590">
            <v>1</v>
          </cell>
          <cell r="Z590">
            <v>28</v>
          </cell>
          <cell r="AA590">
            <v>399397.58544799994</v>
          </cell>
          <cell r="AB590">
            <v>14264</v>
          </cell>
        </row>
        <row r="591">
          <cell r="B591">
            <v>479278670</v>
          </cell>
          <cell r="C591" t="str">
            <v>PIONEER VALLEY PERFORMING ARTS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4</v>
          </cell>
          <cell r="J591">
            <v>0</v>
          </cell>
          <cell r="K591">
            <v>0.15720000000000001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4</v>
          </cell>
          <cell r="R591">
            <v>1</v>
          </cell>
          <cell r="S591">
            <v>6</v>
          </cell>
          <cell r="U591">
            <v>479278670</v>
          </cell>
          <cell r="V591" t="str">
            <v>479</v>
          </cell>
          <cell r="W591" t="str">
            <v>278</v>
          </cell>
          <cell r="X591" t="str">
            <v>670</v>
          </cell>
          <cell r="Y591">
            <v>1</v>
          </cell>
          <cell r="Z591">
            <v>4</v>
          </cell>
          <cell r="AA591">
            <v>50261.365064000005</v>
          </cell>
          <cell r="AB591">
            <v>12565</v>
          </cell>
        </row>
        <row r="592">
          <cell r="B592">
            <v>479278672</v>
          </cell>
          <cell r="C592" t="str">
            <v>PIONEER VALLEY PERFORMING ARTS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1</v>
          </cell>
          <cell r="I592">
            <v>2</v>
          </cell>
          <cell r="J592">
            <v>0</v>
          </cell>
          <cell r="K592">
            <v>0.1179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2</v>
          </cell>
          <cell r="Q592">
            <v>3</v>
          </cell>
          <cell r="R592">
            <v>1</v>
          </cell>
          <cell r="S592">
            <v>10</v>
          </cell>
          <cell r="U592">
            <v>479278672</v>
          </cell>
          <cell r="V592" t="str">
            <v>479</v>
          </cell>
          <cell r="W592" t="str">
            <v>278</v>
          </cell>
          <cell r="X592" t="str">
            <v>672</v>
          </cell>
          <cell r="Y592">
            <v>1</v>
          </cell>
          <cell r="Z592">
            <v>3</v>
          </cell>
          <cell r="AA592">
            <v>50122.153797999992</v>
          </cell>
          <cell r="AB592">
            <v>16707</v>
          </cell>
        </row>
        <row r="593">
          <cell r="B593">
            <v>479278674</v>
          </cell>
          <cell r="C593" t="str">
            <v>PIONEER VALLEY PERFORMING ARTS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2</v>
          </cell>
          <cell r="J593">
            <v>0</v>
          </cell>
          <cell r="K593">
            <v>7.8600000000000003E-2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2</v>
          </cell>
          <cell r="Q593">
            <v>2</v>
          </cell>
          <cell r="R593">
            <v>1</v>
          </cell>
          <cell r="S593">
            <v>10</v>
          </cell>
          <cell r="U593">
            <v>479278674</v>
          </cell>
          <cell r="V593" t="str">
            <v>479</v>
          </cell>
          <cell r="W593" t="str">
            <v>278</v>
          </cell>
          <cell r="X593" t="str">
            <v>674</v>
          </cell>
          <cell r="Y593">
            <v>1</v>
          </cell>
          <cell r="Z593">
            <v>2</v>
          </cell>
          <cell r="AA593">
            <v>39457.862531999999</v>
          </cell>
          <cell r="AB593">
            <v>19729</v>
          </cell>
        </row>
        <row r="594">
          <cell r="B594">
            <v>479278680</v>
          </cell>
          <cell r="C594" t="str">
            <v>PIONEER VALLEY PERFORMING ARTS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2</v>
          </cell>
          <cell r="I594">
            <v>7</v>
          </cell>
          <cell r="J594">
            <v>0</v>
          </cell>
          <cell r="K594">
            <v>0.35370000000000001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3</v>
          </cell>
          <cell r="Q594">
            <v>9</v>
          </cell>
          <cell r="R594">
            <v>1</v>
          </cell>
          <cell r="S594">
            <v>5</v>
          </cell>
          <cell r="U594">
            <v>479278680</v>
          </cell>
          <cell r="V594" t="str">
            <v>479</v>
          </cell>
          <cell r="W594" t="str">
            <v>278</v>
          </cell>
          <cell r="X594" t="str">
            <v>680</v>
          </cell>
          <cell r="Y594">
            <v>1</v>
          </cell>
          <cell r="Z594">
            <v>9</v>
          </cell>
          <cell r="AA594">
            <v>123929.93139399998</v>
          </cell>
          <cell r="AB594">
            <v>13770</v>
          </cell>
        </row>
        <row r="595">
          <cell r="B595">
            <v>479278683</v>
          </cell>
          <cell r="C595" t="str">
            <v>PIONEER VALLEY PERFORMING ARTS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4</v>
          </cell>
          <cell r="I595">
            <v>3</v>
          </cell>
          <cell r="J595">
            <v>0</v>
          </cell>
          <cell r="K595">
            <v>0.27510000000000001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1</v>
          </cell>
          <cell r="Q595">
            <v>7</v>
          </cell>
          <cell r="R595">
            <v>1</v>
          </cell>
          <cell r="S595">
            <v>4</v>
          </cell>
          <cell r="U595">
            <v>479278683</v>
          </cell>
          <cell r="V595" t="str">
            <v>479</v>
          </cell>
          <cell r="W595" t="str">
            <v>278</v>
          </cell>
          <cell r="X595" t="str">
            <v>683</v>
          </cell>
          <cell r="Y595">
            <v>1</v>
          </cell>
          <cell r="Z595">
            <v>7</v>
          </cell>
          <cell r="AA595">
            <v>85049.758862000017</v>
          </cell>
          <cell r="AB595">
            <v>12150</v>
          </cell>
        </row>
        <row r="596">
          <cell r="B596">
            <v>479278750</v>
          </cell>
          <cell r="C596" t="str">
            <v>PIONEER VALLEY PERFORMING ARTS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1</v>
          </cell>
          <cell r="J596">
            <v>0</v>
          </cell>
          <cell r="K596">
            <v>3.9300000000000002E-2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</v>
          </cell>
          <cell r="R596">
            <v>1</v>
          </cell>
          <cell r="S596">
            <v>7</v>
          </cell>
          <cell r="U596">
            <v>479278750</v>
          </cell>
          <cell r="V596" t="str">
            <v>479</v>
          </cell>
          <cell r="W596" t="str">
            <v>278</v>
          </cell>
          <cell r="X596" t="str">
            <v>750</v>
          </cell>
          <cell r="Y596">
            <v>1</v>
          </cell>
          <cell r="Z596">
            <v>1</v>
          </cell>
          <cell r="AA596">
            <v>12565.341266000001</v>
          </cell>
          <cell r="AB596">
            <v>12565</v>
          </cell>
        </row>
        <row r="597">
          <cell r="B597">
            <v>479278753</v>
          </cell>
          <cell r="C597" t="str">
            <v>PIONEER VALLEY PERFORMING ARTS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2</v>
          </cell>
          <cell r="J597">
            <v>0</v>
          </cell>
          <cell r="K597">
            <v>7.8600000000000003E-2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1</v>
          </cell>
          <cell r="Q597">
            <v>2</v>
          </cell>
          <cell r="R597">
            <v>1</v>
          </cell>
          <cell r="S597">
            <v>7</v>
          </cell>
          <cell r="U597">
            <v>479278753</v>
          </cell>
          <cell r="V597" t="str">
            <v>479</v>
          </cell>
          <cell r="W597" t="str">
            <v>278</v>
          </cell>
          <cell r="X597" t="str">
            <v>753</v>
          </cell>
          <cell r="Y597">
            <v>1</v>
          </cell>
          <cell r="Z597">
            <v>2</v>
          </cell>
          <cell r="AA597">
            <v>30963.902532</v>
          </cell>
          <cell r="AB597">
            <v>15482</v>
          </cell>
        </row>
        <row r="598">
          <cell r="B598">
            <v>479278755</v>
          </cell>
          <cell r="C598" t="str">
            <v>PIONEER VALLEY PERFORMING ARTS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3</v>
          </cell>
          <cell r="J598">
            <v>0</v>
          </cell>
          <cell r="K598">
            <v>0.1179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1</v>
          </cell>
          <cell r="Q598">
            <v>3</v>
          </cell>
          <cell r="R598">
            <v>1</v>
          </cell>
          <cell r="S598">
            <v>10</v>
          </cell>
          <cell r="U598">
            <v>479278755</v>
          </cell>
          <cell r="V598" t="str">
            <v>479</v>
          </cell>
          <cell r="W598" t="str">
            <v>278</v>
          </cell>
          <cell r="X598" t="str">
            <v>755</v>
          </cell>
          <cell r="Y598">
            <v>1</v>
          </cell>
          <cell r="Z598">
            <v>3</v>
          </cell>
          <cell r="AA598">
            <v>44859.613798000006</v>
          </cell>
          <cell r="AB598">
            <v>14953</v>
          </cell>
        </row>
        <row r="599">
          <cell r="B599">
            <v>479278766</v>
          </cell>
          <cell r="C599" t="str">
            <v>PIONEER VALLEY PERFORMING ARTS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1</v>
          </cell>
          <cell r="I599">
            <v>0</v>
          </cell>
          <cell r="J599">
            <v>0</v>
          </cell>
          <cell r="K599">
            <v>3.9300000000000002E-2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1</v>
          </cell>
          <cell r="R599">
            <v>1</v>
          </cell>
          <cell r="S599">
            <v>7</v>
          </cell>
          <cell r="U599">
            <v>479278766</v>
          </cell>
          <cell r="V599" t="str">
            <v>479</v>
          </cell>
          <cell r="W599" t="str">
            <v>278</v>
          </cell>
          <cell r="X599" t="str">
            <v>766</v>
          </cell>
          <cell r="Y599">
            <v>1</v>
          </cell>
          <cell r="Z599">
            <v>1</v>
          </cell>
          <cell r="AA599">
            <v>10664.291266</v>
          </cell>
          <cell r="AB599">
            <v>10664</v>
          </cell>
        </row>
        <row r="600">
          <cell r="B600">
            <v>481035001</v>
          </cell>
          <cell r="C600" t="str">
            <v>BOSTON RENAISSANCE</v>
          </cell>
          <cell r="D600">
            <v>0</v>
          </cell>
          <cell r="E600">
            <v>0</v>
          </cell>
          <cell r="F600">
            <v>0</v>
          </cell>
          <cell r="G600">
            <v>1</v>
          </cell>
          <cell r="H600">
            <v>0</v>
          </cell>
          <cell r="I600">
            <v>0</v>
          </cell>
          <cell r="J600">
            <v>0</v>
          </cell>
          <cell r="K600">
            <v>3.9300000000000002E-2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1</v>
          </cell>
          <cell r="R600">
            <v>1.087</v>
          </cell>
          <cell r="S600">
            <v>7</v>
          </cell>
          <cell r="U600">
            <v>481035001</v>
          </cell>
          <cell r="V600" t="str">
            <v>481</v>
          </cell>
          <cell r="W600" t="str">
            <v>035</v>
          </cell>
          <cell r="X600" t="str">
            <v>001</v>
          </cell>
          <cell r="Y600">
            <v>1</v>
          </cell>
          <cell r="Z600">
            <v>1</v>
          </cell>
          <cell r="AA600">
            <v>11793.757245612001</v>
          </cell>
          <cell r="AB600">
            <v>11794</v>
          </cell>
        </row>
        <row r="601">
          <cell r="B601">
            <v>481035025</v>
          </cell>
          <cell r="C601" t="str">
            <v>BOSTON RENAISSANCE</v>
          </cell>
          <cell r="D601">
            <v>0</v>
          </cell>
          <cell r="E601">
            <v>0</v>
          </cell>
          <cell r="F601">
            <v>1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3.9300000000000002E-2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1</v>
          </cell>
          <cell r="R601">
            <v>1.087</v>
          </cell>
          <cell r="S601">
            <v>6</v>
          </cell>
          <cell r="U601">
            <v>481035025</v>
          </cell>
          <cell r="V601" t="str">
            <v>481</v>
          </cell>
          <cell r="W601" t="str">
            <v>035</v>
          </cell>
          <cell r="X601" t="str">
            <v>025</v>
          </cell>
          <cell r="Y601">
            <v>1</v>
          </cell>
          <cell r="Z601">
            <v>1</v>
          </cell>
          <cell r="AA601">
            <v>11735.332735612001</v>
          </cell>
          <cell r="AB601">
            <v>11735</v>
          </cell>
        </row>
        <row r="602">
          <cell r="B602">
            <v>481035030</v>
          </cell>
          <cell r="C602" t="str">
            <v>BOSTON RENAISSANCE</v>
          </cell>
          <cell r="D602">
            <v>0</v>
          </cell>
          <cell r="E602">
            <v>0</v>
          </cell>
          <cell r="F602">
            <v>0</v>
          </cell>
          <cell r="G602">
            <v>2</v>
          </cell>
          <cell r="H602">
            <v>0</v>
          </cell>
          <cell r="I602">
            <v>0</v>
          </cell>
          <cell r="J602">
            <v>0</v>
          </cell>
          <cell r="K602">
            <v>7.8600000000000003E-2</v>
          </cell>
          <cell r="L602">
            <v>0</v>
          </cell>
          <cell r="M602">
            <v>1</v>
          </cell>
          <cell r="N602">
            <v>0</v>
          </cell>
          <cell r="O602">
            <v>0</v>
          </cell>
          <cell r="P602">
            <v>2</v>
          </cell>
          <cell r="Q602">
            <v>2</v>
          </cell>
          <cell r="R602">
            <v>1.087</v>
          </cell>
          <cell r="S602">
            <v>7</v>
          </cell>
          <cell r="U602">
            <v>481035030</v>
          </cell>
          <cell r="V602" t="str">
            <v>481</v>
          </cell>
          <cell r="W602" t="str">
            <v>035</v>
          </cell>
          <cell r="X602" t="str">
            <v>030</v>
          </cell>
          <cell r="Y602">
            <v>1</v>
          </cell>
          <cell r="Z602">
            <v>2</v>
          </cell>
          <cell r="AA602">
            <v>39183.531341223999</v>
          </cell>
          <cell r="AB602">
            <v>19592</v>
          </cell>
        </row>
        <row r="603">
          <cell r="B603">
            <v>481035035</v>
          </cell>
          <cell r="C603" t="str">
            <v>BOSTON RENAISSANCE</v>
          </cell>
          <cell r="D603">
            <v>106</v>
          </cell>
          <cell r="E603">
            <v>0</v>
          </cell>
          <cell r="F603">
            <v>117</v>
          </cell>
          <cell r="G603">
            <v>592</v>
          </cell>
          <cell r="H603">
            <v>68</v>
          </cell>
          <cell r="I603">
            <v>0</v>
          </cell>
          <cell r="J603">
            <v>0</v>
          </cell>
          <cell r="K603">
            <v>30.536100000000001</v>
          </cell>
          <cell r="L603">
            <v>0</v>
          </cell>
          <cell r="M603">
            <v>140</v>
          </cell>
          <cell r="N603">
            <v>4</v>
          </cell>
          <cell r="O603">
            <v>0</v>
          </cell>
          <cell r="P603">
            <v>655</v>
          </cell>
          <cell r="Q603">
            <v>830</v>
          </cell>
          <cell r="R603">
            <v>1.087</v>
          </cell>
          <cell r="S603">
            <v>11</v>
          </cell>
          <cell r="U603">
            <v>481035035</v>
          </cell>
          <cell r="V603" t="str">
            <v>481</v>
          </cell>
          <cell r="W603" t="str">
            <v>035</v>
          </cell>
          <cell r="X603" t="str">
            <v>035</v>
          </cell>
          <cell r="Y603">
            <v>1</v>
          </cell>
          <cell r="Z603">
            <v>830</v>
          </cell>
          <cell r="AA603">
            <v>15648730.743500523</v>
          </cell>
          <cell r="AB603">
            <v>18854</v>
          </cell>
        </row>
        <row r="604">
          <cell r="B604">
            <v>481035040</v>
          </cell>
          <cell r="C604" t="str">
            <v>BOSTON RENAISSANCE</v>
          </cell>
          <cell r="D604">
            <v>1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1</v>
          </cell>
          <cell r="Q604">
            <v>1</v>
          </cell>
          <cell r="R604">
            <v>1.087</v>
          </cell>
          <cell r="S604">
            <v>6</v>
          </cell>
          <cell r="U604">
            <v>481035040</v>
          </cell>
          <cell r="V604" t="str">
            <v>481</v>
          </cell>
          <cell r="W604" t="str">
            <v>035</v>
          </cell>
          <cell r="X604" t="str">
            <v>040</v>
          </cell>
          <cell r="Y604">
            <v>1</v>
          </cell>
          <cell r="Z604">
            <v>1</v>
          </cell>
          <cell r="AA604">
            <v>11012.516759999999</v>
          </cell>
          <cell r="AB604">
            <v>11013</v>
          </cell>
        </row>
        <row r="605">
          <cell r="B605">
            <v>481035044</v>
          </cell>
          <cell r="C605" t="str">
            <v>BOSTON RENAISSANCE</v>
          </cell>
          <cell r="D605">
            <v>0</v>
          </cell>
          <cell r="E605">
            <v>0</v>
          </cell>
          <cell r="F605">
            <v>0</v>
          </cell>
          <cell r="G605">
            <v>6</v>
          </cell>
          <cell r="H605">
            <v>0</v>
          </cell>
          <cell r="I605">
            <v>0</v>
          </cell>
          <cell r="J605">
            <v>0</v>
          </cell>
          <cell r="K605">
            <v>0.23580000000000001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2</v>
          </cell>
          <cell r="Q605">
            <v>6</v>
          </cell>
          <cell r="R605">
            <v>1.087</v>
          </cell>
          <cell r="S605">
            <v>11</v>
          </cell>
          <cell r="U605">
            <v>481035044</v>
          </cell>
          <cell r="V605" t="str">
            <v>481</v>
          </cell>
          <cell r="W605" t="str">
            <v>035</v>
          </cell>
          <cell r="X605" t="str">
            <v>044</v>
          </cell>
          <cell r="Y605">
            <v>1</v>
          </cell>
          <cell r="Z605">
            <v>6</v>
          </cell>
          <cell r="AA605">
            <v>87652.327453671984</v>
          </cell>
          <cell r="AB605">
            <v>14609</v>
          </cell>
        </row>
        <row r="606">
          <cell r="B606">
            <v>481035073</v>
          </cell>
          <cell r="C606" t="str">
            <v>BOSTON RENAISSANCE</v>
          </cell>
          <cell r="D606">
            <v>1</v>
          </cell>
          <cell r="E606">
            <v>0</v>
          </cell>
          <cell r="F606">
            <v>0</v>
          </cell>
          <cell r="G606">
            <v>1</v>
          </cell>
          <cell r="H606">
            <v>1</v>
          </cell>
          <cell r="I606">
            <v>0</v>
          </cell>
          <cell r="J606">
            <v>0</v>
          </cell>
          <cell r="K606">
            <v>7.8600000000000003E-2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1</v>
          </cell>
          <cell r="Q606">
            <v>3</v>
          </cell>
          <cell r="R606">
            <v>1.087</v>
          </cell>
          <cell r="S606">
            <v>6</v>
          </cell>
          <cell r="U606">
            <v>481035073</v>
          </cell>
          <cell r="V606" t="str">
            <v>481</v>
          </cell>
          <cell r="W606" t="str">
            <v>035</v>
          </cell>
          <cell r="X606" t="str">
            <v>073</v>
          </cell>
          <cell r="Y606">
            <v>1</v>
          </cell>
          <cell r="Z606">
            <v>3</v>
          </cell>
          <cell r="AA606">
            <v>34185.510311224003</v>
          </cell>
          <cell r="AB606">
            <v>11395</v>
          </cell>
        </row>
        <row r="607">
          <cell r="B607">
            <v>481035176</v>
          </cell>
          <cell r="C607" t="str">
            <v>BOSTON RENAISSANCE</v>
          </cell>
          <cell r="D607">
            <v>0</v>
          </cell>
          <cell r="E607">
            <v>0</v>
          </cell>
          <cell r="F607">
            <v>1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3.9300000000000002E-2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1</v>
          </cell>
          <cell r="R607">
            <v>1.087</v>
          </cell>
          <cell r="S607">
            <v>8</v>
          </cell>
          <cell r="U607">
            <v>481035176</v>
          </cell>
          <cell r="V607" t="str">
            <v>481</v>
          </cell>
          <cell r="W607" t="str">
            <v>035</v>
          </cell>
          <cell r="X607" t="str">
            <v>176</v>
          </cell>
          <cell r="Y607">
            <v>1</v>
          </cell>
          <cell r="Z607">
            <v>1</v>
          </cell>
          <cell r="AA607">
            <v>11735.332735612001</v>
          </cell>
          <cell r="AB607">
            <v>11735</v>
          </cell>
        </row>
        <row r="608">
          <cell r="B608">
            <v>481035181</v>
          </cell>
          <cell r="C608" t="str">
            <v>BOSTON RENAISSANCE</v>
          </cell>
          <cell r="D608">
            <v>1</v>
          </cell>
          <cell r="E608">
            <v>0</v>
          </cell>
          <cell r="F608">
            <v>0</v>
          </cell>
          <cell r="G608">
            <v>1</v>
          </cell>
          <cell r="H608">
            <v>0</v>
          </cell>
          <cell r="I608">
            <v>0</v>
          </cell>
          <cell r="J608">
            <v>0</v>
          </cell>
          <cell r="K608">
            <v>3.9300000000000002E-2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2</v>
          </cell>
          <cell r="R608">
            <v>1.087</v>
          </cell>
          <cell r="S608">
            <v>10</v>
          </cell>
          <cell r="U608">
            <v>481035181</v>
          </cell>
          <cell r="V608" t="str">
            <v>481</v>
          </cell>
          <cell r="W608" t="str">
            <v>035</v>
          </cell>
          <cell r="X608" t="str">
            <v>181</v>
          </cell>
          <cell r="Y608">
            <v>1</v>
          </cell>
          <cell r="Z608">
            <v>2</v>
          </cell>
          <cell r="AA608">
            <v>16999.800985612001</v>
          </cell>
          <cell r="AB608">
            <v>8500</v>
          </cell>
        </row>
        <row r="609">
          <cell r="B609">
            <v>481035189</v>
          </cell>
          <cell r="C609" t="str">
            <v>BOSTON RENAISSANCE</v>
          </cell>
          <cell r="D609">
            <v>2</v>
          </cell>
          <cell r="E609">
            <v>0</v>
          </cell>
          <cell r="F609">
            <v>1</v>
          </cell>
          <cell r="G609">
            <v>2</v>
          </cell>
          <cell r="H609">
            <v>0</v>
          </cell>
          <cell r="I609">
            <v>0</v>
          </cell>
          <cell r="J609">
            <v>0</v>
          </cell>
          <cell r="K609">
            <v>0.1179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3</v>
          </cell>
          <cell r="Q609">
            <v>4</v>
          </cell>
          <cell r="R609">
            <v>1.087</v>
          </cell>
          <cell r="S609">
            <v>3</v>
          </cell>
          <cell r="U609">
            <v>481035189</v>
          </cell>
          <cell r="V609" t="str">
            <v>481</v>
          </cell>
          <cell r="W609" t="str">
            <v>035</v>
          </cell>
          <cell r="X609" t="str">
            <v>189</v>
          </cell>
          <cell r="Y609">
            <v>1</v>
          </cell>
          <cell r="Z609">
            <v>4</v>
          </cell>
          <cell r="AA609">
            <v>60316.882006836</v>
          </cell>
          <cell r="AB609">
            <v>15079</v>
          </cell>
        </row>
        <row r="610">
          <cell r="B610">
            <v>481035212</v>
          </cell>
          <cell r="C610" t="str">
            <v>BOSTON RENAISSANCE</v>
          </cell>
          <cell r="D610">
            <v>1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1</v>
          </cell>
          <cell r="R610">
            <v>1.087</v>
          </cell>
          <cell r="S610">
            <v>5</v>
          </cell>
          <cell r="U610">
            <v>481035212</v>
          </cell>
          <cell r="V610" t="str">
            <v>481</v>
          </cell>
          <cell r="W610" t="str">
            <v>035</v>
          </cell>
          <cell r="X610" t="str">
            <v>212</v>
          </cell>
          <cell r="Y610">
            <v>1</v>
          </cell>
          <cell r="Z610">
            <v>1</v>
          </cell>
          <cell r="AA610">
            <v>5206.0437400000001</v>
          </cell>
          <cell r="AB610">
            <v>5206</v>
          </cell>
        </row>
        <row r="611">
          <cell r="B611">
            <v>481035220</v>
          </cell>
          <cell r="C611" t="str">
            <v>BOSTON RENAISSANCE</v>
          </cell>
          <cell r="D611">
            <v>0</v>
          </cell>
          <cell r="E611">
            <v>0</v>
          </cell>
          <cell r="F611">
            <v>1</v>
          </cell>
          <cell r="G611">
            <v>4</v>
          </cell>
          <cell r="H611">
            <v>0</v>
          </cell>
          <cell r="I611">
            <v>0</v>
          </cell>
          <cell r="J611">
            <v>0</v>
          </cell>
          <cell r="K611">
            <v>0.19650000000000001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1</v>
          </cell>
          <cell r="Q611">
            <v>5</v>
          </cell>
          <cell r="R611">
            <v>1.087</v>
          </cell>
          <cell r="S611">
            <v>8</v>
          </cell>
          <cell r="U611">
            <v>481035220</v>
          </cell>
          <cell r="V611" t="str">
            <v>481</v>
          </cell>
          <cell r="W611" t="str">
            <v>035</v>
          </cell>
          <cell r="X611" t="str">
            <v>220</v>
          </cell>
          <cell r="Y611">
            <v>1</v>
          </cell>
          <cell r="Z611">
            <v>5</v>
          </cell>
          <cell r="AA611">
            <v>65672.290308059994</v>
          </cell>
          <cell r="AB611">
            <v>13134</v>
          </cell>
        </row>
        <row r="612">
          <cell r="B612">
            <v>481035244</v>
          </cell>
          <cell r="C612" t="str">
            <v>BOSTON RENAISSANCE</v>
          </cell>
          <cell r="D612">
            <v>1</v>
          </cell>
          <cell r="E612">
            <v>0</v>
          </cell>
          <cell r="F612">
            <v>1</v>
          </cell>
          <cell r="G612">
            <v>12</v>
          </cell>
          <cell r="H612">
            <v>0</v>
          </cell>
          <cell r="I612">
            <v>0</v>
          </cell>
          <cell r="J612">
            <v>0</v>
          </cell>
          <cell r="K612">
            <v>0.51090000000000002</v>
          </cell>
          <cell r="L612">
            <v>0</v>
          </cell>
          <cell r="M612">
            <v>3</v>
          </cell>
          <cell r="N612">
            <v>0</v>
          </cell>
          <cell r="O612">
            <v>0</v>
          </cell>
          <cell r="P612">
            <v>9</v>
          </cell>
          <cell r="Q612">
            <v>14</v>
          </cell>
          <cell r="R612">
            <v>1.087</v>
          </cell>
          <cell r="S612">
            <v>10</v>
          </cell>
          <cell r="U612">
            <v>481035244</v>
          </cell>
          <cell r="V612" t="str">
            <v>481</v>
          </cell>
          <cell r="W612" t="str">
            <v>035</v>
          </cell>
          <cell r="X612" t="str">
            <v>244</v>
          </cell>
          <cell r="Y612">
            <v>1</v>
          </cell>
          <cell r="Z612">
            <v>14</v>
          </cell>
          <cell r="AA612">
            <v>237006.04702295602</v>
          </cell>
          <cell r="AB612">
            <v>16929</v>
          </cell>
        </row>
        <row r="613">
          <cell r="B613">
            <v>481035285</v>
          </cell>
          <cell r="C613" t="str">
            <v>BOSTON RENAISSANCE</v>
          </cell>
          <cell r="D613">
            <v>0</v>
          </cell>
          <cell r="E613">
            <v>0</v>
          </cell>
          <cell r="F613">
            <v>1</v>
          </cell>
          <cell r="G613">
            <v>5</v>
          </cell>
          <cell r="H613">
            <v>1</v>
          </cell>
          <cell r="I613">
            <v>0</v>
          </cell>
          <cell r="J613">
            <v>0</v>
          </cell>
          <cell r="K613">
            <v>0.27510000000000001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5</v>
          </cell>
          <cell r="Q613">
            <v>7</v>
          </cell>
          <cell r="R613">
            <v>1.087</v>
          </cell>
          <cell r="S613">
            <v>9</v>
          </cell>
          <cell r="U613">
            <v>481035285</v>
          </cell>
          <cell r="V613" t="str">
            <v>481</v>
          </cell>
          <cell r="W613" t="str">
            <v>035</v>
          </cell>
          <cell r="X613" t="str">
            <v>285</v>
          </cell>
          <cell r="Y613">
            <v>1</v>
          </cell>
          <cell r="Z613">
            <v>7</v>
          </cell>
          <cell r="AA613">
            <v>118281.668669284</v>
          </cell>
          <cell r="AB613">
            <v>16897</v>
          </cell>
        </row>
        <row r="614">
          <cell r="B614">
            <v>481035336</v>
          </cell>
          <cell r="C614" t="str">
            <v>BOSTON RENAISSANCE</v>
          </cell>
          <cell r="D614">
            <v>2</v>
          </cell>
          <cell r="E614">
            <v>0</v>
          </cell>
          <cell r="F614">
            <v>0</v>
          </cell>
          <cell r="G614">
            <v>2</v>
          </cell>
          <cell r="H614">
            <v>0</v>
          </cell>
          <cell r="I614">
            <v>0</v>
          </cell>
          <cell r="J614">
            <v>0</v>
          </cell>
          <cell r="K614">
            <v>7.8600000000000003E-2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2</v>
          </cell>
          <cell r="Q614">
            <v>3</v>
          </cell>
          <cell r="R614">
            <v>1.087</v>
          </cell>
          <cell r="S614">
            <v>8</v>
          </cell>
          <cell r="U614">
            <v>481035336</v>
          </cell>
          <cell r="V614" t="str">
            <v>481</v>
          </cell>
          <cell r="W614" t="str">
            <v>035</v>
          </cell>
          <cell r="X614" t="str">
            <v>336</v>
          </cell>
          <cell r="Y614">
            <v>1</v>
          </cell>
          <cell r="Z614">
            <v>3</v>
          </cell>
          <cell r="AA614">
            <v>50551.105261223995</v>
          </cell>
          <cell r="AB614">
            <v>16850</v>
          </cell>
        </row>
        <row r="615">
          <cell r="B615">
            <v>482204007</v>
          </cell>
          <cell r="C615" t="str">
            <v>RIVER VALLEY</v>
          </cell>
          <cell r="D615">
            <v>0</v>
          </cell>
          <cell r="E615">
            <v>0</v>
          </cell>
          <cell r="F615">
            <v>10</v>
          </cell>
          <cell r="G615">
            <v>61</v>
          </cell>
          <cell r="H615">
            <v>27</v>
          </cell>
          <cell r="I615">
            <v>0</v>
          </cell>
          <cell r="J615">
            <v>0</v>
          </cell>
          <cell r="K615">
            <v>3.8513999999999999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10</v>
          </cell>
          <cell r="Q615">
            <v>98</v>
          </cell>
          <cell r="R615">
            <v>1</v>
          </cell>
          <cell r="S615">
            <v>7</v>
          </cell>
          <cell r="U615">
            <v>482204007</v>
          </cell>
          <cell r="V615" t="str">
            <v>482</v>
          </cell>
          <cell r="W615" t="str">
            <v>204</v>
          </cell>
          <cell r="X615" t="str">
            <v>007</v>
          </cell>
          <cell r="Y615">
            <v>1</v>
          </cell>
          <cell r="Z615">
            <v>98</v>
          </cell>
          <cell r="AA615">
            <v>1129351.2640679998</v>
          </cell>
          <cell r="AB615">
            <v>11524</v>
          </cell>
        </row>
        <row r="616">
          <cell r="B616">
            <v>482204030</v>
          </cell>
          <cell r="C616" t="str">
            <v>RIVER VALLEY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1</v>
          </cell>
          <cell r="I616">
            <v>0</v>
          </cell>
          <cell r="J616">
            <v>0</v>
          </cell>
          <cell r="K616">
            <v>3.9300000000000002E-2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1</v>
          </cell>
          <cell r="R616">
            <v>1</v>
          </cell>
          <cell r="S616">
            <v>7</v>
          </cell>
          <cell r="U616">
            <v>482204030</v>
          </cell>
          <cell r="V616" t="str">
            <v>482</v>
          </cell>
          <cell r="W616" t="str">
            <v>204</v>
          </cell>
          <cell r="X616" t="str">
            <v>030</v>
          </cell>
          <cell r="Y616">
            <v>1</v>
          </cell>
          <cell r="Z616">
            <v>1</v>
          </cell>
          <cell r="AA616">
            <v>10664.291266</v>
          </cell>
          <cell r="AB616">
            <v>10664</v>
          </cell>
        </row>
        <row r="617">
          <cell r="B617">
            <v>482204038</v>
          </cell>
          <cell r="C617" t="str">
            <v>RIVER VALLEY</v>
          </cell>
          <cell r="D617">
            <v>0</v>
          </cell>
          <cell r="E617">
            <v>0</v>
          </cell>
          <cell r="F617">
            <v>0</v>
          </cell>
          <cell r="G617">
            <v>1</v>
          </cell>
          <cell r="H617">
            <v>0</v>
          </cell>
          <cell r="I617">
            <v>0</v>
          </cell>
          <cell r="J617">
            <v>0</v>
          </cell>
          <cell r="K617">
            <v>3.9300000000000002E-2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1</v>
          </cell>
          <cell r="R617">
            <v>1</v>
          </cell>
          <cell r="S617">
            <v>2</v>
          </cell>
          <cell r="U617">
            <v>482204038</v>
          </cell>
          <cell r="V617" t="str">
            <v>482</v>
          </cell>
          <cell r="W617" t="str">
            <v>204</v>
          </cell>
          <cell r="X617" t="str">
            <v>038</v>
          </cell>
          <cell r="Y617">
            <v>1</v>
          </cell>
          <cell r="Z617">
            <v>1</v>
          </cell>
          <cell r="AA617">
            <v>11036.911266000001</v>
          </cell>
          <cell r="AB617">
            <v>11037</v>
          </cell>
        </row>
        <row r="618">
          <cell r="B618">
            <v>482204105</v>
          </cell>
          <cell r="C618" t="str">
            <v>RIVER VALLEY</v>
          </cell>
          <cell r="D618">
            <v>0</v>
          </cell>
          <cell r="E618">
            <v>0</v>
          </cell>
          <cell r="F618">
            <v>0</v>
          </cell>
          <cell r="G618">
            <v>1</v>
          </cell>
          <cell r="H618">
            <v>1</v>
          </cell>
          <cell r="I618">
            <v>0</v>
          </cell>
          <cell r="J618">
            <v>0</v>
          </cell>
          <cell r="K618">
            <v>7.8600000000000003E-2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2</v>
          </cell>
          <cell r="R618">
            <v>1</v>
          </cell>
          <cell r="S618">
            <v>3</v>
          </cell>
          <cell r="U618">
            <v>482204105</v>
          </cell>
          <cell r="V618" t="str">
            <v>482</v>
          </cell>
          <cell r="W618" t="str">
            <v>204</v>
          </cell>
          <cell r="X618" t="str">
            <v>105</v>
          </cell>
          <cell r="Y618">
            <v>1</v>
          </cell>
          <cell r="Z618">
            <v>2</v>
          </cell>
          <cell r="AA618">
            <v>21701.202532000003</v>
          </cell>
          <cell r="AB618">
            <v>10851</v>
          </cell>
        </row>
        <row r="619">
          <cell r="B619">
            <v>482204128</v>
          </cell>
          <cell r="C619" t="str">
            <v>RIVER VALLEY</v>
          </cell>
          <cell r="D619">
            <v>0</v>
          </cell>
          <cell r="E619">
            <v>0</v>
          </cell>
          <cell r="F619">
            <v>0</v>
          </cell>
          <cell r="G619">
            <v>1</v>
          </cell>
          <cell r="H619">
            <v>0</v>
          </cell>
          <cell r="I619">
            <v>0</v>
          </cell>
          <cell r="J619">
            <v>0</v>
          </cell>
          <cell r="K619">
            <v>3.9300000000000002E-2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1</v>
          </cell>
          <cell r="R619">
            <v>1</v>
          </cell>
          <cell r="S619">
            <v>10</v>
          </cell>
          <cell r="U619">
            <v>482204128</v>
          </cell>
          <cell r="V619" t="str">
            <v>482</v>
          </cell>
          <cell r="W619" t="str">
            <v>204</v>
          </cell>
          <cell r="X619" t="str">
            <v>128</v>
          </cell>
          <cell r="Y619">
            <v>1</v>
          </cell>
          <cell r="Z619">
            <v>1</v>
          </cell>
          <cell r="AA619">
            <v>11036.911266000001</v>
          </cell>
          <cell r="AB619">
            <v>11037</v>
          </cell>
        </row>
        <row r="620">
          <cell r="B620">
            <v>482204204</v>
          </cell>
          <cell r="C620" t="str">
            <v>RIVER VALLEY</v>
          </cell>
          <cell r="D620">
            <v>0</v>
          </cell>
          <cell r="E620">
            <v>0</v>
          </cell>
          <cell r="F620">
            <v>11</v>
          </cell>
          <cell r="G620">
            <v>58</v>
          </cell>
          <cell r="H620">
            <v>36</v>
          </cell>
          <cell r="I620">
            <v>0</v>
          </cell>
          <cell r="J620">
            <v>0</v>
          </cell>
          <cell r="K620">
            <v>4.1265000000000001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8</v>
          </cell>
          <cell r="Q620">
            <v>105</v>
          </cell>
          <cell r="R620">
            <v>1</v>
          </cell>
          <cell r="S620">
            <v>3</v>
          </cell>
          <cell r="U620">
            <v>482204204</v>
          </cell>
          <cell r="V620" t="str">
            <v>482</v>
          </cell>
          <cell r="W620" t="str">
            <v>204</v>
          </cell>
          <cell r="X620" t="str">
            <v>204</v>
          </cell>
          <cell r="Y620">
            <v>1</v>
          </cell>
          <cell r="Z620">
            <v>105</v>
          </cell>
          <cell r="AA620">
            <v>1180964.83293</v>
          </cell>
          <cell r="AB620">
            <v>11247</v>
          </cell>
        </row>
        <row r="621">
          <cell r="B621">
            <v>482204229</v>
          </cell>
          <cell r="C621" t="str">
            <v>RIVER VALLEY</v>
          </cell>
          <cell r="D621">
            <v>0</v>
          </cell>
          <cell r="E621">
            <v>0</v>
          </cell>
          <cell r="F621">
            <v>0</v>
          </cell>
          <cell r="G621">
            <v>1</v>
          </cell>
          <cell r="H621">
            <v>0</v>
          </cell>
          <cell r="I621">
            <v>0</v>
          </cell>
          <cell r="J621">
            <v>0</v>
          </cell>
          <cell r="K621">
            <v>3.9300000000000002E-2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1</v>
          </cell>
          <cell r="R621">
            <v>1</v>
          </cell>
          <cell r="S621">
            <v>9</v>
          </cell>
          <cell r="U621">
            <v>482204229</v>
          </cell>
          <cell r="V621" t="str">
            <v>482</v>
          </cell>
          <cell r="W621" t="str">
            <v>204</v>
          </cell>
          <cell r="X621" t="str">
            <v>229</v>
          </cell>
          <cell r="Y621">
            <v>1</v>
          </cell>
          <cell r="Z621">
            <v>1</v>
          </cell>
          <cell r="AA621">
            <v>17757.041266</v>
          </cell>
          <cell r="AB621">
            <v>17757</v>
          </cell>
        </row>
        <row r="622">
          <cell r="B622">
            <v>482204705</v>
          </cell>
          <cell r="C622" t="str">
            <v>RIVER VALLEY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3</v>
          </cell>
          <cell r="I622">
            <v>0</v>
          </cell>
          <cell r="J622">
            <v>0</v>
          </cell>
          <cell r="K622">
            <v>0.1179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3</v>
          </cell>
          <cell r="R622">
            <v>1</v>
          </cell>
          <cell r="S622">
            <v>3</v>
          </cell>
          <cell r="U622">
            <v>482204705</v>
          </cell>
          <cell r="V622" t="str">
            <v>482</v>
          </cell>
          <cell r="W622" t="str">
            <v>204</v>
          </cell>
          <cell r="X622" t="str">
            <v>705</v>
          </cell>
          <cell r="Y622">
            <v>1</v>
          </cell>
          <cell r="Z622">
            <v>3</v>
          </cell>
          <cell r="AA622">
            <v>31992.873798000004</v>
          </cell>
          <cell r="AB622">
            <v>10664</v>
          </cell>
        </row>
        <row r="623">
          <cell r="B623">
            <v>482204745</v>
          </cell>
          <cell r="C623" t="str">
            <v>RIVER VALLEY</v>
          </cell>
          <cell r="D623">
            <v>0</v>
          </cell>
          <cell r="E623">
            <v>0</v>
          </cell>
          <cell r="F623">
            <v>4</v>
          </cell>
          <cell r="G623">
            <v>15</v>
          </cell>
          <cell r="H623">
            <v>14</v>
          </cell>
          <cell r="I623">
            <v>0</v>
          </cell>
          <cell r="J623">
            <v>0</v>
          </cell>
          <cell r="K623">
            <v>1.2968999999999999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3</v>
          </cell>
          <cell r="Q623">
            <v>33</v>
          </cell>
          <cell r="R623">
            <v>1</v>
          </cell>
          <cell r="S623">
            <v>4</v>
          </cell>
          <cell r="U623">
            <v>482204745</v>
          </cell>
          <cell r="V623" t="str">
            <v>482</v>
          </cell>
          <cell r="W623" t="str">
            <v>204</v>
          </cell>
          <cell r="X623" t="str">
            <v>745</v>
          </cell>
          <cell r="Y623">
            <v>1</v>
          </cell>
          <cell r="Z623">
            <v>33</v>
          </cell>
          <cell r="AA623">
            <v>372876.10177800001</v>
          </cell>
          <cell r="AB623">
            <v>11299</v>
          </cell>
        </row>
        <row r="624">
          <cell r="B624">
            <v>482204773</v>
          </cell>
          <cell r="C624" t="str">
            <v>RIVER VALLEY</v>
          </cell>
          <cell r="D624">
            <v>0</v>
          </cell>
          <cell r="E624">
            <v>0</v>
          </cell>
          <cell r="F624">
            <v>7</v>
          </cell>
          <cell r="G624">
            <v>24</v>
          </cell>
          <cell r="H624">
            <v>12</v>
          </cell>
          <cell r="I624">
            <v>0</v>
          </cell>
          <cell r="J624">
            <v>0</v>
          </cell>
          <cell r="K624">
            <v>1.6899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7</v>
          </cell>
          <cell r="Q624">
            <v>43</v>
          </cell>
          <cell r="R624">
            <v>1</v>
          </cell>
          <cell r="S624">
            <v>6</v>
          </cell>
          <cell r="U624">
            <v>482204773</v>
          </cell>
          <cell r="V624" t="str">
            <v>482</v>
          </cell>
          <cell r="W624" t="str">
            <v>204</v>
          </cell>
          <cell r="X624" t="str">
            <v>773</v>
          </cell>
          <cell r="Y624">
            <v>1</v>
          </cell>
          <cell r="Z624">
            <v>43</v>
          </cell>
          <cell r="AA624">
            <v>507468.02443799993</v>
          </cell>
          <cell r="AB624">
            <v>11802</v>
          </cell>
        </row>
        <row r="625">
          <cell r="B625">
            <v>483239020</v>
          </cell>
          <cell r="C625" t="str">
            <v>RISING TIDE</v>
          </cell>
          <cell r="D625">
            <v>0</v>
          </cell>
          <cell r="E625">
            <v>0</v>
          </cell>
          <cell r="F625">
            <v>0</v>
          </cell>
          <cell r="G625">
            <v>4</v>
          </cell>
          <cell r="H625">
            <v>10</v>
          </cell>
          <cell r="I625">
            <v>9</v>
          </cell>
          <cell r="J625">
            <v>0</v>
          </cell>
          <cell r="K625">
            <v>0.90390000000000004</v>
          </cell>
          <cell r="L625">
            <v>0</v>
          </cell>
          <cell r="M625">
            <v>0</v>
          </cell>
          <cell r="N625">
            <v>1</v>
          </cell>
          <cell r="O625">
            <v>1</v>
          </cell>
          <cell r="P625">
            <v>9</v>
          </cell>
          <cell r="Q625">
            <v>23</v>
          </cell>
          <cell r="R625">
            <v>1.036</v>
          </cell>
          <cell r="S625">
            <v>10</v>
          </cell>
          <cell r="U625">
            <v>483239020</v>
          </cell>
          <cell r="V625" t="str">
            <v>483</v>
          </cell>
          <cell r="W625" t="str">
            <v>239</v>
          </cell>
          <cell r="X625" t="str">
            <v>020</v>
          </cell>
          <cell r="Y625">
            <v>1</v>
          </cell>
          <cell r="Z625">
            <v>23</v>
          </cell>
          <cell r="AA625">
            <v>344273.33959292807</v>
          </cell>
          <cell r="AB625">
            <v>14968</v>
          </cell>
        </row>
        <row r="626">
          <cell r="B626">
            <v>483239036</v>
          </cell>
          <cell r="C626" t="str">
            <v>RISING TIDE</v>
          </cell>
          <cell r="D626">
            <v>0</v>
          </cell>
          <cell r="E626">
            <v>0</v>
          </cell>
          <cell r="F626">
            <v>0</v>
          </cell>
          <cell r="G626">
            <v>4</v>
          </cell>
          <cell r="H626">
            <v>7</v>
          </cell>
          <cell r="I626">
            <v>10</v>
          </cell>
          <cell r="J626">
            <v>0</v>
          </cell>
          <cell r="K626">
            <v>0.82530000000000003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2</v>
          </cell>
          <cell r="Q626">
            <v>21</v>
          </cell>
          <cell r="R626">
            <v>1.036</v>
          </cell>
          <cell r="S626">
            <v>7</v>
          </cell>
          <cell r="U626">
            <v>483239036</v>
          </cell>
          <cell r="V626" t="str">
            <v>483</v>
          </cell>
          <cell r="W626" t="str">
            <v>239</v>
          </cell>
          <cell r="X626" t="str">
            <v>036</v>
          </cell>
          <cell r="Y626">
            <v>1</v>
          </cell>
          <cell r="Z626">
            <v>21</v>
          </cell>
          <cell r="AA626">
            <v>263410.55124745599</v>
          </cell>
          <cell r="AB626">
            <v>12543</v>
          </cell>
        </row>
        <row r="627">
          <cell r="B627">
            <v>483239052</v>
          </cell>
          <cell r="C627" t="str">
            <v>RISING TIDE</v>
          </cell>
          <cell r="D627">
            <v>0</v>
          </cell>
          <cell r="E627">
            <v>0</v>
          </cell>
          <cell r="F627">
            <v>0</v>
          </cell>
          <cell r="G627">
            <v>6</v>
          </cell>
          <cell r="H627">
            <v>20</v>
          </cell>
          <cell r="I627">
            <v>24</v>
          </cell>
          <cell r="J627">
            <v>0</v>
          </cell>
          <cell r="K627">
            <v>1.9650000000000001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8</v>
          </cell>
          <cell r="Q627">
            <v>50</v>
          </cell>
          <cell r="R627">
            <v>1.036</v>
          </cell>
          <cell r="S627">
            <v>6</v>
          </cell>
          <cell r="U627">
            <v>483239052</v>
          </cell>
          <cell r="V627" t="str">
            <v>483</v>
          </cell>
          <cell r="W627" t="str">
            <v>239</v>
          </cell>
          <cell r="X627" t="str">
            <v>052</v>
          </cell>
          <cell r="Y627">
            <v>1</v>
          </cell>
          <cell r="Z627">
            <v>50</v>
          </cell>
          <cell r="AA627">
            <v>641999.93875680002</v>
          </cell>
          <cell r="AB627">
            <v>12840</v>
          </cell>
        </row>
        <row r="628">
          <cell r="B628">
            <v>483239072</v>
          </cell>
          <cell r="C628" t="str">
            <v>RISING TIDE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1</v>
          </cell>
          <cell r="J628">
            <v>0</v>
          </cell>
          <cell r="K628">
            <v>3.9300000000000002E-2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1</v>
          </cell>
          <cell r="Q628">
            <v>1</v>
          </cell>
          <cell r="R628">
            <v>1.036</v>
          </cell>
          <cell r="S628">
            <v>6</v>
          </cell>
          <cell r="U628">
            <v>483239072</v>
          </cell>
          <cell r="V628" t="str">
            <v>483</v>
          </cell>
          <cell r="W628" t="str">
            <v>239</v>
          </cell>
          <cell r="X628" t="str">
            <v>072</v>
          </cell>
          <cell r="Y628">
            <v>1</v>
          </cell>
          <cell r="Z628">
            <v>1</v>
          </cell>
          <cell r="AA628">
            <v>18487.173432736003</v>
          </cell>
          <cell r="AB628">
            <v>18487</v>
          </cell>
        </row>
        <row r="629">
          <cell r="B629">
            <v>483239082</v>
          </cell>
          <cell r="C629" t="str">
            <v>RISING TIDE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3</v>
          </cell>
          <cell r="I629">
            <v>3</v>
          </cell>
          <cell r="J629">
            <v>0</v>
          </cell>
          <cell r="K629">
            <v>0.23580000000000001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6</v>
          </cell>
          <cell r="R629">
            <v>1.036</v>
          </cell>
          <cell r="S629">
            <v>2</v>
          </cell>
          <cell r="U629">
            <v>483239082</v>
          </cell>
          <cell r="V629" t="str">
            <v>483</v>
          </cell>
          <cell r="W629" t="str">
            <v>239</v>
          </cell>
          <cell r="X629" t="str">
            <v>082</v>
          </cell>
          <cell r="Y629">
            <v>1</v>
          </cell>
          <cell r="Z629">
            <v>6</v>
          </cell>
          <cell r="AA629">
            <v>71655.280396415998</v>
          </cell>
          <cell r="AB629">
            <v>11943</v>
          </cell>
        </row>
        <row r="630">
          <cell r="B630">
            <v>483239083</v>
          </cell>
          <cell r="C630" t="str">
            <v>RISING TIDE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2</v>
          </cell>
          <cell r="J630">
            <v>0</v>
          </cell>
          <cell r="K630">
            <v>7.8600000000000003E-2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2</v>
          </cell>
          <cell r="R630">
            <v>1.036</v>
          </cell>
          <cell r="S630">
            <v>6</v>
          </cell>
          <cell r="U630">
            <v>483239083</v>
          </cell>
          <cell r="V630" t="str">
            <v>483</v>
          </cell>
          <cell r="W630" t="str">
            <v>239</v>
          </cell>
          <cell r="X630" t="str">
            <v>083</v>
          </cell>
          <cell r="Y630">
            <v>1</v>
          </cell>
          <cell r="Z630">
            <v>2</v>
          </cell>
          <cell r="AA630">
            <v>25849.925745472003</v>
          </cell>
          <cell r="AB630">
            <v>12925</v>
          </cell>
        </row>
        <row r="631">
          <cell r="B631">
            <v>483239095</v>
          </cell>
          <cell r="C631" t="str">
            <v>RISING TIDE</v>
          </cell>
          <cell r="D631">
            <v>0</v>
          </cell>
          <cell r="E631">
            <v>0</v>
          </cell>
          <cell r="F631">
            <v>0</v>
          </cell>
          <cell r="G631">
            <v>1</v>
          </cell>
          <cell r="H631">
            <v>1</v>
          </cell>
          <cell r="I631">
            <v>2</v>
          </cell>
          <cell r="J631">
            <v>0</v>
          </cell>
          <cell r="K631">
            <v>0.15720000000000001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2</v>
          </cell>
          <cell r="Q631">
            <v>4</v>
          </cell>
          <cell r="R631">
            <v>1.036</v>
          </cell>
          <cell r="S631">
            <v>12</v>
          </cell>
          <cell r="U631">
            <v>483239095</v>
          </cell>
          <cell r="V631" t="str">
            <v>483</v>
          </cell>
          <cell r="W631" t="str">
            <v>239</v>
          </cell>
          <cell r="X631" t="str">
            <v>095</v>
          </cell>
          <cell r="Y631">
            <v>1</v>
          </cell>
          <cell r="Z631">
            <v>4</v>
          </cell>
          <cell r="AA631">
            <v>65733.226450943999</v>
          </cell>
          <cell r="AB631">
            <v>16433</v>
          </cell>
        </row>
        <row r="632">
          <cell r="B632">
            <v>483239096</v>
          </cell>
          <cell r="C632" t="str">
            <v>RISING TIDE</v>
          </cell>
          <cell r="D632">
            <v>0</v>
          </cell>
          <cell r="E632">
            <v>0</v>
          </cell>
          <cell r="F632">
            <v>0</v>
          </cell>
          <cell r="G632">
            <v>2</v>
          </cell>
          <cell r="H632">
            <v>7</v>
          </cell>
          <cell r="I632">
            <v>2</v>
          </cell>
          <cell r="J632">
            <v>0</v>
          </cell>
          <cell r="K632">
            <v>0.43230000000000002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8</v>
          </cell>
          <cell r="Q632">
            <v>11</v>
          </cell>
          <cell r="R632">
            <v>1.036</v>
          </cell>
          <cell r="S632">
            <v>8</v>
          </cell>
          <cell r="U632">
            <v>483239096</v>
          </cell>
          <cell r="V632" t="str">
            <v>483</v>
          </cell>
          <cell r="W632" t="str">
            <v>239</v>
          </cell>
          <cell r="X632" t="str">
            <v>096</v>
          </cell>
          <cell r="Y632">
            <v>1</v>
          </cell>
          <cell r="Z632">
            <v>11</v>
          </cell>
          <cell r="AA632">
            <v>177090.79788009598</v>
          </cell>
          <cell r="AB632">
            <v>16099</v>
          </cell>
        </row>
        <row r="633">
          <cell r="B633">
            <v>483239118</v>
          </cell>
          <cell r="C633" t="str">
            <v>RISING TIDE</v>
          </cell>
          <cell r="D633">
            <v>0</v>
          </cell>
          <cell r="E633">
            <v>0</v>
          </cell>
          <cell r="F633">
            <v>0</v>
          </cell>
          <cell r="G633">
            <v>3</v>
          </cell>
          <cell r="H633">
            <v>2</v>
          </cell>
          <cell r="I633">
            <v>0</v>
          </cell>
          <cell r="J633">
            <v>0</v>
          </cell>
          <cell r="K633">
            <v>0.19650000000000001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1</v>
          </cell>
          <cell r="Q633">
            <v>5</v>
          </cell>
          <cell r="R633">
            <v>1.036</v>
          </cell>
          <cell r="S633">
            <v>6</v>
          </cell>
          <cell r="U633">
            <v>483239118</v>
          </cell>
          <cell r="V633" t="str">
            <v>483</v>
          </cell>
          <cell r="W633" t="str">
            <v>239</v>
          </cell>
          <cell r="X633" t="str">
            <v>118</v>
          </cell>
          <cell r="Y633">
            <v>1</v>
          </cell>
          <cell r="Z633">
            <v>5</v>
          </cell>
          <cell r="AA633">
            <v>61532.73848367999</v>
          </cell>
          <cell r="AB633">
            <v>12307</v>
          </cell>
        </row>
        <row r="634">
          <cell r="B634">
            <v>483239122</v>
          </cell>
          <cell r="C634" t="str">
            <v>RISING TIDE</v>
          </cell>
          <cell r="D634">
            <v>0</v>
          </cell>
          <cell r="E634">
            <v>0</v>
          </cell>
          <cell r="F634">
            <v>0</v>
          </cell>
          <cell r="G634">
            <v>1</v>
          </cell>
          <cell r="H634">
            <v>0</v>
          </cell>
          <cell r="I634">
            <v>0</v>
          </cell>
          <cell r="J634">
            <v>0</v>
          </cell>
          <cell r="K634">
            <v>3.9300000000000002E-2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1</v>
          </cell>
          <cell r="R634">
            <v>1.036</v>
          </cell>
          <cell r="S634">
            <v>3</v>
          </cell>
          <cell r="U634">
            <v>483239122</v>
          </cell>
          <cell r="V634" t="str">
            <v>483</v>
          </cell>
          <cell r="W634" t="str">
            <v>239</v>
          </cell>
          <cell r="X634" t="str">
            <v>122</v>
          </cell>
          <cell r="Y634">
            <v>1</v>
          </cell>
          <cell r="Z634">
            <v>1</v>
          </cell>
          <cell r="AA634">
            <v>11350.088912736002</v>
          </cell>
          <cell r="AB634">
            <v>11350</v>
          </cell>
        </row>
        <row r="635">
          <cell r="B635">
            <v>483239131</v>
          </cell>
          <cell r="C635" t="str">
            <v>RISING TIDE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2</v>
          </cell>
          <cell r="J635">
            <v>0</v>
          </cell>
          <cell r="K635">
            <v>7.8600000000000003E-2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2</v>
          </cell>
          <cell r="Q635">
            <v>2</v>
          </cell>
          <cell r="R635">
            <v>1.036</v>
          </cell>
          <cell r="S635">
            <v>2</v>
          </cell>
          <cell r="U635">
            <v>483239131</v>
          </cell>
          <cell r="V635" t="str">
            <v>483</v>
          </cell>
          <cell r="W635" t="str">
            <v>239</v>
          </cell>
          <cell r="X635" t="str">
            <v>131</v>
          </cell>
          <cell r="Y635">
            <v>1</v>
          </cell>
          <cell r="Z635">
            <v>2</v>
          </cell>
          <cell r="AA635">
            <v>34780.955105472</v>
          </cell>
          <cell r="AB635">
            <v>17390</v>
          </cell>
        </row>
        <row r="636">
          <cell r="B636">
            <v>483239145</v>
          </cell>
          <cell r="C636" t="str">
            <v>RISING TIDE</v>
          </cell>
          <cell r="D636">
            <v>0</v>
          </cell>
          <cell r="E636">
            <v>0</v>
          </cell>
          <cell r="F636">
            <v>0</v>
          </cell>
          <cell r="G636">
            <v>3</v>
          </cell>
          <cell r="H636">
            <v>5</v>
          </cell>
          <cell r="I636">
            <v>0</v>
          </cell>
          <cell r="J636">
            <v>0</v>
          </cell>
          <cell r="K636">
            <v>0.31440000000000001</v>
          </cell>
          <cell r="L636">
            <v>0</v>
          </cell>
          <cell r="M636">
            <v>1</v>
          </cell>
          <cell r="N636">
            <v>1</v>
          </cell>
          <cell r="O636">
            <v>0</v>
          </cell>
          <cell r="P636">
            <v>3</v>
          </cell>
          <cell r="Q636">
            <v>8</v>
          </cell>
          <cell r="R636">
            <v>1.036</v>
          </cell>
          <cell r="S636">
            <v>4</v>
          </cell>
          <cell r="U636">
            <v>483239145</v>
          </cell>
          <cell r="V636" t="str">
            <v>483</v>
          </cell>
          <cell r="W636" t="str">
            <v>239</v>
          </cell>
          <cell r="X636" t="str">
            <v>145</v>
          </cell>
          <cell r="Y636">
            <v>1</v>
          </cell>
          <cell r="Z636">
            <v>8</v>
          </cell>
          <cell r="AA636">
            <v>109392.774181888</v>
          </cell>
          <cell r="AB636">
            <v>13674</v>
          </cell>
        </row>
        <row r="637">
          <cell r="B637">
            <v>483239171</v>
          </cell>
          <cell r="C637" t="str">
            <v>RISING TIDE</v>
          </cell>
          <cell r="D637">
            <v>0</v>
          </cell>
          <cell r="E637">
            <v>0</v>
          </cell>
          <cell r="F637">
            <v>0</v>
          </cell>
          <cell r="G637">
            <v>2</v>
          </cell>
          <cell r="H637">
            <v>3</v>
          </cell>
          <cell r="I637">
            <v>9</v>
          </cell>
          <cell r="J637">
            <v>0</v>
          </cell>
          <cell r="K637">
            <v>0.55020000000000002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6</v>
          </cell>
          <cell r="Q637">
            <v>14</v>
          </cell>
          <cell r="R637">
            <v>1.036</v>
          </cell>
          <cell r="S637">
            <v>4</v>
          </cell>
          <cell r="U637">
            <v>483239171</v>
          </cell>
          <cell r="V637" t="str">
            <v>483</v>
          </cell>
          <cell r="W637" t="str">
            <v>239</v>
          </cell>
          <cell r="X637" t="str">
            <v>171</v>
          </cell>
          <cell r="Y637">
            <v>1</v>
          </cell>
          <cell r="Z637">
            <v>14</v>
          </cell>
          <cell r="AA637">
            <v>200986.12281830402</v>
          </cell>
          <cell r="AB637">
            <v>14356</v>
          </cell>
        </row>
        <row r="638">
          <cell r="B638">
            <v>483239172</v>
          </cell>
          <cell r="C638" t="str">
            <v>RISING TIDE</v>
          </cell>
          <cell r="D638">
            <v>0</v>
          </cell>
          <cell r="E638">
            <v>0</v>
          </cell>
          <cell r="F638">
            <v>0</v>
          </cell>
          <cell r="G638">
            <v>3</v>
          </cell>
          <cell r="H638">
            <v>5</v>
          </cell>
          <cell r="I638">
            <v>3</v>
          </cell>
          <cell r="J638">
            <v>0</v>
          </cell>
          <cell r="K638">
            <v>0.43230000000000002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7</v>
          </cell>
          <cell r="Q638">
            <v>11</v>
          </cell>
          <cell r="R638">
            <v>1.036</v>
          </cell>
          <cell r="S638">
            <v>8</v>
          </cell>
          <cell r="U638">
            <v>483239172</v>
          </cell>
          <cell r="V638" t="str">
            <v>483</v>
          </cell>
          <cell r="W638" t="str">
            <v>239</v>
          </cell>
          <cell r="X638" t="str">
            <v>172</v>
          </cell>
          <cell r="Y638">
            <v>1</v>
          </cell>
          <cell r="Z638">
            <v>11</v>
          </cell>
          <cell r="AA638">
            <v>172968.11596009601</v>
          </cell>
          <cell r="AB638">
            <v>15724</v>
          </cell>
        </row>
        <row r="639">
          <cell r="B639">
            <v>483239173</v>
          </cell>
          <cell r="C639" t="str">
            <v>RISING TIDE</v>
          </cell>
          <cell r="D639">
            <v>0</v>
          </cell>
          <cell r="E639">
            <v>0</v>
          </cell>
          <cell r="F639">
            <v>0</v>
          </cell>
          <cell r="G639">
            <v>1</v>
          </cell>
          <cell r="H639">
            <v>0</v>
          </cell>
          <cell r="I639">
            <v>0</v>
          </cell>
          <cell r="J639">
            <v>0</v>
          </cell>
          <cell r="K639">
            <v>3.9300000000000002E-2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1</v>
          </cell>
          <cell r="Q639">
            <v>1</v>
          </cell>
          <cell r="R639">
            <v>1.036</v>
          </cell>
          <cell r="S639">
            <v>5</v>
          </cell>
          <cell r="U639">
            <v>483239173</v>
          </cell>
          <cell r="V639" t="str">
            <v>483</v>
          </cell>
          <cell r="W639" t="str">
            <v>239</v>
          </cell>
          <cell r="X639" t="str">
            <v>173</v>
          </cell>
          <cell r="Y639">
            <v>1</v>
          </cell>
          <cell r="Z639">
            <v>1</v>
          </cell>
          <cell r="AA639">
            <v>16387.563592735998</v>
          </cell>
          <cell r="AB639">
            <v>16388</v>
          </cell>
        </row>
        <row r="640">
          <cell r="B640">
            <v>483239182</v>
          </cell>
          <cell r="C640" t="str">
            <v>RISING TIDE</v>
          </cell>
          <cell r="D640">
            <v>0</v>
          </cell>
          <cell r="E640">
            <v>0</v>
          </cell>
          <cell r="F640">
            <v>0</v>
          </cell>
          <cell r="G640">
            <v>3</v>
          </cell>
          <cell r="H640">
            <v>14</v>
          </cell>
          <cell r="I640">
            <v>10</v>
          </cell>
          <cell r="J640">
            <v>0</v>
          </cell>
          <cell r="K640">
            <v>1.0610999999999999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9</v>
          </cell>
          <cell r="Q640">
            <v>27</v>
          </cell>
          <cell r="R640">
            <v>1.036</v>
          </cell>
          <cell r="S640">
            <v>8</v>
          </cell>
          <cell r="U640">
            <v>483239182</v>
          </cell>
          <cell r="V640" t="str">
            <v>483</v>
          </cell>
          <cell r="W640" t="str">
            <v>239</v>
          </cell>
          <cell r="X640" t="str">
            <v>182</v>
          </cell>
          <cell r="Y640">
            <v>1</v>
          </cell>
          <cell r="Z640">
            <v>27</v>
          </cell>
          <cell r="AA640">
            <v>375038.97644387203</v>
          </cell>
          <cell r="AB640">
            <v>13890</v>
          </cell>
        </row>
        <row r="641">
          <cell r="B641">
            <v>483239231</v>
          </cell>
          <cell r="C641" t="str">
            <v>RISING TIDE</v>
          </cell>
          <cell r="D641">
            <v>0</v>
          </cell>
          <cell r="E641">
            <v>0</v>
          </cell>
          <cell r="F641">
            <v>0</v>
          </cell>
          <cell r="G641">
            <v>5</v>
          </cell>
          <cell r="H641">
            <v>1</v>
          </cell>
          <cell r="I641">
            <v>7</v>
          </cell>
          <cell r="J641">
            <v>0</v>
          </cell>
          <cell r="K641">
            <v>0.51090000000000002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3</v>
          </cell>
          <cell r="Q641">
            <v>13</v>
          </cell>
          <cell r="R641">
            <v>1.036</v>
          </cell>
          <cell r="S641">
            <v>4</v>
          </cell>
          <cell r="U641">
            <v>483239231</v>
          </cell>
          <cell r="V641" t="str">
            <v>483</v>
          </cell>
          <cell r="W641" t="str">
            <v>239</v>
          </cell>
          <cell r="X641" t="str">
            <v>231</v>
          </cell>
          <cell r="Y641">
            <v>1</v>
          </cell>
          <cell r="Z641">
            <v>13</v>
          </cell>
          <cell r="AA641">
            <v>172725.758945568</v>
          </cell>
          <cell r="AB641">
            <v>13287</v>
          </cell>
        </row>
        <row r="642">
          <cell r="B642">
            <v>483239239</v>
          </cell>
          <cell r="C642" t="str">
            <v>RISING TIDE</v>
          </cell>
          <cell r="D642">
            <v>0</v>
          </cell>
          <cell r="E642">
            <v>0</v>
          </cell>
          <cell r="F642">
            <v>0</v>
          </cell>
          <cell r="G642">
            <v>35</v>
          </cell>
          <cell r="H642">
            <v>139</v>
          </cell>
          <cell r="I642">
            <v>99</v>
          </cell>
          <cell r="J642">
            <v>0</v>
          </cell>
          <cell r="K642">
            <v>10.728899999999999</v>
          </cell>
          <cell r="L642">
            <v>0</v>
          </cell>
          <cell r="M642">
            <v>3</v>
          </cell>
          <cell r="N642">
            <v>2</v>
          </cell>
          <cell r="O642">
            <v>1</v>
          </cell>
          <cell r="P642">
            <v>56</v>
          </cell>
          <cell r="Q642">
            <v>273</v>
          </cell>
          <cell r="R642">
            <v>1.036</v>
          </cell>
          <cell r="S642">
            <v>6</v>
          </cell>
          <cell r="U642">
            <v>483239239</v>
          </cell>
          <cell r="V642" t="str">
            <v>483</v>
          </cell>
          <cell r="W642" t="str">
            <v>239</v>
          </cell>
          <cell r="X642" t="str">
            <v>239</v>
          </cell>
          <cell r="Y642">
            <v>1</v>
          </cell>
          <cell r="Z642">
            <v>273</v>
          </cell>
          <cell r="AA642">
            <v>3529994.5276569286</v>
          </cell>
          <cell r="AB642">
            <v>12930</v>
          </cell>
        </row>
        <row r="643">
          <cell r="B643">
            <v>483239240</v>
          </cell>
          <cell r="C643" t="str">
            <v>RISING TIDE</v>
          </cell>
          <cell r="D643">
            <v>0</v>
          </cell>
          <cell r="E643">
            <v>0</v>
          </cell>
          <cell r="F643">
            <v>0</v>
          </cell>
          <cell r="G643">
            <v>1</v>
          </cell>
          <cell r="H643">
            <v>2</v>
          </cell>
          <cell r="I643">
            <v>0</v>
          </cell>
          <cell r="J643">
            <v>0</v>
          </cell>
          <cell r="K643">
            <v>0.1179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3</v>
          </cell>
          <cell r="R643">
            <v>1.036</v>
          </cell>
          <cell r="S643">
            <v>5</v>
          </cell>
          <cell r="U643">
            <v>483239240</v>
          </cell>
          <cell r="V643" t="str">
            <v>483</v>
          </cell>
          <cell r="W643" t="str">
            <v>239</v>
          </cell>
          <cell r="X643" t="str">
            <v>240</v>
          </cell>
          <cell r="Y643">
            <v>1</v>
          </cell>
          <cell r="Z643">
            <v>3</v>
          </cell>
          <cell r="AA643">
            <v>33270.350098208</v>
          </cell>
          <cell r="AB643">
            <v>11090</v>
          </cell>
        </row>
        <row r="644">
          <cell r="B644">
            <v>483239251</v>
          </cell>
          <cell r="C644" t="str">
            <v>RISING TIDE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1</v>
          </cell>
          <cell r="J644">
            <v>0</v>
          </cell>
          <cell r="K644">
            <v>3.9300000000000002E-2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1</v>
          </cell>
          <cell r="R644">
            <v>1.036</v>
          </cell>
          <cell r="S644">
            <v>9</v>
          </cell>
          <cell r="U644">
            <v>483239251</v>
          </cell>
          <cell r="V644" t="str">
            <v>483</v>
          </cell>
          <cell r="W644" t="str">
            <v>239</v>
          </cell>
          <cell r="X644" t="str">
            <v>251</v>
          </cell>
          <cell r="Y644">
            <v>1</v>
          </cell>
          <cell r="Z644">
            <v>1</v>
          </cell>
          <cell r="AA644">
            <v>12924.962872736001</v>
          </cell>
          <cell r="AB644">
            <v>12925</v>
          </cell>
        </row>
        <row r="645">
          <cell r="B645">
            <v>483239261</v>
          </cell>
          <cell r="C645" t="str">
            <v>RISING TIDE</v>
          </cell>
          <cell r="D645">
            <v>0</v>
          </cell>
          <cell r="E645">
            <v>0</v>
          </cell>
          <cell r="F645">
            <v>0</v>
          </cell>
          <cell r="G645">
            <v>2</v>
          </cell>
          <cell r="H645">
            <v>10</v>
          </cell>
          <cell r="I645">
            <v>5</v>
          </cell>
          <cell r="J645">
            <v>0</v>
          </cell>
          <cell r="K645">
            <v>0.66810000000000003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3</v>
          </cell>
          <cell r="Q645">
            <v>17</v>
          </cell>
          <cell r="R645">
            <v>1.036</v>
          </cell>
          <cell r="S645">
            <v>5</v>
          </cell>
          <cell r="U645">
            <v>483239261</v>
          </cell>
          <cell r="V645" t="str">
            <v>483</v>
          </cell>
          <cell r="W645" t="str">
            <v>239</v>
          </cell>
          <cell r="X645" t="str">
            <v>261</v>
          </cell>
          <cell r="Y645">
            <v>1</v>
          </cell>
          <cell r="Z645">
            <v>17</v>
          </cell>
          <cell r="AA645">
            <v>212038.722156512</v>
          </cell>
          <cell r="AB645">
            <v>12473</v>
          </cell>
        </row>
        <row r="646">
          <cell r="B646">
            <v>483239293</v>
          </cell>
          <cell r="C646" t="str">
            <v>RISING TIDE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2</v>
          </cell>
          <cell r="J646">
            <v>0</v>
          </cell>
          <cell r="K646">
            <v>7.8600000000000003E-2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2</v>
          </cell>
          <cell r="R646">
            <v>1.036</v>
          </cell>
          <cell r="S646">
            <v>10</v>
          </cell>
          <cell r="U646">
            <v>483239293</v>
          </cell>
          <cell r="V646" t="str">
            <v>483</v>
          </cell>
          <cell r="W646" t="str">
            <v>239</v>
          </cell>
          <cell r="X646" t="str">
            <v>293</v>
          </cell>
          <cell r="Y646">
            <v>1</v>
          </cell>
          <cell r="Z646">
            <v>2</v>
          </cell>
          <cell r="AA646">
            <v>25849.925745472003</v>
          </cell>
          <cell r="AB646">
            <v>12925</v>
          </cell>
        </row>
        <row r="647">
          <cell r="B647">
            <v>483239310</v>
          </cell>
          <cell r="C647" t="str">
            <v>RISING TIDE</v>
          </cell>
          <cell r="D647">
            <v>0</v>
          </cell>
          <cell r="E647">
            <v>0</v>
          </cell>
          <cell r="F647">
            <v>0</v>
          </cell>
          <cell r="G647">
            <v>14</v>
          </cell>
          <cell r="H647">
            <v>35</v>
          </cell>
          <cell r="I647">
            <v>20</v>
          </cell>
          <cell r="J647">
            <v>0</v>
          </cell>
          <cell r="K647">
            <v>2.7117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38</v>
          </cell>
          <cell r="Q647">
            <v>69</v>
          </cell>
          <cell r="R647">
            <v>1.036</v>
          </cell>
          <cell r="S647">
            <v>11</v>
          </cell>
          <cell r="U647">
            <v>483239310</v>
          </cell>
          <cell r="V647" t="str">
            <v>483</v>
          </cell>
          <cell r="W647" t="str">
            <v>239</v>
          </cell>
          <cell r="X647" t="str">
            <v>310</v>
          </cell>
          <cell r="Y647">
            <v>1</v>
          </cell>
          <cell r="Z647">
            <v>69</v>
          </cell>
          <cell r="AA647">
            <v>1108411.3063387838</v>
          </cell>
          <cell r="AB647">
            <v>16064</v>
          </cell>
        </row>
        <row r="648">
          <cell r="B648">
            <v>483239625</v>
          </cell>
          <cell r="C648" t="str">
            <v>RISING TIDE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1</v>
          </cell>
          <cell r="J648">
            <v>0</v>
          </cell>
          <cell r="K648">
            <v>3.9300000000000002E-2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1</v>
          </cell>
          <cell r="R648">
            <v>1.036</v>
          </cell>
          <cell r="S648">
            <v>6</v>
          </cell>
          <cell r="U648">
            <v>483239625</v>
          </cell>
          <cell r="V648" t="str">
            <v>483</v>
          </cell>
          <cell r="W648" t="str">
            <v>239</v>
          </cell>
          <cell r="X648" t="str">
            <v>625</v>
          </cell>
          <cell r="Y648">
            <v>1</v>
          </cell>
          <cell r="Z648">
            <v>1</v>
          </cell>
          <cell r="AA648">
            <v>12924.962872736001</v>
          </cell>
          <cell r="AB648">
            <v>12925</v>
          </cell>
        </row>
        <row r="649">
          <cell r="B649">
            <v>483239665</v>
          </cell>
          <cell r="C649" t="str">
            <v>RISING TIDE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4</v>
          </cell>
          <cell r="I649">
            <v>2</v>
          </cell>
          <cell r="J649">
            <v>0</v>
          </cell>
          <cell r="K649">
            <v>0.23580000000000001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2</v>
          </cell>
          <cell r="Q649">
            <v>6</v>
          </cell>
          <cell r="R649">
            <v>1.036</v>
          </cell>
          <cell r="S649">
            <v>5</v>
          </cell>
          <cell r="U649">
            <v>483239665</v>
          </cell>
          <cell r="V649" t="str">
            <v>483</v>
          </cell>
          <cell r="W649" t="str">
            <v>239</v>
          </cell>
          <cell r="X649" t="str">
            <v>665</v>
          </cell>
          <cell r="Y649">
            <v>1</v>
          </cell>
          <cell r="Z649">
            <v>6</v>
          </cell>
          <cell r="AA649">
            <v>79765.397476415994</v>
          </cell>
          <cell r="AB649">
            <v>13294</v>
          </cell>
        </row>
        <row r="650">
          <cell r="B650">
            <v>483239740</v>
          </cell>
          <cell r="C650" t="str">
            <v>RISING TIDE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1</v>
          </cell>
          <cell r="I650">
            <v>4</v>
          </cell>
          <cell r="J650">
            <v>0</v>
          </cell>
          <cell r="K650">
            <v>0.19650000000000001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2</v>
          </cell>
          <cell r="Q650">
            <v>5</v>
          </cell>
          <cell r="R650">
            <v>1.036</v>
          </cell>
          <cell r="S650">
            <v>5</v>
          </cell>
          <cell r="U650">
            <v>483239740</v>
          </cell>
          <cell r="V650" t="str">
            <v>483</v>
          </cell>
          <cell r="W650" t="str">
            <v>239</v>
          </cell>
          <cell r="X650" t="str">
            <v>740</v>
          </cell>
          <cell r="Y650">
            <v>1</v>
          </cell>
          <cell r="Z650">
            <v>5</v>
          </cell>
          <cell r="AA650">
            <v>72734.931443680005</v>
          </cell>
          <cell r="AB650">
            <v>14547</v>
          </cell>
        </row>
        <row r="651">
          <cell r="B651">
            <v>483239760</v>
          </cell>
          <cell r="C651" t="str">
            <v>RISING TIDE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16</v>
          </cell>
          <cell r="I651">
            <v>28</v>
          </cell>
          <cell r="J651">
            <v>0</v>
          </cell>
          <cell r="K651">
            <v>1.7292000000000001</v>
          </cell>
          <cell r="L651">
            <v>0</v>
          </cell>
          <cell r="M651">
            <v>0</v>
          </cell>
          <cell r="N651">
            <v>0</v>
          </cell>
          <cell r="O651">
            <v>2</v>
          </cell>
          <cell r="P651">
            <v>12</v>
          </cell>
          <cell r="Q651">
            <v>44</v>
          </cell>
          <cell r="R651">
            <v>1.036</v>
          </cell>
          <cell r="S651">
            <v>6</v>
          </cell>
          <cell r="U651">
            <v>483239760</v>
          </cell>
          <cell r="V651" t="str">
            <v>483</v>
          </cell>
          <cell r="W651" t="str">
            <v>239</v>
          </cell>
          <cell r="X651" t="str">
            <v>760</v>
          </cell>
          <cell r="Y651">
            <v>1</v>
          </cell>
          <cell r="Z651">
            <v>44</v>
          </cell>
          <cell r="AA651">
            <v>610643.71040038404</v>
          </cell>
          <cell r="AB651">
            <v>13878</v>
          </cell>
        </row>
        <row r="652">
          <cell r="B652">
            <v>483239780</v>
          </cell>
          <cell r="C652" t="str">
            <v>RISING TIDE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2</v>
          </cell>
          <cell r="J652">
            <v>0</v>
          </cell>
          <cell r="K652">
            <v>7.8600000000000003E-2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1</v>
          </cell>
          <cell r="Q652">
            <v>2</v>
          </cell>
          <cell r="R652">
            <v>1.036</v>
          </cell>
          <cell r="S652">
            <v>6</v>
          </cell>
          <cell r="U652">
            <v>483239780</v>
          </cell>
          <cell r="V652" t="str">
            <v>483</v>
          </cell>
          <cell r="W652" t="str">
            <v>239</v>
          </cell>
          <cell r="X652" t="str">
            <v>780</v>
          </cell>
          <cell r="Y652">
            <v>1</v>
          </cell>
          <cell r="Z652">
            <v>2</v>
          </cell>
          <cell r="AA652">
            <v>31412.136305471999</v>
          </cell>
          <cell r="AB652">
            <v>15706</v>
          </cell>
        </row>
        <row r="653">
          <cell r="B653">
            <v>484035035</v>
          </cell>
          <cell r="C653" t="str">
            <v>ROXBURY PREPARATORY</v>
          </cell>
          <cell r="D653">
            <v>0</v>
          </cell>
          <cell r="E653">
            <v>0</v>
          </cell>
          <cell r="F653">
            <v>0</v>
          </cell>
          <cell r="G653">
            <v>73</v>
          </cell>
          <cell r="H653">
            <v>525</v>
          </cell>
          <cell r="I653">
            <v>519</v>
          </cell>
          <cell r="J653">
            <v>0</v>
          </cell>
          <cell r="K653">
            <v>43.898099999999999</v>
          </cell>
          <cell r="L653">
            <v>0</v>
          </cell>
          <cell r="M653">
            <v>16</v>
          </cell>
          <cell r="N653">
            <v>113</v>
          </cell>
          <cell r="O653">
            <v>58</v>
          </cell>
          <cell r="P653">
            <v>941</v>
          </cell>
          <cell r="Q653">
            <v>1117</v>
          </cell>
          <cell r="R653">
            <v>1.087</v>
          </cell>
          <cell r="S653">
            <v>11</v>
          </cell>
          <cell r="U653">
            <v>484035035</v>
          </cell>
          <cell r="V653" t="str">
            <v>484</v>
          </cell>
          <cell r="W653" t="str">
            <v>035</v>
          </cell>
          <cell r="X653" t="str">
            <v>035</v>
          </cell>
          <cell r="Y653">
            <v>1</v>
          </cell>
          <cell r="Z653">
            <v>1117</v>
          </cell>
          <cell r="AA653">
            <v>22367130.881078608</v>
          </cell>
          <cell r="AB653">
            <v>20024</v>
          </cell>
        </row>
        <row r="654">
          <cell r="B654">
            <v>484035044</v>
          </cell>
          <cell r="C654" t="str">
            <v>ROXBURY PREPARATORY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3</v>
          </cell>
          <cell r="J654">
            <v>0</v>
          </cell>
          <cell r="K654">
            <v>0.1179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3</v>
          </cell>
          <cell r="R654">
            <v>1.087</v>
          </cell>
          <cell r="S654">
            <v>11</v>
          </cell>
          <cell r="U654">
            <v>484035044</v>
          </cell>
          <cell r="V654" t="str">
            <v>484</v>
          </cell>
          <cell r="W654" t="str">
            <v>035</v>
          </cell>
          <cell r="X654" t="str">
            <v>044</v>
          </cell>
          <cell r="Y654">
            <v>1</v>
          </cell>
          <cell r="Z654">
            <v>3</v>
          </cell>
          <cell r="AA654">
            <v>40303.280446835997</v>
          </cell>
          <cell r="AB654">
            <v>13434</v>
          </cell>
        </row>
        <row r="655">
          <cell r="B655">
            <v>484035046</v>
          </cell>
          <cell r="C655" t="str">
            <v>ROXBURY PREPARATORY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1</v>
          </cell>
          <cell r="J655">
            <v>0</v>
          </cell>
          <cell r="K655">
            <v>3.9300000000000002E-2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1</v>
          </cell>
          <cell r="Q655">
            <v>1</v>
          </cell>
          <cell r="R655">
            <v>1.087</v>
          </cell>
          <cell r="S655">
            <v>3</v>
          </cell>
          <cell r="U655">
            <v>484035046</v>
          </cell>
          <cell r="V655" t="str">
            <v>484</v>
          </cell>
          <cell r="W655" t="str">
            <v>035</v>
          </cell>
          <cell r="X655" t="str">
            <v>046</v>
          </cell>
          <cell r="Y655">
            <v>1</v>
          </cell>
          <cell r="Z655">
            <v>1</v>
          </cell>
          <cell r="AA655">
            <v>18295.075915612</v>
          </cell>
          <cell r="AB655">
            <v>18295</v>
          </cell>
        </row>
        <row r="656">
          <cell r="B656">
            <v>484035101</v>
          </cell>
          <cell r="C656" t="str">
            <v>ROXBURY PREPARATORY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1</v>
          </cell>
          <cell r="I656">
            <v>0</v>
          </cell>
          <cell r="J656">
            <v>0</v>
          </cell>
          <cell r="K656">
            <v>3.9300000000000002E-2</v>
          </cell>
          <cell r="L656">
            <v>0</v>
          </cell>
          <cell r="M656">
            <v>0</v>
          </cell>
          <cell r="N656">
            <v>1</v>
          </cell>
          <cell r="O656">
            <v>0</v>
          </cell>
          <cell r="P656">
            <v>1</v>
          </cell>
          <cell r="Q656">
            <v>1</v>
          </cell>
          <cell r="R656">
            <v>1.087</v>
          </cell>
          <cell r="S656">
            <v>3</v>
          </cell>
          <cell r="U656">
            <v>484035101</v>
          </cell>
          <cell r="V656" t="str">
            <v>484</v>
          </cell>
          <cell r="W656" t="str">
            <v>035</v>
          </cell>
          <cell r="X656" t="str">
            <v>101</v>
          </cell>
          <cell r="Y656">
            <v>1</v>
          </cell>
          <cell r="Z656">
            <v>1</v>
          </cell>
          <cell r="AA656">
            <v>19462.162895611997</v>
          </cell>
          <cell r="AB656">
            <v>19462</v>
          </cell>
        </row>
        <row r="657">
          <cell r="B657">
            <v>484035163</v>
          </cell>
          <cell r="C657" t="str">
            <v>ROXBURY PREPARATORY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1</v>
          </cell>
          <cell r="J657">
            <v>0</v>
          </cell>
          <cell r="K657">
            <v>3.9300000000000002E-2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1</v>
          </cell>
          <cell r="Q657">
            <v>1</v>
          </cell>
          <cell r="R657">
            <v>1.087</v>
          </cell>
          <cell r="S657">
            <v>11</v>
          </cell>
          <cell r="U657">
            <v>484035163</v>
          </cell>
          <cell r="V657" t="str">
            <v>484</v>
          </cell>
          <cell r="W657" t="str">
            <v>035</v>
          </cell>
          <cell r="X657" t="str">
            <v>163</v>
          </cell>
          <cell r="Y657">
            <v>1</v>
          </cell>
          <cell r="Z657">
            <v>1</v>
          </cell>
          <cell r="AA657">
            <v>21879.318805611998</v>
          </cell>
          <cell r="AB657">
            <v>21879</v>
          </cell>
        </row>
        <row r="658">
          <cell r="B658">
            <v>484035207</v>
          </cell>
          <cell r="C658" t="str">
            <v>ROXBURY PREPARATORY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1</v>
          </cell>
          <cell r="J658">
            <v>0</v>
          </cell>
          <cell r="K658">
            <v>3.9300000000000002E-2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1</v>
          </cell>
          <cell r="Q658">
            <v>1</v>
          </cell>
          <cell r="R658">
            <v>1.087</v>
          </cell>
          <cell r="S658">
            <v>3</v>
          </cell>
          <cell r="U658">
            <v>484035207</v>
          </cell>
          <cell r="V658" t="str">
            <v>484</v>
          </cell>
          <cell r="W658" t="str">
            <v>035</v>
          </cell>
          <cell r="X658" t="str">
            <v>207</v>
          </cell>
          <cell r="Y658">
            <v>1</v>
          </cell>
          <cell r="Z658">
            <v>1</v>
          </cell>
          <cell r="AA658">
            <v>18295.075915612</v>
          </cell>
          <cell r="AB658">
            <v>18295</v>
          </cell>
        </row>
        <row r="659">
          <cell r="B659">
            <v>484035243</v>
          </cell>
          <cell r="C659" t="str">
            <v>ROXBURY PREPARATORY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1</v>
          </cell>
          <cell r="I659">
            <v>2</v>
          </cell>
          <cell r="J659">
            <v>0</v>
          </cell>
          <cell r="K659">
            <v>0.1179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1</v>
          </cell>
          <cell r="Q659">
            <v>3</v>
          </cell>
          <cell r="R659">
            <v>1.087</v>
          </cell>
          <cell r="S659">
            <v>9</v>
          </cell>
          <cell r="U659">
            <v>484035243</v>
          </cell>
          <cell r="V659" t="str">
            <v>484</v>
          </cell>
          <cell r="W659" t="str">
            <v>035</v>
          </cell>
          <cell r="X659" t="str">
            <v>243</v>
          </cell>
          <cell r="Y659">
            <v>1</v>
          </cell>
          <cell r="Z659">
            <v>3</v>
          </cell>
          <cell r="AA659">
            <v>45487.752616835991</v>
          </cell>
          <cell r="AB659">
            <v>15163</v>
          </cell>
        </row>
        <row r="660">
          <cell r="B660">
            <v>484035244</v>
          </cell>
          <cell r="C660" t="str">
            <v>ROXBURY PREPARATORY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1</v>
          </cell>
          <cell r="I660">
            <v>3</v>
          </cell>
          <cell r="J660">
            <v>0</v>
          </cell>
          <cell r="K660">
            <v>0.15720000000000001</v>
          </cell>
          <cell r="L660">
            <v>0</v>
          </cell>
          <cell r="M660">
            <v>0</v>
          </cell>
          <cell r="N660">
            <v>0</v>
          </cell>
          <cell r="O660">
            <v>2</v>
          </cell>
          <cell r="P660">
            <v>3</v>
          </cell>
          <cell r="Q660">
            <v>4</v>
          </cell>
          <cell r="R660">
            <v>1.087</v>
          </cell>
          <cell r="S660">
            <v>10</v>
          </cell>
          <cell r="U660">
            <v>484035244</v>
          </cell>
          <cell r="V660" t="str">
            <v>484</v>
          </cell>
          <cell r="W660" t="str">
            <v>035</v>
          </cell>
          <cell r="X660" t="str">
            <v>244</v>
          </cell>
          <cell r="Y660">
            <v>1</v>
          </cell>
          <cell r="Z660">
            <v>4</v>
          </cell>
          <cell r="AA660">
            <v>81745.661762447999</v>
          </cell>
          <cell r="AB660">
            <v>20436</v>
          </cell>
        </row>
        <row r="661">
          <cell r="B661">
            <v>484035262</v>
          </cell>
          <cell r="C661" t="str">
            <v>ROXBURY PREPARATORY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2</v>
          </cell>
          <cell r="I661">
            <v>0</v>
          </cell>
          <cell r="J661">
            <v>0</v>
          </cell>
          <cell r="K661">
            <v>7.8600000000000003E-2</v>
          </cell>
          <cell r="L661">
            <v>0</v>
          </cell>
          <cell r="M661">
            <v>0</v>
          </cell>
          <cell r="N661">
            <v>1</v>
          </cell>
          <cell r="O661">
            <v>0</v>
          </cell>
          <cell r="P661">
            <v>2</v>
          </cell>
          <cell r="Q661">
            <v>2</v>
          </cell>
          <cell r="R661">
            <v>1.087</v>
          </cell>
          <cell r="S661">
            <v>9</v>
          </cell>
          <cell r="U661">
            <v>484035262</v>
          </cell>
          <cell r="V661" t="str">
            <v>484</v>
          </cell>
          <cell r="W661" t="str">
            <v>035</v>
          </cell>
          <cell r="X661" t="str">
            <v>262</v>
          </cell>
          <cell r="Y661">
            <v>1</v>
          </cell>
          <cell r="Z661">
            <v>2</v>
          </cell>
          <cell r="AA661">
            <v>40460.075461223991</v>
          </cell>
          <cell r="AB661">
            <v>20230</v>
          </cell>
        </row>
        <row r="662">
          <cell r="B662">
            <v>484035271</v>
          </cell>
          <cell r="C662" t="str">
            <v>ROXBURY PREPARATORY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1</v>
          </cell>
          <cell r="I662">
            <v>0</v>
          </cell>
          <cell r="J662">
            <v>0</v>
          </cell>
          <cell r="K662">
            <v>3.9300000000000002E-2</v>
          </cell>
          <cell r="L662">
            <v>0</v>
          </cell>
          <cell r="M662">
            <v>0</v>
          </cell>
          <cell r="N662">
            <v>1</v>
          </cell>
          <cell r="O662">
            <v>0</v>
          </cell>
          <cell r="P662">
            <v>1</v>
          </cell>
          <cell r="Q662">
            <v>1</v>
          </cell>
          <cell r="R662">
            <v>1.087</v>
          </cell>
          <cell r="S662">
            <v>4</v>
          </cell>
          <cell r="U662">
            <v>484035271</v>
          </cell>
          <cell r="V662" t="str">
            <v>484</v>
          </cell>
          <cell r="W662" t="str">
            <v>035</v>
          </cell>
          <cell r="X662" t="str">
            <v>271</v>
          </cell>
          <cell r="Y662">
            <v>1</v>
          </cell>
          <cell r="Z662">
            <v>1</v>
          </cell>
          <cell r="AA662">
            <v>19661.174815611997</v>
          </cell>
          <cell r="AB662">
            <v>19661</v>
          </cell>
        </row>
        <row r="663">
          <cell r="B663">
            <v>484035285</v>
          </cell>
          <cell r="C663" t="str">
            <v>ROXBURY PREPARATORY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1</v>
          </cell>
          <cell r="I663">
            <v>0</v>
          </cell>
          <cell r="J663">
            <v>0</v>
          </cell>
          <cell r="K663">
            <v>3.9300000000000002E-2</v>
          </cell>
          <cell r="L663">
            <v>0</v>
          </cell>
          <cell r="M663">
            <v>0</v>
          </cell>
          <cell r="N663">
            <v>1</v>
          </cell>
          <cell r="O663">
            <v>0</v>
          </cell>
          <cell r="P663">
            <v>1</v>
          </cell>
          <cell r="Q663">
            <v>1</v>
          </cell>
          <cell r="R663">
            <v>1.087</v>
          </cell>
          <cell r="S663">
            <v>9</v>
          </cell>
          <cell r="U663">
            <v>484035285</v>
          </cell>
          <cell r="V663" t="str">
            <v>484</v>
          </cell>
          <cell r="W663" t="str">
            <v>035</v>
          </cell>
          <cell r="X663" t="str">
            <v>285</v>
          </cell>
          <cell r="Y663">
            <v>1</v>
          </cell>
          <cell r="Z663">
            <v>1</v>
          </cell>
          <cell r="AA663">
            <v>21841.176475612003</v>
          </cell>
          <cell r="AB663">
            <v>21841</v>
          </cell>
        </row>
        <row r="664">
          <cell r="B664">
            <v>484035307</v>
          </cell>
          <cell r="C664" t="str">
            <v>ROXBURY PREPARATORY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2</v>
          </cell>
          <cell r="I664">
            <v>0</v>
          </cell>
          <cell r="J664">
            <v>0</v>
          </cell>
          <cell r="K664">
            <v>7.8600000000000003E-2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2</v>
          </cell>
          <cell r="Q664">
            <v>2</v>
          </cell>
          <cell r="R664">
            <v>1.087</v>
          </cell>
          <cell r="S664">
            <v>3</v>
          </cell>
          <cell r="U664">
            <v>484035307</v>
          </cell>
          <cell r="V664" t="str">
            <v>484</v>
          </cell>
          <cell r="W664" t="str">
            <v>035</v>
          </cell>
          <cell r="X664" t="str">
            <v>307</v>
          </cell>
          <cell r="Y664">
            <v>1</v>
          </cell>
          <cell r="Z664">
            <v>2</v>
          </cell>
          <cell r="AA664">
            <v>32479.770811224</v>
          </cell>
          <cell r="AB664">
            <v>16240</v>
          </cell>
        </row>
        <row r="665">
          <cell r="B665">
            <v>485258071</v>
          </cell>
          <cell r="C665" t="str">
            <v>SALEM ACADEMY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2</v>
          </cell>
          <cell r="J665">
            <v>0</v>
          </cell>
          <cell r="K665">
            <v>7.8600000000000003E-2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2</v>
          </cell>
          <cell r="R665">
            <v>1</v>
          </cell>
          <cell r="S665">
            <v>5</v>
          </cell>
          <cell r="U665">
            <v>485258071</v>
          </cell>
          <cell r="V665" t="str">
            <v>485</v>
          </cell>
          <cell r="W665" t="str">
            <v>258</v>
          </cell>
          <cell r="X665" t="str">
            <v>071</v>
          </cell>
          <cell r="Y665">
            <v>1</v>
          </cell>
          <cell r="Z665">
            <v>2</v>
          </cell>
          <cell r="AA665">
            <v>25130.682532000003</v>
          </cell>
          <cell r="AB665">
            <v>12565</v>
          </cell>
        </row>
        <row r="666">
          <cell r="B666">
            <v>485258079</v>
          </cell>
          <cell r="C666" t="str">
            <v>SALEM ACADEMY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2</v>
          </cell>
          <cell r="J666">
            <v>0</v>
          </cell>
          <cell r="K666">
            <v>7.8600000000000003E-2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1</v>
          </cell>
          <cell r="Q666">
            <v>2</v>
          </cell>
          <cell r="R666">
            <v>1</v>
          </cell>
          <cell r="S666">
            <v>7</v>
          </cell>
          <cell r="U666">
            <v>485258079</v>
          </cell>
          <cell r="V666" t="str">
            <v>485</v>
          </cell>
          <cell r="W666" t="str">
            <v>258</v>
          </cell>
          <cell r="X666" t="str">
            <v>079</v>
          </cell>
          <cell r="Y666">
            <v>1</v>
          </cell>
          <cell r="Z666">
            <v>2</v>
          </cell>
          <cell r="AA666">
            <v>30963.902532</v>
          </cell>
          <cell r="AB666">
            <v>15482</v>
          </cell>
        </row>
        <row r="667">
          <cell r="B667">
            <v>485258107</v>
          </cell>
          <cell r="C667" t="str">
            <v>SALEM ACADEMY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1</v>
          </cell>
          <cell r="J667">
            <v>0</v>
          </cell>
          <cell r="K667">
            <v>3.9300000000000002E-2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1</v>
          </cell>
          <cell r="R667">
            <v>1</v>
          </cell>
          <cell r="S667">
            <v>9</v>
          </cell>
          <cell r="U667">
            <v>485258107</v>
          </cell>
          <cell r="V667" t="str">
            <v>485</v>
          </cell>
          <cell r="W667" t="str">
            <v>258</v>
          </cell>
          <cell r="X667" t="str">
            <v>107</v>
          </cell>
          <cell r="Y667">
            <v>1</v>
          </cell>
          <cell r="Z667">
            <v>1</v>
          </cell>
          <cell r="AA667">
            <v>12565.341266000001</v>
          </cell>
          <cell r="AB667">
            <v>12565</v>
          </cell>
        </row>
        <row r="668">
          <cell r="B668">
            <v>485258128</v>
          </cell>
          <cell r="C668" t="str">
            <v>SALEM ACADEMY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1</v>
          </cell>
          <cell r="J668">
            <v>0</v>
          </cell>
          <cell r="K668">
            <v>3.9300000000000002E-2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1</v>
          </cell>
          <cell r="Q668">
            <v>1</v>
          </cell>
          <cell r="R668">
            <v>1</v>
          </cell>
          <cell r="S668">
            <v>10</v>
          </cell>
          <cell r="U668">
            <v>485258128</v>
          </cell>
          <cell r="V668" t="str">
            <v>485</v>
          </cell>
          <cell r="W668" t="str">
            <v>258</v>
          </cell>
          <cell r="X668" t="str">
            <v>128</v>
          </cell>
          <cell r="Y668">
            <v>1</v>
          </cell>
          <cell r="Z668">
            <v>1</v>
          </cell>
          <cell r="AA668">
            <v>19728.931266</v>
          </cell>
          <cell r="AB668">
            <v>19729</v>
          </cell>
        </row>
        <row r="669">
          <cell r="B669">
            <v>485258163</v>
          </cell>
          <cell r="C669" t="str">
            <v>SALEM ACADEMY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5</v>
          </cell>
          <cell r="I669">
            <v>11</v>
          </cell>
          <cell r="J669">
            <v>0</v>
          </cell>
          <cell r="K669">
            <v>0.62880000000000003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10</v>
          </cell>
          <cell r="Q669">
            <v>16</v>
          </cell>
          <cell r="R669">
            <v>1</v>
          </cell>
          <cell r="S669">
            <v>11</v>
          </cell>
          <cell r="U669">
            <v>485258163</v>
          </cell>
          <cell r="V669" t="str">
            <v>485</v>
          </cell>
          <cell r="W669" t="str">
            <v>258</v>
          </cell>
          <cell r="X669" t="str">
            <v>163</v>
          </cell>
          <cell r="Y669">
            <v>1</v>
          </cell>
          <cell r="Z669">
            <v>16</v>
          </cell>
          <cell r="AA669">
            <v>269928.910256</v>
          </cell>
          <cell r="AB669">
            <v>16871</v>
          </cell>
        </row>
        <row r="670">
          <cell r="B670">
            <v>485258229</v>
          </cell>
          <cell r="C670" t="str">
            <v>SALEM ACADEMY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3</v>
          </cell>
          <cell r="I670">
            <v>7</v>
          </cell>
          <cell r="J670">
            <v>0</v>
          </cell>
          <cell r="K670">
            <v>0.39300000000000002</v>
          </cell>
          <cell r="L670">
            <v>0</v>
          </cell>
          <cell r="M670">
            <v>0</v>
          </cell>
          <cell r="N670">
            <v>0</v>
          </cell>
          <cell r="O670">
            <v>1</v>
          </cell>
          <cell r="P670">
            <v>7</v>
          </cell>
          <cell r="Q670">
            <v>10</v>
          </cell>
          <cell r="R670">
            <v>1</v>
          </cell>
          <cell r="S670">
            <v>9</v>
          </cell>
          <cell r="U670">
            <v>485258229</v>
          </cell>
          <cell r="V670" t="str">
            <v>485</v>
          </cell>
          <cell r="W670" t="str">
            <v>258</v>
          </cell>
          <cell r="X670" t="str">
            <v>229</v>
          </cell>
          <cell r="Y670">
            <v>1</v>
          </cell>
          <cell r="Z670">
            <v>10</v>
          </cell>
          <cell r="AA670">
            <v>170212.25266000003</v>
          </cell>
          <cell r="AB670">
            <v>17021</v>
          </cell>
        </row>
        <row r="671">
          <cell r="B671">
            <v>485258258</v>
          </cell>
          <cell r="C671" t="str">
            <v>SALEM ACADEMY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210</v>
          </cell>
          <cell r="I671">
            <v>240</v>
          </cell>
          <cell r="J671">
            <v>0</v>
          </cell>
          <cell r="K671">
            <v>17.684999999999999</v>
          </cell>
          <cell r="L671">
            <v>0</v>
          </cell>
          <cell r="M671">
            <v>0</v>
          </cell>
          <cell r="N671">
            <v>15</v>
          </cell>
          <cell r="O671">
            <v>12</v>
          </cell>
          <cell r="P671">
            <v>272</v>
          </cell>
          <cell r="Q671">
            <v>450</v>
          </cell>
          <cell r="R671">
            <v>1</v>
          </cell>
          <cell r="S671">
            <v>10</v>
          </cell>
          <cell r="U671">
            <v>485258258</v>
          </cell>
          <cell r="V671" t="str">
            <v>485</v>
          </cell>
          <cell r="W671" t="str">
            <v>258</v>
          </cell>
          <cell r="X671" t="str">
            <v>258</v>
          </cell>
          <cell r="Y671">
            <v>1</v>
          </cell>
          <cell r="Z671">
            <v>450</v>
          </cell>
          <cell r="AA671">
            <v>7287388.1596999997</v>
          </cell>
          <cell r="AB671">
            <v>16194</v>
          </cell>
        </row>
        <row r="672">
          <cell r="B672">
            <v>485258291</v>
          </cell>
          <cell r="C672" t="str">
            <v>SALEM ACADEMY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1</v>
          </cell>
          <cell r="I672">
            <v>4</v>
          </cell>
          <cell r="J672">
            <v>0</v>
          </cell>
          <cell r="K672">
            <v>0.19650000000000001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5</v>
          </cell>
          <cell r="Q672">
            <v>5</v>
          </cell>
          <cell r="R672">
            <v>1</v>
          </cell>
          <cell r="S672">
            <v>5</v>
          </cell>
          <cell r="U672">
            <v>485258291</v>
          </cell>
          <cell r="V672" t="str">
            <v>485</v>
          </cell>
          <cell r="W672" t="str">
            <v>258</v>
          </cell>
          <cell r="X672" t="str">
            <v>291</v>
          </cell>
          <cell r="Y672">
            <v>1</v>
          </cell>
          <cell r="Z672">
            <v>5</v>
          </cell>
          <cell r="AA672">
            <v>85332.256330000004</v>
          </cell>
          <cell r="AB672">
            <v>17066</v>
          </cell>
        </row>
        <row r="673">
          <cell r="B673">
            <v>485258295</v>
          </cell>
          <cell r="C673" t="str">
            <v>SALEM ACADEMY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1</v>
          </cell>
          <cell r="J673">
            <v>0</v>
          </cell>
          <cell r="K673">
            <v>3.9300000000000002E-2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1</v>
          </cell>
          <cell r="Q673">
            <v>1</v>
          </cell>
          <cell r="R673">
            <v>1</v>
          </cell>
          <cell r="S673">
            <v>5</v>
          </cell>
          <cell r="U673">
            <v>485258295</v>
          </cell>
          <cell r="V673" t="str">
            <v>485</v>
          </cell>
          <cell r="W673" t="str">
            <v>258</v>
          </cell>
          <cell r="X673" t="str">
            <v>295</v>
          </cell>
          <cell r="Y673">
            <v>1</v>
          </cell>
          <cell r="Z673">
            <v>1</v>
          </cell>
          <cell r="AA673">
            <v>17446.661265999999</v>
          </cell>
          <cell r="AB673">
            <v>17447</v>
          </cell>
        </row>
        <row r="674">
          <cell r="B674">
            <v>486348151</v>
          </cell>
          <cell r="C674" t="str">
            <v>LEARNING FIRST</v>
          </cell>
          <cell r="D674">
            <v>0</v>
          </cell>
          <cell r="E674">
            <v>0</v>
          </cell>
          <cell r="F674">
            <v>1</v>
          </cell>
          <cell r="G674">
            <v>2</v>
          </cell>
          <cell r="H674">
            <v>0</v>
          </cell>
          <cell r="I674">
            <v>0</v>
          </cell>
          <cell r="J674">
            <v>0</v>
          </cell>
          <cell r="K674">
            <v>0.1179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3</v>
          </cell>
          <cell r="Q674">
            <v>3</v>
          </cell>
          <cell r="R674">
            <v>1</v>
          </cell>
          <cell r="S674">
            <v>8</v>
          </cell>
          <cell r="U674">
            <v>486348151</v>
          </cell>
          <cell r="V674" t="str">
            <v>486</v>
          </cell>
          <cell r="W674" t="str">
            <v>348</v>
          </cell>
          <cell r="X674" t="str">
            <v>151</v>
          </cell>
          <cell r="Y674">
            <v>1</v>
          </cell>
          <cell r="Z674">
            <v>3</v>
          </cell>
          <cell r="AA674">
            <v>51887.023798000009</v>
          </cell>
          <cell r="AB674">
            <v>17296</v>
          </cell>
        </row>
        <row r="675">
          <cell r="B675">
            <v>486348153</v>
          </cell>
          <cell r="C675" t="str">
            <v>LEARNING FIRST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1</v>
          </cell>
          <cell r="I675">
            <v>0</v>
          </cell>
          <cell r="J675">
            <v>0</v>
          </cell>
          <cell r="K675">
            <v>3.9300000000000002E-2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1</v>
          </cell>
          <cell r="R675">
            <v>1</v>
          </cell>
          <cell r="S675">
            <v>10</v>
          </cell>
          <cell r="U675">
            <v>486348153</v>
          </cell>
          <cell r="V675" t="str">
            <v>486</v>
          </cell>
          <cell r="W675" t="str">
            <v>348</v>
          </cell>
          <cell r="X675" t="str">
            <v>153</v>
          </cell>
          <cell r="Y675">
            <v>1</v>
          </cell>
          <cell r="Z675">
            <v>1</v>
          </cell>
          <cell r="AA675">
            <v>10664.291266</v>
          </cell>
          <cell r="AB675">
            <v>10664</v>
          </cell>
        </row>
        <row r="676">
          <cell r="B676">
            <v>486348215</v>
          </cell>
          <cell r="C676" t="str">
            <v>LEARNING FIRST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1</v>
          </cell>
          <cell r="I676">
            <v>0</v>
          </cell>
          <cell r="J676">
            <v>0</v>
          </cell>
          <cell r="K676">
            <v>3.9300000000000002E-2</v>
          </cell>
          <cell r="L676">
            <v>0</v>
          </cell>
          <cell r="M676">
            <v>0</v>
          </cell>
          <cell r="N676">
            <v>1</v>
          </cell>
          <cell r="O676">
            <v>0</v>
          </cell>
          <cell r="P676">
            <v>1</v>
          </cell>
          <cell r="Q676">
            <v>1</v>
          </cell>
          <cell r="R676">
            <v>1</v>
          </cell>
          <cell r="S676">
            <v>9</v>
          </cell>
          <cell r="U676">
            <v>486348215</v>
          </cell>
          <cell r="V676" t="str">
            <v>486</v>
          </cell>
          <cell r="W676" t="str">
            <v>348</v>
          </cell>
          <cell r="X676" t="str">
            <v>215</v>
          </cell>
          <cell r="Y676">
            <v>1</v>
          </cell>
          <cell r="Z676">
            <v>1</v>
          </cell>
          <cell r="AA676">
            <v>20388.131265999997</v>
          </cell>
          <cell r="AB676">
            <v>20388</v>
          </cell>
        </row>
        <row r="677">
          <cell r="B677">
            <v>486348271</v>
          </cell>
          <cell r="C677" t="str">
            <v>LEARNING FIRST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1</v>
          </cell>
          <cell r="I677">
            <v>0</v>
          </cell>
          <cell r="J677">
            <v>0</v>
          </cell>
          <cell r="K677">
            <v>3.9300000000000002E-2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1</v>
          </cell>
          <cell r="Q677">
            <v>1</v>
          </cell>
          <cell r="R677">
            <v>1</v>
          </cell>
          <cell r="S677">
            <v>4</v>
          </cell>
          <cell r="U677">
            <v>486348271</v>
          </cell>
          <cell r="V677" t="str">
            <v>486</v>
          </cell>
          <cell r="W677" t="str">
            <v>348</v>
          </cell>
          <cell r="X677" t="str">
            <v>271</v>
          </cell>
          <cell r="Y677">
            <v>1</v>
          </cell>
          <cell r="Z677">
            <v>1</v>
          </cell>
          <cell r="AA677">
            <v>15360.861266000002</v>
          </cell>
          <cell r="AB677">
            <v>15361</v>
          </cell>
        </row>
        <row r="678">
          <cell r="B678">
            <v>486348277</v>
          </cell>
          <cell r="C678" t="str">
            <v>LEARNING FIRST</v>
          </cell>
          <cell r="D678">
            <v>0</v>
          </cell>
          <cell r="E678">
            <v>0</v>
          </cell>
          <cell r="F678">
            <v>0</v>
          </cell>
          <cell r="G678">
            <v>4</v>
          </cell>
          <cell r="H678">
            <v>1</v>
          </cell>
          <cell r="I678">
            <v>0</v>
          </cell>
          <cell r="J678">
            <v>0</v>
          </cell>
          <cell r="K678">
            <v>0.19650000000000001</v>
          </cell>
          <cell r="L678">
            <v>0</v>
          </cell>
          <cell r="M678">
            <v>1</v>
          </cell>
          <cell r="N678">
            <v>1</v>
          </cell>
          <cell r="O678">
            <v>0</v>
          </cell>
          <cell r="P678">
            <v>4</v>
          </cell>
          <cell r="Q678">
            <v>5</v>
          </cell>
          <cell r="R678">
            <v>1</v>
          </cell>
          <cell r="S678">
            <v>12</v>
          </cell>
          <cell r="U678">
            <v>486348277</v>
          </cell>
          <cell r="V678" t="str">
            <v>486</v>
          </cell>
          <cell r="W678" t="str">
            <v>348</v>
          </cell>
          <cell r="X678" t="str">
            <v>277</v>
          </cell>
          <cell r="Y678">
            <v>1</v>
          </cell>
          <cell r="Z678">
            <v>5</v>
          </cell>
          <cell r="AA678">
            <v>94694.606329999981</v>
          </cell>
          <cell r="AB678">
            <v>18939</v>
          </cell>
        </row>
        <row r="679">
          <cell r="B679">
            <v>486348348</v>
          </cell>
          <cell r="C679" t="str">
            <v>LEARNING FIRST</v>
          </cell>
          <cell r="D679">
            <v>0</v>
          </cell>
          <cell r="E679">
            <v>0</v>
          </cell>
          <cell r="F679">
            <v>74</v>
          </cell>
          <cell r="G679">
            <v>366</v>
          </cell>
          <cell r="H679">
            <v>206</v>
          </cell>
          <cell r="I679">
            <v>0</v>
          </cell>
          <cell r="J679">
            <v>0</v>
          </cell>
          <cell r="K679">
            <v>25.387799999999999</v>
          </cell>
          <cell r="L679">
            <v>0</v>
          </cell>
          <cell r="M679">
            <v>162</v>
          </cell>
          <cell r="N679">
            <v>22</v>
          </cell>
          <cell r="O679">
            <v>0</v>
          </cell>
          <cell r="P679">
            <v>561</v>
          </cell>
          <cell r="Q679">
            <v>646</v>
          </cell>
          <cell r="R679">
            <v>1</v>
          </cell>
          <cell r="S679">
            <v>11</v>
          </cell>
          <cell r="U679">
            <v>486348348</v>
          </cell>
          <cell r="V679" t="str">
            <v>486</v>
          </cell>
          <cell r="W679" t="str">
            <v>348</v>
          </cell>
          <cell r="X679" t="str">
            <v>348</v>
          </cell>
          <cell r="Y679">
            <v>1</v>
          </cell>
          <cell r="Z679">
            <v>646</v>
          </cell>
          <cell r="AA679">
            <v>11970004.507835999</v>
          </cell>
          <cell r="AB679">
            <v>18529</v>
          </cell>
        </row>
        <row r="680">
          <cell r="B680">
            <v>486348658</v>
          </cell>
          <cell r="C680" t="str">
            <v>LEARNING FIRST</v>
          </cell>
          <cell r="D680">
            <v>0</v>
          </cell>
          <cell r="E680">
            <v>0</v>
          </cell>
          <cell r="F680">
            <v>0</v>
          </cell>
          <cell r="G680">
            <v>1</v>
          </cell>
          <cell r="H680">
            <v>0</v>
          </cell>
          <cell r="I680">
            <v>0</v>
          </cell>
          <cell r="J680">
            <v>0</v>
          </cell>
          <cell r="K680">
            <v>3.9300000000000002E-2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1</v>
          </cell>
          <cell r="Q680">
            <v>1</v>
          </cell>
          <cell r="R680">
            <v>1</v>
          </cell>
          <cell r="S680">
            <v>7</v>
          </cell>
          <cell r="U680">
            <v>486348658</v>
          </cell>
          <cell r="V680" t="str">
            <v>486</v>
          </cell>
          <cell r="W680" t="str">
            <v>348</v>
          </cell>
          <cell r="X680" t="str">
            <v>658</v>
          </cell>
          <cell r="Y680">
            <v>1</v>
          </cell>
          <cell r="Z680">
            <v>1</v>
          </cell>
          <cell r="AA680">
            <v>16870.131266</v>
          </cell>
          <cell r="AB680">
            <v>16870</v>
          </cell>
        </row>
        <row r="681">
          <cell r="B681">
            <v>486348753</v>
          </cell>
          <cell r="C681" t="str">
            <v>LEARNING FIRST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1</v>
          </cell>
          <cell r="I681">
            <v>0</v>
          </cell>
          <cell r="J681">
            <v>0</v>
          </cell>
          <cell r="K681">
            <v>3.9300000000000002E-2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1</v>
          </cell>
          <cell r="R681">
            <v>1</v>
          </cell>
          <cell r="S681">
            <v>7</v>
          </cell>
          <cell r="U681">
            <v>486348753</v>
          </cell>
          <cell r="V681" t="str">
            <v>486</v>
          </cell>
          <cell r="W681" t="str">
            <v>348</v>
          </cell>
          <cell r="X681" t="str">
            <v>753</v>
          </cell>
          <cell r="Y681">
            <v>1</v>
          </cell>
          <cell r="Z681">
            <v>1</v>
          </cell>
          <cell r="AA681">
            <v>10664.291266</v>
          </cell>
          <cell r="AB681">
            <v>10664</v>
          </cell>
        </row>
        <row r="682">
          <cell r="B682">
            <v>486348767</v>
          </cell>
          <cell r="C682" t="str">
            <v>LEARNING FIRST</v>
          </cell>
          <cell r="D682">
            <v>0</v>
          </cell>
          <cell r="E682">
            <v>0</v>
          </cell>
          <cell r="F682">
            <v>0</v>
          </cell>
          <cell r="G682">
            <v>2</v>
          </cell>
          <cell r="H682">
            <v>2</v>
          </cell>
          <cell r="I682">
            <v>0</v>
          </cell>
          <cell r="J682">
            <v>0</v>
          </cell>
          <cell r="K682">
            <v>0.15720000000000001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4</v>
          </cell>
          <cell r="Q682">
            <v>4</v>
          </cell>
          <cell r="R682">
            <v>1</v>
          </cell>
          <cell r="S682">
            <v>10</v>
          </cell>
          <cell r="U682">
            <v>486348767</v>
          </cell>
          <cell r="V682" t="str">
            <v>486</v>
          </cell>
          <cell r="W682" t="str">
            <v>348</v>
          </cell>
          <cell r="X682" t="str">
            <v>767</v>
          </cell>
          <cell r="Y682">
            <v>1</v>
          </cell>
          <cell r="Z682">
            <v>4</v>
          </cell>
          <cell r="AA682">
            <v>72056.765063999992</v>
          </cell>
          <cell r="AB682">
            <v>18014</v>
          </cell>
        </row>
        <row r="683">
          <cell r="B683">
            <v>486348775</v>
          </cell>
          <cell r="C683" t="str">
            <v>LEARNING FIRST</v>
          </cell>
          <cell r="D683">
            <v>0</v>
          </cell>
          <cell r="E683">
            <v>0</v>
          </cell>
          <cell r="F683">
            <v>0</v>
          </cell>
          <cell r="G683">
            <v>2</v>
          </cell>
          <cell r="H683">
            <v>2</v>
          </cell>
          <cell r="I683">
            <v>0</v>
          </cell>
          <cell r="J683">
            <v>0</v>
          </cell>
          <cell r="K683">
            <v>0.15720000000000001</v>
          </cell>
          <cell r="L683">
            <v>0</v>
          </cell>
          <cell r="M683">
            <v>2</v>
          </cell>
          <cell r="N683">
            <v>1</v>
          </cell>
          <cell r="O683">
            <v>0</v>
          </cell>
          <cell r="P683">
            <v>1</v>
          </cell>
          <cell r="Q683">
            <v>4</v>
          </cell>
          <cell r="R683">
            <v>1</v>
          </cell>
          <cell r="S683">
            <v>4</v>
          </cell>
          <cell r="U683">
            <v>486348775</v>
          </cell>
          <cell r="V683" t="str">
            <v>486</v>
          </cell>
          <cell r="W683" t="str">
            <v>348</v>
          </cell>
          <cell r="X683" t="str">
            <v>775</v>
          </cell>
          <cell r="Y683">
            <v>1</v>
          </cell>
          <cell r="Z683">
            <v>4</v>
          </cell>
          <cell r="AA683">
            <v>56747.245063999988</v>
          </cell>
          <cell r="AB683">
            <v>14187</v>
          </cell>
        </row>
        <row r="684">
          <cell r="B684">
            <v>487049010</v>
          </cell>
          <cell r="C684" t="str">
            <v>PROSPECT HILL ACADEMY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1</v>
          </cell>
          <cell r="I684">
            <v>1</v>
          </cell>
          <cell r="J684">
            <v>0</v>
          </cell>
          <cell r="K684">
            <v>7.8600000000000003E-2</v>
          </cell>
          <cell r="L684">
            <v>0</v>
          </cell>
          <cell r="M684">
            <v>0</v>
          </cell>
          <cell r="N684">
            <v>1</v>
          </cell>
          <cell r="O684">
            <v>0</v>
          </cell>
          <cell r="P684">
            <v>1</v>
          </cell>
          <cell r="Q684">
            <v>2</v>
          </cell>
          <cell r="R684">
            <v>1.1120000000000001</v>
          </cell>
          <cell r="S684">
            <v>3</v>
          </cell>
          <cell r="U684">
            <v>487049010</v>
          </cell>
          <cell r="V684" t="str">
            <v>487</v>
          </cell>
          <cell r="W684" t="str">
            <v>049</v>
          </cell>
          <cell r="X684" t="str">
            <v>010</v>
          </cell>
          <cell r="Y684">
            <v>1</v>
          </cell>
          <cell r="Z684">
            <v>2</v>
          </cell>
          <cell r="AA684">
            <v>33514.810165023999</v>
          </cell>
          <cell r="AB684">
            <v>16757</v>
          </cell>
        </row>
        <row r="685">
          <cell r="B685">
            <v>487049018</v>
          </cell>
          <cell r="C685" t="str">
            <v>PROSPECT HILL ACADEMY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1</v>
          </cell>
          <cell r="J685">
            <v>0</v>
          </cell>
          <cell r="K685">
            <v>3.9300000000000002E-2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1</v>
          </cell>
          <cell r="R685">
            <v>1.1120000000000001</v>
          </cell>
          <cell r="S685">
            <v>9</v>
          </cell>
          <cell r="U685">
            <v>487049018</v>
          </cell>
          <cell r="V685" t="str">
            <v>487</v>
          </cell>
          <cell r="W685" t="str">
            <v>049</v>
          </cell>
          <cell r="X685" t="str">
            <v>018</v>
          </cell>
          <cell r="Y685">
            <v>1</v>
          </cell>
          <cell r="Z685">
            <v>1</v>
          </cell>
          <cell r="AA685">
            <v>13684.164042512</v>
          </cell>
          <cell r="AB685">
            <v>13684</v>
          </cell>
        </row>
        <row r="686">
          <cell r="B686">
            <v>487049026</v>
          </cell>
          <cell r="C686" t="str">
            <v>PROSPECT HILL ACADEMY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1</v>
          </cell>
          <cell r="I686">
            <v>0</v>
          </cell>
          <cell r="J686">
            <v>0</v>
          </cell>
          <cell r="K686">
            <v>3.9300000000000002E-2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1</v>
          </cell>
          <cell r="Q686">
            <v>1</v>
          </cell>
          <cell r="R686">
            <v>1.1120000000000001</v>
          </cell>
          <cell r="S686">
            <v>3</v>
          </cell>
          <cell r="U686">
            <v>487049026</v>
          </cell>
          <cell r="V686" t="str">
            <v>487</v>
          </cell>
          <cell r="W686" t="str">
            <v>049</v>
          </cell>
          <cell r="X686" t="str">
            <v>026</v>
          </cell>
          <cell r="Y686">
            <v>1</v>
          </cell>
          <cell r="Z686">
            <v>1</v>
          </cell>
          <cell r="AA686">
            <v>16545.561882512</v>
          </cell>
          <cell r="AB686">
            <v>16546</v>
          </cell>
        </row>
        <row r="687">
          <cell r="B687">
            <v>487049031</v>
          </cell>
          <cell r="C687" t="str">
            <v>PROSPECT HILL ACADEMY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1</v>
          </cell>
          <cell r="I687">
            <v>0</v>
          </cell>
          <cell r="J687">
            <v>0</v>
          </cell>
          <cell r="K687">
            <v>3.9300000000000002E-2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1</v>
          </cell>
          <cell r="Q687">
            <v>1</v>
          </cell>
          <cell r="R687">
            <v>1.1120000000000001</v>
          </cell>
          <cell r="S687">
            <v>5</v>
          </cell>
          <cell r="U687">
            <v>487049031</v>
          </cell>
          <cell r="V687" t="str">
            <v>487</v>
          </cell>
          <cell r="W687" t="str">
            <v>049</v>
          </cell>
          <cell r="X687" t="str">
            <v>031</v>
          </cell>
          <cell r="Y687">
            <v>1</v>
          </cell>
          <cell r="Z687">
            <v>1</v>
          </cell>
          <cell r="AA687">
            <v>16951.814842511998</v>
          </cell>
          <cell r="AB687">
            <v>16952</v>
          </cell>
        </row>
        <row r="688">
          <cell r="B688">
            <v>487049035</v>
          </cell>
          <cell r="C688" t="str">
            <v>PROSPECT HILL ACADEMY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3</v>
          </cell>
          <cell r="I688">
            <v>14</v>
          </cell>
          <cell r="J688">
            <v>0</v>
          </cell>
          <cell r="K688">
            <v>0.66810000000000003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10</v>
          </cell>
          <cell r="Q688">
            <v>17</v>
          </cell>
          <cell r="R688">
            <v>1.1120000000000001</v>
          </cell>
          <cell r="S688">
            <v>11</v>
          </cell>
          <cell r="U688">
            <v>487049035</v>
          </cell>
          <cell r="V688" t="str">
            <v>487</v>
          </cell>
          <cell r="W688" t="str">
            <v>049</v>
          </cell>
          <cell r="X688" t="str">
            <v>035</v>
          </cell>
          <cell r="Y688">
            <v>1</v>
          </cell>
          <cell r="Z688">
            <v>17</v>
          </cell>
          <cell r="AA688">
            <v>312522.69984270405</v>
          </cell>
          <cell r="AB688">
            <v>18384</v>
          </cell>
        </row>
        <row r="689">
          <cell r="B689">
            <v>487049040</v>
          </cell>
          <cell r="C689" t="str">
            <v>PROSPECT HILL ACADEMY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1</v>
          </cell>
          <cell r="J689">
            <v>0</v>
          </cell>
          <cell r="K689">
            <v>3.9300000000000002E-2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1</v>
          </cell>
          <cell r="Q689">
            <v>1</v>
          </cell>
          <cell r="R689">
            <v>1.1120000000000001</v>
          </cell>
          <cell r="S689">
            <v>6</v>
          </cell>
          <cell r="U689">
            <v>487049040</v>
          </cell>
          <cell r="V689" t="str">
            <v>487</v>
          </cell>
          <cell r="W689" t="str">
            <v>049</v>
          </cell>
          <cell r="X689" t="str">
            <v>040</v>
          </cell>
          <cell r="Y689">
            <v>1</v>
          </cell>
          <cell r="Z689">
            <v>1</v>
          </cell>
          <cell r="AA689">
            <v>19610.373562512003</v>
          </cell>
          <cell r="AB689">
            <v>19610</v>
          </cell>
        </row>
        <row r="690">
          <cell r="B690">
            <v>487049044</v>
          </cell>
          <cell r="C690" t="str">
            <v>PROSPECT HILL ACADEMY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1</v>
          </cell>
          <cell r="I690">
            <v>2</v>
          </cell>
          <cell r="J690">
            <v>0</v>
          </cell>
          <cell r="K690">
            <v>0.1179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2</v>
          </cell>
          <cell r="Q690">
            <v>3</v>
          </cell>
          <cell r="R690">
            <v>1.1120000000000001</v>
          </cell>
          <cell r="S690">
            <v>11</v>
          </cell>
          <cell r="U690">
            <v>487049044</v>
          </cell>
          <cell r="V690" t="str">
            <v>487</v>
          </cell>
          <cell r="W690" t="str">
            <v>049</v>
          </cell>
          <cell r="X690" t="str">
            <v>044</v>
          </cell>
          <cell r="Y690">
            <v>1</v>
          </cell>
          <cell r="Z690">
            <v>3</v>
          </cell>
          <cell r="AA690">
            <v>56191.080847536003</v>
          </cell>
          <cell r="AB690">
            <v>18730</v>
          </cell>
        </row>
        <row r="691">
          <cell r="B691">
            <v>487049049</v>
          </cell>
          <cell r="C691" t="str">
            <v>PROSPECT HILL ACADEMY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20</v>
          </cell>
          <cell r="I691">
            <v>20</v>
          </cell>
          <cell r="J691">
            <v>0</v>
          </cell>
          <cell r="K691">
            <v>1.5720000000000001</v>
          </cell>
          <cell r="L691">
            <v>0</v>
          </cell>
          <cell r="M691">
            <v>0</v>
          </cell>
          <cell r="N691">
            <v>1</v>
          </cell>
          <cell r="O691">
            <v>3</v>
          </cell>
          <cell r="P691">
            <v>33</v>
          </cell>
          <cell r="Q691">
            <v>40</v>
          </cell>
          <cell r="R691">
            <v>1.1120000000000001</v>
          </cell>
          <cell r="S691">
            <v>7</v>
          </cell>
          <cell r="U691">
            <v>487049049</v>
          </cell>
          <cell r="V691" t="str">
            <v>487</v>
          </cell>
          <cell r="W691" t="str">
            <v>049</v>
          </cell>
          <cell r="X691" t="str">
            <v>049</v>
          </cell>
          <cell r="Y691">
            <v>1</v>
          </cell>
          <cell r="Z691">
            <v>40</v>
          </cell>
          <cell r="AA691">
            <v>730884.93458048021</v>
          </cell>
          <cell r="AB691">
            <v>18272</v>
          </cell>
        </row>
        <row r="692">
          <cell r="B692">
            <v>487049057</v>
          </cell>
          <cell r="C692" t="str">
            <v>PROSPECT HILL ACADEMY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5</v>
          </cell>
          <cell r="I692">
            <v>2</v>
          </cell>
          <cell r="J692">
            <v>0</v>
          </cell>
          <cell r="K692">
            <v>0.27510000000000001</v>
          </cell>
          <cell r="L692">
            <v>0</v>
          </cell>
          <cell r="M692">
            <v>0</v>
          </cell>
          <cell r="N692">
            <v>1</v>
          </cell>
          <cell r="O692">
            <v>0</v>
          </cell>
          <cell r="P692">
            <v>4</v>
          </cell>
          <cell r="Q692">
            <v>7</v>
          </cell>
          <cell r="R692">
            <v>1.1120000000000001</v>
          </cell>
          <cell r="S692">
            <v>12</v>
          </cell>
          <cell r="U692">
            <v>487049057</v>
          </cell>
          <cell r="V692" t="str">
            <v>487</v>
          </cell>
          <cell r="W692" t="str">
            <v>049</v>
          </cell>
          <cell r="X692" t="str">
            <v>057</v>
          </cell>
          <cell r="Y692">
            <v>1</v>
          </cell>
          <cell r="Z692">
            <v>7</v>
          </cell>
          <cell r="AA692">
            <v>126022.994537584</v>
          </cell>
          <cell r="AB692">
            <v>18003</v>
          </cell>
        </row>
        <row r="693">
          <cell r="B693">
            <v>487049093</v>
          </cell>
          <cell r="C693" t="str">
            <v>PROSPECT HILL ACADEMY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13</v>
          </cell>
          <cell r="I693">
            <v>35</v>
          </cell>
          <cell r="J693">
            <v>0</v>
          </cell>
          <cell r="K693">
            <v>1.8864000000000001</v>
          </cell>
          <cell r="L693">
            <v>0</v>
          </cell>
          <cell r="M693">
            <v>0</v>
          </cell>
          <cell r="N693">
            <v>1</v>
          </cell>
          <cell r="O693">
            <v>2</v>
          </cell>
          <cell r="P693">
            <v>29</v>
          </cell>
          <cell r="Q693">
            <v>48</v>
          </cell>
          <cell r="R693">
            <v>1.1120000000000001</v>
          </cell>
          <cell r="S693">
            <v>11</v>
          </cell>
          <cell r="U693">
            <v>487049093</v>
          </cell>
          <cell r="V693" t="str">
            <v>487</v>
          </cell>
          <cell r="W693" t="str">
            <v>049</v>
          </cell>
          <cell r="X693" t="str">
            <v>093</v>
          </cell>
          <cell r="Y693">
            <v>1</v>
          </cell>
          <cell r="Z693">
            <v>48</v>
          </cell>
          <cell r="AA693">
            <v>889829.35428057599</v>
          </cell>
          <cell r="AB693">
            <v>18538</v>
          </cell>
        </row>
        <row r="694">
          <cell r="B694">
            <v>487049097</v>
          </cell>
          <cell r="C694" t="str">
            <v>PROSPECT HILL ACADEMY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1</v>
          </cell>
          <cell r="I694">
            <v>1</v>
          </cell>
          <cell r="J694">
            <v>0</v>
          </cell>
          <cell r="K694">
            <v>7.8600000000000003E-2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2</v>
          </cell>
          <cell r="Q694">
            <v>2</v>
          </cell>
          <cell r="R694">
            <v>1.1120000000000001</v>
          </cell>
          <cell r="S694">
            <v>11</v>
          </cell>
          <cell r="U694">
            <v>487049097</v>
          </cell>
          <cell r="V694" t="str">
            <v>487</v>
          </cell>
          <cell r="W694" t="str">
            <v>049</v>
          </cell>
          <cell r="X694" t="str">
            <v>097</v>
          </cell>
          <cell r="Y694">
            <v>1</v>
          </cell>
          <cell r="Z694">
            <v>2</v>
          </cell>
          <cell r="AA694">
            <v>42506.916805024004</v>
          </cell>
          <cell r="AB694">
            <v>21253</v>
          </cell>
        </row>
        <row r="695">
          <cell r="B695">
            <v>487049137</v>
          </cell>
          <cell r="C695" t="str">
            <v>PROSPECT HILL ACADEMY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1</v>
          </cell>
          <cell r="I695">
            <v>0</v>
          </cell>
          <cell r="J695">
            <v>0</v>
          </cell>
          <cell r="K695">
            <v>3.9300000000000002E-2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1</v>
          </cell>
          <cell r="Q695">
            <v>1</v>
          </cell>
          <cell r="R695">
            <v>1.1120000000000001</v>
          </cell>
          <cell r="S695">
            <v>12</v>
          </cell>
          <cell r="U695">
            <v>487049137</v>
          </cell>
          <cell r="V695" t="str">
            <v>487</v>
          </cell>
          <cell r="W695" t="str">
            <v>049</v>
          </cell>
          <cell r="X695" t="str">
            <v>137</v>
          </cell>
          <cell r="Y695">
            <v>1</v>
          </cell>
          <cell r="Z695">
            <v>1</v>
          </cell>
          <cell r="AA695">
            <v>20946.225482512</v>
          </cell>
          <cell r="AB695">
            <v>20946</v>
          </cell>
        </row>
        <row r="696">
          <cell r="B696">
            <v>487049163</v>
          </cell>
          <cell r="C696" t="str">
            <v>PROSPECT HILL ACADEMY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2</v>
          </cell>
          <cell r="I696">
            <v>10</v>
          </cell>
          <cell r="J696">
            <v>0</v>
          </cell>
          <cell r="K696">
            <v>0.47160000000000002</v>
          </cell>
          <cell r="L696">
            <v>0</v>
          </cell>
          <cell r="M696">
            <v>0</v>
          </cell>
          <cell r="N696">
            <v>0</v>
          </cell>
          <cell r="O696">
            <v>1</v>
          </cell>
          <cell r="P696">
            <v>6</v>
          </cell>
          <cell r="Q696">
            <v>12</v>
          </cell>
          <cell r="R696">
            <v>1.1120000000000001</v>
          </cell>
          <cell r="S696">
            <v>11</v>
          </cell>
          <cell r="U696">
            <v>487049163</v>
          </cell>
          <cell r="V696" t="str">
            <v>487</v>
          </cell>
          <cell r="W696" t="str">
            <v>049</v>
          </cell>
          <cell r="X696" t="str">
            <v>163</v>
          </cell>
          <cell r="Y696">
            <v>1</v>
          </cell>
          <cell r="Z696">
            <v>12</v>
          </cell>
          <cell r="AA696">
            <v>215248.03539014401</v>
          </cell>
          <cell r="AB696">
            <v>17937</v>
          </cell>
        </row>
        <row r="697">
          <cell r="B697">
            <v>487049165</v>
          </cell>
          <cell r="C697" t="str">
            <v>PROSPECT HILL ACADEMY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5</v>
          </cell>
          <cell r="I697">
            <v>34</v>
          </cell>
          <cell r="J697">
            <v>0</v>
          </cell>
          <cell r="K697">
            <v>1.5327</v>
          </cell>
          <cell r="L697">
            <v>0</v>
          </cell>
          <cell r="M697">
            <v>0</v>
          </cell>
          <cell r="N697">
            <v>0</v>
          </cell>
          <cell r="O697">
            <v>1</v>
          </cell>
          <cell r="P697">
            <v>24</v>
          </cell>
          <cell r="Q697">
            <v>39</v>
          </cell>
          <cell r="R697">
            <v>1.1120000000000001</v>
          </cell>
          <cell r="S697">
            <v>10</v>
          </cell>
          <cell r="U697">
            <v>487049165</v>
          </cell>
          <cell r="V697" t="str">
            <v>487</v>
          </cell>
          <cell r="W697" t="str">
            <v>049</v>
          </cell>
          <cell r="X697" t="str">
            <v>165</v>
          </cell>
          <cell r="Y697">
            <v>1</v>
          </cell>
          <cell r="Z697">
            <v>39</v>
          </cell>
          <cell r="AA697">
            <v>715744.93053796806</v>
          </cell>
          <cell r="AB697">
            <v>18352</v>
          </cell>
        </row>
        <row r="698">
          <cell r="B698">
            <v>487049176</v>
          </cell>
          <cell r="C698" t="str">
            <v>PROSPECT HILL ACADEMY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24</v>
          </cell>
          <cell r="I698">
            <v>25</v>
          </cell>
          <cell r="J698">
            <v>0</v>
          </cell>
          <cell r="K698">
            <v>1.9257</v>
          </cell>
          <cell r="L698">
            <v>0</v>
          </cell>
          <cell r="M698">
            <v>0</v>
          </cell>
          <cell r="N698">
            <v>0</v>
          </cell>
          <cell r="O698">
            <v>1</v>
          </cell>
          <cell r="P698">
            <v>32</v>
          </cell>
          <cell r="Q698">
            <v>49</v>
          </cell>
          <cell r="R698">
            <v>1.1120000000000001</v>
          </cell>
          <cell r="S698">
            <v>8</v>
          </cell>
          <cell r="U698">
            <v>487049176</v>
          </cell>
          <cell r="V698" t="str">
            <v>487</v>
          </cell>
          <cell r="W698" t="str">
            <v>049</v>
          </cell>
          <cell r="X698" t="str">
            <v>176</v>
          </cell>
          <cell r="Y698">
            <v>1</v>
          </cell>
          <cell r="Z698">
            <v>49</v>
          </cell>
          <cell r="AA698">
            <v>844503.01568308799</v>
          </cell>
          <cell r="AB698">
            <v>17235</v>
          </cell>
        </row>
        <row r="699">
          <cell r="B699">
            <v>487049178</v>
          </cell>
          <cell r="C699" t="str">
            <v>PROSPECT HILL ACADEMY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3</v>
          </cell>
          <cell r="I699">
            <v>1</v>
          </cell>
          <cell r="J699">
            <v>0</v>
          </cell>
          <cell r="K699">
            <v>0.15720000000000001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4</v>
          </cell>
          <cell r="Q699">
            <v>4</v>
          </cell>
          <cell r="R699">
            <v>1.1120000000000001</v>
          </cell>
          <cell r="S699">
            <v>4</v>
          </cell>
          <cell r="U699">
            <v>487049178</v>
          </cell>
          <cell r="V699" t="str">
            <v>487</v>
          </cell>
          <cell r="W699" t="str">
            <v>049</v>
          </cell>
          <cell r="X699" t="str">
            <v>178</v>
          </cell>
          <cell r="Y699">
            <v>1</v>
          </cell>
          <cell r="Z699">
            <v>4</v>
          </cell>
          <cell r="AA699">
            <v>69094.194970048004</v>
          </cell>
          <cell r="AB699">
            <v>17274</v>
          </cell>
        </row>
        <row r="700">
          <cell r="B700">
            <v>487049181</v>
          </cell>
          <cell r="C700" t="str">
            <v>PROSPECT HILL ACADEMY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1</v>
          </cell>
          <cell r="I700">
            <v>1</v>
          </cell>
          <cell r="J700">
            <v>0</v>
          </cell>
          <cell r="K700">
            <v>7.8600000000000003E-2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2</v>
          </cell>
          <cell r="R700">
            <v>1.1120000000000001</v>
          </cell>
          <cell r="S700">
            <v>10</v>
          </cell>
          <cell r="U700">
            <v>487049181</v>
          </cell>
          <cell r="V700" t="str">
            <v>487</v>
          </cell>
          <cell r="W700" t="str">
            <v>049</v>
          </cell>
          <cell r="X700" t="str">
            <v>181</v>
          </cell>
          <cell r="Y700">
            <v>1</v>
          </cell>
          <cell r="Z700">
            <v>2</v>
          </cell>
          <cell r="AA700">
            <v>25268.844325023998</v>
          </cell>
          <cell r="AB700">
            <v>12634</v>
          </cell>
        </row>
        <row r="701">
          <cell r="B701">
            <v>487049182</v>
          </cell>
          <cell r="C701" t="str">
            <v>PROSPECT HILL ACADEMY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3</v>
          </cell>
          <cell r="I701">
            <v>0</v>
          </cell>
          <cell r="J701">
            <v>0</v>
          </cell>
          <cell r="K701">
            <v>0.1179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3</v>
          </cell>
          <cell r="R701">
            <v>1.1120000000000001</v>
          </cell>
          <cell r="S701">
            <v>8</v>
          </cell>
          <cell r="U701">
            <v>487049182</v>
          </cell>
          <cell r="V701" t="str">
            <v>487</v>
          </cell>
          <cell r="W701" t="str">
            <v>049</v>
          </cell>
          <cell r="X701" t="str">
            <v>182</v>
          </cell>
          <cell r="Y701">
            <v>1</v>
          </cell>
          <cell r="Z701">
            <v>3</v>
          </cell>
          <cell r="AA701">
            <v>34754.040847536002</v>
          </cell>
          <cell r="AB701">
            <v>11585</v>
          </cell>
        </row>
        <row r="702">
          <cell r="B702">
            <v>487049199</v>
          </cell>
          <cell r="C702" t="str">
            <v>PROSPECT HILL ACADEMY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2</v>
          </cell>
          <cell r="I702">
            <v>0</v>
          </cell>
          <cell r="J702">
            <v>0</v>
          </cell>
          <cell r="K702">
            <v>7.8600000000000003E-2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2</v>
          </cell>
          <cell r="Q702">
            <v>2</v>
          </cell>
          <cell r="R702">
            <v>1.1120000000000001</v>
          </cell>
          <cell r="S702">
            <v>2</v>
          </cell>
          <cell r="U702">
            <v>487049199</v>
          </cell>
          <cell r="V702" t="str">
            <v>487</v>
          </cell>
          <cell r="W702" t="str">
            <v>049</v>
          </cell>
          <cell r="X702" t="str">
            <v>199</v>
          </cell>
          <cell r="Y702">
            <v>1</v>
          </cell>
          <cell r="Z702">
            <v>2</v>
          </cell>
          <cell r="AA702">
            <v>32684.849685024001</v>
          </cell>
          <cell r="AB702">
            <v>16342</v>
          </cell>
        </row>
        <row r="703">
          <cell r="B703">
            <v>487049201</v>
          </cell>
          <cell r="C703" t="str">
            <v>PROSPECT HILL ACADEMY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1</v>
          </cell>
          <cell r="J703">
            <v>0</v>
          </cell>
          <cell r="K703">
            <v>3.9300000000000002E-2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1</v>
          </cell>
          <cell r="R703">
            <v>1.1120000000000001</v>
          </cell>
          <cell r="S703">
            <v>12</v>
          </cell>
          <cell r="U703">
            <v>487049201</v>
          </cell>
          <cell r="V703" t="str">
            <v>487</v>
          </cell>
          <cell r="W703" t="str">
            <v>049</v>
          </cell>
          <cell r="X703" t="str">
            <v>201</v>
          </cell>
          <cell r="Y703">
            <v>1</v>
          </cell>
          <cell r="Z703">
            <v>1</v>
          </cell>
          <cell r="AA703">
            <v>13684.164042512</v>
          </cell>
          <cell r="AB703">
            <v>13684</v>
          </cell>
        </row>
        <row r="704">
          <cell r="B704">
            <v>487049229</v>
          </cell>
          <cell r="C704" t="str">
            <v>PROSPECT HILL ACADEMY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1</v>
          </cell>
          <cell r="I704">
            <v>1</v>
          </cell>
          <cell r="J704">
            <v>0</v>
          </cell>
          <cell r="K704">
            <v>7.8600000000000003E-2</v>
          </cell>
          <cell r="L704">
            <v>0</v>
          </cell>
          <cell r="M704">
            <v>0</v>
          </cell>
          <cell r="N704">
            <v>0</v>
          </cell>
          <cell r="O704">
            <v>1</v>
          </cell>
          <cell r="P704">
            <v>0</v>
          </cell>
          <cell r="Q704">
            <v>2</v>
          </cell>
          <cell r="R704">
            <v>1.1120000000000001</v>
          </cell>
          <cell r="S704">
            <v>9</v>
          </cell>
          <cell r="U704">
            <v>487049229</v>
          </cell>
          <cell r="V704" t="str">
            <v>487</v>
          </cell>
          <cell r="W704" t="str">
            <v>049</v>
          </cell>
          <cell r="X704" t="str">
            <v>229</v>
          </cell>
          <cell r="Y704">
            <v>1</v>
          </cell>
          <cell r="Z704">
            <v>2</v>
          </cell>
          <cell r="AA704">
            <v>28791.661285024005</v>
          </cell>
          <cell r="AB704">
            <v>14396</v>
          </cell>
        </row>
        <row r="705">
          <cell r="B705">
            <v>487049243</v>
          </cell>
          <cell r="C705" t="str">
            <v>PROSPECT HILL ACADEMY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1</v>
          </cell>
          <cell r="J705">
            <v>0</v>
          </cell>
          <cell r="K705">
            <v>3.9300000000000002E-2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1</v>
          </cell>
          <cell r="Q705">
            <v>1</v>
          </cell>
          <cell r="R705">
            <v>1.1120000000000001</v>
          </cell>
          <cell r="S705">
            <v>9</v>
          </cell>
          <cell r="U705">
            <v>487049243</v>
          </cell>
          <cell r="V705" t="str">
            <v>487</v>
          </cell>
          <cell r="W705" t="str">
            <v>049</v>
          </cell>
          <cell r="X705" t="str">
            <v>243</v>
          </cell>
          <cell r="Y705">
            <v>1</v>
          </cell>
          <cell r="Z705">
            <v>1</v>
          </cell>
          <cell r="AA705">
            <v>21073.117722512005</v>
          </cell>
          <cell r="AB705">
            <v>21073</v>
          </cell>
        </row>
        <row r="706">
          <cell r="B706">
            <v>487049244</v>
          </cell>
          <cell r="C706" t="str">
            <v>PROSPECT HILL ACADEMY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3</v>
          </cell>
          <cell r="I706">
            <v>2</v>
          </cell>
          <cell r="J706">
            <v>0</v>
          </cell>
          <cell r="K706">
            <v>0.19650000000000001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2</v>
          </cell>
          <cell r="Q706">
            <v>5</v>
          </cell>
          <cell r="R706">
            <v>1.1120000000000001</v>
          </cell>
          <cell r="S706">
            <v>10</v>
          </cell>
          <cell r="U706">
            <v>487049244</v>
          </cell>
          <cell r="V706" t="str">
            <v>487</v>
          </cell>
          <cell r="W706" t="str">
            <v>049</v>
          </cell>
          <cell r="X706" t="str">
            <v>244</v>
          </cell>
          <cell r="Y706">
            <v>1</v>
          </cell>
          <cell r="Z706">
            <v>5</v>
          </cell>
          <cell r="AA706">
            <v>77875.463492559997</v>
          </cell>
          <cell r="AB706">
            <v>15575</v>
          </cell>
        </row>
        <row r="707">
          <cell r="B707">
            <v>487049248</v>
          </cell>
          <cell r="C707" t="str">
            <v>PROSPECT HILL ACADEMY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5</v>
          </cell>
          <cell r="I707">
            <v>10</v>
          </cell>
          <cell r="J707">
            <v>0</v>
          </cell>
          <cell r="K707">
            <v>0.58950000000000002</v>
          </cell>
          <cell r="L707">
            <v>0</v>
          </cell>
          <cell r="M707">
            <v>0</v>
          </cell>
          <cell r="N707">
            <v>1</v>
          </cell>
          <cell r="O707">
            <v>0</v>
          </cell>
          <cell r="P707">
            <v>5</v>
          </cell>
          <cell r="Q707">
            <v>15</v>
          </cell>
          <cell r="R707">
            <v>1.1120000000000001</v>
          </cell>
          <cell r="S707">
            <v>11</v>
          </cell>
          <cell r="U707">
            <v>487049248</v>
          </cell>
          <cell r="V707" t="str">
            <v>487</v>
          </cell>
          <cell r="W707" t="str">
            <v>049</v>
          </cell>
          <cell r="X707" t="str">
            <v>248</v>
          </cell>
          <cell r="Y707">
            <v>1</v>
          </cell>
          <cell r="Z707">
            <v>15</v>
          </cell>
          <cell r="AA707">
            <v>241145.30727768003</v>
          </cell>
          <cell r="AB707">
            <v>16076</v>
          </cell>
        </row>
        <row r="708">
          <cell r="B708">
            <v>487049262</v>
          </cell>
          <cell r="C708" t="str">
            <v>PROSPECT HILL ACADEMY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1</v>
          </cell>
          <cell r="I708">
            <v>7</v>
          </cell>
          <cell r="J708">
            <v>0</v>
          </cell>
          <cell r="K708">
            <v>0.31440000000000001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6</v>
          </cell>
          <cell r="Q708">
            <v>8</v>
          </cell>
          <cell r="R708">
            <v>1.1120000000000001</v>
          </cell>
          <cell r="S708">
            <v>9</v>
          </cell>
          <cell r="U708">
            <v>487049262</v>
          </cell>
          <cell r="V708" t="str">
            <v>487</v>
          </cell>
          <cell r="W708" t="str">
            <v>049</v>
          </cell>
          <cell r="X708" t="str">
            <v>262</v>
          </cell>
          <cell r="Y708">
            <v>1</v>
          </cell>
          <cell r="Z708">
            <v>8</v>
          </cell>
          <cell r="AA708">
            <v>151707.55066009599</v>
          </cell>
          <cell r="AB708">
            <v>18963</v>
          </cell>
        </row>
        <row r="709">
          <cell r="B709">
            <v>487049274</v>
          </cell>
          <cell r="C709" t="str">
            <v>PROSPECT HILL ACADEMY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43</v>
          </cell>
          <cell r="I709">
            <v>77</v>
          </cell>
          <cell r="J709">
            <v>0</v>
          </cell>
          <cell r="K709">
            <v>4.7160000000000002</v>
          </cell>
          <cell r="L709">
            <v>0</v>
          </cell>
          <cell r="M709">
            <v>0</v>
          </cell>
          <cell r="N709">
            <v>2</v>
          </cell>
          <cell r="O709">
            <v>3</v>
          </cell>
          <cell r="P709">
            <v>86</v>
          </cell>
          <cell r="Q709">
            <v>120</v>
          </cell>
          <cell r="R709">
            <v>1.1120000000000001</v>
          </cell>
          <cell r="S709">
            <v>10</v>
          </cell>
          <cell r="U709">
            <v>487049274</v>
          </cell>
          <cell r="V709" t="str">
            <v>487</v>
          </cell>
          <cell r="W709" t="str">
            <v>049</v>
          </cell>
          <cell r="X709" t="str">
            <v>274</v>
          </cell>
          <cell r="Y709">
            <v>1</v>
          </cell>
          <cell r="Z709">
            <v>120</v>
          </cell>
          <cell r="AA709">
            <v>2246343.5688614403</v>
          </cell>
          <cell r="AB709">
            <v>18720</v>
          </cell>
        </row>
        <row r="710">
          <cell r="B710">
            <v>487049285</v>
          </cell>
          <cell r="C710" t="str">
            <v>PROSPECT HILL ACADEMY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3</v>
          </cell>
          <cell r="J710">
            <v>0</v>
          </cell>
          <cell r="K710">
            <v>0.1179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3</v>
          </cell>
          <cell r="R710">
            <v>1.1120000000000001</v>
          </cell>
          <cell r="S710">
            <v>9</v>
          </cell>
          <cell r="U710">
            <v>487049285</v>
          </cell>
          <cell r="V710" t="str">
            <v>487</v>
          </cell>
          <cell r="W710" t="str">
            <v>049</v>
          </cell>
          <cell r="X710" t="str">
            <v>285</v>
          </cell>
          <cell r="Y710">
            <v>1</v>
          </cell>
          <cell r="Z710">
            <v>3</v>
          </cell>
          <cell r="AA710">
            <v>41052.492127535996</v>
          </cell>
          <cell r="AB710">
            <v>13684</v>
          </cell>
        </row>
        <row r="711">
          <cell r="B711">
            <v>487049293</v>
          </cell>
          <cell r="C711" t="str">
            <v>PROSPECT HILL ACADEMY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2</v>
          </cell>
          <cell r="J711">
            <v>0</v>
          </cell>
          <cell r="K711">
            <v>7.8600000000000003E-2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2</v>
          </cell>
          <cell r="Q711">
            <v>2</v>
          </cell>
          <cell r="R711">
            <v>1.1120000000000001</v>
          </cell>
          <cell r="S711">
            <v>10</v>
          </cell>
          <cell r="U711">
            <v>487049293</v>
          </cell>
          <cell r="V711" t="str">
            <v>487</v>
          </cell>
          <cell r="W711" t="str">
            <v>049</v>
          </cell>
          <cell r="X711" t="str">
            <v>293</v>
          </cell>
          <cell r="Y711">
            <v>1</v>
          </cell>
          <cell r="Z711">
            <v>2</v>
          </cell>
          <cell r="AA711">
            <v>43121.422645024002</v>
          </cell>
          <cell r="AB711">
            <v>21561</v>
          </cell>
        </row>
        <row r="712">
          <cell r="B712">
            <v>487049295</v>
          </cell>
          <cell r="C712" t="str">
            <v>PROSPECT HILL ACADEMY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1</v>
          </cell>
          <cell r="I712">
            <v>0</v>
          </cell>
          <cell r="J712">
            <v>0</v>
          </cell>
          <cell r="K712">
            <v>3.9300000000000002E-2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1</v>
          </cell>
          <cell r="Q712">
            <v>1</v>
          </cell>
          <cell r="R712">
            <v>1.1120000000000001</v>
          </cell>
          <cell r="S712">
            <v>5</v>
          </cell>
          <cell r="U712">
            <v>487049295</v>
          </cell>
          <cell r="V712" t="str">
            <v>487</v>
          </cell>
          <cell r="W712" t="str">
            <v>049</v>
          </cell>
          <cell r="X712" t="str">
            <v>295</v>
          </cell>
          <cell r="Y712">
            <v>1</v>
          </cell>
          <cell r="Z712">
            <v>1</v>
          </cell>
          <cell r="AA712">
            <v>16951.814842511998</v>
          </cell>
          <cell r="AB712">
            <v>16952</v>
          </cell>
        </row>
        <row r="713">
          <cell r="B713">
            <v>487049308</v>
          </cell>
          <cell r="C713" t="str">
            <v>PROSPECT HILL ACADEMY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2</v>
          </cell>
          <cell r="J713">
            <v>0</v>
          </cell>
          <cell r="K713">
            <v>7.8600000000000003E-2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2</v>
          </cell>
          <cell r="R713">
            <v>1.1120000000000001</v>
          </cell>
          <cell r="S713">
            <v>10</v>
          </cell>
          <cell r="U713">
            <v>487049308</v>
          </cell>
          <cell r="V713" t="str">
            <v>487</v>
          </cell>
          <cell r="W713" t="str">
            <v>049</v>
          </cell>
          <cell r="X713" t="str">
            <v>308</v>
          </cell>
          <cell r="Y713">
            <v>1</v>
          </cell>
          <cell r="Z713">
            <v>2</v>
          </cell>
          <cell r="AA713">
            <v>27368.328085024001</v>
          </cell>
          <cell r="AB713">
            <v>13684</v>
          </cell>
        </row>
        <row r="714">
          <cell r="B714">
            <v>487049314</v>
          </cell>
          <cell r="C714" t="str">
            <v>PROSPECT HILL ACADEMY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2</v>
          </cell>
          <cell r="I714">
            <v>0</v>
          </cell>
          <cell r="J714">
            <v>0</v>
          </cell>
          <cell r="K714">
            <v>7.8600000000000003E-2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2</v>
          </cell>
          <cell r="R714">
            <v>1.1120000000000001</v>
          </cell>
          <cell r="S714">
            <v>7</v>
          </cell>
          <cell r="U714">
            <v>487049314</v>
          </cell>
          <cell r="V714" t="str">
            <v>487</v>
          </cell>
          <cell r="W714" t="str">
            <v>049</v>
          </cell>
          <cell r="X714" t="str">
            <v>314</v>
          </cell>
          <cell r="Y714">
            <v>1</v>
          </cell>
          <cell r="Z714">
            <v>2</v>
          </cell>
          <cell r="AA714">
            <v>23169.360565024002</v>
          </cell>
          <cell r="AB714">
            <v>11585</v>
          </cell>
        </row>
        <row r="715">
          <cell r="B715">
            <v>487049347</v>
          </cell>
          <cell r="C715" t="str">
            <v>PROSPECT HILL ACADEMY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6</v>
          </cell>
          <cell r="I715">
            <v>7</v>
          </cell>
          <cell r="J715">
            <v>0</v>
          </cell>
          <cell r="K715">
            <v>0.51090000000000002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8</v>
          </cell>
          <cell r="Q715">
            <v>13</v>
          </cell>
          <cell r="R715">
            <v>1.1120000000000001</v>
          </cell>
          <cell r="S715">
            <v>8</v>
          </cell>
          <cell r="U715">
            <v>487049347</v>
          </cell>
          <cell r="V715" t="str">
            <v>487</v>
          </cell>
          <cell r="W715" t="str">
            <v>049</v>
          </cell>
          <cell r="X715" t="str">
            <v>347</v>
          </cell>
          <cell r="Y715">
            <v>1</v>
          </cell>
          <cell r="Z715">
            <v>13</v>
          </cell>
          <cell r="AA715">
            <v>220508.17271265603</v>
          </cell>
          <cell r="AB715">
            <v>16962</v>
          </cell>
        </row>
        <row r="716">
          <cell r="B716">
            <v>487274010</v>
          </cell>
          <cell r="C716" t="str">
            <v>PROSPECT HILL ACADEMY</v>
          </cell>
          <cell r="D716">
            <v>1</v>
          </cell>
          <cell r="E716">
            <v>0</v>
          </cell>
          <cell r="F716">
            <v>1</v>
          </cell>
          <cell r="G716">
            <v>1</v>
          </cell>
          <cell r="H716">
            <v>1</v>
          </cell>
          <cell r="I716">
            <v>0</v>
          </cell>
          <cell r="J716">
            <v>0</v>
          </cell>
          <cell r="K716">
            <v>0.1179</v>
          </cell>
          <cell r="L716">
            <v>0</v>
          </cell>
          <cell r="M716">
            <v>3</v>
          </cell>
          <cell r="N716">
            <v>0</v>
          </cell>
          <cell r="O716">
            <v>0</v>
          </cell>
          <cell r="P716">
            <v>3</v>
          </cell>
          <cell r="Q716">
            <v>4</v>
          </cell>
          <cell r="R716">
            <v>1.054</v>
          </cell>
          <cell r="S716">
            <v>3</v>
          </cell>
          <cell r="U716">
            <v>487274010</v>
          </cell>
          <cell r="V716" t="str">
            <v>487</v>
          </cell>
          <cell r="W716" t="str">
            <v>274</v>
          </cell>
          <cell r="X716" t="str">
            <v>010</v>
          </cell>
          <cell r="Y716">
            <v>1</v>
          </cell>
          <cell r="Z716">
            <v>4</v>
          </cell>
          <cell r="AA716">
            <v>62179.801848312003</v>
          </cell>
          <cell r="AB716">
            <v>15545</v>
          </cell>
        </row>
        <row r="717">
          <cell r="B717">
            <v>487274026</v>
          </cell>
          <cell r="C717" t="str">
            <v>PROSPECT HILL ACADEMY</v>
          </cell>
          <cell r="D717">
            <v>1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1</v>
          </cell>
          <cell r="Q717">
            <v>1</v>
          </cell>
          <cell r="R717">
            <v>1.054</v>
          </cell>
          <cell r="S717">
            <v>3</v>
          </cell>
          <cell r="U717">
            <v>487274026</v>
          </cell>
          <cell r="V717" t="str">
            <v>487</v>
          </cell>
          <cell r="W717" t="str">
            <v>274</v>
          </cell>
          <cell r="X717" t="str">
            <v>026</v>
          </cell>
          <cell r="Y717">
            <v>1</v>
          </cell>
          <cell r="Z717">
            <v>1</v>
          </cell>
          <cell r="AA717">
            <v>9809.1172800000004</v>
          </cell>
          <cell r="AB717">
            <v>9809</v>
          </cell>
        </row>
        <row r="718">
          <cell r="B718">
            <v>487274030</v>
          </cell>
          <cell r="C718" t="str">
            <v>PROSPECT HILL ACADEMY</v>
          </cell>
          <cell r="D718">
            <v>0</v>
          </cell>
          <cell r="E718">
            <v>0</v>
          </cell>
          <cell r="F718">
            <v>0</v>
          </cell>
          <cell r="G718">
            <v>1</v>
          </cell>
          <cell r="H718">
            <v>0</v>
          </cell>
          <cell r="I718">
            <v>0</v>
          </cell>
          <cell r="J718">
            <v>0</v>
          </cell>
          <cell r="K718">
            <v>3.9300000000000002E-2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1</v>
          </cell>
          <cell r="Q718">
            <v>1</v>
          </cell>
          <cell r="R718">
            <v>1.054</v>
          </cell>
          <cell r="S718">
            <v>7</v>
          </cell>
          <cell r="U718">
            <v>487274030</v>
          </cell>
          <cell r="V718" t="str">
            <v>487</v>
          </cell>
          <cell r="W718" t="str">
            <v>274</v>
          </cell>
          <cell r="X718" t="str">
            <v>030</v>
          </cell>
          <cell r="Y718">
            <v>1</v>
          </cell>
          <cell r="Z718">
            <v>1</v>
          </cell>
          <cell r="AA718">
            <v>17619.807276104002</v>
          </cell>
          <cell r="AB718">
            <v>17620</v>
          </cell>
        </row>
        <row r="719">
          <cell r="B719">
            <v>487274031</v>
          </cell>
          <cell r="C719" t="str">
            <v>PROSPECT HILL ACADEMY</v>
          </cell>
          <cell r="D719">
            <v>1</v>
          </cell>
          <cell r="E719">
            <v>0</v>
          </cell>
          <cell r="F719">
            <v>1</v>
          </cell>
          <cell r="G719">
            <v>4</v>
          </cell>
          <cell r="H719">
            <v>0</v>
          </cell>
          <cell r="I719">
            <v>0</v>
          </cell>
          <cell r="J719">
            <v>0</v>
          </cell>
          <cell r="K719">
            <v>0.19650000000000001</v>
          </cell>
          <cell r="L719">
            <v>0</v>
          </cell>
          <cell r="M719">
            <v>2</v>
          </cell>
          <cell r="N719">
            <v>0</v>
          </cell>
          <cell r="O719">
            <v>0</v>
          </cell>
          <cell r="P719">
            <v>2</v>
          </cell>
          <cell r="Q719">
            <v>6</v>
          </cell>
          <cell r="R719">
            <v>1.054</v>
          </cell>
          <cell r="S719">
            <v>5</v>
          </cell>
          <cell r="U719">
            <v>487274031</v>
          </cell>
          <cell r="V719" t="str">
            <v>487</v>
          </cell>
          <cell r="W719" t="str">
            <v>274</v>
          </cell>
          <cell r="X719" t="str">
            <v>031</v>
          </cell>
          <cell r="Y719">
            <v>1</v>
          </cell>
          <cell r="Z719">
            <v>6</v>
          </cell>
          <cell r="AA719">
            <v>78688.113620520002</v>
          </cell>
          <cell r="AB719">
            <v>13115</v>
          </cell>
        </row>
        <row r="720">
          <cell r="B720">
            <v>487274035</v>
          </cell>
          <cell r="C720" t="str">
            <v>PROSPECT HILL ACADEMY</v>
          </cell>
          <cell r="D720">
            <v>0</v>
          </cell>
          <cell r="E720">
            <v>0</v>
          </cell>
          <cell r="F720">
            <v>0</v>
          </cell>
          <cell r="G720">
            <v>9</v>
          </cell>
          <cell r="H720">
            <v>0</v>
          </cell>
          <cell r="I720">
            <v>0</v>
          </cell>
          <cell r="J720">
            <v>0</v>
          </cell>
          <cell r="K720">
            <v>0.35370000000000001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8</v>
          </cell>
          <cell r="Q720">
            <v>9</v>
          </cell>
          <cell r="R720">
            <v>1.054</v>
          </cell>
          <cell r="S720">
            <v>11</v>
          </cell>
          <cell r="U720">
            <v>487274035</v>
          </cell>
          <cell r="V720" t="str">
            <v>487</v>
          </cell>
          <cell r="W720" t="str">
            <v>274</v>
          </cell>
          <cell r="X720" t="str">
            <v>035</v>
          </cell>
          <cell r="Y720">
            <v>1</v>
          </cell>
          <cell r="Z720">
            <v>9</v>
          </cell>
          <cell r="AA720">
            <v>169280.27226493601</v>
          </cell>
          <cell r="AB720">
            <v>18809</v>
          </cell>
        </row>
        <row r="721">
          <cell r="B721">
            <v>487274044</v>
          </cell>
          <cell r="C721" t="str">
            <v>PROSPECT HILL ACADEMY</v>
          </cell>
          <cell r="D721">
            <v>0</v>
          </cell>
          <cell r="E721">
            <v>0</v>
          </cell>
          <cell r="F721">
            <v>0</v>
          </cell>
          <cell r="G721">
            <v>1</v>
          </cell>
          <cell r="H721">
            <v>0</v>
          </cell>
          <cell r="I721">
            <v>0</v>
          </cell>
          <cell r="J721">
            <v>0</v>
          </cell>
          <cell r="K721">
            <v>3.9300000000000002E-2</v>
          </cell>
          <cell r="L721">
            <v>0</v>
          </cell>
          <cell r="M721">
            <v>1</v>
          </cell>
          <cell r="N721">
            <v>0</v>
          </cell>
          <cell r="O721">
            <v>0</v>
          </cell>
          <cell r="P721">
            <v>0</v>
          </cell>
          <cell r="Q721">
            <v>1</v>
          </cell>
          <cell r="R721">
            <v>1.054</v>
          </cell>
          <cell r="S721">
            <v>11</v>
          </cell>
          <cell r="U721">
            <v>487274044</v>
          </cell>
          <cell r="V721" t="str">
            <v>487</v>
          </cell>
          <cell r="W721" t="str">
            <v>274</v>
          </cell>
          <cell r="X721" t="str">
            <v>044</v>
          </cell>
          <cell r="Y721">
            <v>1</v>
          </cell>
          <cell r="Z721">
            <v>1</v>
          </cell>
          <cell r="AA721">
            <v>14456.426356104001</v>
          </cell>
          <cell r="AB721">
            <v>14456</v>
          </cell>
        </row>
        <row r="722">
          <cell r="B722">
            <v>487274048</v>
          </cell>
          <cell r="C722" t="str">
            <v>PROSPECT HILL ACADEMY</v>
          </cell>
          <cell r="D722">
            <v>1</v>
          </cell>
          <cell r="E722">
            <v>0</v>
          </cell>
          <cell r="F722">
            <v>0</v>
          </cell>
          <cell r="G722">
            <v>1</v>
          </cell>
          <cell r="H722">
            <v>0</v>
          </cell>
          <cell r="I722">
            <v>0</v>
          </cell>
          <cell r="J722">
            <v>0</v>
          </cell>
          <cell r="K722">
            <v>3.9300000000000002E-2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1</v>
          </cell>
          <cell r="Q722">
            <v>2</v>
          </cell>
          <cell r="R722">
            <v>1.054</v>
          </cell>
          <cell r="S722">
            <v>4</v>
          </cell>
          <cell r="U722">
            <v>487274048</v>
          </cell>
          <cell r="V722" t="str">
            <v>487</v>
          </cell>
          <cell r="W722" t="str">
            <v>274</v>
          </cell>
          <cell r="X722" t="str">
            <v>048</v>
          </cell>
          <cell r="Y722">
            <v>1</v>
          </cell>
          <cell r="Z722">
            <v>2</v>
          </cell>
          <cell r="AA722">
            <v>21509.389656104006</v>
          </cell>
          <cell r="AB722">
            <v>10755</v>
          </cell>
        </row>
        <row r="723">
          <cell r="B723">
            <v>487274049</v>
          </cell>
          <cell r="C723" t="str">
            <v>PROSPECT HILL ACADEMY</v>
          </cell>
          <cell r="D723">
            <v>1</v>
          </cell>
          <cell r="E723">
            <v>0</v>
          </cell>
          <cell r="F723">
            <v>3</v>
          </cell>
          <cell r="G723">
            <v>30</v>
          </cell>
          <cell r="H723">
            <v>8</v>
          </cell>
          <cell r="I723">
            <v>0</v>
          </cell>
          <cell r="J723">
            <v>0</v>
          </cell>
          <cell r="K723">
            <v>1.6113</v>
          </cell>
          <cell r="L723">
            <v>0</v>
          </cell>
          <cell r="M723">
            <v>9</v>
          </cell>
          <cell r="N723">
            <v>0</v>
          </cell>
          <cell r="O723">
            <v>0</v>
          </cell>
          <cell r="P723">
            <v>38</v>
          </cell>
          <cell r="Q723">
            <v>42</v>
          </cell>
          <cell r="R723">
            <v>1.054</v>
          </cell>
          <cell r="S723">
            <v>7</v>
          </cell>
          <cell r="U723">
            <v>487274049</v>
          </cell>
          <cell r="V723" t="str">
            <v>487</v>
          </cell>
          <cell r="W723" t="str">
            <v>274</v>
          </cell>
          <cell r="X723" t="str">
            <v>049</v>
          </cell>
          <cell r="Y723">
            <v>1</v>
          </cell>
          <cell r="Z723">
            <v>42</v>
          </cell>
          <cell r="AA723">
            <v>732342.24826026405</v>
          </cell>
          <cell r="AB723">
            <v>17437</v>
          </cell>
        </row>
        <row r="724">
          <cell r="B724">
            <v>487274057</v>
          </cell>
          <cell r="C724" t="str">
            <v>PROSPECT HILL ACADEMY</v>
          </cell>
          <cell r="D724">
            <v>2</v>
          </cell>
          <cell r="E724">
            <v>0</v>
          </cell>
          <cell r="F724">
            <v>3</v>
          </cell>
          <cell r="G724">
            <v>13</v>
          </cell>
          <cell r="H724">
            <v>1</v>
          </cell>
          <cell r="I724">
            <v>0</v>
          </cell>
          <cell r="J724">
            <v>0</v>
          </cell>
          <cell r="K724">
            <v>0.66810000000000003</v>
          </cell>
          <cell r="L724">
            <v>0</v>
          </cell>
          <cell r="M724">
            <v>7</v>
          </cell>
          <cell r="N724">
            <v>0</v>
          </cell>
          <cell r="O724">
            <v>0</v>
          </cell>
          <cell r="P724">
            <v>14</v>
          </cell>
          <cell r="Q724">
            <v>18</v>
          </cell>
          <cell r="R724">
            <v>1.054</v>
          </cell>
          <cell r="S724">
            <v>12</v>
          </cell>
          <cell r="U724">
            <v>487274057</v>
          </cell>
          <cell r="V724" t="str">
            <v>487</v>
          </cell>
          <cell r="W724" t="str">
            <v>274</v>
          </cell>
          <cell r="X724" t="str">
            <v>057</v>
          </cell>
          <cell r="Y724">
            <v>1</v>
          </cell>
          <cell r="Z724">
            <v>18</v>
          </cell>
          <cell r="AA724">
            <v>350772.89287376805</v>
          </cell>
          <cell r="AB724">
            <v>19487</v>
          </cell>
        </row>
        <row r="725">
          <cell r="B725">
            <v>487274093</v>
          </cell>
          <cell r="C725" t="str">
            <v>PROSPECT HILL ACADEMY</v>
          </cell>
          <cell r="D725">
            <v>3</v>
          </cell>
          <cell r="E725">
            <v>0</v>
          </cell>
          <cell r="F725">
            <v>4</v>
          </cell>
          <cell r="G725">
            <v>30</v>
          </cell>
          <cell r="H725">
            <v>7</v>
          </cell>
          <cell r="I725">
            <v>0</v>
          </cell>
          <cell r="J725">
            <v>0</v>
          </cell>
          <cell r="K725">
            <v>1.6113</v>
          </cell>
          <cell r="L725">
            <v>0</v>
          </cell>
          <cell r="M725">
            <v>18</v>
          </cell>
          <cell r="N725">
            <v>1</v>
          </cell>
          <cell r="O725">
            <v>0</v>
          </cell>
          <cell r="P725">
            <v>31</v>
          </cell>
          <cell r="Q725">
            <v>43</v>
          </cell>
          <cell r="R725">
            <v>1.054</v>
          </cell>
          <cell r="S725">
            <v>11</v>
          </cell>
          <cell r="U725">
            <v>487274093</v>
          </cell>
          <cell r="V725" t="str">
            <v>487</v>
          </cell>
          <cell r="W725" t="str">
            <v>274</v>
          </cell>
          <cell r="X725" t="str">
            <v>093</v>
          </cell>
          <cell r="Y725">
            <v>1</v>
          </cell>
          <cell r="Z725">
            <v>43</v>
          </cell>
          <cell r="AA725">
            <v>794899.63110026391</v>
          </cell>
          <cell r="AB725">
            <v>18486</v>
          </cell>
        </row>
        <row r="726">
          <cell r="B726">
            <v>487274095</v>
          </cell>
          <cell r="C726" t="str">
            <v>PROSPECT HILL ACADEMY</v>
          </cell>
          <cell r="D726">
            <v>0</v>
          </cell>
          <cell r="E726">
            <v>0</v>
          </cell>
          <cell r="F726">
            <v>0</v>
          </cell>
          <cell r="G726">
            <v>1</v>
          </cell>
          <cell r="H726">
            <v>0</v>
          </cell>
          <cell r="I726">
            <v>0</v>
          </cell>
          <cell r="J726">
            <v>0</v>
          </cell>
          <cell r="K726">
            <v>3.9300000000000002E-2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1</v>
          </cell>
          <cell r="Q726">
            <v>1</v>
          </cell>
          <cell r="R726">
            <v>1.054</v>
          </cell>
          <cell r="S726">
            <v>12</v>
          </cell>
          <cell r="U726">
            <v>487274095</v>
          </cell>
          <cell r="V726" t="str">
            <v>487</v>
          </cell>
          <cell r="W726" t="str">
            <v>274</v>
          </cell>
          <cell r="X726" t="str">
            <v>095</v>
          </cell>
          <cell r="Y726">
            <v>1</v>
          </cell>
          <cell r="Z726">
            <v>1</v>
          </cell>
          <cell r="AA726">
            <v>20429.403636103998</v>
          </cell>
          <cell r="AB726">
            <v>20429</v>
          </cell>
        </row>
        <row r="727">
          <cell r="B727">
            <v>487274097</v>
          </cell>
          <cell r="C727" t="str">
            <v>PROSPECT HILL ACADEMY</v>
          </cell>
          <cell r="D727">
            <v>1</v>
          </cell>
          <cell r="E727">
            <v>0</v>
          </cell>
          <cell r="F727">
            <v>1</v>
          </cell>
          <cell r="G727">
            <v>1</v>
          </cell>
          <cell r="H727">
            <v>0</v>
          </cell>
          <cell r="I727">
            <v>0</v>
          </cell>
          <cell r="J727">
            <v>0</v>
          </cell>
          <cell r="K727">
            <v>7.8600000000000003E-2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2</v>
          </cell>
          <cell r="Q727">
            <v>3</v>
          </cell>
          <cell r="R727">
            <v>1.054</v>
          </cell>
          <cell r="S727">
            <v>11</v>
          </cell>
          <cell r="U727">
            <v>487274097</v>
          </cell>
          <cell r="V727" t="str">
            <v>487</v>
          </cell>
          <cell r="W727" t="str">
            <v>274</v>
          </cell>
          <cell r="X727" t="str">
            <v>097</v>
          </cell>
          <cell r="Y727">
            <v>1</v>
          </cell>
          <cell r="Z727">
            <v>3</v>
          </cell>
          <cell r="AA727">
            <v>44467.522292207992</v>
          </cell>
          <cell r="AB727">
            <v>14823</v>
          </cell>
        </row>
        <row r="728">
          <cell r="B728">
            <v>487274100</v>
          </cell>
          <cell r="C728" t="str">
            <v>PROSPECT HILL ACADEMY</v>
          </cell>
          <cell r="D728">
            <v>0</v>
          </cell>
          <cell r="E728">
            <v>0</v>
          </cell>
          <cell r="F728">
            <v>0</v>
          </cell>
          <cell r="G728">
            <v>1</v>
          </cell>
          <cell r="H728">
            <v>0</v>
          </cell>
          <cell r="I728">
            <v>0</v>
          </cell>
          <cell r="J728">
            <v>0</v>
          </cell>
          <cell r="K728">
            <v>3.9300000000000002E-2</v>
          </cell>
          <cell r="L728">
            <v>0</v>
          </cell>
          <cell r="M728">
            <v>1</v>
          </cell>
          <cell r="N728">
            <v>0</v>
          </cell>
          <cell r="O728">
            <v>0</v>
          </cell>
          <cell r="P728">
            <v>0</v>
          </cell>
          <cell r="Q728">
            <v>1</v>
          </cell>
          <cell r="R728">
            <v>1.054</v>
          </cell>
          <cell r="S728">
            <v>10</v>
          </cell>
          <cell r="U728">
            <v>487274100</v>
          </cell>
          <cell r="V728" t="str">
            <v>487</v>
          </cell>
          <cell r="W728" t="str">
            <v>274</v>
          </cell>
          <cell r="X728" t="str">
            <v>100</v>
          </cell>
          <cell r="Y728">
            <v>1</v>
          </cell>
          <cell r="Z728">
            <v>1</v>
          </cell>
          <cell r="AA728">
            <v>14456.426356104001</v>
          </cell>
          <cell r="AB728">
            <v>14456</v>
          </cell>
        </row>
        <row r="729">
          <cell r="B729">
            <v>487274128</v>
          </cell>
          <cell r="C729" t="str">
            <v>PROSPECT HILL ACADEMY</v>
          </cell>
          <cell r="D729">
            <v>0</v>
          </cell>
          <cell r="E729">
            <v>0</v>
          </cell>
          <cell r="F729">
            <v>0</v>
          </cell>
          <cell r="G729">
            <v>1</v>
          </cell>
          <cell r="H729">
            <v>0</v>
          </cell>
          <cell r="I729">
            <v>0</v>
          </cell>
          <cell r="J729">
            <v>0</v>
          </cell>
          <cell r="K729">
            <v>3.9300000000000002E-2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1</v>
          </cell>
          <cell r="R729">
            <v>1.054</v>
          </cell>
          <cell r="S729">
            <v>10</v>
          </cell>
          <cell r="U729">
            <v>487274128</v>
          </cell>
          <cell r="V729" t="str">
            <v>487</v>
          </cell>
          <cell r="W729" t="str">
            <v>274</v>
          </cell>
          <cell r="X729" t="str">
            <v>128</v>
          </cell>
          <cell r="Y729">
            <v>1</v>
          </cell>
          <cell r="Z729">
            <v>1</v>
          </cell>
          <cell r="AA729">
            <v>11506.677736104</v>
          </cell>
          <cell r="AB729">
            <v>11507</v>
          </cell>
        </row>
        <row r="730">
          <cell r="B730">
            <v>487274137</v>
          </cell>
          <cell r="C730" t="str">
            <v>PROSPECT HILL ACADEMY</v>
          </cell>
          <cell r="D730">
            <v>0</v>
          </cell>
          <cell r="E730">
            <v>0</v>
          </cell>
          <cell r="F730">
            <v>1</v>
          </cell>
          <cell r="G730">
            <v>1</v>
          </cell>
          <cell r="H730">
            <v>0</v>
          </cell>
          <cell r="I730">
            <v>0</v>
          </cell>
          <cell r="J730">
            <v>0</v>
          </cell>
          <cell r="K730">
            <v>7.8600000000000003E-2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2</v>
          </cell>
          <cell r="Q730">
            <v>2</v>
          </cell>
          <cell r="R730">
            <v>1.054</v>
          </cell>
          <cell r="S730">
            <v>12</v>
          </cell>
          <cell r="U730">
            <v>487274137</v>
          </cell>
          <cell r="V730" t="str">
            <v>487</v>
          </cell>
          <cell r="W730" t="str">
            <v>274</v>
          </cell>
          <cell r="X730" t="str">
            <v>137</v>
          </cell>
          <cell r="Y730">
            <v>1</v>
          </cell>
          <cell r="Z730">
            <v>2</v>
          </cell>
          <cell r="AA730">
            <v>40802.155852208001</v>
          </cell>
          <cell r="AB730">
            <v>20401</v>
          </cell>
        </row>
        <row r="731">
          <cell r="B731">
            <v>487274149</v>
          </cell>
          <cell r="C731" t="str">
            <v>PROSPECT HILL ACADEMY</v>
          </cell>
          <cell r="D731">
            <v>1</v>
          </cell>
          <cell r="E731">
            <v>0</v>
          </cell>
          <cell r="F731">
            <v>1</v>
          </cell>
          <cell r="G731">
            <v>2</v>
          </cell>
          <cell r="H731">
            <v>0</v>
          </cell>
          <cell r="I731">
            <v>0</v>
          </cell>
          <cell r="J731">
            <v>0</v>
          </cell>
          <cell r="K731">
            <v>0.1179</v>
          </cell>
          <cell r="L731">
            <v>0</v>
          </cell>
          <cell r="M731">
            <v>1</v>
          </cell>
          <cell r="N731">
            <v>0</v>
          </cell>
          <cell r="O731">
            <v>0</v>
          </cell>
          <cell r="P731">
            <v>2</v>
          </cell>
          <cell r="Q731">
            <v>4</v>
          </cell>
          <cell r="R731">
            <v>1.054</v>
          </cell>
          <cell r="S731">
            <v>12</v>
          </cell>
          <cell r="U731">
            <v>487274149</v>
          </cell>
          <cell r="V731" t="str">
            <v>487</v>
          </cell>
          <cell r="W731" t="str">
            <v>274</v>
          </cell>
          <cell r="X731" t="str">
            <v>149</v>
          </cell>
          <cell r="Y731">
            <v>1</v>
          </cell>
          <cell r="Z731">
            <v>4</v>
          </cell>
          <cell r="AA731">
            <v>60339.357288312007</v>
          </cell>
          <cell r="AB731">
            <v>15085</v>
          </cell>
        </row>
        <row r="732">
          <cell r="B732">
            <v>487274153</v>
          </cell>
          <cell r="C732" t="str">
            <v>PROSPECT HILL ACADEMY</v>
          </cell>
          <cell r="D732">
            <v>0</v>
          </cell>
          <cell r="E732">
            <v>0</v>
          </cell>
          <cell r="F732">
            <v>1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3.9300000000000002E-2</v>
          </cell>
          <cell r="L732">
            <v>0</v>
          </cell>
          <cell r="M732">
            <v>1</v>
          </cell>
          <cell r="N732">
            <v>0</v>
          </cell>
          <cell r="O732">
            <v>0</v>
          </cell>
          <cell r="P732">
            <v>0</v>
          </cell>
          <cell r="Q732">
            <v>1</v>
          </cell>
          <cell r="R732">
            <v>1.054</v>
          </cell>
          <cell r="S732">
            <v>10</v>
          </cell>
          <cell r="U732">
            <v>487274153</v>
          </cell>
          <cell r="V732" t="str">
            <v>487</v>
          </cell>
          <cell r="W732" t="str">
            <v>274</v>
          </cell>
          <cell r="X732" t="str">
            <v>153</v>
          </cell>
          <cell r="Y732">
            <v>1</v>
          </cell>
          <cell r="Z732">
            <v>1</v>
          </cell>
          <cell r="AA732">
            <v>14399.774936103999</v>
          </cell>
          <cell r="AB732">
            <v>14400</v>
          </cell>
        </row>
        <row r="733">
          <cell r="B733">
            <v>487274155</v>
          </cell>
          <cell r="C733" t="str">
            <v>PROSPECT HILL ACADEMY</v>
          </cell>
          <cell r="D733">
            <v>0</v>
          </cell>
          <cell r="E733">
            <v>0</v>
          </cell>
          <cell r="F733">
            <v>0</v>
          </cell>
          <cell r="G733">
            <v>2</v>
          </cell>
          <cell r="H733">
            <v>0</v>
          </cell>
          <cell r="I733">
            <v>0</v>
          </cell>
          <cell r="J733">
            <v>0</v>
          </cell>
          <cell r="K733">
            <v>7.8600000000000003E-2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2</v>
          </cell>
          <cell r="Q733">
            <v>2</v>
          </cell>
          <cell r="R733">
            <v>1.054</v>
          </cell>
          <cell r="S733">
            <v>2</v>
          </cell>
          <cell r="U733">
            <v>487274155</v>
          </cell>
          <cell r="V733" t="str">
            <v>487</v>
          </cell>
          <cell r="W733" t="str">
            <v>274</v>
          </cell>
          <cell r="X733" t="str">
            <v>155</v>
          </cell>
          <cell r="Y733">
            <v>1</v>
          </cell>
          <cell r="Z733">
            <v>2</v>
          </cell>
          <cell r="AA733">
            <v>32082.809512207998</v>
          </cell>
          <cell r="AB733">
            <v>16041</v>
          </cell>
        </row>
        <row r="734">
          <cell r="B734">
            <v>487274160</v>
          </cell>
          <cell r="C734" t="str">
            <v>PROSPECT HILL ACADEMY</v>
          </cell>
          <cell r="D734">
            <v>1</v>
          </cell>
          <cell r="E734">
            <v>0</v>
          </cell>
          <cell r="F734">
            <v>0</v>
          </cell>
          <cell r="G734">
            <v>3</v>
          </cell>
          <cell r="H734">
            <v>2</v>
          </cell>
          <cell r="I734">
            <v>0</v>
          </cell>
          <cell r="J734">
            <v>0</v>
          </cell>
          <cell r="K734">
            <v>0.19650000000000001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5</v>
          </cell>
          <cell r="Q734">
            <v>6</v>
          </cell>
          <cell r="R734">
            <v>1.054</v>
          </cell>
          <cell r="S734">
            <v>11</v>
          </cell>
          <cell r="U734">
            <v>487274160</v>
          </cell>
          <cell r="V734" t="str">
            <v>487</v>
          </cell>
          <cell r="W734" t="str">
            <v>274</v>
          </cell>
          <cell r="X734" t="str">
            <v>160</v>
          </cell>
          <cell r="Y734">
            <v>1</v>
          </cell>
          <cell r="Z734">
            <v>6</v>
          </cell>
          <cell r="AA734">
            <v>102892.01670051999</v>
          </cell>
          <cell r="AB734">
            <v>17149</v>
          </cell>
        </row>
        <row r="735">
          <cell r="B735">
            <v>487274163</v>
          </cell>
          <cell r="C735" t="str">
            <v>PROSPECT HILL ACADEMY</v>
          </cell>
          <cell r="D735">
            <v>1</v>
          </cell>
          <cell r="E735">
            <v>0</v>
          </cell>
          <cell r="F735">
            <v>0</v>
          </cell>
          <cell r="G735">
            <v>9</v>
          </cell>
          <cell r="H735">
            <v>2</v>
          </cell>
          <cell r="I735">
            <v>0</v>
          </cell>
          <cell r="J735">
            <v>0</v>
          </cell>
          <cell r="K735">
            <v>0.43230000000000002</v>
          </cell>
          <cell r="L735">
            <v>0</v>
          </cell>
          <cell r="M735">
            <v>4</v>
          </cell>
          <cell r="N735">
            <v>0</v>
          </cell>
          <cell r="O735">
            <v>0</v>
          </cell>
          <cell r="P735">
            <v>8</v>
          </cell>
          <cell r="Q735">
            <v>12</v>
          </cell>
          <cell r="R735">
            <v>1.054</v>
          </cell>
          <cell r="S735">
            <v>11</v>
          </cell>
          <cell r="U735">
            <v>487274163</v>
          </cell>
          <cell r="V735" t="str">
            <v>487</v>
          </cell>
          <cell r="W735" t="str">
            <v>274</v>
          </cell>
          <cell r="X735" t="str">
            <v>163</v>
          </cell>
          <cell r="Y735">
            <v>1</v>
          </cell>
          <cell r="Z735">
            <v>12</v>
          </cell>
          <cell r="AA735">
            <v>208376.14233714397</v>
          </cell>
          <cell r="AB735">
            <v>17365</v>
          </cell>
        </row>
        <row r="736">
          <cell r="B736">
            <v>487274165</v>
          </cell>
          <cell r="C736" t="str">
            <v>PROSPECT HILL ACADEMY</v>
          </cell>
          <cell r="D736">
            <v>0</v>
          </cell>
          <cell r="E736">
            <v>0</v>
          </cell>
          <cell r="F736">
            <v>0</v>
          </cell>
          <cell r="G736">
            <v>12</v>
          </cell>
          <cell r="H736">
            <v>5</v>
          </cell>
          <cell r="I736">
            <v>0</v>
          </cell>
          <cell r="J736">
            <v>0</v>
          </cell>
          <cell r="K736">
            <v>0.66810000000000003</v>
          </cell>
          <cell r="L736">
            <v>0</v>
          </cell>
          <cell r="M736">
            <v>6</v>
          </cell>
          <cell r="N736">
            <v>0</v>
          </cell>
          <cell r="O736">
            <v>0</v>
          </cell>
          <cell r="P736">
            <v>9</v>
          </cell>
          <cell r="Q736">
            <v>17</v>
          </cell>
          <cell r="R736">
            <v>1.054</v>
          </cell>
          <cell r="S736">
            <v>10</v>
          </cell>
          <cell r="U736">
            <v>487274165</v>
          </cell>
          <cell r="V736" t="str">
            <v>487</v>
          </cell>
          <cell r="W736" t="str">
            <v>274</v>
          </cell>
          <cell r="X736" t="str">
            <v>165</v>
          </cell>
          <cell r="Y736">
            <v>1</v>
          </cell>
          <cell r="Z736">
            <v>17</v>
          </cell>
          <cell r="AA736">
            <v>278884.91117376805</v>
          </cell>
          <cell r="AB736">
            <v>16405</v>
          </cell>
        </row>
        <row r="737">
          <cell r="B737">
            <v>487274176</v>
          </cell>
          <cell r="C737" t="str">
            <v>PROSPECT HILL ACADEMY</v>
          </cell>
          <cell r="D737">
            <v>7</v>
          </cell>
          <cell r="E737">
            <v>0</v>
          </cell>
          <cell r="F737">
            <v>13</v>
          </cell>
          <cell r="G737">
            <v>39</v>
          </cell>
          <cell r="H737">
            <v>9</v>
          </cell>
          <cell r="I737">
            <v>0</v>
          </cell>
          <cell r="J737">
            <v>0</v>
          </cell>
          <cell r="K737">
            <v>2.3973</v>
          </cell>
          <cell r="L737">
            <v>0</v>
          </cell>
          <cell r="M737">
            <v>23</v>
          </cell>
          <cell r="N737">
            <v>0</v>
          </cell>
          <cell r="O737">
            <v>0</v>
          </cell>
          <cell r="P737">
            <v>50</v>
          </cell>
          <cell r="Q737">
            <v>65</v>
          </cell>
          <cell r="R737">
            <v>1.054</v>
          </cell>
          <cell r="S737">
            <v>8</v>
          </cell>
          <cell r="U737">
            <v>487274176</v>
          </cell>
          <cell r="V737" t="str">
            <v>487</v>
          </cell>
          <cell r="W737" t="str">
            <v>274</v>
          </cell>
          <cell r="X737" t="str">
            <v>176</v>
          </cell>
          <cell r="Y737">
            <v>1</v>
          </cell>
          <cell r="Z737">
            <v>65</v>
          </cell>
          <cell r="AA737">
            <v>1129886.308942344</v>
          </cell>
          <cell r="AB737">
            <v>17383</v>
          </cell>
        </row>
        <row r="738">
          <cell r="B738">
            <v>487274178</v>
          </cell>
          <cell r="C738" t="str">
            <v>PROSPECT HILL ACADEMY</v>
          </cell>
          <cell r="D738">
            <v>1</v>
          </cell>
          <cell r="E738">
            <v>0</v>
          </cell>
          <cell r="F738">
            <v>0</v>
          </cell>
          <cell r="G738">
            <v>2</v>
          </cell>
          <cell r="H738">
            <v>1</v>
          </cell>
          <cell r="I738">
            <v>0</v>
          </cell>
          <cell r="J738">
            <v>0</v>
          </cell>
          <cell r="K738">
            <v>0.1179</v>
          </cell>
          <cell r="L738">
            <v>0</v>
          </cell>
          <cell r="M738">
            <v>2</v>
          </cell>
          <cell r="N738">
            <v>0</v>
          </cell>
          <cell r="O738">
            <v>0</v>
          </cell>
          <cell r="P738">
            <v>4</v>
          </cell>
          <cell r="Q738">
            <v>4</v>
          </cell>
          <cell r="R738">
            <v>1.054</v>
          </cell>
          <cell r="S738">
            <v>4</v>
          </cell>
          <cell r="U738">
            <v>487274178</v>
          </cell>
          <cell r="V738" t="str">
            <v>487</v>
          </cell>
          <cell r="W738" t="str">
            <v>274</v>
          </cell>
          <cell r="X738" t="str">
            <v>178</v>
          </cell>
          <cell r="Y738">
            <v>1</v>
          </cell>
          <cell r="Z738">
            <v>4</v>
          </cell>
          <cell r="AA738">
            <v>64789.425408312003</v>
          </cell>
          <cell r="AB738">
            <v>16197</v>
          </cell>
        </row>
        <row r="739">
          <cell r="B739">
            <v>487274181</v>
          </cell>
          <cell r="C739" t="str">
            <v>PROSPECT HILL ACADEMY</v>
          </cell>
          <cell r="D739">
            <v>0</v>
          </cell>
          <cell r="E739">
            <v>0</v>
          </cell>
          <cell r="F739">
            <v>0</v>
          </cell>
          <cell r="G739">
            <v>3</v>
          </cell>
          <cell r="H739">
            <v>0</v>
          </cell>
          <cell r="I739">
            <v>0</v>
          </cell>
          <cell r="J739">
            <v>0</v>
          </cell>
          <cell r="K739">
            <v>0.1179</v>
          </cell>
          <cell r="L739">
            <v>0</v>
          </cell>
          <cell r="M739">
            <v>2</v>
          </cell>
          <cell r="N739">
            <v>0</v>
          </cell>
          <cell r="O739">
            <v>0</v>
          </cell>
          <cell r="P739">
            <v>0</v>
          </cell>
          <cell r="Q739">
            <v>3</v>
          </cell>
          <cell r="R739">
            <v>1.054</v>
          </cell>
          <cell r="S739">
            <v>10</v>
          </cell>
          <cell r="U739">
            <v>487274181</v>
          </cell>
          <cell r="V739" t="str">
            <v>487</v>
          </cell>
          <cell r="W739" t="str">
            <v>274</v>
          </cell>
          <cell r="X739" t="str">
            <v>181</v>
          </cell>
          <cell r="Y739">
            <v>1</v>
          </cell>
          <cell r="Z739">
            <v>3</v>
          </cell>
          <cell r="AA739">
            <v>40419.530448312005</v>
          </cell>
          <cell r="AB739">
            <v>13473</v>
          </cell>
        </row>
        <row r="740">
          <cell r="B740">
            <v>487274189</v>
          </cell>
          <cell r="C740" t="str">
            <v>PROSPECT HILL ACADEMY</v>
          </cell>
          <cell r="D740">
            <v>1</v>
          </cell>
          <cell r="E740">
            <v>0</v>
          </cell>
          <cell r="F740">
            <v>1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3.9300000000000002E-2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2</v>
          </cell>
          <cell r="Q740">
            <v>2</v>
          </cell>
          <cell r="R740">
            <v>1.054</v>
          </cell>
          <cell r="S740">
            <v>3</v>
          </cell>
          <cell r="U740">
            <v>487274189</v>
          </cell>
          <cell r="V740" t="str">
            <v>487</v>
          </cell>
          <cell r="W740" t="str">
            <v>274</v>
          </cell>
          <cell r="X740" t="str">
            <v>189</v>
          </cell>
          <cell r="Y740">
            <v>1</v>
          </cell>
          <cell r="Z740">
            <v>2</v>
          </cell>
          <cell r="AA740">
            <v>25987.485796104</v>
          </cell>
          <cell r="AB740">
            <v>12994</v>
          </cell>
        </row>
        <row r="741">
          <cell r="B741">
            <v>487274201</v>
          </cell>
          <cell r="C741" t="str">
            <v>PROSPECT HILL ACADEMY</v>
          </cell>
          <cell r="D741">
            <v>0</v>
          </cell>
          <cell r="E741">
            <v>0</v>
          </cell>
          <cell r="F741">
            <v>0</v>
          </cell>
          <cell r="G741">
            <v>2</v>
          </cell>
          <cell r="H741">
            <v>0</v>
          </cell>
          <cell r="I741">
            <v>0</v>
          </cell>
          <cell r="J741">
            <v>0</v>
          </cell>
          <cell r="K741">
            <v>7.8600000000000003E-2</v>
          </cell>
          <cell r="L741">
            <v>0</v>
          </cell>
          <cell r="M741">
            <v>2</v>
          </cell>
          <cell r="N741">
            <v>0</v>
          </cell>
          <cell r="O741">
            <v>0</v>
          </cell>
          <cell r="P741">
            <v>0</v>
          </cell>
          <cell r="Q741">
            <v>2</v>
          </cell>
          <cell r="R741">
            <v>1.054</v>
          </cell>
          <cell r="S741">
            <v>12</v>
          </cell>
          <cell r="U741">
            <v>487274201</v>
          </cell>
          <cell r="V741" t="str">
            <v>487</v>
          </cell>
          <cell r="W741" t="str">
            <v>274</v>
          </cell>
          <cell r="X741" t="str">
            <v>201</v>
          </cell>
          <cell r="Y741">
            <v>1</v>
          </cell>
          <cell r="Z741">
            <v>2</v>
          </cell>
          <cell r="AA741">
            <v>28912.852712208001</v>
          </cell>
          <cell r="AB741">
            <v>14456</v>
          </cell>
        </row>
        <row r="742">
          <cell r="B742">
            <v>487274220</v>
          </cell>
          <cell r="C742" t="str">
            <v>PROSPECT HILL ACADEMY</v>
          </cell>
          <cell r="D742">
            <v>0</v>
          </cell>
          <cell r="E742">
            <v>0</v>
          </cell>
          <cell r="F742">
            <v>0</v>
          </cell>
          <cell r="G742">
            <v>1</v>
          </cell>
          <cell r="H742">
            <v>0</v>
          </cell>
          <cell r="I742">
            <v>0</v>
          </cell>
          <cell r="J742">
            <v>0</v>
          </cell>
          <cell r="K742">
            <v>3.9300000000000002E-2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1</v>
          </cell>
          <cell r="R742">
            <v>1.054</v>
          </cell>
          <cell r="S742">
            <v>8</v>
          </cell>
          <cell r="U742">
            <v>487274220</v>
          </cell>
          <cell r="V742" t="str">
            <v>487</v>
          </cell>
          <cell r="W742" t="str">
            <v>274</v>
          </cell>
          <cell r="X742" t="str">
            <v>220</v>
          </cell>
          <cell r="Y742">
            <v>1</v>
          </cell>
          <cell r="Z742">
            <v>1</v>
          </cell>
          <cell r="AA742">
            <v>11506.677736104</v>
          </cell>
          <cell r="AB742">
            <v>11507</v>
          </cell>
        </row>
        <row r="743">
          <cell r="B743">
            <v>487274229</v>
          </cell>
          <cell r="C743" t="str">
            <v>PROSPECT HILL ACADEMY</v>
          </cell>
          <cell r="D743">
            <v>0</v>
          </cell>
          <cell r="E743">
            <v>0</v>
          </cell>
          <cell r="F743">
            <v>1</v>
          </cell>
          <cell r="G743">
            <v>2</v>
          </cell>
          <cell r="H743">
            <v>0</v>
          </cell>
          <cell r="I743">
            <v>0</v>
          </cell>
          <cell r="J743">
            <v>0</v>
          </cell>
          <cell r="K743">
            <v>0.1179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1</v>
          </cell>
          <cell r="Q743">
            <v>3</v>
          </cell>
          <cell r="R743">
            <v>1.054</v>
          </cell>
          <cell r="S743">
            <v>9</v>
          </cell>
          <cell r="U743">
            <v>487274229</v>
          </cell>
          <cell r="V743" t="str">
            <v>487</v>
          </cell>
          <cell r="W743" t="str">
            <v>274</v>
          </cell>
          <cell r="X743" t="str">
            <v>229</v>
          </cell>
          <cell r="Y743">
            <v>1</v>
          </cell>
          <cell r="Z743">
            <v>3</v>
          </cell>
          <cell r="AA743">
            <v>41505.980348312005</v>
          </cell>
          <cell r="AB743">
            <v>13835</v>
          </cell>
        </row>
        <row r="744">
          <cell r="B744">
            <v>487274243</v>
          </cell>
          <cell r="C744" t="str">
            <v>PROSPECT HILL ACADEMY</v>
          </cell>
          <cell r="D744">
            <v>0</v>
          </cell>
          <cell r="E744">
            <v>0</v>
          </cell>
          <cell r="F744">
            <v>0</v>
          </cell>
          <cell r="G744">
            <v>1</v>
          </cell>
          <cell r="H744">
            <v>0</v>
          </cell>
          <cell r="I744">
            <v>0</v>
          </cell>
          <cell r="J744">
            <v>0</v>
          </cell>
          <cell r="K744">
            <v>3.9300000000000002E-2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1</v>
          </cell>
          <cell r="Q744">
            <v>1</v>
          </cell>
          <cell r="R744">
            <v>1.054</v>
          </cell>
          <cell r="S744">
            <v>9</v>
          </cell>
          <cell r="U744">
            <v>487274243</v>
          </cell>
          <cell r="V744" t="str">
            <v>487</v>
          </cell>
          <cell r="W744" t="str">
            <v>274</v>
          </cell>
          <cell r="X744" t="str">
            <v>243</v>
          </cell>
          <cell r="Y744">
            <v>1</v>
          </cell>
          <cell r="Z744">
            <v>1</v>
          </cell>
          <cell r="AA744">
            <v>18549.276296103999</v>
          </cell>
          <cell r="AB744">
            <v>18549</v>
          </cell>
        </row>
        <row r="745">
          <cell r="B745">
            <v>487274248</v>
          </cell>
          <cell r="C745" t="str">
            <v>PROSPECT HILL ACADEMY</v>
          </cell>
          <cell r="D745">
            <v>2</v>
          </cell>
          <cell r="E745">
            <v>0</v>
          </cell>
          <cell r="F745">
            <v>3</v>
          </cell>
          <cell r="G745">
            <v>16</v>
          </cell>
          <cell r="H745">
            <v>2</v>
          </cell>
          <cell r="I745">
            <v>0</v>
          </cell>
          <cell r="J745">
            <v>0</v>
          </cell>
          <cell r="K745">
            <v>0.82530000000000003</v>
          </cell>
          <cell r="L745">
            <v>0</v>
          </cell>
          <cell r="M745">
            <v>12</v>
          </cell>
          <cell r="N745">
            <v>0</v>
          </cell>
          <cell r="O745">
            <v>0</v>
          </cell>
          <cell r="P745">
            <v>14</v>
          </cell>
          <cell r="Q745">
            <v>22</v>
          </cell>
          <cell r="R745">
            <v>1.054</v>
          </cell>
          <cell r="S745">
            <v>11</v>
          </cell>
          <cell r="U745">
            <v>487274248</v>
          </cell>
          <cell r="V745" t="str">
            <v>487</v>
          </cell>
          <cell r="W745" t="str">
            <v>274</v>
          </cell>
          <cell r="X745" t="str">
            <v>248</v>
          </cell>
          <cell r="Y745">
            <v>1</v>
          </cell>
          <cell r="Z745">
            <v>22</v>
          </cell>
          <cell r="AA745">
            <v>401241.85895818402</v>
          </cell>
          <cell r="AB745">
            <v>18238</v>
          </cell>
        </row>
        <row r="746">
          <cell r="B746">
            <v>487274262</v>
          </cell>
          <cell r="C746" t="str">
            <v>PROSPECT HILL ACADEMY</v>
          </cell>
          <cell r="D746">
            <v>0</v>
          </cell>
          <cell r="E746">
            <v>0</v>
          </cell>
          <cell r="F746">
            <v>1</v>
          </cell>
          <cell r="G746">
            <v>12</v>
          </cell>
          <cell r="H746">
            <v>1</v>
          </cell>
          <cell r="I746">
            <v>0</v>
          </cell>
          <cell r="J746">
            <v>0</v>
          </cell>
          <cell r="K746">
            <v>0.55020000000000002</v>
          </cell>
          <cell r="L746">
            <v>0</v>
          </cell>
          <cell r="M746">
            <v>2</v>
          </cell>
          <cell r="N746">
            <v>0</v>
          </cell>
          <cell r="O746">
            <v>0</v>
          </cell>
          <cell r="P746">
            <v>6</v>
          </cell>
          <cell r="Q746">
            <v>14</v>
          </cell>
          <cell r="R746">
            <v>1.054</v>
          </cell>
          <cell r="S746">
            <v>9</v>
          </cell>
          <cell r="U746">
            <v>487274262</v>
          </cell>
          <cell r="V746" t="str">
            <v>487</v>
          </cell>
          <cell r="W746" t="str">
            <v>274</v>
          </cell>
          <cell r="X746" t="str">
            <v>262</v>
          </cell>
          <cell r="Y746">
            <v>1</v>
          </cell>
          <cell r="Z746">
            <v>14</v>
          </cell>
          <cell r="AA746">
            <v>208793.29800545599</v>
          </cell>
          <cell r="AB746">
            <v>14914</v>
          </cell>
        </row>
        <row r="747">
          <cell r="B747">
            <v>487274274</v>
          </cell>
          <cell r="C747" t="str">
            <v>PROSPECT HILL ACADEMY</v>
          </cell>
          <cell r="D747">
            <v>6</v>
          </cell>
          <cell r="E747">
            <v>0</v>
          </cell>
          <cell r="F747">
            <v>20</v>
          </cell>
          <cell r="G747">
            <v>119</v>
          </cell>
          <cell r="H747">
            <v>26</v>
          </cell>
          <cell r="I747">
            <v>0</v>
          </cell>
          <cell r="J747">
            <v>0</v>
          </cell>
          <cell r="K747">
            <v>6.4844999999999997</v>
          </cell>
          <cell r="L747">
            <v>0</v>
          </cell>
          <cell r="M747">
            <v>58</v>
          </cell>
          <cell r="N747">
            <v>1</v>
          </cell>
          <cell r="O747">
            <v>0</v>
          </cell>
          <cell r="P747">
            <v>129</v>
          </cell>
          <cell r="Q747">
            <v>168</v>
          </cell>
          <cell r="R747">
            <v>1.054</v>
          </cell>
          <cell r="S747">
            <v>10</v>
          </cell>
          <cell r="U747">
            <v>487274274</v>
          </cell>
          <cell r="V747" t="str">
            <v>487</v>
          </cell>
          <cell r="W747" t="str">
            <v>274</v>
          </cell>
          <cell r="X747" t="str">
            <v>274</v>
          </cell>
          <cell r="Y747">
            <v>1</v>
          </cell>
          <cell r="Z747">
            <v>168</v>
          </cell>
          <cell r="AA747">
            <v>3060260.4331371603</v>
          </cell>
          <cell r="AB747">
            <v>18216</v>
          </cell>
        </row>
        <row r="748">
          <cell r="B748">
            <v>487274284</v>
          </cell>
          <cell r="C748" t="str">
            <v>PROSPECT HILL ACADEMY</v>
          </cell>
          <cell r="D748">
            <v>0</v>
          </cell>
          <cell r="E748">
            <v>0</v>
          </cell>
          <cell r="F748">
            <v>0</v>
          </cell>
          <cell r="G748">
            <v>3</v>
          </cell>
          <cell r="H748">
            <v>1</v>
          </cell>
          <cell r="I748">
            <v>0</v>
          </cell>
          <cell r="J748">
            <v>0</v>
          </cell>
          <cell r="K748">
            <v>0.15720000000000001</v>
          </cell>
          <cell r="L748">
            <v>0</v>
          </cell>
          <cell r="M748">
            <v>1</v>
          </cell>
          <cell r="N748">
            <v>0</v>
          </cell>
          <cell r="O748">
            <v>0</v>
          </cell>
          <cell r="P748">
            <v>4</v>
          </cell>
          <cell r="Q748">
            <v>4</v>
          </cell>
          <cell r="R748">
            <v>1.054</v>
          </cell>
          <cell r="S748">
            <v>5</v>
          </cell>
          <cell r="U748">
            <v>487274284</v>
          </cell>
          <cell r="V748" t="str">
            <v>487</v>
          </cell>
          <cell r="W748" t="str">
            <v>274</v>
          </cell>
          <cell r="X748" t="str">
            <v>284</v>
          </cell>
          <cell r="Y748">
            <v>1</v>
          </cell>
          <cell r="Z748">
            <v>4</v>
          </cell>
          <cell r="AA748">
            <v>69040.040164416001</v>
          </cell>
          <cell r="AB748">
            <v>17260</v>
          </cell>
        </row>
        <row r="749">
          <cell r="B749">
            <v>487274295</v>
          </cell>
          <cell r="C749" t="str">
            <v>PROSPECT HILL ACADEMY</v>
          </cell>
          <cell r="D749">
            <v>0</v>
          </cell>
          <cell r="E749">
            <v>0</v>
          </cell>
          <cell r="F749">
            <v>0</v>
          </cell>
          <cell r="G749">
            <v>2</v>
          </cell>
          <cell r="H749">
            <v>2</v>
          </cell>
          <cell r="I749">
            <v>0</v>
          </cell>
          <cell r="J749">
            <v>0</v>
          </cell>
          <cell r="K749">
            <v>0.15720000000000001</v>
          </cell>
          <cell r="L749">
            <v>0</v>
          </cell>
          <cell r="M749">
            <v>1</v>
          </cell>
          <cell r="N749">
            <v>0</v>
          </cell>
          <cell r="O749">
            <v>0</v>
          </cell>
          <cell r="P749">
            <v>1</v>
          </cell>
          <cell r="Q749">
            <v>4</v>
          </cell>
          <cell r="R749">
            <v>1.054</v>
          </cell>
          <cell r="S749">
            <v>5</v>
          </cell>
          <cell r="U749">
            <v>487274295</v>
          </cell>
          <cell r="V749" t="str">
            <v>487</v>
          </cell>
          <cell r="W749" t="str">
            <v>274</v>
          </cell>
          <cell r="X749" t="str">
            <v>295</v>
          </cell>
          <cell r="Y749">
            <v>1</v>
          </cell>
          <cell r="Z749">
            <v>4</v>
          </cell>
          <cell r="AA749">
            <v>53294.756624415997</v>
          </cell>
          <cell r="AB749">
            <v>13324</v>
          </cell>
        </row>
        <row r="750">
          <cell r="B750">
            <v>487274305</v>
          </cell>
          <cell r="C750" t="str">
            <v>PROSPECT HILL ACADEMY</v>
          </cell>
          <cell r="D750">
            <v>0</v>
          </cell>
          <cell r="E750">
            <v>0</v>
          </cell>
          <cell r="F750">
            <v>1</v>
          </cell>
          <cell r="G750">
            <v>1</v>
          </cell>
          <cell r="H750">
            <v>0</v>
          </cell>
          <cell r="I750">
            <v>0</v>
          </cell>
          <cell r="J750">
            <v>0</v>
          </cell>
          <cell r="K750">
            <v>7.8600000000000003E-2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2</v>
          </cell>
          <cell r="R750">
            <v>1.054</v>
          </cell>
          <cell r="S750">
            <v>4</v>
          </cell>
          <cell r="U750">
            <v>487274305</v>
          </cell>
          <cell r="V750" t="str">
            <v>487</v>
          </cell>
          <cell r="W750" t="str">
            <v>274</v>
          </cell>
          <cell r="X750" t="str">
            <v>305</v>
          </cell>
          <cell r="Y750">
            <v>1</v>
          </cell>
          <cell r="Z750">
            <v>2</v>
          </cell>
          <cell r="AA750">
            <v>22956.704052208002</v>
          </cell>
          <cell r="AB750">
            <v>11478</v>
          </cell>
        </row>
        <row r="751">
          <cell r="B751">
            <v>487274308</v>
          </cell>
          <cell r="C751" t="str">
            <v>PROSPECT HILL ACADEMY</v>
          </cell>
          <cell r="D751">
            <v>1</v>
          </cell>
          <cell r="E751">
            <v>0</v>
          </cell>
          <cell r="F751">
            <v>3</v>
          </cell>
          <cell r="G751">
            <v>1</v>
          </cell>
          <cell r="H751">
            <v>0</v>
          </cell>
          <cell r="I751">
            <v>0</v>
          </cell>
          <cell r="J751">
            <v>0</v>
          </cell>
          <cell r="K751">
            <v>0.15720000000000001</v>
          </cell>
          <cell r="L751">
            <v>0</v>
          </cell>
          <cell r="M751">
            <v>2</v>
          </cell>
          <cell r="N751">
            <v>0</v>
          </cell>
          <cell r="O751">
            <v>0</v>
          </cell>
          <cell r="P751">
            <v>5</v>
          </cell>
          <cell r="Q751">
            <v>5</v>
          </cell>
          <cell r="R751">
            <v>1.054</v>
          </cell>
          <cell r="S751">
            <v>10</v>
          </cell>
          <cell r="U751">
            <v>487274308</v>
          </cell>
          <cell r="V751" t="str">
            <v>487</v>
          </cell>
          <cell r="W751" t="str">
            <v>274</v>
          </cell>
          <cell r="X751" t="str">
            <v>308</v>
          </cell>
          <cell r="Y751">
            <v>1</v>
          </cell>
          <cell r="Z751">
            <v>5</v>
          </cell>
          <cell r="AA751">
            <v>94373.715304415993</v>
          </cell>
          <cell r="AB751">
            <v>18875</v>
          </cell>
        </row>
        <row r="752">
          <cell r="B752">
            <v>487274314</v>
          </cell>
          <cell r="C752" t="str">
            <v>PROSPECT HILL ACADEMY</v>
          </cell>
          <cell r="D752">
            <v>0</v>
          </cell>
          <cell r="E752">
            <v>0</v>
          </cell>
          <cell r="F752">
            <v>0</v>
          </cell>
          <cell r="G752">
            <v>2</v>
          </cell>
          <cell r="H752">
            <v>0</v>
          </cell>
          <cell r="I752">
            <v>0</v>
          </cell>
          <cell r="J752">
            <v>0</v>
          </cell>
          <cell r="K752">
            <v>7.8600000000000003E-2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2</v>
          </cell>
          <cell r="Q752">
            <v>2</v>
          </cell>
          <cell r="R752">
            <v>1.054</v>
          </cell>
          <cell r="S752">
            <v>7</v>
          </cell>
          <cell r="U752">
            <v>487274314</v>
          </cell>
          <cell r="V752" t="str">
            <v>487</v>
          </cell>
          <cell r="W752" t="str">
            <v>274</v>
          </cell>
          <cell r="X752" t="str">
            <v>314</v>
          </cell>
          <cell r="Y752">
            <v>1</v>
          </cell>
          <cell r="Z752">
            <v>2</v>
          </cell>
          <cell r="AA752">
            <v>35239.614552208004</v>
          </cell>
          <cell r="AB752">
            <v>17620</v>
          </cell>
        </row>
        <row r="753">
          <cell r="B753">
            <v>487274336</v>
          </cell>
          <cell r="C753" t="str">
            <v>PROSPECT HILL ACADEMY</v>
          </cell>
          <cell r="D753">
            <v>0</v>
          </cell>
          <cell r="E753">
            <v>0</v>
          </cell>
          <cell r="F753">
            <v>1</v>
          </cell>
          <cell r="G753">
            <v>1</v>
          </cell>
          <cell r="H753">
            <v>0</v>
          </cell>
          <cell r="I753">
            <v>0</v>
          </cell>
          <cell r="J753">
            <v>0</v>
          </cell>
          <cell r="K753">
            <v>7.8600000000000003E-2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2</v>
          </cell>
          <cell r="Q753">
            <v>2</v>
          </cell>
          <cell r="R753">
            <v>1.054</v>
          </cell>
          <cell r="S753">
            <v>8</v>
          </cell>
          <cell r="U753">
            <v>487274336</v>
          </cell>
          <cell r="V753" t="str">
            <v>487</v>
          </cell>
          <cell r="W753" t="str">
            <v>274</v>
          </cell>
          <cell r="X753" t="str">
            <v>336</v>
          </cell>
          <cell r="Y753">
            <v>1</v>
          </cell>
          <cell r="Z753">
            <v>2</v>
          </cell>
          <cell r="AA753">
            <v>36112.441612208</v>
          </cell>
          <cell r="AB753">
            <v>18056</v>
          </cell>
        </row>
        <row r="754">
          <cell r="B754">
            <v>487274342</v>
          </cell>
          <cell r="C754" t="str">
            <v>PROSPECT HILL ACADEMY</v>
          </cell>
          <cell r="D754">
            <v>0</v>
          </cell>
          <cell r="E754">
            <v>0</v>
          </cell>
          <cell r="F754">
            <v>0</v>
          </cell>
          <cell r="G754">
            <v>1</v>
          </cell>
          <cell r="H754">
            <v>0</v>
          </cell>
          <cell r="I754">
            <v>0</v>
          </cell>
          <cell r="J754">
            <v>0</v>
          </cell>
          <cell r="K754">
            <v>3.9300000000000002E-2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1</v>
          </cell>
          <cell r="Q754">
            <v>1</v>
          </cell>
          <cell r="R754">
            <v>1.054</v>
          </cell>
          <cell r="S754">
            <v>3</v>
          </cell>
          <cell r="U754">
            <v>487274342</v>
          </cell>
          <cell r="V754" t="str">
            <v>487</v>
          </cell>
          <cell r="W754" t="str">
            <v>274</v>
          </cell>
          <cell r="X754" t="str">
            <v>342</v>
          </cell>
          <cell r="Y754">
            <v>1</v>
          </cell>
          <cell r="Z754">
            <v>1</v>
          </cell>
          <cell r="AA754">
            <v>16235.019936103999</v>
          </cell>
          <cell r="AB754">
            <v>16235</v>
          </cell>
        </row>
        <row r="755">
          <cell r="B755">
            <v>487274346</v>
          </cell>
          <cell r="C755" t="str">
            <v>PROSPECT HILL ACADEMY</v>
          </cell>
          <cell r="D755">
            <v>0</v>
          </cell>
          <cell r="E755">
            <v>0</v>
          </cell>
          <cell r="F755">
            <v>0</v>
          </cell>
          <cell r="G755">
            <v>1</v>
          </cell>
          <cell r="H755">
            <v>0</v>
          </cell>
          <cell r="I755">
            <v>0</v>
          </cell>
          <cell r="J755">
            <v>0</v>
          </cell>
          <cell r="K755">
            <v>3.9300000000000002E-2</v>
          </cell>
          <cell r="L755">
            <v>0</v>
          </cell>
          <cell r="M755">
            <v>1</v>
          </cell>
          <cell r="N755">
            <v>0</v>
          </cell>
          <cell r="O755">
            <v>0</v>
          </cell>
          <cell r="P755">
            <v>0</v>
          </cell>
          <cell r="Q755">
            <v>1</v>
          </cell>
          <cell r="R755">
            <v>1.054</v>
          </cell>
          <cell r="S755">
            <v>8</v>
          </cell>
          <cell r="U755">
            <v>487274346</v>
          </cell>
          <cell r="V755" t="str">
            <v>487</v>
          </cell>
          <cell r="W755" t="str">
            <v>274</v>
          </cell>
          <cell r="X755" t="str">
            <v>346</v>
          </cell>
          <cell r="Y755">
            <v>1</v>
          </cell>
          <cell r="Z755">
            <v>1</v>
          </cell>
          <cell r="AA755">
            <v>14456.426356104001</v>
          </cell>
          <cell r="AB755">
            <v>14456</v>
          </cell>
        </row>
        <row r="756">
          <cell r="B756">
            <v>487274347</v>
          </cell>
          <cell r="C756" t="str">
            <v>PROSPECT HILL ACADEMY</v>
          </cell>
          <cell r="D756">
            <v>1</v>
          </cell>
          <cell r="E756">
            <v>0</v>
          </cell>
          <cell r="F756">
            <v>0</v>
          </cell>
          <cell r="G756">
            <v>9</v>
          </cell>
          <cell r="H756">
            <v>4</v>
          </cell>
          <cell r="I756">
            <v>0</v>
          </cell>
          <cell r="J756">
            <v>0</v>
          </cell>
          <cell r="K756">
            <v>0.51090000000000002</v>
          </cell>
          <cell r="L756">
            <v>0</v>
          </cell>
          <cell r="M756">
            <v>3</v>
          </cell>
          <cell r="N756">
            <v>0</v>
          </cell>
          <cell r="O756">
            <v>0</v>
          </cell>
          <cell r="P756">
            <v>9</v>
          </cell>
          <cell r="Q756">
            <v>14</v>
          </cell>
          <cell r="R756">
            <v>1.054</v>
          </cell>
          <cell r="S756">
            <v>8</v>
          </cell>
          <cell r="U756">
            <v>487274347</v>
          </cell>
          <cell r="V756" t="str">
            <v>487</v>
          </cell>
          <cell r="W756" t="str">
            <v>274</v>
          </cell>
          <cell r="X756" t="str">
            <v>347</v>
          </cell>
          <cell r="Y756">
            <v>1</v>
          </cell>
          <cell r="Z756">
            <v>14</v>
          </cell>
          <cell r="AA756">
            <v>221123.14060935201</v>
          </cell>
          <cell r="AB756">
            <v>15795</v>
          </cell>
        </row>
        <row r="757">
          <cell r="B757">
            <v>487274350</v>
          </cell>
          <cell r="C757" t="str">
            <v>PROSPECT HILL ACADEMY</v>
          </cell>
          <cell r="D757">
            <v>0</v>
          </cell>
          <cell r="E757">
            <v>0</v>
          </cell>
          <cell r="F757">
            <v>1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3.9300000000000002E-2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1</v>
          </cell>
          <cell r="Q757">
            <v>1</v>
          </cell>
          <cell r="R757">
            <v>1.054</v>
          </cell>
          <cell r="S757">
            <v>3</v>
          </cell>
          <cell r="U757">
            <v>487274350</v>
          </cell>
          <cell r="V757" t="str">
            <v>487</v>
          </cell>
          <cell r="W757" t="str">
            <v>274</v>
          </cell>
          <cell r="X757" t="str">
            <v>350</v>
          </cell>
          <cell r="Y757">
            <v>1</v>
          </cell>
          <cell r="Z757">
            <v>1</v>
          </cell>
          <cell r="AA757">
            <v>16178.368516103999</v>
          </cell>
          <cell r="AB757">
            <v>16178</v>
          </cell>
        </row>
        <row r="758">
          <cell r="B758">
            <v>488219001</v>
          </cell>
          <cell r="C758" t="str">
            <v>SOUTH SHORE</v>
          </cell>
          <cell r="D758">
            <v>0</v>
          </cell>
          <cell r="E758">
            <v>0</v>
          </cell>
          <cell r="F758">
            <v>6</v>
          </cell>
          <cell r="G758">
            <v>21</v>
          </cell>
          <cell r="H758">
            <v>12</v>
          </cell>
          <cell r="I758">
            <v>13</v>
          </cell>
          <cell r="J758">
            <v>0</v>
          </cell>
          <cell r="K758">
            <v>2.0436000000000001</v>
          </cell>
          <cell r="L758">
            <v>0</v>
          </cell>
          <cell r="M758">
            <v>1</v>
          </cell>
          <cell r="N758">
            <v>2</v>
          </cell>
          <cell r="O758">
            <v>1</v>
          </cell>
          <cell r="P758">
            <v>13</v>
          </cell>
          <cell r="Q758">
            <v>52</v>
          </cell>
          <cell r="R758">
            <v>1.0589999999999999</v>
          </cell>
          <cell r="S758">
            <v>7</v>
          </cell>
          <cell r="U758">
            <v>488219001</v>
          </cell>
          <cell r="V758" t="str">
            <v>488</v>
          </cell>
          <cell r="W758" t="str">
            <v>219</v>
          </cell>
          <cell r="X758" t="str">
            <v>001</v>
          </cell>
          <cell r="Y758">
            <v>1</v>
          </cell>
          <cell r="Z758">
            <v>52</v>
          </cell>
          <cell r="AA758">
            <v>708767.29984716815</v>
          </cell>
          <cell r="AB758">
            <v>13630</v>
          </cell>
        </row>
        <row r="759">
          <cell r="B759">
            <v>488219016</v>
          </cell>
          <cell r="C759" t="str">
            <v>SOUTH SHORE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1</v>
          </cell>
          <cell r="I759">
            <v>1</v>
          </cell>
          <cell r="J759">
            <v>0</v>
          </cell>
          <cell r="K759">
            <v>7.8600000000000003E-2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2</v>
          </cell>
          <cell r="Q759">
            <v>2</v>
          </cell>
          <cell r="R759">
            <v>1.0589999999999999</v>
          </cell>
          <cell r="S759">
            <v>8</v>
          </cell>
          <cell r="U759">
            <v>488219016</v>
          </cell>
          <cell r="V759" t="str">
            <v>488</v>
          </cell>
          <cell r="W759" t="str">
            <v>219</v>
          </cell>
          <cell r="X759" t="str">
            <v>016</v>
          </cell>
          <cell r="Y759">
            <v>1</v>
          </cell>
          <cell r="Z759">
            <v>2</v>
          </cell>
          <cell r="AA759">
            <v>37515.373432967994</v>
          </cell>
          <cell r="AB759">
            <v>18758</v>
          </cell>
        </row>
        <row r="760">
          <cell r="B760">
            <v>488219035</v>
          </cell>
          <cell r="C760" t="str">
            <v>SOUTH SHORE</v>
          </cell>
          <cell r="D760">
            <v>0</v>
          </cell>
          <cell r="E760">
            <v>0</v>
          </cell>
          <cell r="F760">
            <v>1</v>
          </cell>
          <cell r="G760">
            <v>1</v>
          </cell>
          <cell r="H760">
            <v>0</v>
          </cell>
          <cell r="I760">
            <v>1</v>
          </cell>
          <cell r="J760">
            <v>0</v>
          </cell>
          <cell r="K760">
            <v>0.1179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3</v>
          </cell>
          <cell r="Q760">
            <v>3</v>
          </cell>
          <cell r="R760">
            <v>1.0589999999999999</v>
          </cell>
          <cell r="S760">
            <v>11</v>
          </cell>
          <cell r="U760">
            <v>488219035</v>
          </cell>
          <cell r="V760" t="str">
            <v>488</v>
          </cell>
          <cell r="W760" t="str">
            <v>219</v>
          </cell>
          <cell r="X760" t="str">
            <v>035</v>
          </cell>
          <cell r="Y760">
            <v>1</v>
          </cell>
          <cell r="Z760">
            <v>3</v>
          </cell>
          <cell r="AA760">
            <v>60947.701604451991</v>
          </cell>
          <cell r="AB760">
            <v>20316</v>
          </cell>
        </row>
        <row r="761">
          <cell r="B761">
            <v>488219040</v>
          </cell>
          <cell r="C761" t="str">
            <v>SOUTH SHORE</v>
          </cell>
          <cell r="D761">
            <v>0</v>
          </cell>
          <cell r="E761">
            <v>0</v>
          </cell>
          <cell r="F761">
            <v>3</v>
          </cell>
          <cell r="G761">
            <v>5</v>
          </cell>
          <cell r="H761">
            <v>1</v>
          </cell>
          <cell r="I761">
            <v>9</v>
          </cell>
          <cell r="J761">
            <v>0</v>
          </cell>
          <cell r="K761">
            <v>0.70740000000000003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10</v>
          </cell>
          <cell r="Q761">
            <v>18</v>
          </cell>
          <cell r="R761">
            <v>1.0589999999999999</v>
          </cell>
          <cell r="S761">
            <v>6</v>
          </cell>
          <cell r="U761">
            <v>488219040</v>
          </cell>
          <cell r="V761" t="str">
            <v>488</v>
          </cell>
          <cell r="W761" t="str">
            <v>219</v>
          </cell>
          <cell r="X761" t="str">
            <v>040</v>
          </cell>
          <cell r="Y761">
            <v>1</v>
          </cell>
          <cell r="Z761">
            <v>18</v>
          </cell>
          <cell r="AA761">
            <v>278495.94738671201</v>
          </cell>
          <cell r="AB761">
            <v>15472</v>
          </cell>
        </row>
        <row r="762">
          <cell r="B762">
            <v>488219044</v>
          </cell>
          <cell r="C762" t="str">
            <v>SOUTH SHORE</v>
          </cell>
          <cell r="D762">
            <v>0</v>
          </cell>
          <cell r="E762">
            <v>0</v>
          </cell>
          <cell r="F762">
            <v>10</v>
          </cell>
          <cell r="G762">
            <v>66</v>
          </cell>
          <cell r="H762">
            <v>33</v>
          </cell>
          <cell r="I762">
            <v>61</v>
          </cell>
          <cell r="J762">
            <v>0</v>
          </cell>
          <cell r="K762">
            <v>6.681</v>
          </cell>
          <cell r="L762">
            <v>0</v>
          </cell>
          <cell r="M762">
            <v>21</v>
          </cell>
          <cell r="N762">
            <v>9</v>
          </cell>
          <cell r="O762">
            <v>4</v>
          </cell>
          <cell r="P762">
            <v>108</v>
          </cell>
          <cell r="Q762">
            <v>170</v>
          </cell>
          <cell r="R762">
            <v>1.0589999999999999</v>
          </cell>
          <cell r="S762">
            <v>11</v>
          </cell>
          <cell r="U762">
            <v>488219044</v>
          </cell>
          <cell r="V762" t="str">
            <v>488</v>
          </cell>
          <cell r="W762" t="str">
            <v>219</v>
          </cell>
          <cell r="X762" t="str">
            <v>044</v>
          </cell>
          <cell r="Y762">
            <v>1</v>
          </cell>
          <cell r="Z762">
            <v>170</v>
          </cell>
          <cell r="AA762">
            <v>3042667.5997622795</v>
          </cell>
          <cell r="AB762">
            <v>17898</v>
          </cell>
        </row>
        <row r="763">
          <cell r="B763">
            <v>488219052</v>
          </cell>
          <cell r="C763" t="str">
            <v>SOUTH SHORE</v>
          </cell>
          <cell r="D763">
            <v>0</v>
          </cell>
          <cell r="E763">
            <v>0</v>
          </cell>
          <cell r="F763">
            <v>0</v>
          </cell>
          <cell r="G763">
            <v>1</v>
          </cell>
          <cell r="H763">
            <v>1</v>
          </cell>
          <cell r="I763">
            <v>0</v>
          </cell>
          <cell r="J763">
            <v>0</v>
          </cell>
          <cell r="K763">
            <v>7.8600000000000003E-2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2</v>
          </cell>
          <cell r="R763">
            <v>1.0589999999999999</v>
          </cell>
          <cell r="S763">
            <v>6</v>
          </cell>
          <cell r="U763">
            <v>488219052</v>
          </cell>
          <cell r="V763" t="str">
            <v>488</v>
          </cell>
          <cell r="W763" t="str">
            <v>219</v>
          </cell>
          <cell r="X763" t="str">
            <v>052</v>
          </cell>
          <cell r="Y763">
            <v>1</v>
          </cell>
          <cell r="Z763">
            <v>2</v>
          </cell>
          <cell r="AA763">
            <v>22699.313682968001</v>
          </cell>
          <cell r="AB763">
            <v>11350</v>
          </cell>
        </row>
        <row r="764">
          <cell r="B764">
            <v>488219065</v>
          </cell>
          <cell r="C764" t="str">
            <v>SOUTH SHORE</v>
          </cell>
          <cell r="D764">
            <v>0</v>
          </cell>
          <cell r="E764">
            <v>0</v>
          </cell>
          <cell r="F764">
            <v>1</v>
          </cell>
          <cell r="G764">
            <v>2</v>
          </cell>
          <cell r="H764">
            <v>3</v>
          </cell>
          <cell r="I764">
            <v>3</v>
          </cell>
          <cell r="J764">
            <v>0</v>
          </cell>
          <cell r="K764">
            <v>0.35370000000000001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3</v>
          </cell>
          <cell r="Q764">
            <v>9</v>
          </cell>
          <cell r="R764">
            <v>1.0589999999999999</v>
          </cell>
          <cell r="S764">
            <v>2</v>
          </cell>
          <cell r="U764">
            <v>488219065</v>
          </cell>
          <cell r="V764" t="str">
            <v>488</v>
          </cell>
          <cell r="W764" t="str">
            <v>219</v>
          </cell>
          <cell r="X764" t="str">
            <v>065</v>
          </cell>
          <cell r="Y764">
            <v>1</v>
          </cell>
          <cell r="Z764">
            <v>9</v>
          </cell>
          <cell r="AA764">
            <v>121167.04235335598</v>
          </cell>
          <cell r="AB764">
            <v>13463</v>
          </cell>
        </row>
        <row r="765">
          <cell r="B765">
            <v>488219083</v>
          </cell>
          <cell r="C765" t="str">
            <v>SOUTH SHORE</v>
          </cell>
          <cell r="D765">
            <v>0</v>
          </cell>
          <cell r="E765">
            <v>0</v>
          </cell>
          <cell r="F765">
            <v>0</v>
          </cell>
          <cell r="G765">
            <v>2</v>
          </cell>
          <cell r="H765">
            <v>1</v>
          </cell>
          <cell r="I765">
            <v>4</v>
          </cell>
          <cell r="J765">
            <v>0</v>
          </cell>
          <cell r="K765">
            <v>0.27510000000000001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2</v>
          </cell>
          <cell r="Q765">
            <v>7</v>
          </cell>
          <cell r="R765">
            <v>1.0589999999999999</v>
          </cell>
          <cell r="S765">
            <v>6</v>
          </cell>
          <cell r="U765">
            <v>488219083</v>
          </cell>
          <cell r="V765" t="str">
            <v>488</v>
          </cell>
          <cell r="W765" t="str">
            <v>219</v>
          </cell>
          <cell r="X765" t="str">
            <v>083</v>
          </cell>
          <cell r="Y765">
            <v>1</v>
          </cell>
          <cell r="Z765">
            <v>7</v>
          </cell>
          <cell r="AA765">
            <v>98213.109080388007</v>
          </cell>
          <cell r="AB765">
            <v>14030</v>
          </cell>
        </row>
        <row r="766">
          <cell r="B766">
            <v>488219118</v>
          </cell>
          <cell r="C766" t="str">
            <v>SOUTH SHORE</v>
          </cell>
          <cell r="D766">
            <v>0</v>
          </cell>
          <cell r="E766">
            <v>0</v>
          </cell>
          <cell r="F766">
            <v>0</v>
          </cell>
          <cell r="G766">
            <v>1</v>
          </cell>
          <cell r="H766">
            <v>0</v>
          </cell>
          <cell r="I766">
            <v>0</v>
          </cell>
          <cell r="J766">
            <v>0</v>
          </cell>
          <cell r="K766">
            <v>3.9300000000000002E-2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1</v>
          </cell>
          <cell r="R766">
            <v>1.0589999999999999</v>
          </cell>
          <cell r="S766">
            <v>6</v>
          </cell>
          <cell r="U766">
            <v>488219118</v>
          </cell>
          <cell r="V766" t="str">
            <v>488</v>
          </cell>
          <cell r="W766" t="str">
            <v>219</v>
          </cell>
          <cell r="X766" t="str">
            <v>118</v>
          </cell>
          <cell r="Y766">
            <v>1</v>
          </cell>
          <cell r="Z766">
            <v>1</v>
          </cell>
          <cell r="AA766">
            <v>11550.174631483998</v>
          </cell>
          <cell r="AB766">
            <v>11550</v>
          </cell>
        </row>
        <row r="767">
          <cell r="B767">
            <v>488219122</v>
          </cell>
          <cell r="C767" t="str">
            <v>SOUTH SHORE</v>
          </cell>
          <cell r="D767">
            <v>0</v>
          </cell>
          <cell r="E767">
            <v>0</v>
          </cell>
          <cell r="F767">
            <v>2</v>
          </cell>
          <cell r="G767">
            <v>9</v>
          </cell>
          <cell r="H767">
            <v>9</v>
          </cell>
          <cell r="I767">
            <v>4</v>
          </cell>
          <cell r="J767">
            <v>0</v>
          </cell>
          <cell r="K767">
            <v>0.94320000000000004</v>
          </cell>
          <cell r="L767">
            <v>0</v>
          </cell>
          <cell r="M767">
            <v>4</v>
          </cell>
          <cell r="N767">
            <v>0</v>
          </cell>
          <cell r="O767">
            <v>0</v>
          </cell>
          <cell r="P767">
            <v>6</v>
          </cell>
          <cell r="Q767">
            <v>24</v>
          </cell>
          <cell r="R767">
            <v>1.0589999999999999</v>
          </cell>
          <cell r="S767">
            <v>3</v>
          </cell>
          <cell r="U767">
            <v>488219122</v>
          </cell>
          <cell r="V767" t="str">
            <v>488</v>
          </cell>
          <cell r="W767" t="str">
            <v>219</v>
          </cell>
          <cell r="X767" t="str">
            <v>122</v>
          </cell>
          <cell r="Y767">
            <v>1</v>
          </cell>
          <cell r="Z767">
            <v>24</v>
          </cell>
          <cell r="AA767">
            <v>320235.75403561594</v>
          </cell>
          <cell r="AB767">
            <v>13343</v>
          </cell>
        </row>
        <row r="768">
          <cell r="B768">
            <v>488219131</v>
          </cell>
          <cell r="C768" t="str">
            <v>SOUTH SHORE</v>
          </cell>
          <cell r="D768">
            <v>0</v>
          </cell>
          <cell r="E768">
            <v>0</v>
          </cell>
          <cell r="F768">
            <v>0</v>
          </cell>
          <cell r="G768">
            <v>2</v>
          </cell>
          <cell r="H768">
            <v>0</v>
          </cell>
          <cell r="I768">
            <v>2</v>
          </cell>
          <cell r="J768">
            <v>0</v>
          </cell>
          <cell r="K768">
            <v>0.15720000000000001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4</v>
          </cell>
          <cell r="R768">
            <v>1.0589999999999999</v>
          </cell>
          <cell r="S768">
            <v>2</v>
          </cell>
          <cell r="U768">
            <v>488219131</v>
          </cell>
          <cell r="V768" t="str">
            <v>488</v>
          </cell>
          <cell r="W768" t="str">
            <v>219</v>
          </cell>
          <cell r="X768" t="str">
            <v>131</v>
          </cell>
          <cell r="Y768">
            <v>1</v>
          </cell>
          <cell r="Z768">
            <v>4</v>
          </cell>
          <cell r="AA768">
            <v>49409.791505935995</v>
          </cell>
          <cell r="AB768">
            <v>12352</v>
          </cell>
        </row>
        <row r="769">
          <cell r="B769">
            <v>488219133</v>
          </cell>
          <cell r="C769" t="str">
            <v>SOUTH SHORE</v>
          </cell>
          <cell r="D769">
            <v>0</v>
          </cell>
          <cell r="E769">
            <v>0</v>
          </cell>
          <cell r="F769">
            <v>4</v>
          </cell>
          <cell r="G769">
            <v>15</v>
          </cell>
          <cell r="H769">
            <v>6</v>
          </cell>
          <cell r="I769">
            <v>8</v>
          </cell>
          <cell r="J769">
            <v>0</v>
          </cell>
          <cell r="K769">
            <v>1.2968999999999999</v>
          </cell>
          <cell r="L769">
            <v>0</v>
          </cell>
          <cell r="M769">
            <v>5</v>
          </cell>
          <cell r="N769">
            <v>0</v>
          </cell>
          <cell r="O769">
            <v>0</v>
          </cell>
          <cell r="P769">
            <v>11</v>
          </cell>
          <cell r="Q769">
            <v>33</v>
          </cell>
          <cell r="R769">
            <v>1.0589999999999999</v>
          </cell>
          <cell r="S769">
            <v>9</v>
          </cell>
          <cell r="U769">
            <v>488219133</v>
          </cell>
          <cell r="V769" t="str">
            <v>488</v>
          </cell>
          <cell r="W769" t="str">
            <v>219</v>
          </cell>
          <cell r="X769" t="str">
            <v>133</v>
          </cell>
          <cell r="Y769">
            <v>1</v>
          </cell>
          <cell r="Z769">
            <v>33</v>
          </cell>
          <cell r="AA769">
            <v>483963.02170897194</v>
          </cell>
          <cell r="AB769">
            <v>14666</v>
          </cell>
        </row>
        <row r="770">
          <cell r="B770">
            <v>488219142</v>
          </cell>
          <cell r="C770" t="str">
            <v>SOUTH SHORE</v>
          </cell>
          <cell r="D770">
            <v>0</v>
          </cell>
          <cell r="E770">
            <v>0</v>
          </cell>
          <cell r="F770">
            <v>1</v>
          </cell>
          <cell r="G770">
            <v>4</v>
          </cell>
          <cell r="H770">
            <v>4</v>
          </cell>
          <cell r="I770">
            <v>8</v>
          </cell>
          <cell r="J770">
            <v>0</v>
          </cell>
          <cell r="K770">
            <v>0.66810000000000003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5</v>
          </cell>
          <cell r="Q770">
            <v>17</v>
          </cell>
          <cell r="R770">
            <v>1.0589999999999999</v>
          </cell>
          <cell r="S770">
            <v>7</v>
          </cell>
          <cell r="U770">
            <v>488219142</v>
          </cell>
          <cell r="V770" t="str">
            <v>488</v>
          </cell>
          <cell r="W770" t="str">
            <v>219</v>
          </cell>
          <cell r="X770" t="str">
            <v>142</v>
          </cell>
          <cell r="Y770">
            <v>1</v>
          </cell>
          <cell r="Z770">
            <v>17</v>
          </cell>
          <cell r="AA770">
            <v>238223.51371522795</v>
          </cell>
          <cell r="AB770">
            <v>14013</v>
          </cell>
        </row>
        <row r="771">
          <cell r="B771">
            <v>488219145</v>
          </cell>
          <cell r="C771" t="str">
            <v>SOUTH SHORE</v>
          </cell>
          <cell r="D771">
            <v>0</v>
          </cell>
          <cell r="E771">
            <v>0</v>
          </cell>
          <cell r="F771">
            <v>0</v>
          </cell>
          <cell r="G771">
            <v>7</v>
          </cell>
          <cell r="H771">
            <v>0</v>
          </cell>
          <cell r="I771">
            <v>0</v>
          </cell>
          <cell r="J771">
            <v>0</v>
          </cell>
          <cell r="K771">
            <v>0.27510000000000001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1</v>
          </cell>
          <cell r="Q771">
            <v>7</v>
          </cell>
          <cell r="R771">
            <v>1.0589999999999999</v>
          </cell>
          <cell r="S771">
            <v>4</v>
          </cell>
          <cell r="U771">
            <v>488219145</v>
          </cell>
          <cell r="V771" t="str">
            <v>488</v>
          </cell>
          <cell r="W771" t="str">
            <v>219</v>
          </cell>
          <cell r="X771" t="str">
            <v>145</v>
          </cell>
          <cell r="Y771">
            <v>1</v>
          </cell>
          <cell r="Z771">
            <v>7</v>
          </cell>
          <cell r="AA771">
            <v>85794.026560387982</v>
          </cell>
          <cell r="AB771">
            <v>12256</v>
          </cell>
        </row>
        <row r="772">
          <cell r="B772">
            <v>488219171</v>
          </cell>
          <cell r="C772" t="str">
            <v>SOUTH SHORE</v>
          </cell>
          <cell r="D772">
            <v>0</v>
          </cell>
          <cell r="E772">
            <v>0</v>
          </cell>
          <cell r="F772">
            <v>0</v>
          </cell>
          <cell r="G772">
            <v>3</v>
          </cell>
          <cell r="H772">
            <v>2</v>
          </cell>
          <cell r="I772">
            <v>3</v>
          </cell>
          <cell r="J772">
            <v>0</v>
          </cell>
          <cell r="K772">
            <v>0.31440000000000001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5</v>
          </cell>
          <cell r="Q772">
            <v>8</v>
          </cell>
          <cell r="R772">
            <v>1.0589999999999999</v>
          </cell>
          <cell r="S772">
            <v>4</v>
          </cell>
          <cell r="U772">
            <v>488219171</v>
          </cell>
          <cell r="V772" t="str">
            <v>488</v>
          </cell>
          <cell r="W772" t="str">
            <v>219</v>
          </cell>
          <cell r="X772" t="str">
            <v>171</v>
          </cell>
          <cell r="Y772">
            <v>1</v>
          </cell>
          <cell r="Z772">
            <v>8</v>
          </cell>
          <cell r="AA772">
            <v>121126.98606187198</v>
          </cell>
          <cell r="AB772">
            <v>15141</v>
          </cell>
        </row>
        <row r="773">
          <cell r="B773">
            <v>488219219</v>
          </cell>
          <cell r="C773" t="str">
            <v>SOUTH SHORE</v>
          </cell>
          <cell r="D773">
            <v>0</v>
          </cell>
          <cell r="E773">
            <v>0</v>
          </cell>
          <cell r="F773">
            <v>1</v>
          </cell>
          <cell r="G773">
            <v>4</v>
          </cell>
          <cell r="H773">
            <v>3</v>
          </cell>
          <cell r="I773">
            <v>3</v>
          </cell>
          <cell r="J773">
            <v>0</v>
          </cell>
          <cell r="K773">
            <v>0.43230000000000002</v>
          </cell>
          <cell r="L773">
            <v>0</v>
          </cell>
          <cell r="M773">
            <v>2</v>
          </cell>
          <cell r="N773">
            <v>0</v>
          </cell>
          <cell r="O773">
            <v>0</v>
          </cell>
          <cell r="P773">
            <v>3</v>
          </cell>
          <cell r="Q773">
            <v>11</v>
          </cell>
          <cell r="R773">
            <v>1.0589999999999999</v>
          </cell>
          <cell r="S773">
            <v>2</v>
          </cell>
          <cell r="U773">
            <v>488219219</v>
          </cell>
          <cell r="V773" t="str">
            <v>488</v>
          </cell>
          <cell r="W773" t="str">
            <v>219</v>
          </cell>
          <cell r="X773" t="str">
            <v>219</v>
          </cell>
          <cell r="Y773">
            <v>1</v>
          </cell>
          <cell r="Z773">
            <v>11</v>
          </cell>
          <cell r="AA773">
            <v>150190.49415632398</v>
          </cell>
          <cell r="AB773">
            <v>13654</v>
          </cell>
        </row>
        <row r="774">
          <cell r="B774">
            <v>488219231</v>
          </cell>
          <cell r="C774" t="str">
            <v>SOUTH SHORE</v>
          </cell>
          <cell r="D774">
            <v>0</v>
          </cell>
          <cell r="E774">
            <v>0</v>
          </cell>
          <cell r="F774">
            <v>0</v>
          </cell>
          <cell r="G774">
            <v>6</v>
          </cell>
          <cell r="H774">
            <v>6</v>
          </cell>
          <cell r="I774">
            <v>6</v>
          </cell>
          <cell r="J774">
            <v>0</v>
          </cell>
          <cell r="K774">
            <v>0.70740000000000003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2</v>
          </cell>
          <cell r="Q774">
            <v>18</v>
          </cell>
          <cell r="R774">
            <v>1.0589999999999999</v>
          </cell>
          <cell r="S774">
            <v>4</v>
          </cell>
          <cell r="U774">
            <v>488219231</v>
          </cell>
          <cell r="V774" t="str">
            <v>488</v>
          </cell>
          <cell r="W774" t="str">
            <v>219</v>
          </cell>
          <cell r="X774" t="str">
            <v>231</v>
          </cell>
          <cell r="Y774">
            <v>1</v>
          </cell>
          <cell r="Z774">
            <v>18</v>
          </cell>
          <cell r="AA774">
            <v>225009.817106712</v>
          </cell>
          <cell r="AB774">
            <v>12501</v>
          </cell>
        </row>
        <row r="775">
          <cell r="B775">
            <v>488219239</v>
          </cell>
          <cell r="C775" t="str">
            <v>SOUTH SHORE</v>
          </cell>
          <cell r="D775">
            <v>0</v>
          </cell>
          <cell r="E775">
            <v>0</v>
          </cell>
          <cell r="F775">
            <v>1</v>
          </cell>
          <cell r="G775">
            <v>3</v>
          </cell>
          <cell r="H775">
            <v>1</v>
          </cell>
          <cell r="I775">
            <v>4</v>
          </cell>
          <cell r="J775">
            <v>0</v>
          </cell>
          <cell r="K775">
            <v>0.35370000000000001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3</v>
          </cell>
          <cell r="Q775">
            <v>9</v>
          </cell>
          <cell r="R775">
            <v>1.0589999999999999</v>
          </cell>
          <cell r="S775">
            <v>6</v>
          </cell>
          <cell r="U775">
            <v>488219239</v>
          </cell>
          <cell r="V775" t="str">
            <v>488</v>
          </cell>
          <cell r="W775" t="str">
            <v>219</v>
          </cell>
          <cell r="X775" t="str">
            <v>239</v>
          </cell>
          <cell r="Y775">
            <v>1</v>
          </cell>
          <cell r="Z775">
            <v>9</v>
          </cell>
          <cell r="AA775">
            <v>126928.906413356</v>
          </cell>
          <cell r="AB775">
            <v>14103</v>
          </cell>
        </row>
        <row r="776">
          <cell r="B776">
            <v>488219243</v>
          </cell>
          <cell r="C776" t="str">
            <v>SOUTH SHORE</v>
          </cell>
          <cell r="D776">
            <v>0</v>
          </cell>
          <cell r="E776">
            <v>0</v>
          </cell>
          <cell r="F776">
            <v>4</v>
          </cell>
          <cell r="G776">
            <v>16</v>
          </cell>
          <cell r="H776">
            <v>6</v>
          </cell>
          <cell r="I776">
            <v>7</v>
          </cell>
          <cell r="J776">
            <v>0</v>
          </cell>
          <cell r="K776">
            <v>1.2968999999999999</v>
          </cell>
          <cell r="L776">
            <v>0</v>
          </cell>
          <cell r="M776">
            <v>6</v>
          </cell>
          <cell r="N776">
            <v>0</v>
          </cell>
          <cell r="O776">
            <v>0</v>
          </cell>
          <cell r="P776">
            <v>12</v>
          </cell>
          <cell r="Q776">
            <v>33</v>
          </cell>
          <cell r="R776">
            <v>1.0589999999999999</v>
          </cell>
          <cell r="S776">
            <v>9</v>
          </cell>
          <cell r="U776">
            <v>488219243</v>
          </cell>
          <cell r="V776" t="str">
            <v>488</v>
          </cell>
          <cell r="W776" t="str">
            <v>219</v>
          </cell>
          <cell r="X776" t="str">
            <v>243</v>
          </cell>
          <cell r="Y776">
            <v>1</v>
          </cell>
          <cell r="Z776">
            <v>33</v>
          </cell>
          <cell r="AA776">
            <v>492392.48324897198</v>
          </cell>
          <cell r="AB776">
            <v>14921</v>
          </cell>
        </row>
        <row r="777">
          <cell r="B777">
            <v>488219244</v>
          </cell>
          <cell r="C777" t="str">
            <v>SOUTH SHORE</v>
          </cell>
          <cell r="D777">
            <v>0</v>
          </cell>
          <cell r="E777">
            <v>0</v>
          </cell>
          <cell r="F777">
            <v>2</v>
          </cell>
          <cell r="G777">
            <v>48</v>
          </cell>
          <cell r="H777">
            <v>43</v>
          </cell>
          <cell r="I777">
            <v>64</v>
          </cell>
          <cell r="J777">
            <v>0</v>
          </cell>
          <cell r="K777">
            <v>6.1700999999999997</v>
          </cell>
          <cell r="L777">
            <v>0</v>
          </cell>
          <cell r="M777">
            <v>12</v>
          </cell>
          <cell r="N777">
            <v>2</v>
          </cell>
          <cell r="O777">
            <v>3</v>
          </cell>
          <cell r="P777">
            <v>76</v>
          </cell>
          <cell r="Q777">
            <v>157</v>
          </cell>
          <cell r="R777">
            <v>1.0589999999999999</v>
          </cell>
          <cell r="S777">
            <v>10</v>
          </cell>
          <cell r="U777">
            <v>488219244</v>
          </cell>
          <cell r="V777" t="str">
            <v>488</v>
          </cell>
          <cell r="W777" t="str">
            <v>219</v>
          </cell>
          <cell r="X777" t="str">
            <v>244</v>
          </cell>
          <cell r="Y777">
            <v>1</v>
          </cell>
          <cell r="Z777">
            <v>157</v>
          </cell>
          <cell r="AA777">
            <v>2523669.1916429875</v>
          </cell>
          <cell r="AB777">
            <v>16074</v>
          </cell>
        </row>
        <row r="778">
          <cell r="B778">
            <v>488219251</v>
          </cell>
          <cell r="C778" t="str">
            <v>SOUTH SHORE</v>
          </cell>
          <cell r="D778">
            <v>0</v>
          </cell>
          <cell r="E778">
            <v>0</v>
          </cell>
          <cell r="F778">
            <v>6</v>
          </cell>
          <cell r="G778">
            <v>41</v>
          </cell>
          <cell r="H778">
            <v>29</v>
          </cell>
          <cell r="I778">
            <v>25</v>
          </cell>
          <cell r="J778">
            <v>0</v>
          </cell>
          <cell r="K778">
            <v>3.9693000000000001</v>
          </cell>
          <cell r="L778">
            <v>0</v>
          </cell>
          <cell r="M778">
            <v>12</v>
          </cell>
          <cell r="N778">
            <v>0</v>
          </cell>
          <cell r="O778">
            <v>0</v>
          </cell>
          <cell r="P778">
            <v>39</v>
          </cell>
          <cell r="Q778">
            <v>101</v>
          </cell>
          <cell r="R778">
            <v>1.0589999999999999</v>
          </cell>
          <cell r="S778">
            <v>9</v>
          </cell>
          <cell r="U778">
            <v>488219251</v>
          </cell>
          <cell r="V778" t="str">
            <v>488</v>
          </cell>
          <cell r="W778" t="str">
            <v>219</v>
          </cell>
          <cell r="X778" t="str">
            <v>251</v>
          </cell>
          <cell r="Y778">
            <v>1</v>
          </cell>
          <cell r="Z778">
            <v>101</v>
          </cell>
          <cell r="AA778">
            <v>1506074.176669884</v>
          </cell>
          <cell r="AB778">
            <v>14912</v>
          </cell>
        </row>
        <row r="779">
          <cell r="B779">
            <v>488219264</v>
          </cell>
          <cell r="C779" t="str">
            <v>SOUTH SHORE</v>
          </cell>
          <cell r="D779">
            <v>0</v>
          </cell>
          <cell r="E779">
            <v>0</v>
          </cell>
          <cell r="F779">
            <v>2</v>
          </cell>
          <cell r="G779">
            <v>4</v>
          </cell>
          <cell r="H779">
            <v>6</v>
          </cell>
          <cell r="I779">
            <v>3</v>
          </cell>
          <cell r="J779">
            <v>0</v>
          </cell>
          <cell r="K779">
            <v>0.58950000000000002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2</v>
          </cell>
          <cell r="Q779">
            <v>15</v>
          </cell>
          <cell r="R779">
            <v>1.0589999999999999</v>
          </cell>
          <cell r="S779">
            <v>3</v>
          </cell>
          <cell r="U779">
            <v>488219264</v>
          </cell>
          <cell r="V779" t="str">
            <v>488</v>
          </cell>
          <cell r="W779" t="str">
            <v>219</v>
          </cell>
          <cell r="X779" t="str">
            <v>264</v>
          </cell>
          <cell r="Y779">
            <v>1</v>
          </cell>
          <cell r="Z779">
            <v>15</v>
          </cell>
          <cell r="AA779">
            <v>185042.98272226</v>
          </cell>
          <cell r="AB779">
            <v>12336</v>
          </cell>
        </row>
        <row r="780">
          <cell r="B780">
            <v>488219285</v>
          </cell>
          <cell r="C780" t="str">
            <v>SOUTH SHORE</v>
          </cell>
          <cell r="D780">
            <v>0</v>
          </cell>
          <cell r="E780">
            <v>0</v>
          </cell>
          <cell r="F780">
            <v>0</v>
          </cell>
          <cell r="G780">
            <v>1</v>
          </cell>
          <cell r="H780">
            <v>0</v>
          </cell>
          <cell r="I780">
            <v>3</v>
          </cell>
          <cell r="J780">
            <v>0</v>
          </cell>
          <cell r="K780">
            <v>0.15720000000000001</v>
          </cell>
          <cell r="L780">
            <v>0</v>
          </cell>
          <cell r="M780">
            <v>1</v>
          </cell>
          <cell r="N780">
            <v>0</v>
          </cell>
          <cell r="O780">
            <v>0</v>
          </cell>
          <cell r="P780">
            <v>3</v>
          </cell>
          <cell r="Q780">
            <v>4</v>
          </cell>
          <cell r="R780">
            <v>1.0589999999999999</v>
          </cell>
          <cell r="S780">
            <v>9</v>
          </cell>
          <cell r="U780">
            <v>488219285</v>
          </cell>
          <cell r="V780" t="str">
            <v>488</v>
          </cell>
          <cell r="W780" t="str">
            <v>219</v>
          </cell>
          <cell r="X780" t="str">
            <v>285</v>
          </cell>
          <cell r="Y780">
            <v>1</v>
          </cell>
          <cell r="Z780">
            <v>4</v>
          </cell>
          <cell r="AA780">
            <v>75193.259545935987</v>
          </cell>
          <cell r="AB780">
            <v>18798</v>
          </cell>
        </row>
        <row r="781">
          <cell r="B781">
            <v>488219293</v>
          </cell>
          <cell r="C781" t="str">
            <v>SOUTH SHORE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1</v>
          </cell>
          <cell r="I781">
            <v>3</v>
          </cell>
          <cell r="J781">
            <v>0</v>
          </cell>
          <cell r="K781">
            <v>0.15720000000000001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2</v>
          </cell>
          <cell r="Q781">
            <v>4</v>
          </cell>
          <cell r="R781">
            <v>1.0589999999999999</v>
          </cell>
          <cell r="S781">
            <v>10</v>
          </cell>
          <cell r="U781">
            <v>488219293</v>
          </cell>
          <cell r="V781" t="str">
            <v>488</v>
          </cell>
          <cell r="W781" t="str">
            <v>219</v>
          </cell>
          <cell r="X781" t="str">
            <v>293</v>
          </cell>
          <cell r="Y781">
            <v>1</v>
          </cell>
          <cell r="Z781">
            <v>4</v>
          </cell>
          <cell r="AA781">
            <v>65691.633835935994</v>
          </cell>
          <cell r="AB781">
            <v>16423</v>
          </cell>
        </row>
        <row r="782">
          <cell r="B782">
            <v>488219336</v>
          </cell>
          <cell r="C782" t="str">
            <v>SOUTH SHORE</v>
          </cell>
          <cell r="D782">
            <v>0</v>
          </cell>
          <cell r="E782">
            <v>0</v>
          </cell>
          <cell r="F782">
            <v>26</v>
          </cell>
          <cell r="G782">
            <v>124</v>
          </cell>
          <cell r="H782">
            <v>54</v>
          </cell>
          <cell r="I782">
            <v>71</v>
          </cell>
          <cell r="J782">
            <v>0</v>
          </cell>
          <cell r="K782">
            <v>10.807499999999999</v>
          </cell>
          <cell r="L782">
            <v>0</v>
          </cell>
          <cell r="M782">
            <v>22</v>
          </cell>
          <cell r="N782">
            <v>0</v>
          </cell>
          <cell r="O782">
            <v>1</v>
          </cell>
          <cell r="P782">
            <v>61</v>
          </cell>
          <cell r="Q782">
            <v>275</v>
          </cell>
          <cell r="R782">
            <v>1.0589999999999999</v>
          </cell>
          <cell r="S782">
            <v>8</v>
          </cell>
          <cell r="U782">
            <v>488219336</v>
          </cell>
          <cell r="V782" t="str">
            <v>488</v>
          </cell>
          <cell r="W782" t="str">
            <v>219</v>
          </cell>
          <cell r="X782" t="str">
            <v>336</v>
          </cell>
          <cell r="Y782">
            <v>1</v>
          </cell>
          <cell r="Z782">
            <v>275</v>
          </cell>
          <cell r="AA782">
            <v>3738570.2943980996</v>
          </cell>
          <cell r="AB782">
            <v>13595</v>
          </cell>
        </row>
        <row r="783">
          <cell r="B783">
            <v>488219625</v>
          </cell>
          <cell r="C783" t="str">
            <v>SOUTH SHORE</v>
          </cell>
          <cell r="D783">
            <v>0</v>
          </cell>
          <cell r="E783">
            <v>0</v>
          </cell>
          <cell r="F783">
            <v>0</v>
          </cell>
          <cell r="G783">
            <v>2</v>
          </cell>
          <cell r="H783">
            <v>1</v>
          </cell>
          <cell r="I783">
            <v>0</v>
          </cell>
          <cell r="J783">
            <v>0</v>
          </cell>
          <cell r="K783">
            <v>0.1179</v>
          </cell>
          <cell r="L783">
            <v>0</v>
          </cell>
          <cell r="M783">
            <v>1</v>
          </cell>
          <cell r="N783">
            <v>0</v>
          </cell>
          <cell r="O783">
            <v>0</v>
          </cell>
          <cell r="P783">
            <v>2</v>
          </cell>
          <cell r="Q783">
            <v>3</v>
          </cell>
          <cell r="R783">
            <v>1.0589999999999999</v>
          </cell>
          <cell r="S783">
            <v>6</v>
          </cell>
          <cell r="U783">
            <v>488219625</v>
          </cell>
          <cell r="V783" t="str">
            <v>488</v>
          </cell>
          <cell r="W783" t="str">
            <v>219</v>
          </cell>
          <cell r="X783" t="str">
            <v>625</v>
          </cell>
          <cell r="Y783">
            <v>1</v>
          </cell>
          <cell r="Z783">
            <v>3</v>
          </cell>
          <cell r="AA783">
            <v>48555.775864451993</v>
          </cell>
          <cell r="AB783">
            <v>16185</v>
          </cell>
        </row>
        <row r="784">
          <cell r="B784">
            <v>488219760</v>
          </cell>
          <cell r="C784" t="str">
            <v>SOUTH SHORE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2</v>
          </cell>
          <cell r="I784">
            <v>4</v>
          </cell>
          <cell r="J784">
            <v>0</v>
          </cell>
          <cell r="K784">
            <v>0.23580000000000001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4</v>
          </cell>
          <cell r="Q784">
            <v>6</v>
          </cell>
          <cell r="R784">
            <v>1.0589999999999999</v>
          </cell>
          <cell r="S784">
            <v>6</v>
          </cell>
          <cell r="U784">
            <v>488219760</v>
          </cell>
          <cell r="V784" t="str">
            <v>488</v>
          </cell>
          <cell r="W784" t="str">
            <v>219</v>
          </cell>
          <cell r="X784" t="str">
            <v>760</v>
          </cell>
          <cell r="Y784">
            <v>1</v>
          </cell>
          <cell r="Z784">
            <v>6</v>
          </cell>
          <cell r="AA784">
            <v>97606.635148903981</v>
          </cell>
          <cell r="AB784">
            <v>16268</v>
          </cell>
        </row>
        <row r="785">
          <cell r="B785">
            <v>488219780</v>
          </cell>
          <cell r="C785" t="str">
            <v>SOUTH SHORE</v>
          </cell>
          <cell r="D785">
            <v>0</v>
          </cell>
          <cell r="E785">
            <v>0</v>
          </cell>
          <cell r="F785">
            <v>6</v>
          </cell>
          <cell r="G785">
            <v>29</v>
          </cell>
          <cell r="H785">
            <v>17</v>
          </cell>
          <cell r="I785">
            <v>10</v>
          </cell>
          <cell r="J785">
            <v>0</v>
          </cell>
          <cell r="K785">
            <v>2.4365999999999999</v>
          </cell>
          <cell r="L785">
            <v>0</v>
          </cell>
          <cell r="M785">
            <v>4</v>
          </cell>
          <cell r="N785">
            <v>0</v>
          </cell>
          <cell r="O785">
            <v>0</v>
          </cell>
          <cell r="P785">
            <v>22</v>
          </cell>
          <cell r="Q785">
            <v>62</v>
          </cell>
          <cell r="R785">
            <v>1.0589999999999999</v>
          </cell>
          <cell r="S785">
            <v>6</v>
          </cell>
          <cell r="U785">
            <v>488219780</v>
          </cell>
          <cell r="V785" t="str">
            <v>488</v>
          </cell>
          <cell r="W785" t="str">
            <v>219</v>
          </cell>
          <cell r="X785" t="str">
            <v>780</v>
          </cell>
          <cell r="Y785">
            <v>1</v>
          </cell>
          <cell r="Z785">
            <v>62</v>
          </cell>
          <cell r="AA785">
            <v>861635.47093200788</v>
          </cell>
          <cell r="AB785">
            <v>13897</v>
          </cell>
        </row>
        <row r="786">
          <cell r="B786">
            <v>489020020</v>
          </cell>
          <cell r="C786" t="str">
            <v>STURGIS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255</v>
          </cell>
          <cell r="J786">
            <v>0</v>
          </cell>
          <cell r="K786">
            <v>10.0215</v>
          </cell>
          <cell r="L786">
            <v>0</v>
          </cell>
          <cell r="M786">
            <v>0</v>
          </cell>
          <cell r="N786">
            <v>0</v>
          </cell>
          <cell r="O786">
            <v>7</v>
          </cell>
          <cell r="P786">
            <v>87</v>
          </cell>
          <cell r="Q786">
            <v>255</v>
          </cell>
          <cell r="R786">
            <v>1</v>
          </cell>
          <cell r="S786">
            <v>10</v>
          </cell>
          <cell r="U786">
            <v>489020020</v>
          </cell>
          <cell r="V786" t="str">
            <v>489</v>
          </cell>
          <cell r="W786" t="str">
            <v>020</v>
          </cell>
          <cell r="X786" t="str">
            <v>020</v>
          </cell>
          <cell r="Y786">
            <v>1</v>
          </cell>
          <cell r="Z786">
            <v>255</v>
          </cell>
          <cell r="AA786">
            <v>3849941.9128299998</v>
          </cell>
          <cell r="AB786">
            <v>15098</v>
          </cell>
        </row>
        <row r="787">
          <cell r="B787">
            <v>489020036</v>
          </cell>
          <cell r="C787" t="str">
            <v>STURGIS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85</v>
          </cell>
          <cell r="J787">
            <v>0</v>
          </cell>
          <cell r="K787">
            <v>3.3405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19</v>
          </cell>
          <cell r="Q787">
            <v>85</v>
          </cell>
          <cell r="R787">
            <v>1</v>
          </cell>
          <cell r="S787">
            <v>7</v>
          </cell>
          <cell r="U787">
            <v>489020036</v>
          </cell>
          <cell r="V787" t="str">
            <v>489</v>
          </cell>
          <cell r="W787" t="str">
            <v>020</v>
          </cell>
          <cell r="X787" t="str">
            <v>036</v>
          </cell>
          <cell r="Y787">
            <v>1</v>
          </cell>
          <cell r="Z787">
            <v>85</v>
          </cell>
          <cell r="AA787">
            <v>1178885.1876099999</v>
          </cell>
          <cell r="AB787">
            <v>13869</v>
          </cell>
        </row>
        <row r="788">
          <cell r="B788">
            <v>489020052</v>
          </cell>
          <cell r="C788" t="str">
            <v>STURGIS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2</v>
          </cell>
          <cell r="J788">
            <v>0</v>
          </cell>
          <cell r="K788">
            <v>7.8600000000000003E-2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2</v>
          </cell>
          <cell r="R788">
            <v>1</v>
          </cell>
          <cell r="S788">
            <v>6</v>
          </cell>
          <cell r="U788">
            <v>489020052</v>
          </cell>
          <cell r="V788" t="str">
            <v>489</v>
          </cell>
          <cell r="W788" t="str">
            <v>020</v>
          </cell>
          <cell r="X788" t="str">
            <v>052</v>
          </cell>
          <cell r="Y788">
            <v>1</v>
          </cell>
          <cell r="Z788">
            <v>2</v>
          </cell>
          <cell r="AA788">
            <v>25130.682532000003</v>
          </cell>
          <cell r="AB788">
            <v>12565</v>
          </cell>
        </row>
        <row r="789">
          <cell r="B789">
            <v>489020096</v>
          </cell>
          <cell r="C789" t="str">
            <v>STURGIS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92</v>
          </cell>
          <cell r="J789">
            <v>0</v>
          </cell>
          <cell r="K789">
            <v>3.6156000000000001</v>
          </cell>
          <cell r="L789">
            <v>0</v>
          </cell>
          <cell r="M789">
            <v>0</v>
          </cell>
          <cell r="N789">
            <v>0</v>
          </cell>
          <cell r="O789">
            <v>2</v>
          </cell>
          <cell r="P789">
            <v>19</v>
          </cell>
          <cell r="Q789">
            <v>92</v>
          </cell>
          <cell r="R789">
            <v>1</v>
          </cell>
          <cell r="S789">
            <v>8</v>
          </cell>
          <cell r="U789">
            <v>489020096</v>
          </cell>
          <cell r="V789" t="str">
            <v>489</v>
          </cell>
          <cell r="W789" t="str">
            <v>020</v>
          </cell>
          <cell r="X789" t="str">
            <v>096</v>
          </cell>
          <cell r="Y789">
            <v>1</v>
          </cell>
          <cell r="Z789">
            <v>92</v>
          </cell>
          <cell r="AA789">
            <v>1281710.4764720001</v>
          </cell>
          <cell r="AB789">
            <v>13932</v>
          </cell>
        </row>
        <row r="790">
          <cell r="B790">
            <v>489020122</v>
          </cell>
          <cell r="C790" t="str">
            <v>STURGIS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1</v>
          </cell>
          <cell r="J790">
            <v>0</v>
          </cell>
          <cell r="K790">
            <v>3.9300000000000002E-2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1</v>
          </cell>
          <cell r="R790">
            <v>1</v>
          </cell>
          <cell r="S790">
            <v>3</v>
          </cell>
          <cell r="U790">
            <v>489020122</v>
          </cell>
          <cell r="V790" t="str">
            <v>489</v>
          </cell>
          <cell r="W790" t="str">
            <v>020</v>
          </cell>
          <cell r="X790" t="str">
            <v>122</v>
          </cell>
          <cell r="Y790">
            <v>1</v>
          </cell>
          <cell r="Z790">
            <v>1</v>
          </cell>
          <cell r="AA790">
            <v>12565.341266000001</v>
          </cell>
          <cell r="AB790">
            <v>12565</v>
          </cell>
        </row>
        <row r="791">
          <cell r="B791">
            <v>489020172</v>
          </cell>
          <cell r="C791" t="str">
            <v>STURGIS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34</v>
          </cell>
          <cell r="J791">
            <v>0</v>
          </cell>
          <cell r="K791">
            <v>1.3362000000000001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7</v>
          </cell>
          <cell r="Q791">
            <v>34</v>
          </cell>
          <cell r="R791">
            <v>1</v>
          </cell>
          <cell r="S791">
            <v>8</v>
          </cell>
          <cell r="U791">
            <v>489020172</v>
          </cell>
          <cell r="V791" t="str">
            <v>489</v>
          </cell>
          <cell r="W791" t="str">
            <v>020</v>
          </cell>
          <cell r="X791" t="str">
            <v>172</v>
          </cell>
          <cell r="Y791">
            <v>1</v>
          </cell>
          <cell r="Z791">
            <v>34</v>
          </cell>
          <cell r="AA791">
            <v>471158.36304400006</v>
          </cell>
          <cell r="AB791">
            <v>13858</v>
          </cell>
        </row>
        <row r="792">
          <cell r="B792">
            <v>489020182</v>
          </cell>
          <cell r="C792" t="str">
            <v>STURGIS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1</v>
          </cell>
          <cell r="J792">
            <v>0</v>
          </cell>
          <cell r="K792">
            <v>3.9300000000000002E-2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1</v>
          </cell>
          <cell r="R792">
            <v>1</v>
          </cell>
          <cell r="S792">
            <v>8</v>
          </cell>
          <cell r="U792">
            <v>489020182</v>
          </cell>
          <cell r="V792" t="str">
            <v>489</v>
          </cell>
          <cell r="W792" t="str">
            <v>020</v>
          </cell>
          <cell r="X792" t="str">
            <v>182</v>
          </cell>
          <cell r="Y792">
            <v>1</v>
          </cell>
          <cell r="Z792">
            <v>1</v>
          </cell>
          <cell r="AA792">
            <v>12565.341266000001</v>
          </cell>
          <cell r="AB792">
            <v>12565</v>
          </cell>
        </row>
        <row r="793">
          <cell r="B793">
            <v>489020197</v>
          </cell>
          <cell r="C793" t="str">
            <v>STURGIS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1</v>
          </cell>
          <cell r="J793">
            <v>0</v>
          </cell>
          <cell r="K793">
            <v>3.9300000000000002E-2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1</v>
          </cell>
          <cell r="R793">
            <v>1</v>
          </cell>
          <cell r="S793">
            <v>8</v>
          </cell>
          <cell r="U793">
            <v>489020197</v>
          </cell>
          <cell r="V793" t="str">
            <v>489</v>
          </cell>
          <cell r="W793" t="str">
            <v>020</v>
          </cell>
          <cell r="X793" t="str">
            <v>197</v>
          </cell>
          <cell r="Y793">
            <v>1</v>
          </cell>
          <cell r="Z793">
            <v>1</v>
          </cell>
          <cell r="AA793">
            <v>12565.341266000001</v>
          </cell>
          <cell r="AB793">
            <v>12565</v>
          </cell>
        </row>
        <row r="794">
          <cell r="B794">
            <v>489020239</v>
          </cell>
          <cell r="C794" t="str">
            <v>STURGIS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47</v>
          </cell>
          <cell r="J794">
            <v>0</v>
          </cell>
          <cell r="K794">
            <v>1.8471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6</v>
          </cell>
          <cell r="Q794">
            <v>47</v>
          </cell>
          <cell r="R794">
            <v>1</v>
          </cell>
          <cell r="S794">
            <v>6</v>
          </cell>
          <cell r="U794">
            <v>489020239</v>
          </cell>
          <cell r="V794" t="str">
            <v>489</v>
          </cell>
          <cell r="W794" t="str">
            <v>020</v>
          </cell>
          <cell r="X794" t="str">
            <v>239</v>
          </cell>
          <cell r="Y794">
            <v>1</v>
          </cell>
          <cell r="Z794">
            <v>47</v>
          </cell>
          <cell r="AA794">
            <v>622909.77950199996</v>
          </cell>
          <cell r="AB794">
            <v>13253</v>
          </cell>
        </row>
        <row r="795">
          <cell r="B795">
            <v>489020261</v>
          </cell>
          <cell r="C795" t="str">
            <v>STURGIS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132</v>
          </cell>
          <cell r="J795">
            <v>0</v>
          </cell>
          <cell r="K795">
            <v>5.1875999999999998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26</v>
          </cell>
          <cell r="Q795">
            <v>132</v>
          </cell>
          <cell r="R795">
            <v>1</v>
          </cell>
          <cell r="S795">
            <v>5</v>
          </cell>
          <cell r="U795">
            <v>489020261</v>
          </cell>
          <cell r="V795" t="str">
            <v>489</v>
          </cell>
          <cell r="W795" t="str">
            <v>020</v>
          </cell>
          <cell r="X795" t="str">
            <v>261</v>
          </cell>
          <cell r="Y795">
            <v>1</v>
          </cell>
          <cell r="Z795">
            <v>132</v>
          </cell>
          <cell r="AA795">
            <v>1785539.367112</v>
          </cell>
          <cell r="AB795">
            <v>13527</v>
          </cell>
        </row>
        <row r="796">
          <cell r="B796">
            <v>489020310</v>
          </cell>
          <cell r="C796" t="str">
            <v>STURGIS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19</v>
          </cell>
          <cell r="J796">
            <v>0</v>
          </cell>
          <cell r="K796">
            <v>0.74670000000000003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4</v>
          </cell>
          <cell r="Q796">
            <v>19</v>
          </cell>
          <cell r="R796">
            <v>1</v>
          </cell>
          <cell r="S796">
            <v>11</v>
          </cell>
          <cell r="U796">
            <v>489020310</v>
          </cell>
          <cell r="V796" t="str">
            <v>489</v>
          </cell>
          <cell r="W796" t="str">
            <v>020</v>
          </cell>
          <cell r="X796" t="str">
            <v>310</v>
          </cell>
          <cell r="Y796">
            <v>1</v>
          </cell>
          <cell r="Z796">
            <v>19</v>
          </cell>
          <cell r="AA796">
            <v>270096.96405399998</v>
          </cell>
          <cell r="AB796">
            <v>14216</v>
          </cell>
        </row>
        <row r="797">
          <cell r="B797">
            <v>489020645</v>
          </cell>
          <cell r="C797" t="str">
            <v>STURGIS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90</v>
          </cell>
          <cell r="J797">
            <v>0</v>
          </cell>
          <cell r="K797">
            <v>3.5369999999999999</v>
          </cell>
          <cell r="L797">
            <v>0</v>
          </cell>
          <cell r="M797">
            <v>0</v>
          </cell>
          <cell r="N797">
            <v>0</v>
          </cell>
          <cell r="O797">
            <v>2</v>
          </cell>
          <cell r="P797">
            <v>30</v>
          </cell>
          <cell r="Q797">
            <v>90</v>
          </cell>
          <cell r="R797">
            <v>1</v>
          </cell>
          <cell r="S797">
            <v>10</v>
          </cell>
          <cell r="U797">
            <v>489020645</v>
          </cell>
          <cell r="V797" t="str">
            <v>489</v>
          </cell>
          <cell r="W797" t="str">
            <v>020</v>
          </cell>
          <cell r="X797" t="str">
            <v>645</v>
          </cell>
          <cell r="Y797">
            <v>1</v>
          </cell>
          <cell r="Z797">
            <v>90</v>
          </cell>
          <cell r="AA797">
            <v>1352230.57394</v>
          </cell>
          <cell r="AB797">
            <v>15025</v>
          </cell>
        </row>
        <row r="798">
          <cell r="B798">
            <v>489020660</v>
          </cell>
          <cell r="C798" t="str">
            <v>STURGIS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41</v>
          </cell>
          <cell r="J798">
            <v>0</v>
          </cell>
          <cell r="K798">
            <v>1.6113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13</v>
          </cell>
          <cell r="Q798">
            <v>41</v>
          </cell>
          <cell r="R798">
            <v>1</v>
          </cell>
          <cell r="S798">
            <v>7</v>
          </cell>
          <cell r="U798">
            <v>489020660</v>
          </cell>
          <cell r="V798" t="str">
            <v>489</v>
          </cell>
          <cell r="W798" t="str">
            <v>020</v>
          </cell>
          <cell r="X798" t="str">
            <v>660</v>
          </cell>
          <cell r="Y798">
            <v>1</v>
          </cell>
          <cell r="Z798">
            <v>41</v>
          </cell>
          <cell r="AA798">
            <v>591010.85190599994</v>
          </cell>
          <cell r="AB798">
            <v>14415</v>
          </cell>
        </row>
        <row r="799">
          <cell r="B799">
            <v>489020712</v>
          </cell>
          <cell r="C799" t="str">
            <v>STURGIS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26</v>
          </cell>
          <cell r="J799">
            <v>0</v>
          </cell>
          <cell r="K799">
            <v>1.0218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3</v>
          </cell>
          <cell r="Q799">
            <v>26</v>
          </cell>
          <cell r="R799">
            <v>1</v>
          </cell>
          <cell r="S799">
            <v>8</v>
          </cell>
          <cell r="U799">
            <v>489020712</v>
          </cell>
          <cell r="V799" t="str">
            <v>489</v>
          </cell>
          <cell r="W799" t="str">
            <v>020</v>
          </cell>
          <cell r="X799" t="str">
            <v>712</v>
          </cell>
          <cell r="Y799">
            <v>1</v>
          </cell>
          <cell r="Z799">
            <v>26</v>
          </cell>
          <cell r="AA799">
            <v>345528.912916</v>
          </cell>
          <cell r="AB799">
            <v>13290</v>
          </cell>
        </row>
        <row r="800">
          <cell r="B800">
            <v>491095072</v>
          </cell>
          <cell r="C800" t="str">
            <v>ATLANTIS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2</v>
          </cell>
          <cell r="I800">
            <v>0</v>
          </cell>
          <cell r="J800">
            <v>0</v>
          </cell>
          <cell r="K800">
            <v>7.8600000000000003E-2</v>
          </cell>
          <cell r="L800">
            <v>0</v>
          </cell>
          <cell r="M800">
            <v>0</v>
          </cell>
          <cell r="N800">
            <v>2</v>
          </cell>
          <cell r="O800">
            <v>0</v>
          </cell>
          <cell r="P800">
            <v>2</v>
          </cell>
          <cell r="Q800">
            <v>2</v>
          </cell>
          <cell r="R800">
            <v>1</v>
          </cell>
          <cell r="S800">
            <v>6</v>
          </cell>
          <cell r="U800">
            <v>491095072</v>
          </cell>
          <cell r="V800" t="str">
            <v>491</v>
          </cell>
          <cell r="W800" t="str">
            <v>095</v>
          </cell>
          <cell r="X800" t="str">
            <v>072</v>
          </cell>
          <cell r="Y800">
            <v>1</v>
          </cell>
          <cell r="Z800">
            <v>2</v>
          </cell>
          <cell r="AA800">
            <v>38115.582532</v>
          </cell>
          <cell r="AB800">
            <v>19058</v>
          </cell>
        </row>
        <row r="801">
          <cell r="B801">
            <v>491095095</v>
          </cell>
          <cell r="C801" t="str">
            <v>ATLANTIS</v>
          </cell>
          <cell r="D801">
            <v>0</v>
          </cell>
          <cell r="E801">
            <v>0</v>
          </cell>
          <cell r="F801">
            <v>107</v>
          </cell>
          <cell r="G801">
            <v>519</v>
          </cell>
          <cell r="H801">
            <v>307</v>
          </cell>
          <cell r="I801">
            <v>244</v>
          </cell>
          <cell r="J801">
            <v>0</v>
          </cell>
          <cell r="K801">
            <v>46.256100000000004</v>
          </cell>
          <cell r="L801">
            <v>0</v>
          </cell>
          <cell r="M801">
            <v>154</v>
          </cell>
          <cell r="N801">
            <v>21</v>
          </cell>
          <cell r="O801">
            <v>54</v>
          </cell>
          <cell r="P801">
            <v>784</v>
          </cell>
          <cell r="Q801">
            <v>1177</v>
          </cell>
          <cell r="R801">
            <v>1</v>
          </cell>
          <cell r="S801">
            <v>12</v>
          </cell>
          <cell r="U801">
            <v>491095095</v>
          </cell>
          <cell r="V801" t="str">
            <v>491</v>
          </cell>
          <cell r="W801" t="str">
            <v>095</v>
          </cell>
          <cell r="X801" t="str">
            <v>095</v>
          </cell>
          <cell r="Y801">
            <v>1</v>
          </cell>
          <cell r="Z801">
            <v>1177</v>
          </cell>
          <cell r="AA801">
            <v>20589992.520081997</v>
          </cell>
          <cell r="AB801">
            <v>17494</v>
          </cell>
        </row>
        <row r="802">
          <cell r="B802">
            <v>491095201</v>
          </cell>
          <cell r="C802" t="str">
            <v>ATLANTIS</v>
          </cell>
          <cell r="D802">
            <v>0</v>
          </cell>
          <cell r="E802">
            <v>0</v>
          </cell>
          <cell r="F802">
            <v>1</v>
          </cell>
          <cell r="G802">
            <v>5</v>
          </cell>
          <cell r="H802">
            <v>7</v>
          </cell>
          <cell r="I802">
            <v>5</v>
          </cell>
          <cell r="J802">
            <v>0</v>
          </cell>
          <cell r="K802">
            <v>0.70740000000000003</v>
          </cell>
          <cell r="L802">
            <v>0</v>
          </cell>
          <cell r="M802">
            <v>3</v>
          </cell>
          <cell r="N802">
            <v>0</v>
          </cell>
          <cell r="O802">
            <v>0</v>
          </cell>
          <cell r="P802">
            <v>18</v>
          </cell>
          <cell r="Q802">
            <v>18</v>
          </cell>
          <cell r="R802">
            <v>1</v>
          </cell>
          <cell r="S802">
            <v>12</v>
          </cell>
          <cell r="U802">
            <v>491095201</v>
          </cell>
          <cell r="V802" t="str">
            <v>491</v>
          </cell>
          <cell r="W802" t="str">
            <v>095</v>
          </cell>
          <cell r="X802" t="str">
            <v>201</v>
          </cell>
          <cell r="Y802">
            <v>1</v>
          </cell>
          <cell r="Z802">
            <v>18</v>
          </cell>
          <cell r="AA802">
            <v>365366.36278799997</v>
          </cell>
          <cell r="AB802">
            <v>20298</v>
          </cell>
        </row>
        <row r="803">
          <cell r="B803">
            <v>491095265</v>
          </cell>
          <cell r="C803" t="str">
            <v>ATLANTIS</v>
          </cell>
          <cell r="D803">
            <v>0</v>
          </cell>
          <cell r="E803">
            <v>0</v>
          </cell>
          <cell r="F803">
            <v>0</v>
          </cell>
          <cell r="G803">
            <v>1</v>
          </cell>
          <cell r="H803">
            <v>2</v>
          </cell>
          <cell r="I803">
            <v>0</v>
          </cell>
          <cell r="J803">
            <v>0</v>
          </cell>
          <cell r="K803">
            <v>0.1179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1</v>
          </cell>
          <cell r="Q803">
            <v>3</v>
          </cell>
          <cell r="R803">
            <v>1</v>
          </cell>
          <cell r="S803">
            <v>4</v>
          </cell>
          <cell r="U803">
            <v>491095265</v>
          </cell>
          <cell r="V803" t="str">
            <v>491</v>
          </cell>
          <cell r="W803" t="str">
            <v>095</v>
          </cell>
          <cell r="X803" t="str">
            <v>265</v>
          </cell>
          <cell r="Y803">
            <v>1</v>
          </cell>
          <cell r="Z803">
            <v>3</v>
          </cell>
          <cell r="AA803">
            <v>37062.063798000003</v>
          </cell>
          <cell r="AB803">
            <v>12354</v>
          </cell>
        </row>
        <row r="804">
          <cell r="B804">
            <v>491095273</v>
          </cell>
          <cell r="C804" t="str">
            <v>ATLANTIS</v>
          </cell>
          <cell r="D804">
            <v>0</v>
          </cell>
          <cell r="E804">
            <v>0</v>
          </cell>
          <cell r="F804">
            <v>0</v>
          </cell>
          <cell r="G804">
            <v>12</v>
          </cell>
          <cell r="H804">
            <v>1</v>
          </cell>
          <cell r="I804">
            <v>0</v>
          </cell>
          <cell r="J804">
            <v>0</v>
          </cell>
          <cell r="K804">
            <v>0.51090000000000002</v>
          </cell>
          <cell r="L804">
            <v>0</v>
          </cell>
          <cell r="M804">
            <v>1</v>
          </cell>
          <cell r="N804">
            <v>0</v>
          </cell>
          <cell r="O804">
            <v>0</v>
          </cell>
          <cell r="P804">
            <v>6</v>
          </cell>
          <cell r="Q804">
            <v>13</v>
          </cell>
          <cell r="R804">
            <v>1</v>
          </cell>
          <cell r="S804">
            <v>6</v>
          </cell>
          <cell r="U804">
            <v>491095273</v>
          </cell>
          <cell r="V804" t="str">
            <v>491</v>
          </cell>
          <cell r="W804" t="str">
            <v>095</v>
          </cell>
          <cell r="X804" t="str">
            <v>273</v>
          </cell>
          <cell r="Y804">
            <v>1</v>
          </cell>
          <cell r="Z804">
            <v>13</v>
          </cell>
          <cell r="AA804">
            <v>178268.24645800001</v>
          </cell>
          <cell r="AB804">
            <v>13713</v>
          </cell>
        </row>
        <row r="805">
          <cell r="B805">
            <v>491095292</v>
          </cell>
          <cell r="C805" t="str">
            <v>ATLANTIS</v>
          </cell>
          <cell r="D805">
            <v>0</v>
          </cell>
          <cell r="E805">
            <v>0</v>
          </cell>
          <cell r="F805">
            <v>1</v>
          </cell>
          <cell r="G805">
            <v>4</v>
          </cell>
          <cell r="H805">
            <v>6</v>
          </cell>
          <cell r="I805">
            <v>5</v>
          </cell>
          <cell r="J805">
            <v>0</v>
          </cell>
          <cell r="K805">
            <v>0.62880000000000003</v>
          </cell>
          <cell r="L805">
            <v>0</v>
          </cell>
          <cell r="M805">
            <v>1</v>
          </cell>
          <cell r="N805">
            <v>1</v>
          </cell>
          <cell r="O805">
            <v>1</v>
          </cell>
          <cell r="P805">
            <v>12</v>
          </cell>
          <cell r="Q805">
            <v>16</v>
          </cell>
          <cell r="R805">
            <v>1</v>
          </cell>
          <cell r="S805">
            <v>6</v>
          </cell>
          <cell r="U805">
            <v>491095292</v>
          </cell>
          <cell r="V805" t="str">
            <v>491</v>
          </cell>
          <cell r="W805" t="str">
            <v>095</v>
          </cell>
          <cell r="X805" t="str">
            <v>292</v>
          </cell>
          <cell r="Y805">
            <v>1</v>
          </cell>
          <cell r="Z805">
            <v>16</v>
          </cell>
          <cell r="AA805">
            <v>255667.81025600003</v>
          </cell>
          <cell r="AB805">
            <v>15979</v>
          </cell>
        </row>
        <row r="806">
          <cell r="B806">
            <v>491095331</v>
          </cell>
          <cell r="C806" t="str">
            <v>ATLANTIS</v>
          </cell>
          <cell r="D806">
            <v>0</v>
          </cell>
          <cell r="E806">
            <v>0</v>
          </cell>
          <cell r="F806">
            <v>0</v>
          </cell>
          <cell r="G806">
            <v>8</v>
          </cell>
          <cell r="H806">
            <v>5</v>
          </cell>
          <cell r="I806">
            <v>8</v>
          </cell>
          <cell r="J806">
            <v>0</v>
          </cell>
          <cell r="K806">
            <v>0.82530000000000003</v>
          </cell>
          <cell r="L806">
            <v>0</v>
          </cell>
          <cell r="M806">
            <v>1</v>
          </cell>
          <cell r="N806">
            <v>0</v>
          </cell>
          <cell r="O806">
            <v>1</v>
          </cell>
          <cell r="P806">
            <v>8</v>
          </cell>
          <cell r="Q806">
            <v>21</v>
          </cell>
          <cell r="R806">
            <v>1</v>
          </cell>
          <cell r="S806">
            <v>7</v>
          </cell>
          <cell r="U806">
            <v>491095331</v>
          </cell>
          <cell r="V806" t="str">
            <v>491</v>
          </cell>
          <cell r="W806" t="str">
            <v>095</v>
          </cell>
          <cell r="X806" t="str">
            <v>331</v>
          </cell>
          <cell r="Y806">
            <v>1</v>
          </cell>
          <cell r="Z806">
            <v>21</v>
          </cell>
          <cell r="AA806">
            <v>294848.596586</v>
          </cell>
          <cell r="AB806">
            <v>14040</v>
          </cell>
        </row>
        <row r="807">
          <cell r="B807">
            <v>491095665</v>
          </cell>
          <cell r="C807" t="str">
            <v>ATLANTIS</v>
          </cell>
          <cell r="D807">
            <v>0</v>
          </cell>
          <cell r="E807">
            <v>0</v>
          </cell>
          <cell r="F807">
            <v>0</v>
          </cell>
          <cell r="G807">
            <v>1</v>
          </cell>
          <cell r="H807">
            <v>0</v>
          </cell>
          <cell r="I807">
            <v>2</v>
          </cell>
          <cell r="J807">
            <v>0</v>
          </cell>
          <cell r="K807">
            <v>0.1179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3</v>
          </cell>
          <cell r="R807">
            <v>1</v>
          </cell>
          <cell r="S807">
            <v>5</v>
          </cell>
          <cell r="U807">
            <v>491095665</v>
          </cell>
          <cell r="V807" t="str">
            <v>491</v>
          </cell>
          <cell r="W807" t="str">
            <v>095</v>
          </cell>
          <cell r="X807" t="str">
            <v>665</v>
          </cell>
          <cell r="Y807">
            <v>1</v>
          </cell>
          <cell r="Z807">
            <v>3</v>
          </cell>
          <cell r="AA807">
            <v>36167.593798000002</v>
          </cell>
          <cell r="AB807">
            <v>12056</v>
          </cell>
        </row>
        <row r="808">
          <cell r="B808">
            <v>491095763</v>
          </cell>
          <cell r="C808" t="str">
            <v>ATLANTIS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4</v>
          </cell>
          <cell r="J808">
            <v>0</v>
          </cell>
          <cell r="K808">
            <v>0.15720000000000001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2</v>
          </cell>
          <cell r="Q808">
            <v>4</v>
          </cell>
          <cell r="R808">
            <v>1</v>
          </cell>
          <cell r="S808">
            <v>6</v>
          </cell>
          <cell r="U808">
            <v>491095763</v>
          </cell>
          <cell r="V808" t="str">
            <v>491</v>
          </cell>
          <cell r="W808" t="str">
            <v>095</v>
          </cell>
          <cell r="X808" t="str">
            <v>763</v>
          </cell>
          <cell r="Y808">
            <v>1</v>
          </cell>
          <cell r="Z808">
            <v>4</v>
          </cell>
          <cell r="AA808">
            <v>61040.945064000007</v>
          </cell>
          <cell r="AB808">
            <v>15260</v>
          </cell>
        </row>
        <row r="809">
          <cell r="B809">
            <v>492281061</v>
          </cell>
          <cell r="C809" t="str">
            <v>MARTIN LUTHER KING JR CS OF EXCELLENCE</v>
          </cell>
          <cell r="D809">
            <v>0</v>
          </cell>
          <cell r="E809">
            <v>0</v>
          </cell>
          <cell r="F809">
            <v>1</v>
          </cell>
          <cell r="G809">
            <v>1</v>
          </cell>
          <cell r="H809">
            <v>0</v>
          </cell>
          <cell r="I809">
            <v>0</v>
          </cell>
          <cell r="J809">
            <v>0</v>
          </cell>
          <cell r="K809">
            <v>7.8600000000000003E-2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1</v>
          </cell>
          <cell r="Q809">
            <v>2</v>
          </cell>
          <cell r="R809">
            <v>1</v>
          </cell>
          <cell r="S809">
            <v>11</v>
          </cell>
          <cell r="U809">
            <v>492281061</v>
          </cell>
          <cell r="V809" t="str">
            <v>492</v>
          </cell>
          <cell r="W809" t="str">
            <v>281</v>
          </cell>
          <cell r="X809" t="str">
            <v>061</v>
          </cell>
          <cell r="Y809">
            <v>1</v>
          </cell>
          <cell r="Z809">
            <v>2</v>
          </cell>
          <cell r="AA809">
            <v>29858.942532000001</v>
          </cell>
          <cell r="AB809">
            <v>14929</v>
          </cell>
        </row>
        <row r="810">
          <cell r="B810">
            <v>492281086</v>
          </cell>
          <cell r="C810" t="str">
            <v>MARTIN LUTHER KING JR CS OF EXCELLENCE</v>
          </cell>
          <cell r="D810">
            <v>0</v>
          </cell>
          <cell r="E810">
            <v>0</v>
          </cell>
          <cell r="F810">
            <v>0</v>
          </cell>
          <cell r="G810">
            <v>1</v>
          </cell>
          <cell r="H810">
            <v>0</v>
          </cell>
          <cell r="I810">
            <v>0</v>
          </cell>
          <cell r="J810">
            <v>0</v>
          </cell>
          <cell r="K810">
            <v>3.9300000000000002E-2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1</v>
          </cell>
          <cell r="R810">
            <v>1</v>
          </cell>
          <cell r="S810">
            <v>8</v>
          </cell>
          <cell r="U810">
            <v>492281086</v>
          </cell>
          <cell r="V810" t="str">
            <v>492</v>
          </cell>
          <cell r="W810" t="str">
            <v>281</v>
          </cell>
          <cell r="X810" t="str">
            <v>086</v>
          </cell>
          <cell r="Y810">
            <v>1</v>
          </cell>
          <cell r="Z810">
            <v>1</v>
          </cell>
          <cell r="AA810">
            <v>11036.911266000001</v>
          </cell>
          <cell r="AB810">
            <v>11037</v>
          </cell>
        </row>
        <row r="811">
          <cell r="B811">
            <v>492281087</v>
          </cell>
          <cell r="C811" t="str">
            <v>MARTIN LUTHER KING JR CS OF EXCELLENCE</v>
          </cell>
          <cell r="D811">
            <v>0</v>
          </cell>
          <cell r="E811">
            <v>0</v>
          </cell>
          <cell r="F811">
            <v>0</v>
          </cell>
          <cell r="G811">
            <v>1</v>
          </cell>
          <cell r="H811">
            <v>0</v>
          </cell>
          <cell r="I811">
            <v>0</v>
          </cell>
          <cell r="J811">
            <v>0</v>
          </cell>
          <cell r="K811">
            <v>3.9300000000000002E-2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1</v>
          </cell>
          <cell r="Q811">
            <v>1</v>
          </cell>
          <cell r="R811">
            <v>1</v>
          </cell>
          <cell r="S811">
            <v>6</v>
          </cell>
          <cell r="U811">
            <v>492281087</v>
          </cell>
          <cell r="V811" t="str">
            <v>492</v>
          </cell>
          <cell r="W811" t="str">
            <v>281</v>
          </cell>
          <cell r="X811" t="str">
            <v>087</v>
          </cell>
          <cell r="Y811">
            <v>1</v>
          </cell>
          <cell r="Z811">
            <v>1</v>
          </cell>
          <cell r="AA811">
            <v>16426.701266</v>
          </cell>
          <cell r="AB811">
            <v>16427</v>
          </cell>
        </row>
        <row r="812">
          <cell r="B812">
            <v>492281281</v>
          </cell>
          <cell r="C812" t="str">
            <v>MARTIN LUTHER KING JR CS OF EXCELLENCE</v>
          </cell>
          <cell r="D812">
            <v>0</v>
          </cell>
          <cell r="E812">
            <v>0</v>
          </cell>
          <cell r="F812">
            <v>54</v>
          </cell>
          <cell r="G812">
            <v>287</v>
          </cell>
          <cell r="H812">
            <v>0</v>
          </cell>
          <cell r="I812">
            <v>0</v>
          </cell>
          <cell r="J812">
            <v>0</v>
          </cell>
          <cell r="K812">
            <v>13.401300000000001</v>
          </cell>
          <cell r="L812">
            <v>0</v>
          </cell>
          <cell r="M812">
            <v>70</v>
          </cell>
          <cell r="N812">
            <v>0</v>
          </cell>
          <cell r="O812">
            <v>0</v>
          </cell>
          <cell r="P812">
            <v>310</v>
          </cell>
          <cell r="Q812">
            <v>341</v>
          </cell>
          <cell r="R812">
            <v>1</v>
          </cell>
          <cell r="S812">
            <v>12</v>
          </cell>
          <cell r="U812">
            <v>492281281</v>
          </cell>
          <cell r="V812" t="str">
            <v>492</v>
          </cell>
          <cell r="W812" t="str">
            <v>281</v>
          </cell>
          <cell r="X812" t="str">
            <v>281</v>
          </cell>
          <cell r="Y812">
            <v>1</v>
          </cell>
          <cell r="Z812">
            <v>341</v>
          </cell>
          <cell r="AA812">
            <v>6597636.5417060005</v>
          </cell>
          <cell r="AB812">
            <v>19348</v>
          </cell>
        </row>
        <row r="813">
          <cell r="B813">
            <v>492281332</v>
          </cell>
          <cell r="C813" t="str">
            <v>MARTIN LUTHER KING JR CS OF EXCELLENCE</v>
          </cell>
          <cell r="D813">
            <v>0</v>
          </cell>
          <cell r="E813">
            <v>0</v>
          </cell>
          <cell r="F813">
            <v>1</v>
          </cell>
          <cell r="G813">
            <v>2</v>
          </cell>
          <cell r="H813">
            <v>0</v>
          </cell>
          <cell r="I813">
            <v>0</v>
          </cell>
          <cell r="J813">
            <v>0</v>
          </cell>
          <cell r="K813">
            <v>0.1179</v>
          </cell>
          <cell r="L813">
            <v>0</v>
          </cell>
          <cell r="M813">
            <v>1</v>
          </cell>
          <cell r="N813">
            <v>0</v>
          </cell>
          <cell r="O813">
            <v>0</v>
          </cell>
          <cell r="P813">
            <v>2</v>
          </cell>
          <cell r="Q813">
            <v>3</v>
          </cell>
          <cell r="R813">
            <v>1</v>
          </cell>
          <cell r="S813">
            <v>10</v>
          </cell>
          <cell r="U813">
            <v>492281332</v>
          </cell>
          <cell r="V813" t="str">
            <v>492</v>
          </cell>
          <cell r="W813" t="str">
            <v>281</v>
          </cell>
          <cell r="X813" t="str">
            <v>332</v>
          </cell>
          <cell r="Y813">
            <v>1</v>
          </cell>
          <cell r="Z813">
            <v>3</v>
          </cell>
          <cell r="AA813">
            <v>50206.443798</v>
          </cell>
          <cell r="AB813">
            <v>16735</v>
          </cell>
        </row>
        <row r="814">
          <cell r="B814">
            <v>493057035</v>
          </cell>
          <cell r="C814" t="str">
            <v>PHOENIX ACADEMY CHELSEA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21</v>
          </cell>
          <cell r="J814">
            <v>0</v>
          </cell>
          <cell r="K814">
            <v>0.82530000000000003</v>
          </cell>
          <cell r="L814">
            <v>0</v>
          </cell>
          <cell r="M814">
            <v>0</v>
          </cell>
          <cell r="N814">
            <v>0</v>
          </cell>
          <cell r="O814">
            <v>11</v>
          </cell>
          <cell r="P814">
            <v>19</v>
          </cell>
          <cell r="Q814">
            <v>21</v>
          </cell>
          <cell r="R814">
            <v>1.04</v>
          </cell>
          <cell r="S814">
            <v>11</v>
          </cell>
          <cell r="U814">
            <v>493057035</v>
          </cell>
          <cell r="V814" t="str">
            <v>493</v>
          </cell>
          <cell r="W814" t="str">
            <v>057</v>
          </cell>
          <cell r="X814" t="str">
            <v>035</v>
          </cell>
          <cell r="Y814">
            <v>1</v>
          </cell>
          <cell r="Z814">
            <v>21</v>
          </cell>
          <cell r="AA814">
            <v>463113.12780983996</v>
          </cell>
          <cell r="AB814">
            <v>22053</v>
          </cell>
        </row>
        <row r="815">
          <cell r="B815">
            <v>493057044</v>
          </cell>
          <cell r="C815" t="str">
            <v>PHOENIX ACADEMY CHELSEA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2</v>
          </cell>
          <cell r="J815">
            <v>0</v>
          </cell>
          <cell r="K815">
            <v>7.8600000000000003E-2</v>
          </cell>
          <cell r="L815">
            <v>0</v>
          </cell>
          <cell r="M815">
            <v>0</v>
          </cell>
          <cell r="N815">
            <v>0</v>
          </cell>
          <cell r="O815">
            <v>2</v>
          </cell>
          <cell r="P815">
            <v>0</v>
          </cell>
          <cell r="Q815">
            <v>2</v>
          </cell>
          <cell r="R815">
            <v>1.04</v>
          </cell>
          <cell r="S815">
            <v>11</v>
          </cell>
          <cell r="U815">
            <v>493057044</v>
          </cell>
          <cell r="V815" t="str">
            <v>493</v>
          </cell>
          <cell r="W815" t="str">
            <v>057</v>
          </cell>
          <cell r="X815" t="str">
            <v>044</v>
          </cell>
          <cell r="Y815">
            <v>1</v>
          </cell>
          <cell r="Z815">
            <v>2</v>
          </cell>
          <cell r="AA815">
            <v>32587.528058080003</v>
          </cell>
          <cell r="AB815">
            <v>16294</v>
          </cell>
        </row>
        <row r="816">
          <cell r="B816">
            <v>493057057</v>
          </cell>
          <cell r="C816" t="str">
            <v>PHOENIX ACADEMY CHELSEA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94</v>
          </cell>
          <cell r="J816">
            <v>0</v>
          </cell>
          <cell r="K816">
            <v>3.6941999999999999</v>
          </cell>
          <cell r="L816">
            <v>0</v>
          </cell>
          <cell r="M816">
            <v>0</v>
          </cell>
          <cell r="N816">
            <v>0</v>
          </cell>
          <cell r="O816">
            <v>59</v>
          </cell>
          <cell r="P816">
            <v>85</v>
          </cell>
          <cell r="Q816">
            <v>94</v>
          </cell>
          <cell r="R816">
            <v>1.04</v>
          </cell>
          <cell r="S816">
            <v>12</v>
          </cell>
          <cell r="U816">
            <v>493057057</v>
          </cell>
          <cell r="V816" t="str">
            <v>493</v>
          </cell>
          <cell r="W816" t="str">
            <v>057</v>
          </cell>
          <cell r="X816" t="str">
            <v>057</v>
          </cell>
          <cell r="Y816">
            <v>1</v>
          </cell>
          <cell r="Z816">
            <v>94</v>
          </cell>
          <cell r="AA816">
            <v>2164532.6467297603</v>
          </cell>
          <cell r="AB816">
            <v>23027</v>
          </cell>
        </row>
        <row r="817">
          <cell r="B817">
            <v>493057093</v>
          </cell>
          <cell r="C817" t="str">
            <v>PHOENIX ACADEMY CHELSEA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33</v>
          </cell>
          <cell r="J817">
            <v>0</v>
          </cell>
          <cell r="K817">
            <v>1.2968999999999999</v>
          </cell>
          <cell r="L817">
            <v>0</v>
          </cell>
          <cell r="M817">
            <v>0</v>
          </cell>
          <cell r="N817">
            <v>0</v>
          </cell>
          <cell r="O817">
            <v>21</v>
          </cell>
          <cell r="P817">
            <v>32</v>
          </cell>
          <cell r="Q817">
            <v>33</v>
          </cell>
          <cell r="R817">
            <v>1.04</v>
          </cell>
          <cell r="S817">
            <v>11</v>
          </cell>
          <cell r="U817">
            <v>493057093</v>
          </cell>
          <cell r="V817" t="str">
            <v>493</v>
          </cell>
          <cell r="W817" t="str">
            <v>057</v>
          </cell>
          <cell r="X817" t="str">
            <v>093</v>
          </cell>
          <cell r="Y817">
            <v>1</v>
          </cell>
          <cell r="Z817">
            <v>33</v>
          </cell>
          <cell r="AA817">
            <v>757508.12015831994</v>
          </cell>
          <cell r="AB817">
            <v>22955</v>
          </cell>
        </row>
        <row r="818">
          <cell r="B818">
            <v>493057100</v>
          </cell>
          <cell r="C818" t="str">
            <v>PHOENIX ACADEMY CHELSEA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1</v>
          </cell>
          <cell r="J818">
            <v>0</v>
          </cell>
          <cell r="K818">
            <v>3.9300000000000002E-2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1</v>
          </cell>
          <cell r="Q818">
            <v>1</v>
          </cell>
          <cell r="R818">
            <v>1.04</v>
          </cell>
          <cell r="S818">
            <v>10</v>
          </cell>
          <cell r="U818">
            <v>493057100</v>
          </cell>
          <cell r="V818" t="str">
            <v>493</v>
          </cell>
          <cell r="W818" t="str">
            <v>057</v>
          </cell>
          <cell r="X818" t="str">
            <v>100</v>
          </cell>
          <cell r="Y818">
            <v>1</v>
          </cell>
          <cell r="Z818">
            <v>1</v>
          </cell>
          <cell r="AA818">
            <v>20383.138429039998</v>
          </cell>
          <cell r="AB818">
            <v>20383</v>
          </cell>
        </row>
        <row r="819">
          <cell r="B819">
            <v>493057163</v>
          </cell>
          <cell r="C819" t="str">
            <v>PHOENIX ACADEMY CHELSEA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6</v>
          </cell>
          <cell r="J819">
            <v>0</v>
          </cell>
          <cell r="K819">
            <v>0.23580000000000001</v>
          </cell>
          <cell r="L819">
            <v>0</v>
          </cell>
          <cell r="M819">
            <v>0</v>
          </cell>
          <cell r="N819">
            <v>0</v>
          </cell>
          <cell r="O819">
            <v>5</v>
          </cell>
          <cell r="P819">
            <v>3</v>
          </cell>
          <cell r="Q819">
            <v>6</v>
          </cell>
          <cell r="R819">
            <v>1.04</v>
          </cell>
          <cell r="S819">
            <v>11</v>
          </cell>
          <cell r="U819">
            <v>493057163</v>
          </cell>
          <cell r="V819" t="str">
            <v>493</v>
          </cell>
          <cell r="W819" t="str">
            <v>057</v>
          </cell>
          <cell r="X819" t="str">
            <v>163</v>
          </cell>
          <cell r="Y819">
            <v>1</v>
          </cell>
          <cell r="Z819">
            <v>6</v>
          </cell>
          <cell r="AA819">
            <v>118786.24337424</v>
          </cell>
          <cell r="AB819">
            <v>19798</v>
          </cell>
        </row>
        <row r="820">
          <cell r="B820">
            <v>493057165</v>
          </cell>
          <cell r="C820" t="str">
            <v>PHOENIX ACADEMY CHELSEA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5</v>
          </cell>
          <cell r="J820">
            <v>0</v>
          </cell>
          <cell r="K820">
            <v>0.19650000000000001</v>
          </cell>
          <cell r="L820">
            <v>0</v>
          </cell>
          <cell r="M820">
            <v>0</v>
          </cell>
          <cell r="N820">
            <v>0</v>
          </cell>
          <cell r="O820">
            <v>3</v>
          </cell>
          <cell r="P820">
            <v>4</v>
          </cell>
          <cell r="Q820">
            <v>5</v>
          </cell>
          <cell r="R820">
            <v>1.04</v>
          </cell>
          <cell r="S820">
            <v>10</v>
          </cell>
          <cell r="U820">
            <v>493057165</v>
          </cell>
          <cell r="V820" t="str">
            <v>493</v>
          </cell>
          <cell r="W820" t="str">
            <v>057</v>
          </cell>
          <cell r="X820" t="str">
            <v>165</v>
          </cell>
          <cell r="Y820">
            <v>1</v>
          </cell>
          <cell r="Z820">
            <v>5</v>
          </cell>
          <cell r="AA820">
            <v>104484.00414520002</v>
          </cell>
          <cell r="AB820">
            <v>20897</v>
          </cell>
        </row>
        <row r="821">
          <cell r="B821">
            <v>493057176</v>
          </cell>
          <cell r="C821" t="str">
            <v>PHOENIX ACADEMY CHELSEA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4</v>
          </cell>
          <cell r="J821">
            <v>0</v>
          </cell>
          <cell r="K821">
            <v>0.15720000000000001</v>
          </cell>
          <cell r="L821">
            <v>0</v>
          </cell>
          <cell r="M821">
            <v>0</v>
          </cell>
          <cell r="N821">
            <v>0</v>
          </cell>
          <cell r="O821">
            <v>3</v>
          </cell>
          <cell r="P821">
            <v>3</v>
          </cell>
          <cell r="Q821">
            <v>4</v>
          </cell>
          <cell r="R821">
            <v>1.04</v>
          </cell>
          <cell r="S821">
            <v>8</v>
          </cell>
          <cell r="U821">
            <v>493057176</v>
          </cell>
          <cell r="V821" t="str">
            <v>493</v>
          </cell>
          <cell r="W821" t="str">
            <v>057</v>
          </cell>
          <cell r="X821" t="str">
            <v>176</v>
          </cell>
          <cell r="Y821">
            <v>1</v>
          </cell>
          <cell r="Z821">
            <v>4</v>
          </cell>
          <cell r="AA821">
            <v>81345.561316160005</v>
          </cell>
          <cell r="AB821">
            <v>20336</v>
          </cell>
        </row>
        <row r="822">
          <cell r="B822">
            <v>493057207</v>
          </cell>
          <cell r="C822" t="str">
            <v>PHOENIX ACADEMY CHELSEA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1</v>
          </cell>
          <cell r="J822">
            <v>0</v>
          </cell>
          <cell r="K822">
            <v>3.9300000000000002E-2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1</v>
          </cell>
          <cell r="Q822">
            <v>1</v>
          </cell>
          <cell r="R822">
            <v>1.04</v>
          </cell>
          <cell r="S822">
            <v>3</v>
          </cell>
          <cell r="U822">
            <v>493057207</v>
          </cell>
          <cell r="V822" t="str">
            <v>493</v>
          </cell>
          <cell r="W822" t="str">
            <v>057</v>
          </cell>
          <cell r="X822" t="str">
            <v>207</v>
          </cell>
          <cell r="Y822">
            <v>1</v>
          </cell>
          <cell r="Z822">
            <v>1</v>
          </cell>
          <cell r="AA822">
            <v>17637.132829040002</v>
          </cell>
          <cell r="AB822">
            <v>17637</v>
          </cell>
        </row>
        <row r="823">
          <cell r="B823">
            <v>493057244</v>
          </cell>
          <cell r="C823" t="str">
            <v>PHOENIX ACADEMY CHELSEA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2</v>
          </cell>
          <cell r="J823">
            <v>0</v>
          </cell>
          <cell r="K823">
            <v>7.8600000000000003E-2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2</v>
          </cell>
          <cell r="Q823">
            <v>2</v>
          </cell>
          <cell r="R823">
            <v>1.04</v>
          </cell>
          <cell r="S823">
            <v>10</v>
          </cell>
          <cell r="U823">
            <v>493057244</v>
          </cell>
          <cell r="V823" t="str">
            <v>493</v>
          </cell>
          <cell r="W823" t="str">
            <v>057</v>
          </cell>
          <cell r="X823" t="str">
            <v>244</v>
          </cell>
          <cell r="Y823">
            <v>1</v>
          </cell>
          <cell r="Z823">
            <v>2</v>
          </cell>
          <cell r="AA823">
            <v>40766.276858079997</v>
          </cell>
          <cell r="AB823">
            <v>20383</v>
          </cell>
        </row>
        <row r="824">
          <cell r="B824">
            <v>493057248</v>
          </cell>
          <cell r="C824" t="str">
            <v>PHOENIX ACADEMY CHELSEA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18</v>
          </cell>
          <cell r="J824">
            <v>0</v>
          </cell>
          <cell r="K824">
            <v>0.70740000000000003</v>
          </cell>
          <cell r="L824">
            <v>0</v>
          </cell>
          <cell r="M824">
            <v>0</v>
          </cell>
          <cell r="N824">
            <v>0</v>
          </cell>
          <cell r="O824">
            <v>9</v>
          </cell>
          <cell r="P824">
            <v>17</v>
          </cell>
          <cell r="Q824">
            <v>18</v>
          </cell>
          <cell r="R824">
            <v>1.04</v>
          </cell>
          <cell r="S824">
            <v>11</v>
          </cell>
          <cell r="U824">
            <v>493057248</v>
          </cell>
          <cell r="V824" t="str">
            <v>493</v>
          </cell>
          <cell r="W824" t="str">
            <v>057</v>
          </cell>
          <cell r="X824" t="str">
            <v>248</v>
          </cell>
          <cell r="Y824">
            <v>1</v>
          </cell>
          <cell r="Z824">
            <v>18</v>
          </cell>
          <cell r="AA824">
            <v>401325.67732271994</v>
          </cell>
          <cell r="AB824">
            <v>22296</v>
          </cell>
        </row>
        <row r="825">
          <cell r="B825">
            <v>493057262</v>
          </cell>
          <cell r="C825" t="str">
            <v>PHOENIX ACADEMY CHELSEA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1</v>
          </cell>
          <cell r="J825">
            <v>0</v>
          </cell>
          <cell r="K825">
            <v>3.9300000000000002E-2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1</v>
          </cell>
          <cell r="Q825">
            <v>1</v>
          </cell>
          <cell r="R825">
            <v>1.04</v>
          </cell>
          <cell r="S825">
            <v>9</v>
          </cell>
          <cell r="U825">
            <v>493057262</v>
          </cell>
          <cell r="V825" t="str">
            <v>493</v>
          </cell>
          <cell r="W825" t="str">
            <v>057</v>
          </cell>
          <cell r="X825" t="str">
            <v>262</v>
          </cell>
          <cell r="Y825">
            <v>1</v>
          </cell>
          <cell r="Z825">
            <v>1</v>
          </cell>
          <cell r="AA825">
            <v>19923.91642904</v>
          </cell>
          <cell r="AB825">
            <v>19924</v>
          </cell>
        </row>
        <row r="826">
          <cell r="B826">
            <v>493057274</v>
          </cell>
          <cell r="C826" t="str">
            <v>PHOENIX ACADEMY CHELSEA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1</v>
          </cell>
          <cell r="J826">
            <v>0</v>
          </cell>
          <cell r="K826">
            <v>3.9300000000000002E-2</v>
          </cell>
          <cell r="L826">
            <v>0</v>
          </cell>
          <cell r="M826">
            <v>0</v>
          </cell>
          <cell r="N826">
            <v>0</v>
          </cell>
          <cell r="O826">
            <v>1</v>
          </cell>
          <cell r="P826">
            <v>0</v>
          </cell>
          <cell r="Q826">
            <v>1</v>
          </cell>
          <cell r="R826">
            <v>1.04</v>
          </cell>
          <cell r="S826">
            <v>10</v>
          </cell>
          <cell r="U826">
            <v>493057274</v>
          </cell>
          <cell r="V826" t="str">
            <v>493</v>
          </cell>
          <cell r="W826" t="str">
            <v>057</v>
          </cell>
          <cell r="X826" t="str">
            <v>274</v>
          </cell>
          <cell r="Y826">
            <v>1</v>
          </cell>
          <cell r="Z826">
            <v>1</v>
          </cell>
          <cell r="AA826">
            <v>16293.764029040001</v>
          </cell>
          <cell r="AB826">
            <v>16294</v>
          </cell>
        </row>
        <row r="827">
          <cell r="B827">
            <v>493057346</v>
          </cell>
          <cell r="C827" t="str">
            <v>PHOENIX ACADEMY CHELSEA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5</v>
          </cell>
          <cell r="J827">
            <v>0</v>
          </cell>
          <cell r="K827">
            <v>0.19650000000000001</v>
          </cell>
          <cell r="L827">
            <v>0</v>
          </cell>
          <cell r="M827">
            <v>0</v>
          </cell>
          <cell r="N827">
            <v>0</v>
          </cell>
          <cell r="O827">
            <v>4</v>
          </cell>
          <cell r="P827">
            <v>5</v>
          </cell>
          <cell r="Q827">
            <v>5</v>
          </cell>
          <cell r="R827">
            <v>1.04</v>
          </cell>
          <cell r="S827">
            <v>8</v>
          </cell>
          <cell r="U827">
            <v>493057346</v>
          </cell>
          <cell r="V827" t="str">
            <v>493</v>
          </cell>
          <cell r="W827" t="str">
            <v>057</v>
          </cell>
          <cell r="X827" t="str">
            <v>346</v>
          </cell>
          <cell r="Y827">
            <v>1</v>
          </cell>
          <cell r="Z827">
            <v>5</v>
          </cell>
          <cell r="AA827">
            <v>110638.89094519999</v>
          </cell>
          <cell r="AB827">
            <v>22128</v>
          </cell>
        </row>
        <row r="828">
          <cell r="B828">
            <v>494093031</v>
          </cell>
          <cell r="C828" t="str">
            <v>PIONEER CS OF SCIENCE</v>
          </cell>
          <cell r="D828">
            <v>0</v>
          </cell>
          <cell r="E828">
            <v>0</v>
          </cell>
          <cell r="F828">
            <v>0</v>
          </cell>
          <cell r="G828">
            <v>1</v>
          </cell>
          <cell r="H828">
            <v>1</v>
          </cell>
          <cell r="I828">
            <v>0</v>
          </cell>
          <cell r="J828">
            <v>0</v>
          </cell>
          <cell r="K828">
            <v>7.8600000000000003E-2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2</v>
          </cell>
          <cell r="R828">
            <v>1.042</v>
          </cell>
          <cell r="S828">
            <v>5</v>
          </cell>
          <cell r="U828">
            <v>494093031</v>
          </cell>
          <cell r="V828" t="str">
            <v>494</v>
          </cell>
          <cell r="W828" t="str">
            <v>093</v>
          </cell>
          <cell r="X828" t="str">
            <v>031</v>
          </cell>
          <cell r="Y828">
            <v>1</v>
          </cell>
          <cell r="Z828">
            <v>2</v>
          </cell>
          <cell r="AA828">
            <v>22411.722334384001</v>
          </cell>
          <cell r="AB828">
            <v>11206</v>
          </cell>
        </row>
        <row r="829">
          <cell r="B829">
            <v>494093035</v>
          </cell>
          <cell r="C829" t="str">
            <v>PIONEER CS OF SCIENCE</v>
          </cell>
          <cell r="D829">
            <v>0</v>
          </cell>
          <cell r="E829">
            <v>0</v>
          </cell>
          <cell r="F829">
            <v>0</v>
          </cell>
          <cell r="G829">
            <v>2</v>
          </cell>
          <cell r="H829">
            <v>2</v>
          </cell>
          <cell r="I829">
            <v>4</v>
          </cell>
          <cell r="J829">
            <v>0</v>
          </cell>
          <cell r="K829">
            <v>0.31440000000000001</v>
          </cell>
          <cell r="L829">
            <v>0</v>
          </cell>
          <cell r="M829">
            <v>1</v>
          </cell>
          <cell r="N829">
            <v>0</v>
          </cell>
          <cell r="O829">
            <v>0</v>
          </cell>
          <cell r="P829">
            <v>8</v>
          </cell>
          <cell r="Q829">
            <v>8</v>
          </cell>
          <cell r="R829">
            <v>1.042</v>
          </cell>
          <cell r="S829">
            <v>11</v>
          </cell>
          <cell r="U829">
            <v>494093035</v>
          </cell>
          <cell r="V829" t="str">
            <v>494</v>
          </cell>
          <cell r="W829" t="str">
            <v>093</v>
          </cell>
          <cell r="X829" t="str">
            <v>035</v>
          </cell>
          <cell r="Y829">
            <v>1</v>
          </cell>
          <cell r="Z829">
            <v>8</v>
          </cell>
          <cell r="AA829">
            <v>164735.92487753599</v>
          </cell>
          <cell r="AB829">
            <v>20592</v>
          </cell>
        </row>
        <row r="830">
          <cell r="B830">
            <v>494093049</v>
          </cell>
          <cell r="C830" t="str">
            <v>PIONEER CS OF SCIENCE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1</v>
          </cell>
          <cell r="I830">
            <v>1</v>
          </cell>
          <cell r="J830">
            <v>0</v>
          </cell>
          <cell r="K830">
            <v>7.8600000000000003E-2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2</v>
          </cell>
          <cell r="Q830">
            <v>2</v>
          </cell>
          <cell r="R830">
            <v>1.042</v>
          </cell>
          <cell r="S830">
            <v>7</v>
          </cell>
          <cell r="U830">
            <v>494093049</v>
          </cell>
          <cell r="V830" t="str">
            <v>494</v>
          </cell>
          <cell r="W830" t="str">
            <v>093</v>
          </cell>
          <cell r="X830" t="str">
            <v>049</v>
          </cell>
          <cell r="Y830">
            <v>1</v>
          </cell>
          <cell r="Z830">
            <v>2</v>
          </cell>
          <cell r="AA830">
            <v>36096.191794384002</v>
          </cell>
          <cell r="AB830">
            <v>18048</v>
          </cell>
        </row>
        <row r="831">
          <cell r="B831">
            <v>494093056</v>
          </cell>
          <cell r="C831" t="str">
            <v>PIONEER CS OF SCIENCE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1</v>
          </cell>
          <cell r="J831">
            <v>0</v>
          </cell>
          <cell r="K831">
            <v>3.9300000000000002E-2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1</v>
          </cell>
          <cell r="R831">
            <v>1.042</v>
          </cell>
          <cell r="S831">
            <v>4</v>
          </cell>
          <cell r="U831">
            <v>494093056</v>
          </cell>
          <cell r="V831" t="str">
            <v>494</v>
          </cell>
          <cell r="W831" t="str">
            <v>093</v>
          </cell>
          <cell r="X831" t="str">
            <v>056</v>
          </cell>
          <cell r="Y831">
            <v>1</v>
          </cell>
          <cell r="Z831">
            <v>1</v>
          </cell>
          <cell r="AA831">
            <v>12984.899807192001</v>
          </cell>
          <cell r="AB831">
            <v>12985</v>
          </cell>
        </row>
        <row r="832">
          <cell r="B832">
            <v>494093057</v>
          </cell>
          <cell r="C832" t="str">
            <v>PIONEER CS OF SCIENCE</v>
          </cell>
          <cell r="D832">
            <v>0</v>
          </cell>
          <cell r="E832">
            <v>0</v>
          </cell>
          <cell r="F832">
            <v>13</v>
          </cell>
          <cell r="G832">
            <v>33</v>
          </cell>
          <cell r="H832">
            <v>16</v>
          </cell>
          <cell r="I832">
            <v>21</v>
          </cell>
          <cell r="J832">
            <v>0</v>
          </cell>
          <cell r="K832">
            <v>3.2618999999999998</v>
          </cell>
          <cell r="L832">
            <v>0</v>
          </cell>
          <cell r="M832">
            <v>23</v>
          </cell>
          <cell r="N832">
            <v>1</v>
          </cell>
          <cell r="O832">
            <v>2</v>
          </cell>
          <cell r="P832">
            <v>63</v>
          </cell>
          <cell r="Q832">
            <v>83</v>
          </cell>
          <cell r="R832">
            <v>1.042</v>
          </cell>
          <cell r="S832">
            <v>12</v>
          </cell>
          <cell r="U832">
            <v>494093057</v>
          </cell>
          <cell r="V832" t="str">
            <v>494</v>
          </cell>
          <cell r="W832" t="str">
            <v>093</v>
          </cell>
          <cell r="X832" t="str">
            <v>057</v>
          </cell>
          <cell r="Y832">
            <v>1</v>
          </cell>
          <cell r="Z832">
            <v>83</v>
          </cell>
          <cell r="AA832">
            <v>1605993.2714769358</v>
          </cell>
          <cell r="AB832">
            <v>19349</v>
          </cell>
        </row>
        <row r="833">
          <cell r="B833">
            <v>494093071</v>
          </cell>
          <cell r="C833" t="str">
            <v>PIONEER CS OF SCIENCE</v>
          </cell>
          <cell r="D833">
            <v>0</v>
          </cell>
          <cell r="E833">
            <v>0</v>
          </cell>
          <cell r="F833">
            <v>0</v>
          </cell>
          <cell r="G833">
            <v>1</v>
          </cell>
          <cell r="H833">
            <v>1</v>
          </cell>
          <cell r="I833">
            <v>1</v>
          </cell>
          <cell r="J833">
            <v>0</v>
          </cell>
          <cell r="K833">
            <v>0.1179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3</v>
          </cell>
          <cell r="R833">
            <v>1.042</v>
          </cell>
          <cell r="S833">
            <v>5</v>
          </cell>
          <cell r="U833">
            <v>494093071</v>
          </cell>
          <cell r="V833" t="str">
            <v>494</v>
          </cell>
          <cell r="W833" t="str">
            <v>093</v>
          </cell>
          <cell r="X833" t="str">
            <v>071</v>
          </cell>
          <cell r="Y833">
            <v>1</v>
          </cell>
          <cell r="Z833">
            <v>3</v>
          </cell>
          <cell r="AA833">
            <v>35396.622141576001</v>
          </cell>
          <cell r="AB833">
            <v>11799</v>
          </cell>
        </row>
        <row r="834">
          <cell r="B834">
            <v>494093093</v>
          </cell>
          <cell r="C834" t="str">
            <v>PIONEER CS OF SCIENCE</v>
          </cell>
          <cell r="D834">
            <v>0</v>
          </cell>
          <cell r="E834">
            <v>0</v>
          </cell>
          <cell r="F834">
            <v>22</v>
          </cell>
          <cell r="G834">
            <v>110</v>
          </cell>
          <cell r="H834">
            <v>59</v>
          </cell>
          <cell r="I834">
            <v>73</v>
          </cell>
          <cell r="J834">
            <v>0</v>
          </cell>
          <cell r="K834">
            <v>10.3752</v>
          </cell>
          <cell r="L834">
            <v>0</v>
          </cell>
          <cell r="M834">
            <v>64</v>
          </cell>
          <cell r="N834">
            <v>8</v>
          </cell>
          <cell r="O834">
            <v>5</v>
          </cell>
          <cell r="P834">
            <v>157</v>
          </cell>
          <cell r="Q834">
            <v>264</v>
          </cell>
          <cell r="R834">
            <v>1.042</v>
          </cell>
          <cell r="S834">
            <v>11</v>
          </cell>
          <cell r="U834">
            <v>494093093</v>
          </cell>
          <cell r="V834" t="str">
            <v>494</v>
          </cell>
          <cell r="W834" t="str">
            <v>093</v>
          </cell>
          <cell r="X834" t="str">
            <v>093</v>
          </cell>
          <cell r="Y834">
            <v>1</v>
          </cell>
          <cell r="Z834">
            <v>264</v>
          </cell>
          <cell r="AA834">
            <v>4606474.8373386888</v>
          </cell>
          <cell r="AB834">
            <v>17449</v>
          </cell>
        </row>
        <row r="835">
          <cell r="B835">
            <v>494093097</v>
          </cell>
          <cell r="C835" t="str">
            <v>PIONEER CS OF SCIENCE</v>
          </cell>
          <cell r="D835">
            <v>0</v>
          </cell>
          <cell r="E835">
            <v>0</v>
          </cell>
          <cell r="F835">
            <v>1</v>
          </cell>
          <cell r="G835">
            <v>1</v>
          </cell>
          <cell r="H835">
            <v>1</v>
          </cell>
          <cell r="I835">
            <v>0</v>
          </cell>
          <cell r="J835">
            <v>0</v>
          </cell>
          <cell r="K835">
            <v>0.1179</v>
          </cell>
          <cell r="L835">
            <v>0</v>
          </cell>
          <cell r="M835">
            <v>2</v>
          </cell>
          <cell r="N835">
            <v>1</v>
          </cell>
          <cell r="O835">
            <v>0</v>
          </cell>
          <cell r="P835">
            <v>3</v>
          </cell>
          <cell r="Q835">
            <v>3</v>
          </cell>
          <cell r="R835">
            <v>1.042</v>
          </cell>
          <cell r="S835">
            <v>11</v>
          </cell>
          <cell r="U835">
            <v>494093097</v>
          </cell>
          <cell r="V835" t="str">
            <v>494</v>
          </cell>
          <cell r="W835" t="str">
            <v>093</v>
          </cell>
          <cell r="X835" t="str">
            <v>097</v>
          </cell>
          <cell r="Y835">
            <v>1</v>
          </cell>
          <cell r="Z835">
            <v>3</v>
          </cell>
          <cell r="AA835">
            <v>67104.367741576018</v>
          </cell>
          <cell r="AB835">
            <v>22368</v>
          </cell>
        </row>
        <row r="836">
          <cell r="B836">
            <v>494093128</v>
          </cell>
          <cell r="C836" t="str">
            <v>PIONEER CS OF SCIENCE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1</v>
          </cell>
          <cell r="I836">
            <v>0</v>
          </cell>
          <cell r="J836">
            <v>0</v>
          </cell>
          <cell r="K836">
            <v>3.9300000000000002E-2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1</v>
          </cell>
          <cell r="R836">
            <v>1.042</v>
          </cell>
          <cell r="S836">
            <v>10</v>
          </cell>
          <cell r="U836">
            <v>494093128</v>
          </cell>
          <cell r="V836" t="str">
            <v>494</v>
          </cell>
          <cell r="W836" t="str">
            <v>093</v>
          </cell>
          <cell r="X836" t="str">
            <v>128</v>
          </cell>
          <cell r="Y836">
            <v>1</v>
          </cell>
          <cell r="Z836">
            <v>1</v>
          </cell>
          <cell r="AA836">
            <v>11009.437147192</v>
          </cell>
          <cell r="AB836">
            <v>11009</v>
          </cell>
        </row>
        <row r="837">
          <cell r="B837">
            <v>494093149</v>
          </cell>
          <cell r="C837" t="str">
            <v>PIONEER CS OF SCIENCE</v>
          </cell>
          <cell r="D837">
            <v>0</v>
          </cell>
          <cell r="E837">
            <v>0</v>
          </cell>
          <cell r="F837">
            <v>0</v>
          </cell>
          <cell r="G837">
            <v>1</v>
          </cell>
          <cell r="H837">
            <v>2</v>
          </cell>
          <cell r="I837">
            <v>0</v>
          </cell>
          <cell r="J837">
            <v>0</v>
          </cell>
          <cell r="K837">
            <v>0.1179</v>
          </cell>
          <cell r="L837">
            <v>0</v>
          </cell>
          <cell r="M837">
            <v>1</v>
          </cell>
          <cell r="N837">
            <v>0</v>
          </cell>
          <cell r="O837">
            <v>0</v>
          </cell>
          <cell r="P837">
            <v>3</v>
          </cell>
          <cell r="Q837">
            <v>3</v>
          </cell>
          <cell r="R837">
            <v>1.042</v>
          </cell>
          <cell r="S837">
            <v>12</v>
          </cell>
          <cell r="U837">
            <v>494093149</v>
          </cell>
          <cell r="V837" t="str">
            <v>494</v>
          </cell>
          <cell r="W837" t="str">
            <v>093</v>
          </cell>
          <cell r="X837" t="str">
            <v>149</v>
          </cell>
          <cell r="Y837">
            <v>1</v>
          </cell>
          <cell r="Z837">
            <v>3</v>
          </cell>
          <cell r="AA837">
            <v>62838.388841576001</v>
          </cell>
          <cell r="AB837">
            <v>20946</v>
          </cell>
        </row>
        <row r="838">
          <cell r="B838">
            <v>494093163</v>
          </cell>
          <cell r="C838" t="str">
            <v>PIONEER CS OF SCIENCE</v>
          </cell>
          <cell r="D838">
            <v>0</v>
          </cell>
          <cell r="E838">
            <v>0</v>
          </cell>
          <cell r="F838">
            <v>0</v>
          </cell>
          <cell r="G838">
            <v>6</v>
          </cell>
          <cell r="H838">
            <v>5</v>
          </cell>
          <cell r="I838">
            <v>5</v>
          </cell>
          <cell r="J838">
            <v>0</v>
          </cell>
          <cell r="K838">
            <v>0.62880000000000003</v>
          </cell>
          <cell r="L838">
            <v>0</v>
          </cell>
          <cell r="M838">
            <v>3</v>
          </cell>
          <cell r="N838">
            <v>0</v>
          </cell>
          <cell r="O838">
            <v>0</v>
          </cell>
          <cell r="P838">
            <v>11</v>
          </cell>
          <cell r="Q838">
            <v>16</v>
          </cell>
          <cell r="R838">
            <v>1.042</v>
          </cell>
          <cell r="S838">
            <v>11</v>
          </cell>
          <cell r="U838">
            <v>494093163</v>
          </cell>
          <cell r="V838" t="str">
            <v>494</v>
          </cell>
          <cell r="W838" t="str">
            <v>093</v>
          </cell>
          <cell r="X838" t="str">
            <v>163</v>
          </cell>
          <cell r="Y838">
            <v>1</v>
          </cell>
          <cell r="Z838">
            <v>16</v>
          </cell>
          <cell r="AA838">
            <v>286595.41841507202</v>
          </cell>
          <cell r="AB838">
            <v>17912</v>
          </cell>
        </row>
        <row r="839">
          <cell r="B839">
            <v>494093165</v>
          </cell>
          <cell r="C839" t="str">
            <v>PIONEER CS OF SCIENCE</v>
          </cell>
          <cell r="D839">
            <v>0</v>
          </cell>
          <cell r="E839">
            <v>0</v>
          </cell>
          <cell r="F839">
            <v>2</v>
          </cell>
          <cell r="G839">
            <v>9</v>
          </cell>
          <cell r="H839">
            <v>15</v>
          </cell>
          <cell r="I839">
            <v>10</v>
          </cell>
          <cell r="J839">
            <v>0</v>
          </cell>
          <cell r="K839">
            <v>1.4148000000000001</v>
          </cell>
          <cell r="L839">
            <v>0</v>
          </cell>
          <cell r="M839">
            <v>6</v>
          </cell>
          <cell r="N839">
            <v>2</v>
          </cell>
          <cell r="O839">
            <v>1</v>
          </cell>
          <cell r="P839">
            <v>20</v>
          </cell>
          <cell r="Q839">
            <v>36</v>
          </cell>
          <cell r="R839">
            <v>1.042</v>
          </cell>
          <cell r="S839">
            <v>10</v>
          </cell>
          <cell r="U839">
            <v>494093165</v>
          </cell>
          <cell r="V839" t="str">
            <v>494</v>
          </cell>
          <cell r="W839" t="str">
            <v>093</v>
          </cell>
          <cell r="X839" t="str">
            <v>165</v>
          </cell>
          <cell r="Y839">
            <v>1</v>
          </cell>
          <cell r="Z839">
            <v>36</v>
          </cell>
          <cell r="AA839">
            <v>596003.87421891198</v>
          </cell>
          <cell r="AB839">
            <v>16556</v>
          </cell>
        </row>
        <row r="840">
          <cell r="B840">
            <v>494093176</v>
          </cell>
          <cell r="C840" t="str">
            <v>PIONEER CS OF SCIENCE</v>
          </cell>
          <cell r="D840">
            <v>0</v>
          </cell>
          <cell r="E840">
            <v>0</v>
          </cell>
          <cell r="F840">
            <v>0</v>
          </cell>
          <cell r="G840">
            <v>7</v>
          </cell>
          <cell r="H840">
            <v>1</v>
          </cell>
          <cell r="I840">
            <v>3</v>
          </cell>
          <cell r="J840">
            <v>0</v>
          </cell>
          <cell r="K840">
            <v>0.43230000000000002</v>
          </cell>
          <cell r="L840">
            <v>0</v>
          </cell>
          <cell r="M840">
            <v>2</v>
          </cell>
          <cell r="N840">
            <v>0</v>
          </cell>
          <cell r="O840">
            <v>0</v>
          </cell>
          <cell r="P840">
            <v>10</v>
          </cell>
          <cell r="Q840">
            <v>11</v>
          </cell>
          <cell r="R840">
            <v>1.042</v>
          </cell>
          <cell r="S840">
            <v>8</v>
          </cell>
          <cell r="U840">
            <v>494093176</v>
          </cell>
          <cell r="V840" t="str">
            <v>494</v>
          </cell>
          <cell r="W840" t="str">
            <v>093</v>
          </cell>
          <cell r="X840" t="str">
            <v>176</v>
          </cell>
          <cell r="Y840">
            <v>1</v>
          </cell>
          <cell r="Z840">
            <v>11</v>
          </cell>
          <cell r="AA840">
            <v>200732.35679911199</v>
          </cell>
          <cell r="AB840">
            <v>18248</v>
          </cell>
        </row>
        <row r="841">
          <cell r="B841">
            <v>494093178</v>
          </cell>
          <cell r="C841" t="str">
            <v>PIONEER CS OF SCIENCE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1</v>
          </cell>
          <cell r="I841">
            <v>1</v>
          </cell>
          <cell r="J841">
            <v>0</v>
          </cell>
          <cell r="K841">
            <v>7.8600000000000003E-2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2</v>
          </cell>
          <cell r="R841">
            <v>1.042</v>
          </cell>
          <cell r="S841">
            <v>4</v>
          </cell>
          <cell r="U841">
            <v>494093178</v>
          </cell>
          <cell r="V841" t="str">
            <v>494</v>
          </cell>
          <cell r="W841" t="str">
            <v>093</v>
          </cell>
          <cell r="X841" t="str">
            <v>178</v>
          </cell>
          <cell r="Y841">
            <v>1</v>
          </cell>
          <cell r="Z841">
            <v>2</v>
          </cell>
          <cell r="AA841">
            <v>23994.336954383998</v>
          </cell>
          <cell r="AB841">
            <v>11997</v>
          </cell>
        </row>
        <row r="842">
          <cell r="B842">
            <v>494093181</v>
          </cell>
          <cell r="C842" t="str">
            <v>PIONEER CS OF SCIENCE</v>
          </cell>
          <cell r="D842">
            <v>0</v>
          </cell>
          <cell r="E842">
            <v>0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>
            <v>0</v>
          </cell>
          <cell r="K842">
            <v>0.19650000000000001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5</v>
          </cell>
          <cell r="Q842">
            <v>5</v>
          </cell>
          <cell r="R842">
            <v>1.042</v>
          </cell>
          <cell r="S842">
            <v>10</v>
          </cell>
          <cell r="U842">
            <v>494093181</v>
          </cell>
          <cell r="V842" t="str">
            <v>494</v>
          </cell>
          <cell r="W842" t="str">
            <v>093</v>
          </cell>
          <cell r="X842" t="str">
            <v>181</v>
          </cell>
          <cell r="Y842">
            <v>1</v>
          </cell>
          <cell r="Z842">
            <v>5</v>
          </cell>
          <cell r="AA842">
            <v>96882.54537596002</v>
          </cell>
          <cell r="AB842">
            <v>19377</v>
          </cell>
        </row>
        <row r="843">
          <cell r="B843">
            <v>494093229</v>
          </cell>
          <cell r="C843" t="str">
            <v>PIONEER CS OF SCIENCE</v>
          </cell>
          <cell r="D843">
            <v>0</v>
          </cell>
          <cell r="E843">
            <v>0</v>
          </cell>
          <cell r="F843">
            <v>0</v>
          </cell>
          <cell r="G843">
            <v>1</v>
          </cell>
          <cell r="H843">
            <v>2</v>
          </cell>
          <cell r="I843">
            <v>1</v>
          </cell>
          <cell r="J843">
            <v>0</v>
          </cell>
          <cell r="K843">
            <v>0.15720000000000001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4</v>
          </cell>
          <cell r="R843">
            <v>1.042</v>
          </cell>
          <cell r="S843">
            <v>9</v>
          </cell>
          <cell r="U843">
            <v>494093229</v>
          </cell>
          <cell r="V843" t="str">
            <v>494</v>
          </cell>
          <cell r="W843" t="str">
            <v>093</v>
          </cell>
          <cell r="X843" t="str">
            <v>229</v>
          </cell>
          <cell r="Y843">
            <v>1</v>
          </cell>
          <cell r="Z843">
            <v>4</v>
          </cell>
          <cell r="AA843">
            <v>46406.059288768003</v>
          </cell>
          <cell r="AB843">
            <v>11602</v>
          </cell>
        </row>
        <row r="844">
          <cell r="B844">
            <v>494093248</v>
          </cell>
          <cell r="C844" t="str">
            <v>PIONEER CS OF SCIENCE</v>
          </cell>
          <cell r="D844">
            <v>0</v>
          </cell>
          <cell r="E844">
            <v>0</v>
          </cell>
          <cell r="F844">
            <v>21</v>
          </cell>
          <cell r="G844">
            <v>129</v>
          </cell>
          <cell r="H844">
            <v>74</v>
          </cell>
          <cell r="I844">
            <v>82</v>
          </cell>
          <cell r="J844">
            <v>0</v>
          </cell>
          <cell r="K844">
            <v>12.0258</v>
          </cell>
          <cell r="L844">
            <v>0</v>
          </cell>
          <cell r="M844">
            <v>63</v>
          </cell>
          <cell r="N844">
            <v>5</v>
          </cell>
          <cell r="O844">
            <v>4</v>
          </cell>
          <cell r="P844">
            <v>171</v>
          </cell>
          <cell r="Q844">
            <v>306</v>
          </cell>
          <cell r="R844">
            <v>1.042</v>
          </cell>
          <cell r="S844">
            <v>11</v>
          </cell>
          <cell r="U844">
            <v>494093248</v>
          </cell>
          <cell r="V844" t="str">
            <v>494</v>
          </cell>
          <cell r="W844" t="str">
            <v>093</v>
          </cell>
          <cell r="X844" t="str">
            <v>248</v>
          </cell>
          <cell r="Y844">
            <v>1</v>
          </cell>
          <cell r="Z844">
            <v>306</v>
          </cell>
          <cell r="AA844">
            <v>5192034.3559607519</v>
          </cell>
          <cell r="AB844">
            <v>16967</v>
          </cell>
        </row>
        <row r="845">
          <cell r="B845">
            <v>494093262</v>
          </cell>
          <cell r="C845" t="str">
            <v>PIONEER CS OF SCIENCE</v>
          </cell>
          <cell r="D845">
            <v>0</v>
          </cell>
          <cell r="E845">
            <v>0</v>
          </cell>
          <cell r="F845">
            <v>2</v>
          </cell>
          <cell r="G845">
            <v>8</v>
          </cell>
          <cell r="H845">
            <v>5</v>
          </cell>
          <cell r="I845">
            <v>4</v>
          </cell>
          <cell r="J845">
            <v>0</v>
          </cell>
          <cell r="K845">
            <v>0.74670000000000003</v>
          </cell>
          <cell r="L845">
            <v>0</v>
          </cell>
          <cell r="M845">
            <v>4</v>
          </cell>
          <cell r="N845">
            <v>0</v>
          </cell>
          <cell r="O845">
            <v>0</v>
          </cell>
          <cell r="P845">
            <v>7</v>
          </cell>
          <cell r="Q845">
            <v>19</v>
          </cell>
          <cell r="R845">
            <v>1.042</v>
          </cell>
          <cell r="S845">
            <v>9</v>
          </cell>
          <cell r="U845">
            <v>494093262</v>
          </cell>
          <cell r="V845" t="str">
            <v>494</v>
          </cell>
          <cell r="W845" t="str">
            <v>093</v>
          </cell>
          <cell r="X845" t="str">
            <v>262</v>
          </cell>
          <cell r="Y845">
            <v>1</v>
          </cell>
          <cell r="Z845">
            <v>19</v>
          </cell>
          <cell r="AA845">
            <v>281379.88471664803</v>
          </cell>
          <cell r="AB845">
            <v>14809</v>
          </cell>
        </row>
        <row r="846">
          <cell r="B846">
            <v>494093284</v>
          </cell>
          <cell r="C846" t="str">
            <v>PIONEER CS OF SCIENCE</v>
          </cell>
          <cell r="D846">
            <v>0</v>
          </cell>
          <cell r="E846">
            <v>0</v>
          </cell>
          <cell r="F846">
            <v>0</v>
          </cell>
          <cell r="G846">
            <v>3</v>
          </cell>
          <cell r="H846">
            <v>1</v>
          </cell>
          <cell r="I846">
            <v>0</v>
          </cell>
          <cell r="J846">
            <v>0</v>
          </cell>
          <cell r="K846">
            <v>0.15720000000000001</v>
          </cell>
          <cell r="L846">
            <v>0</v>
          </cell>
          <cell r="M846">
            <v>2</v>
          </cell>
          <cell r="N846">
            <v>0</v>
          </cell>
          <cell r="O846">
            <v>0</v>
          </cell>
          <cell r="P846">
            <v>1</v>
          </cell>
          <cell r="Q846">
            <v>4</v>
          </cell>
          <cell r="R846">
            <v>1.042</v>
          </cell>
          <cell r="S846">
            <v>5</v>
          </cell>
          <cell r="U846">
            <v>494093284</v>
          </cell>
          <cell r="V846" t="str">
            <v>494</v>
          </cell>
          <cell r="W846" t="str">
            <v>093</v>
          </cell>
          <cell r="X846" t="str">
            <v>284</v>
          </cell>
          <cell r="Y846">
            <v>1</v>
          </cell>
          <cell r="Z846">
            <v>4</v>
          </cell>
          <cell r="AA846">
            <v>56122.637688768002</v>
          </cell>
          <cell r="AB846">
            <v>14031</v>
          </cell>
        </row>
        <row r="847">
          <cell r="B847">
            <v>494093291</v>
          </cell>
          <cell r="C847" t="str">
            <v>PIONEER CS OF SCIENCE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2</v>
          </cell>
          <cell r="J847">
            <v>0</v>
          </cell>
          <cell r="K847">
            <v>7.8600000000000003E-2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2</v>
          </cell>
          <cell r="Q847">
            <v>2</v>
          </cell>
          <cell r="R847">
            <v>1.042</v>
          </cell>
          <cell r="S847">
            <v>5</v>
          </cell>
          <cell r="U847">
            <v>494093291</v>
          </cell>
          <cell r="V847" t="str">
            <v>494</v>
          </cell>
          <cell r="W847" t="str">
            <v>093</v>
          </cell>
          <cell r="X847" t="str">
            <v>291</v>
          </cell>
          <cell r="Y847">
            <v>1</v>
          </cell>
          <cell r="Z847">
            <v>2</v>
          </cell>
          <cell r="AA847">
            <v>36096.800534384005</v>
          </cell>
          <cell r="AB847">
            <v>18048</v>
          </cell>
        </row>
        <row r="848">
          <cell r="B848">
            <v>494093346</v>
          </cell>
          <cell r="C848" t="str">
            <v>PIONEER CS OF SCIENCE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1</v>
          </cell>
          <cell r="J848">
            <v>0</v>
          </cell>
          <cell r="K848">
            <v>3.9300000000000002E-2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1</v>
          </cell>
          <cell r="Q848">
            <v>1</v>
          </cell>
          <cell r="R848">
            <v>1.042</v>
          </cell>
          <cell r="S848">
            <v>8</v>
          </cell>
          <cell r="U848">
            <v>494093346</v>
          </cell>
          <cell r="V848" t="str">
            <v>494</v>
          </cell>
          <cell r="W848" t="str">
            <v>093</v>
          </cell>
          <cell r="X848" t="str">
            <v>346</v>
          </cell>
          <cell r="Y848">
            <v>1</v>
          </cell>
          <cell r="Z848">
            <v>1</v>
          </cell>
          <cell r="AA848">
            <v>19495.837747191999</v>
          </cell>
          <cell r="AB848">
            <v>19496</v>
          </cell>
        </row>
        <row r="849">
          <cell r="B849">
            <v>494093347</v>
          </cell>
          <cell r="C849" t="str">
            <v>PIONEER CS OF SCIENCE</v>
          </cell>
          <cell r="D849">
            <v>0</v>
          </cell>
          <cell r="E849">
            <v>0</v>
          </cell>
          <cell r="F849">
            <v>0</v>
          </cell>
          <cell r="G849">
            <v>1</v>
          </cell>
          <cell r="H849">
            <v>0</v>
          </cell>
          <cell r="I849">
            <v>2</v>
          </cell>
          <cell r="J849">
            <v>0</v>
          </cell>
          <cell r="K849">
            <v>0.1179</v>
          </cell>
          <cell r="L849">
            <v>0</v>
          </cell>
          <cell r="M849">
            <v>1</v>
          </cell>
          <cell r="N849">
            <v>0</v>
          </cell>
          <cell r="O849">
            <v>0</v>
          </cell>
          <cell r="P849">
            <v>1</v>
          </cell>
          <cell r="Q849">
            <v>3</v>
          </cell>
          <cell r="R849">
            <v>1.042</v>
          </cell>
          <cell r="S849">
            <v>8</v>
          </cell>
          <cell r="U849">
            <v>494093347</v>
          </cell>
          <cell r="V849" t="str">
            <v>494</v>
          </cell>
          <cell r="W849" t="str">
            <v>093</v>
          </cell>
          <cell r="X849" t="str">
            <v>347</v>
          </cell>
          <cell r="Y849">
            <v>1</v>
          </cell>
          <cell r="Z849">
            <v>3</v>
          </cell>
          <cell r="AA849">
            <v>46804.445001576001</v>
          </cell>
          <cell r="AB849">
            <v>15601</v>
          </cell>
        </row>
        <row r="850">
          <cell r="B850">
            <v>496201003</v>
          </cell>
          <cell r="C850" t="str">
            <v>GLOBAL LEARNING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1</v>
          </cell>
          <cell r="I850">
            <v>0</v>
          </cell>
          <cell r="J850">
            <v>0</v>
          </cell>
          <cell r="K850">
            <v>3.9300000000000002E-2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1</v>
          </cell>
          <cell r="Q850">
            <v>1</v>
          </cell>
          <cell r="R850">
            <v>1</v>
          </cell>
          <cell r="S850">
            <v>7</v>
          </cell>
          <cell r="U850">
            <v>496201003</v>
          </cell>
          <cell r="V850" t="str">
            <v>496</v>
          </cell>
          <cell r="W850" t="str">
            <v>201</v>
          </cell>
          <cell r="X850" t="str">
            <v>003</v>
          </cell>
          <cell r="Y850">
            <v>1</v>
          </cell>
          <cell r="Z850">
            <v>1</v>
          </cell>
          <cell r="AA850">
            <v>16497.511266000001</v>
          </cell>
          <cell r="AB850">
            <v>16498</v>
          </cell>
        </row>
        <row r="851">
          <cell r="B851">
            <v>496201072</v>
          </cell>
          <cell r="C851" t="str">
            <v>GLOBAL LEARNING</v>
          </cell>
          <cell r="D851">
            <v>0</v>
          </cell>
          <cell r="E851">
            <v>0</v>
          </cell>
          <cell r="F851">
            <v>0</v>
          </cell>
          <cell r="G851">
            <v>1</v>
          </cell>
          <cell r="H851">
            <v>0</v>
          </cell>
          <cell r="I851">
            <v>1</v>
          </cell>
          <cell r="J851">
            <v>0</v>
          </cell>
          <cell r="K851">
            <v>7.8600000000000003E-2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1</v>
          </cell>
          <cell r="Q851">
            <v>2</v>
          </cell>
          <cell r="R851">
            <v>1</v>
          </cell>
          <cell r="S851">
            <v>6</v>
          </cell>
          <cell r="U851">
            <v>496201072</v>
          </cell>
          <cell r="V851" t="str">
            <v>496</v>
          </cell>
          <cell r="W851" t="str">
            <v>201</v>
          </cell>
          <cell r="X851" t="str">
            <v>072</v>
          </cell>
          <cell r="Y851">
            <v>1</v>
          </cell>
          <cell r="Z851">
            <v>2</v>
          </cell>
          <cell r="AA851">
            <v>28992.042531999999</v>
          </cell>
          <cell r="AB851">
            <v>14496</v>
          </cell>
        </row>
        <row r="852">
          <cell r="B852">
            <v>496201094</v>
          </cell>
          <cell r="C852" t="str">
            <v>GLOBAL LEARNING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1</v>
          </cell>
          <cell r="I852">
            <v>1</v>
          </cell>
          <cell r="J852">
            <v>0</v>
          </cell>
          <cell r="K852">
            <v>7.8600000000000003E-2</v>
          </cell>
          <cell r="L852">
            <v>0</v>
          </cell>
          <cell r="M852">
            <v>0</v>
          </cell>
          <cell r="N852">
            <v>0</v>
          </cell>
          <cell r="O852">
            <v>1</v>
          </cell>
          <cell r="P852">
            <v>2</v>
          </cell>
          <cell r="Q852">
            <v>2</v>
          </cell>
          <cell r="R852">
            <v>1</v>
          </cell>
          <cell r="S852">
            <v>8</v>
          </cell>
          <cell r="U852">
            <v>496201094</v>
          </cell>
          <cell r="V852" t="str">
            <v>496</v>
          </cell>
          <cell r="W852" t="str">
            <v>201</v>
          </cell>
          <cell r="X852" t="str">
            <v>094</v>
          </cell>
          <cell r="Y852">
            <v>1</v>
          </cell>
          <cell r="Z852">
            <v>2</v>
          </cell>
          <cell r="AA852">
            <v>39004.072531999998</v>
          </cell>
          <cell r="AB852">
            <v>19502</v>
          </cell>
        </row>
        <row r="853">
          <cell r="B853">
            <v>496201095</v>
          </cell>
          <cell r="C853" t="str">
            <v>GLOBAL LEARNING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1</v>
          </cell>
          <cell r="I853">
            <v>1</v>
          </cell>
          <cell r="J853">
            <v>0</v>
          </cell>
          <cell r="K853">
            <v>7.8600000000000003E-2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2</v>
          </cell>
          <cell r="Q853">
            <v>2</v>
          </cell>
          <cell r="R853">
            <v>1</v>
          </cell>
          <cell r="S853">
            <v>12</v>
          </cell>
          <cell r="U853">
            <v>496201095</v>
          </cell>
          <cell r="V853" t="str">
            <v>496</v>
          </cell>
          <cell r="W853" t="str">
            <v>201</v>
          </cell>
          <cell r="X853" t="str">
            <v>095</v>
          </cell>
          <cell r="Y853">
            <v>1</v>
          </cell>
          <cell r="Z853">
            <v>2</v>
          </cell>
          <cell r="AA853">
            <v>40257.972532000007</v>
          </cell>
          <cell r="AB853">
            <v>20129</v>
          </cell>
        </row>
        <row r="854">
          <cell r="B854">
            <v>496201201</v>
          </cell>
          <cell r="C854" t="str">
            <v>GLOBAL LEARNING</v>
          </cell>
          <cell r="D854">
            <v>0</v>
          </cell>
          <cell r="E854">
            <v>0</v>
          </cell>
          <cell r="F854">
            <v>0</v>
          </cell>
          <cell r="G854">
            <v>86</v>
          </cell>
          <cell r="H854">
            <v>253</v>
          </cell>
          <cell r="I854">
            <v>155</v>
          </cell>
          <cell r="J854">
            <v>0</v>
          </cell>
          <cell r="K854">
            <v>19.414200000000001</v>
          </cell>
          <cell r="L854">
            <v>0</v>
          </cell>
          <cell r="M854">
            <v>19</v>
          </cell>
          <cell r="N854">
            <v>24</v>
          </cell>
          <cell r="O854">
            <v>15</v>
          </cell>
          <cell r="P854">
            <v>391</v>
          </cell>
          <cell r="Q854">
            <v>494</v>
          </cell>
          <cell r="R854">
            <v>1</v>
          </cell>
          <cell r="S854">
            <v>12</v>
          </cell>
          <cell r="U854">
            <v>496201201</v>
          </cell>
          <cell r="V854" t="str">
            <v>496</v>
          </cell>
          <cell r="W854" t="str">
            <v>201</v>
          </cell>
          <cell r="X854" t="str">
            <v>201</v>
          </cell>
          <cell r="Y854">
            <v>1</v>
          </cell>
          <cell r="Z854">
            <v>494</v>
          </cell>
          <cell r="AA854">
            <v>9097936.9854039978</v>
          </cell>
          <cell r="AB854">
            <v>18417</v>
          </cell>
        </row>
        <row r="855">
          <cell r="B855">
            <v>496201331</v>
          </cell>
          <cell r="C855" t="str">
            <v>GLOBAL LEARNING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1</v>
          </cell>
          <cell r="J855">
            <v>0</v>
          </cell>
          <cell r="K855">
            <v>3.9300000000000002E-2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1</v>
          </cell>
          <cell r="R855">
            <v>1</v>
          </cell>
          <cell r="S855">
            <v>7</v>
          </cell>
          <cell r="U855">
            <v>496201331</v>
          </cell>
          <cell r="V855" t="str">
            <v>496</v>
          </cell>
          <cell r="W855" t="str">
            <v>201</v>
          </cell>
          <cell r="X855" t="str">
            <v>331</v>
          </cell>
          <cell r="Y855">
            <v>1</v>
          </cell>
          <cell r="Z855">
            <v>1</v>
          </cell>
          <cell r="AA855">
            <v>12565.341266000001</v>
          </cell>
          <cell r="AB855">
            <v>12565</v>
          </cell>
        </row>
        <row r="856">
          <cell r="B856">
            <v>497117005</v>
          </cell>
          <cell r="C856" t="str">
            <v>PIONEER VALLEY CHINESE IMMERSION</v>
          </cell>
          <cell r="D856">
            <v>0</v>
          </cell>
          <cell r="E856">
            <v>0</v>
          </cell>
          <cell r="F856">
            <v>0</v>
          </cell>
          <cell r="G856">
            <v>4</v>
          </cell>
          <cell r="H856">
            <v>1</v>
          </cell>
          <cell r="I856">
            <v>2</v>
          </cell>
          <cell r="J856">
            <v>0</v>
          </cell>
          <cell r="K856">
            <v>0.27510000000000001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2</v>
          </cell>
          <cell r="Q856">
            <v>7</v>
          </cell>
          <cell r="R856">
            <v>1</v>
          </cell>
          <cell r="S856">
            <v>8</v>
          </cell>
          <cell r="U856">
            <v>497117005</v>
          </cell>
          <cell r="V856" t="str">
            <v>497</v>
          </cell>
          <cell r="W856" t="str">
            <v>117</v>
          </cell>
          <cell r="X856" t="str">
            <v>005</v>
          </cell>
          <cell r="Y856">
            <v>1</v>
          </cell>
          <cell r="Z856">
            <v>7</v>
          </cell>
          <cell r="AA856">
            <v>92495.978862000018</v>
          </cell>
          <cell r="AB856">
            <v>13214</v>
          </cell>
        </row>
        <row r="857">
          <cell r="B857">
            <v>497117008</v>
          </cell>
          <cell r="C857" t="str">
            <v>PIONEER VALLEY CHINESE IMMERSION</v>
          </cell>
          <cell r="D857">
            <v>0</v>
          </cell>
          <cell r="E857">
            <v>0</v>
          </cell>
          <cell r="F857">
            <v>9</v>
          </cell>
          <cell r="G857">
            <v>51</v>
          </cell>
          <cell r="H857">
            <v>9</v>
          </cell>
          <cell r="I857">
            <v>0</v>
          </cell>
          <cell r="J857">
            <v>0</v>
          </cell>
          <cell r="K857">
            <v>2.7117</v>
          </cell>
          <cell r="L857">
            <v>0</v>
          </cell>
          <cell r="M857">
            <v>5</v>
          </cell>
          <cell r="N857">
            <v>0</v>
          </cell>
          <cell r="O857">
            <v>0</v>
          </cell>
          <cell r="P857">
            <v>7</v>
          </cell>
          <cell r="Q857">
            <v>69</v>
          </cell>
          <cell r="R857">
            <v>1</v>
          </cell>
          <cell r="S857">
            <v>6</v>
          </cell>
          <cell r="U857">
            <v>497117008</v>
          </cell>
          <cell r="V857" t="str">
            <v>497</v>
          </cell>
          <cell r="W857" t="str">
            <v>117</v>
          </cell>
          <cell r="X857" t="str">
            <v>008</v>
          </cell>
          <cell r="Y857">
            <v>1</v>
          </cell>
          <cell r="Z857">
            <v>69</v>
          </cell>
          <cell r="AA857">
            <v>809549.47735400009</v>
          </cell>
          <cell r="AB857">
            <v>11733</v>
          </cell>
        </row>
        <row r="858">
          <cell r="B858">
            <v>497117024</v>
          </cell>
          <cell r="C858" t="str">
            <v>PIONEER VALLEY CHINESE IMMERSION</v>
          </cell>
          <cell r="D858">
            <v>0</v>
          </cell>
          <cell r="E858">
            <v>0</v>
          </cell>
          <cell r="F858">
            <v>0</v>
          </cell>
          <cell r="G858">
            <v>8</v>
          </cell>
          <cell r="H858">
            <v>6</v>
          </cell>
          <cell r="I858">
            <v>6</v>
          </cell>
          <cell r="J858">
            <v>0</v>
          </cell>
          <cell r="K858">
            <v>0.78600000000000003</v>
          </cell>
          <cell r="L858">
            <v>0</v>
          </cell>
          <cell r="M858">
            <v>1</v>
          </cell>
          <cell r="N858">
            <v>0</v>
          </cell>
          <cell r="O858">
            <v>0</v>
          </cell>
          <cell r="P858">
            <v>4</v>
          </cell>
          <cell r="Q858">
            <v>20</v>
          </cell>
          <cell r="R858">
            <v>1</v>
          </cell>
          <cell r="S858">
            <v>5</v>
          </cell>
          <cell r="U858">
            <v>497117024</v>
          </cell>
          <cell r="V858" t="str">
            <v>497</v>
          </cell>
          <cell r="W858" t="str">
            <v>117</v>
          </cell>
          <cell r="X858" t="str">
            <v>024</v>
          </cell>
          <cell r="Y858">
            <v>1</v>
          </cell>
          <cell r="Z858">
            <v>20</v>
          </cell>
          <cell r="AA858">
            <v>250020.64532000001</v>
          </cell>
          <cell r="AB858">
            <v>12501</v>
          </cell>
        </row>
        <row r="859">
          <cell r="B859">
            <v>497117061</v>
          </cell>
          <cell r="C859" t="str">
            <v>PIONEER VALLEY CHINESE IMMERSION</v>
          </cell>
          <cell r="D859">
            <v>0</v>
          </cell>
          <cell r="E859">
            <v>0</v>
          </cell>
          <cell r="F859">
            <v>2</v>
          </cell>
          <cell r="G859">
            <v>11</v>
          </cell>
          <cell r="H859">
            <v>5</v>
          </cell>
          <cell r="I859">
            <v>2</v>
          </cell>
          <cell r="J859">
            <v>0</v>
          </cell>
          <cell r="K859">
            <v>0.78600000000000003</v>
          </cell>
          <cell r="L859">
            <v>0</v>
          </cell>
          <cell r="M859">
            <v>1</v>
          </cell>
          <cell r="N859">
            <v>0</v>
          </cell>
          <cell r="O859">
            <v>0</v>
          </cell>
          <cell r="P859">
            <v>10</v>
          </cell>
          <cell r="Q859">
            <v>20</v>
          </cell>
          <cell r="R859">
            <v>1</v>
          </cell>
          <cell r="S859">
            <v>11</v>
          </cell>
          <cell r="U859">
            <v>497117061</v>
          </cell>
          <cell r="V859" t="str">
            <v>497</v>
          </cell>
          <cell r="W859" t="str">
            <v>117</v>
          </cell>
          <cell r="X859" t="str">
            <v>061</v>
          </cell>
          <cell r="Y859">
            <v>1</v>
          </cell>
          <cell r="Z859">
            <v>20</v>
          </cell>
          <cell r="AA859">
            <v>303035.46532000002</v>
          </cell>
          <cell r="AB859">
            <v>15152</v>
          </cell>
        </row>
        <row r="860">
          <cell r="B860">
            <v>497117074</v>
          </cell>
          <cell r="C860" t="str">
            <v>PIONEER VALLEY CHINESE IMMERSION</v>
          </cell>
          <cell r="D860">
            <v>0</v>
          </cell>
          <cell r="E860">
            <v>0</v>
          </cell>
          <cell r="F860">
            <v>1</v>
          </cell>
          <cell r="G860">
            <v>3</v>
          </cell>
          <cell r="H860">
            <v>2</v>
          </cell>
          <cell r="I860">
            <v>0</v>
          </cell>
          <cell r="J860">
            <v>0</v>
          </cell>
          <cell r="K860">
            <v>0.23580000000000001</v>
          </cell>
          <cell r="L860">
            <v>0</v>
          </cell>
          <cell r="M860">
            <v>1</v>
          </cell>
          <cell r="N860">
            <v>0</v>
          </cell>
          <cell r="O860">
            <v>0</v>
          </cell>
          <cell r="P860">
            <v>1</v>
          </cell>
          <cell r="Q860">
            <v>6</v>
          </cell>
          <cell r="R860">
            <v>1</v>
          </cell>
          <cell r="S860">
            <v>5</v>
          </cell>
          <cell r="U860">
            <v>497117074</v>
          </cell>
          <cell r="V860" t="str">
            <v>497</v>
          </cell>
          <cell r="W860" t="str">
            <v>117</v>
          </cell>
          <cell r="X860" t="str">
            <v>074</v>
          </cell>
          <cell r="Y860">
            <v>1</v>
          </cell>
          <cell r="Z860">
            <v>6</v>
          </cell>
          <cell r="AA860">
            <v>73126.077596000003</v>
          </cell>
          <cell r="AB860">
            <v>12188</v>
          </cell>
        </row>
        <row r="861">
          <cell r="B861">
            <v>497117086</v>
          </cell>
          <cell r="C861" t="str">
            <v>PIONEER VALLEY CHINESE IMMERSION</v>
          </cell>
          <cell r="D861">
            <v>0</v>
          </cell>
          <cell r="E861">
            <v>0</v>
          </cell>
          <cell r="F861">
            <v>2</v>
          </cell>
          <cell r="G861">
            <v>8</v>
          </cell>
          <cell r="H861">
            <v>5</v>
          </cell>
          <cell r="I861">
            <v>6</v>
          </cell>
          <cell r="J861">
            <v>0</v>
          </cell>
          <cell r="K861">
            <v>0.82530000000000003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5</v>
          </cell>
          <cell r="Q861">
            <v>21</v>
          </cell>
          <cell r="R861">
            <v>1</v>
          </cell>
          <cell r="S861">
            <v>8</v>
          </cell>
          <cell r="U861">
            <v>497117086</v>
          </cell>
          <cell r="V861" t="str">
            <v>497</v>
          </cell>
          <cell r="W861" t="str">
            <v>117</v>
          </cell>
          <cell r="X861" t="str">
            <v>086</v>
          </cell>
          <cell r="Y861">
            <v>1</v>
          </cell>
          <cell r="Z861">
            <v>21</v>
          </cell>
          <cell r="AA861">
            <v>270358.51658599998</v>
          </cell>
          <cell r="AB861">
            <v>12874</v>
          </cell>
        </row>
        <row r="862">
          <cell r="B862">
            <v>497117087</v>
          </cell>
          <cell r="C862" t="str">
            <v>PIONEER VALLEY CHINESE IMMERSION</v>
          </cell>
          <cell r="D862">
            <v>0</v>
          </cell>
          <cell r="E862">
            <v>0</v>
          </cell>
          <cell r="F862">
            <v>0</v>
          </cell>
          <cell r="G862">
            <v>3</v>
          </cell>
          <cell r="H862">
            <v>0</v>
          </cell>
          <cell r="I862">
            <v>1</v>
          </cell>
          <cell r="J862">
            <v>0</v>
          </cell>
          <cell r="K862">
            <v>0.15720000000000001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3</v>
          </cell>
          <cell r="Q862">
            <v>4</v>
          </cell>
          <cell r="R862">
            <v>1</v>
          </cell>
          <cell r="S862">
            <v>6</v>
          </cell>
          <cell r="U862">
            <v>497117087</v>
          </cell>
          <cell r="V862" t="str">
            <v>497</v>
          </cell>
          <cell r="W862" t="str">
            <v>117</v>
          </cell>
          <cell r="X862" t="str">
            <v>087</v>
          </cell>
          <cell r="Y862">
            <v>1</v>
          </cell>
          <cell r="Z862">
            <v>4</v>
          </cell>
          <cell r="AA862">
            <v>61845.445064</v>
          </cell>
          <cell r="AB862">
            <v>15461</v>
          </cell>
        </row>
        <row r="863">
          <cell r="B863">
            <v>497117111</v>
          </cell>
          <cell r="C863" t="str">
            <v>PIONEER VALLEY CHINESE IMMERSION</v>
          </cell>
          <cell r="D863">
            <v>0</v>
          </cell>
          <cell r="E863">
            <v>0</v>
          </cell>
          <cell r="F863">
            <v>0</v>
          </cell>
          <cell r="G863">
            <v>7</v>
          </cell>
          <cell r="H863">
            <v>2</v>
          </cell>
          <cell r="I863">
            <v>2</v>
          </cell>
          <cell r="J863">
            <v>0</v>
          </cell>
          <cell r="K863">
            <v>0.43230000000000002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2</v>
          </cell>
          <cell r="Q863">
            <v>11</v>
          </cell>
          <cell r="R863">
            <v>1</v>
          </cell>
          <cell r="S863">
            <v>8</v>
          </cell>
          <cell r="U863">
            <v>497117111</v>
          </cell>
          <cell r="V863" t="str">
            <v>497</v>
          </cell>
          <cell r="W863" t="str">
            <v>117</v>
          </cell>
          <cell r="X863" t="str">
            <v>111</v>
          </cell>
          <cell r="Y863">
            <v>1</v>
          </cell>
          <cell r="Z863">
            <v>11</v>
          </cell>
          <cell r="AA863">
            <v>136271.00392599998</v>
          </cell>
          <cell r="AB863">
            <v>12388</v>
          </cell>
        </row>
        <row r="864">
          <cell r="B864">
            <v>497117114</v>
          </cell>
          <cell r="C864" t="str">
            <v>PIONEER VALLEY CHINESE IMMERSION</v>
          </cell>
          <cell r="D864">
            <v>0</v>
          </cell>
          <cell r="E864">
            <v>0</v>
          </cell>
          <cell r="F864">
            <v>0</v>
          </cell>
          <cell r="G864">
            <v>4</v>
          </cell>
          <cell r="H864">
            <v>8</v>
          </cell>
          <cell r="I864">
            <v>4</v>
          </cell>
          <cell r="J864">
            <v>0</v>
          </cell>
          <cell r="K864">
            <v>0.62880000000000003</v>
          </cell>
          <cell r="L864">
            <v>0</v>
          </cell>
          <cell r="M864">
            <v>3</v>
          </cell>
          <cell r="N864">
            <v>0</v>
          </cell>
          <cell r="O864">
            <v>0</v>
          </cell>
          <cell r="P864">
            <v>8</v>
          </cell>
          <cell r="Q864">
            <v>16</v>
          </cell>
          <cell r="R864">
            <v>1</v>
          </cell>
          <cell r="S864">
            <v>10</v>
          </cell>
          <cell r="U864">
            <v>497117114</v>
          </cell>
          <cell r="V864" t="str">
            <v>497</v>
          </cell>
          <cell r="W864" t="str">
            <v>117</v>
          </cell>
          <cell r="X864" t="str">
            <v>114</v>
          </cell>
          <cell r="Y864">
            <v>1</v>
          </cell>
          <cell r="Z864">
            <v>16</v>
          </cell>
          <cell r="AA864">
            <v>245498.90025599999</v>
          </cell>
          <cell r="AB864">
            <v>15344</v>
          </cell>
        </row>
        <row r="865">
          <cell r="B865">
            <v>497117117</v>
          </cell>
          <cell r="C865" t="str">
            <v>PIONEER VALLEY CHINESE IMMERSION</v>
          </cell>
          <cell r="D865">
            <v>0</v>
          </cell>
          <cell r="E865">
            <v>0</v>
          </cell>
          <cell r="F865">
            <v>4</v>
          </cell>
          <cell r="G865">
            <v>8</v>
          </cell>
          <cell r="H865">
            <v>9</v>
          </cell>
          <cell r="I865">
            <v>11</v>
          </cell>
          <cell r="J865">
            <v>0</v>
          </cell>
          <cell r="K865">
            <v>1.2576000000000001</v>
          </cell>
          <cell r="L865">
            <v>0</v>
          </cell>
          <cell r="M865">
            <v>2</v>
          </cell>
          <cell r="N865">
            <v>0</v>
          </cell>
          <cell r="O865">
            <v>0</v>
          </cell>
          <cell r="P865">
            <v>1</v>
          </cell>
          <cell r="Q865">
            <v>32</v>
          </cell>
          <cell r="R865">
            <v>1</v>
          </cell>
          <cell r="S865">
            <v>5</v>
          </cell>
          <cell r="U865">
            <v>497117117</v>
          </cell>
          <cell r="V865" t="str">
            <v>497</v>
          </cell>
          <cell r="W865" t="str">
            <v>117</v>
          </cell>
          <cell r="X865" t="str">
            <v>117</v>
          </cell>
          <cell r="Y865">
            <v>1</v>
          </cell>
          <cell r="Z865">
            <v>32</v>
          </cell>
          <cell r="AA865">
            <v>376951.190512</v>
          </cell>
          <cell r="AB865">
            <v>11780</v>
          </cell>
        </row>
        <row r="866">
          <cell r="B866">
            <v>497117127</v>
          </cell>
          <cell r="C866" t="str">
            <v>PIONEER VALLEY CHINESE IMMERSION</v>
          </cell>
          <cell r="D866">
            <v>0</v>
          </cell>
          <cell r="E866">
            <v>0</v>
          </cell>
          <cell r="F866">
            <v>0</v>
          </cell>
          <cell r="G866">
            <v>1</v>
          </cell>
          <cell r="H866">
            <v>1</v>
          </cell>
          <cell r="I866">
            <v>1</v>
          </cell>
          <cell r="J866">
            <v>0</v>
          </cell>
          <cell r="K866">
            <v>0.1179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3</v>
          </cell>
          <cell r="R866">
            <v>1</v>
          </cell>
          <cell r="S866">
            <v>4</v>
          </cell>
          <cell r="U866">
            <v>497117127</v>
          </cell>
          <cell r="V866" t="str">
            <v>497</v>
          </cell>
          <cell r="W866" t="str">
            <v>117</v>
          </cell>
          <cell r="X866" t="str">
            <v>127</v>
          </cell>
          <cell r="Y866">
            <v>1</v>
          </cell>
          <cell r="Z866">
            <v>3</v>
          </cell>
          <cell r="AA866">
            <v>34266.543797999999</v>
          </cell>
          <cell r="AB866">
            <v>11422</v>
          </cell>
        </row>
        <row r="867">
          <cell r="B867">
            <v>497117137</v>
          </cell>
          <cell r="C867" t="str">
            <v>PIONEER VALLEY CHINESE IMMERSION</v>
          </cell>
          <cell r="D867">
            <v>0</v>
          </cell>
          <cell r="E867">
            <v>0</v>
          </cell>
          <cell r="F867">
            <v>2</v>
          </cell>
          <cell r="G867">
            <v>11</v>
          </cell>
          <cell r="H867">
            <v>5</v>
          </cell>
          <cell r="I867">
            <v>14</v>
          </cell>
          <cell r="J867">
            <v>0</v>
          </cell>
          <cell r="K867">
            <v>1.2576000000000001</v>
          </cell>
          <cell r="L867">
            <v>0</v>
          </cell>
          <cell r="M867">
            <v>2</v>
          </cell>
          <cell r="N867">
            <v>0</v>
          </cell>
          <cell r="O867">
            <v>0</v>
          </cell>
          <cell r="P867">
            <v>7</v>
          </cell>
          <cell r="Q867">
            <v>32</v>
          </cell>
          <cell r="R867">
            <v>1</v>
          </cell>
          <cell r="S867">
            <v>12</v>
          </cell>
          <cell r="U867">
            <v>497117137</v>
          </cell>
          <cell r="V867" t="str">
            <v>497</v>
          </cell>
          <cell r="W867" t="str">
            <v>117</v>
          </cell>
          <cell r="X867" t="str">
            <v>137</v>
          </cell>
          <cell r="Y867">
            <v>1</v>
          </cell>
          <cell r="Z867">
            <v>32</v>
          </cell>
          <cell r="AA867">
            <v>437852.33051200002</v>
          </cell>
          <cell r="AB867">
            <v>13683</v>
          </cell>
        </row>
        <row r="868">
          <cell r="B868">
            <v>497117159</v>
          </cell>
          <cell r="C868" t="str">
            <v>PIONEER VALLEY CHINESE IMMERSION</v>
          </cell>
          <cell r="D868">
            <v>0</v>
          </cell>
          <cell r="E868">
            <v>0</v>
          </cell>
          <cell r="F868">
            <v>2</v>
          </cell>
          <cell r="G868">
            <v>4</v>
          </cell>
          <cell r="H868">
            <v>1</v>
          </cell>
          <cell r="I868">
            <v>2</v>
          </cell>
          <cell r="J868">
            <v>0</v>
          </cell>
          <cell r="K868">
            <v>0.35370000000000001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9</v>
          </cell>
          <cell r="R868">
            <v>1</v>
          </cell>
          <cell r="S868">
            <v>3</v>
          </cell>
          <cell r="U868">
            <v>497117159</v>
          </cell>
          <cell r="V868" t="str">
            <v>497</v>
          </cell>
          <cell r="W868" t="str">
            <v>117</v>
          </cell>
          <cell r="X868" t="str">
            <v>159</v>
          </cell>
          <cell r="Y868">
            <v>1</v>
          </cell>
          <cell r="Z868">
            <v>9</v>
          </cell>
          <cell r="AA868">
            <v>101908.94139399999</v>
          </cell>
          <cell r="AB868">
            <v>11323</v>
          </cell>
        </row>
        <row r="869">
          <cell r="B869">
            <v>497117161</v>
          </cell>
          <cell r="C869" t="str">
            <v>PIONEER VALLEY CHINESE IMMERSION</v>
          </cell>
          <cell r="D869">
            <v>0</v>
          </cell>
          <cell r="E869">
            <v>0</v>
          </cell>
          <cell r="F869">
            <v>0</v>
          </cell>
          <cell r="G869">
            <v>4</v>
          </cell>
          <cell r="H869">
            <v>0</v>
          </cell>
          <cell r="I869">
            <v>0</v>
          </cell>
          <cell r="J869">
            <v>0</v>
          </cell>
          <cell r="K869">
            <v>0.15720000000000001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1</v>
          </cell>
          <cell r="Q869">
            <v>4</v>
          </cell>
          <cell r="R869">
            <v>1</v>
          </cell>
          <cell r="S869">
            <v>8</v>
          </cell>
          <cell r="U869">
            <v>497117161</v>
          </cell>
          <cell r="V869" t="str">
            <v>497</v>
          </cell>
          <cell r="W869" t="str">
            <v>117</v>
          </cell>
          <cell r="X869" t="str">
            <v>161</v>
          </cell>
          <cell r="Y869">
            <v>1</v>
          </cell>
          <cell r="Z869">
            <v>4</v>
          </cell>
          <cell r="AA869">
            <v>50424.325064000004</v>
          </cell>
          <cell r="AB869">
            <v>12606</v>
          </cell>
        </row>
        <row r="870">
          <cell r="B870">
            <v>497117210</v>
          </cell>
          <cell r="C870" t="str">
            <v>PIONEER VALLEY CHINESE IMMERSION</v>
          </cell>
          <cell r="D870">
            <v>0</v>
          </cell>
          <cell r="E870">
            <v>0</v>
          </cell>
          <cell r="F870">
            <v>7</v>
          </cell>
          <cell r="G870">
            <v>11</v>
          </cell>
          <cell r="H870">
            <v>15</v>
          </cell>
          <cell r="I870">
            <v>6</v>
          </cell>
          <cell r="J870">
            <v>0</v>
          </cell>
          <cell r="K870">
            <v>1.5327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5</v>
          </cell>
          <cell r="Q870">
            <v>39</v>
          </cell>
          <cell r="R870">
            <v>1</v>
          </cell>
          <cell r="S870">
            <v>6</v>
          </cell>
          <cell r="U870">
            <v>497117210</v>
          </cell>
          <cell r="V870" t="str">
            <v>497</v>
          </cell>
          <cell r="W870" t="str">
            <v>117</v>
          </cell>
          <cell r="X870" t="str">
            <v>210</v>
          </cell>
          <cell r="Y870">
            <v>1</v>
          </cell>
          <cell r="Z870">
            <v>39</v>
          </cell>
          <cell r="AA870">
            <v>460593.51937400002</v>
          </cell>
          <cell r="AB870">
            <v>11810</v>
          </cell>
        </row>
        <row r="871">
          <cell r="B871">
            <v>497117223</v>
          </cell>
          <cell r="C871" t="str">
            <v>PIONEER VALLEY CHINESE IMMERSION</v>
          </cell>
          <cell r="D871">
            <v>0</v>
          </cell>
          <cell r="E871">
            <v>0</v>
          </cell>
          <cell r="F871">
            <v>0</v>
          </cell>
          <cell r="G871">
            <v>2</v>
          </cell>
          <cell r="H871">
            <v>1</v>
          </cell>
          <cell r="I871">
            <v>0</v>
          </cell>
          <cell r="J871">
            <v>0</v>
          </cell>
          <cell r="K871">
            <v>0.1179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3</v>
          </cell>
          <cell r="R871">
            <v>1</v>
          </cell>
          <cell r="S871">
            <v>11</v>
          </cell>
          <cell r="U871">
            <v>497117223</v>
          </cell>
          <cell r="V871" t="str">
            <v>497</v>
          </cell>
          <cell r="W871" t="str">
            <v>117</v>
          </cell>
          <cell r="X871" t="str">
            <v>223</v>
          </cell>
          <cell r="Y871">
            <v>1</v>
          </cell>
          <cell r="Z871">
            <v>3</v>
          </cell>
          <cell r="AA871">
            <v>32738.113798000002</v>
          </cell>
          <cell r="AB871">
            <v>10913</v>
          </cell>
        </row>
        <row r="872">
          <cell r="B872">
            <v>497117227</v>
          </cell>
          <cell r="C872" t="str">
            <v>PIONEER VALLEY CHINESE IMMERSION</v>
          </cell>
          <cell r="D872">
            <v>0</v>
          </cell>
          <cell r="E872">
            <v>0</v>
          </cell>
          <cell r="F872">
            <v>1</v>
          </cell>
          <cell r="G872">
            <v>1</v>
          </cell>
          <cell r="H872">
            <v>1</v>
          </cell>
          <cell r="I872">
            <v>0</v>
          </cell>
          <cell r="J872">
            <v>0</v>
          </cell>
          <cell r="K872">
            <v>0.1179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1</v>
          </cell>
          <cell r="Q872">
            <v>3</v>
          </cell>
          <cell r="R872">
            <v>1</v>
          </cell>
          <cell r="S872">
            <v>10</v>
          </cell>
          <cell r="U872">
            <v>497117227</v>
          </cell>
          <cell r="V872" t="str">
            <v>497</v>
          </cell>
          <cell r="W872" t="str">
            <v>117</v>
          </cell>
          <cell r="X872" t="str">
            <v>227</v>
          </cell>
          <cell r="Y872">
            <v>1</v>
          </cell>
          <cell r="Z872">
            <v>3</v>
          </cell>
          <cell r="AA872">
            <v>39847.953798000002</v>
          </cell>
          <cell r="AB872">
            <v>13283</v>
          </cell>
        </row>
        <row r="873">
          <cell r="B873">
            <v>497117230</v>
          </cell>
          <cell r="C873" t="str">
            <v>PIONEER VALLEY CHINESE IMMERSION</v>
          </cell>
          <cell r="D873">
            <v>0</v>
          </cell>
          <cell r="E873">
            <v>0</v>
          </cell>
          <cell r="F873">
            <v>1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3.9300000000000002E-2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1</v>
          </cell>
          <cell r="R873">
            <v>1</v>
          </cell>
          <cell r="S873">
            <v>5</v>
          </cell>
          <cell r="U873">
            <v>497117230</v>
          </cell>
          <cell r="V873" t="str">
            <v>497</v>
          </cell>
          <cell r="W873" t="str">
            <v>117</v>
          </cell>
          <cell r="X873" t="str">
            <v>230</v>
          </cell>
          <cell r="Y873">
            <v>1</v>
          </cell>
          <cell r="Z873">
            <v>1</v>
          </cell>
          <cell r="AA873">
            <v>10983.161265999999</v>
          </cell>
          <cell r="AB873">
            <v>10983</v>
          </cell>
        </row>
        <row r="874">
          <cell r="B874">
            <v>497117272</v>
          </cell>
          <cell r="C874" t="str">
            <v>PIONEER VALLEY CHINESE IMMERSION</v>
          </cell>
          <cell r="D874">
            <v>0</v>
          </cell>
          <cell r="E874">
            <v>0</v>
          </cell>
          <cell r="F874">
            <v>1</v>
          </cell>
          <cell r="G874">
            <v>2</v>
          </cell>
          <cell r="H874">
            <v>0</v>
          </cell>
          <cell r="I874">
            <v>0</v>
          </cell>
          <cell r="J874">
            <v>0</v>
          </cell>
          <cell r="K874">
            <v>0.1179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3</v>
          </cell>
          <cell r="R874">
            <v>1</v>
          </cell>
          <cell r="S874">
            <v>6</v>
          </cell>
          <cell r="U874">
            <v>497117272</v>
          </cell>
          <cell r="V874" t="str">
            <v>497</v>
          </cell>
          <cell r="W874" t="str">
            <v>117</v>
          </cell>
          <cell r="X874" t="str">
            <v>272</v>
          </cell>
          <cell r="Y874">
            <v>1</v>
          </cell>
          <cell r="Z874">
            <v>3</v>
          </cell>
          <cell r="AA874">
            <v>33056.983798000001</v>
          </cell>
          <cell r="AB874">
            <v>11019</v>
          </cell>
        </row>
        <row r="875">
          <cell r="B875">
            <v>497117275</v>
          </cell>
          <cell r="C875" t="str">
            <v>PIONEER VALLEY CHINESE IMMERSION</v>
          </cell>
          <cell r="D875">
            <v>0</v>
          </cell>
          <cell r="E875">
            <v>0</v>
          </cell>
          <cell r="F875">
            <v>0</v>
          </cell>
          <cell r="G875">
            <v>3</v>
          </cell>
          <cell r="H875">
            <v>1</v>
          </cell>
          <cell r="I875">
            <v>0</v>
          </cell>
          <cell r="J875">
            <v>0</v>
          </cell>
          <cell r="K875">
            <v>0.15720000000000001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</v>
          </cell>
          <cell r="Q875">
            <v>4</v>
          </cell>
          <cell r="R875">
            <v>1</v>
          </cell>
          <cell r="S875">
            <v>4</v>
          </cell>
          <cell r="U875">
            <v>497117275</v>
          </cell>
          <cell r="V875" t="str">
            <v>497</v>
          </cell>
          <cell r="W875" t="str">
            <v>117</v>
          </cell>
          <cell r="X875" t="str">
            <v>275</v>
          </cell>
          <cell r="Y875">
            <v>1</v>
          </cell>
          <cell r="Z875">
            <v>4</v>
          </cell>
          <cell r="AA875">
            <v>48471.595063999994</v>
          </cell>
          <cell r="AB875">
            <v>12118</v>
          </cell>
        </row>
        <row r="876">
          <cell r="B876">
            <v>497117278</v>
          </cell>
          <cell r="C876" t="str">
            <v>PIONEER VALLEY CHINESE IMMERSION</v>
          </cell>
          <cell r="D876">
            <v>0</v>
          </cell>
          <cell r="E876">
            <v>0</v>
          </cell>
          <cell r="F876">
            <v>4</v>
          </cell>
          <cell r="G876">
            <v>24</v>
          </cell>
          <cell r="H876">
            <v>16</v>
          </cell>
          <cell r="I876">
            <v>19</v>
          </cell>
          <cell r="J876">
            <v>0</v>
          </cell>
          <cell r="K876">
            <v>2.4759000000000002</v>
          </cell>
          <cell r="L876">
            <v>0</v>
          </cell>
          <cell r="M876">
            <v>2</v>
          </cell>
          <cell r="N876">
            <v>0</v>
          </cell>
          <cell r="O876">
            <v>0</v>
          </cell>
          <cell r="P876">
            <v>12</v>
          </cell>
          <cell r="Q876">
            <v>63</v>
          </cell>
          <cell r="R876">
            <v>1</v>
          </cell>
          <cell r="S876">
            <v>7</v>
          </cell>
          <cell r="U876">
            <v>497117278</v>
          </cell>
          <cell r="V876" t="str">
            <v>497</v>
          </cell>
          <cell r="W876" t="str">
            <v>117</v>
          </cell>
          <cell r="X876" t="str">
            <v>278</v>
          </cell>
          <cell r="Y876">
            <v>1</v>
          </cell>
          <cell r="Z876">
            <v>63</v>
          </cell>
          <cell r="AA876">
            <v>793831.85975800001</v>
          </cell>
          <cell r="AB876">
            <v>12601</v>
          </cell>
        </row>
        <row r="877">
          <cell r="B877">
            <v>497117281</v>
          </cell>
          <cell r="C877" t="str">
            <v>PIONEER VALLEY CHINESE IMMERSION</v>
          </cell>
          <cell r="D877">
            <v>0</v>
          </cell>
          <cell r="E877">
            <v>0</v>
          </cell>
          <cell r="F877">
            <v>6</v>
          </cell>
          <cell r="G877">
            <v>28</v>
          </cell>
          <cell r="H877">
            <v>27</v>
          </cell>
          <cell r="I877">
            <v>15</v>
          </cell>
          <cell r="J877">
            <v>0</v>
          </cell>
          <cell r="K877">
            <v>2.9868000000000001</v>
          </cell>
          <cell r="L877">
            <v>0</v>
          </cell>
          <cell r="M877">
            <v>0</v>
          </cell>
          <cell r="N877">
            <v>0</v>
          </cell>
          <cell r="O877">
            <v>1</v>
          </cell>
          <cell r="P877">
            <v>51</v>
          </cell>
          <cell r="Q877">
            <v>76</v>
          </cell>
          <cell r="R877">
            <v>1</v>
          </cell>
          <cell r="S877">
            <v>12</v>
          </cell>
          <cell r="U877">
            <v>497117281</v>
          </cell>
          <cell r="V877" t="str">
            <v>497</v>
          </cell>
          <cell r="W877" t="str">
            <v>117</v>
          </cell>
          <cell r="X877" t="str">
            <v>281</v>
          </cell>
          <cell r="Y877">
            <v>1</v>
          </cell>
          <cell r="Z877">
            <v>76</v>
          </cell>
          <cell r="AA877">
            <v>1288792.2162159998</v>
          </cell>
          <cell r="AB877">
            <v>16958</v>
          </cell>
        </row>
        <row r="878">
          <cell r="B878">
            <v>497117325</v>
          </cell>
          <cell r="C878" t="str">
            <v>PIONEER VALLEY CHINESE IMMERSION</v>
          </cell>
          <cell r="D878">
            <v>0</v>
          </cell>
          <cell r="E878">
            <v>0</v>
          </cell>
          <cell r="F878">
            <v>0</v>
          </cell>
          <cell r="G878">
            <v>8</v>
          </cell>
          <cell r="H878">
            <v>3</v>
          </cell>
          <cell r="I878">
            <v>4</v>
          </cell>
          <cell r="J878">
            <v>0</v>
          </cell>
          <cell r="K878">
            <v>0.58950000000000002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6</v>
          </cell>
          <cell r="Q878">
            <v>15</v>
          </cell>
          <cell r="R878">
            <v>1</v>
          </cell>
          <cell r="S878">
            <v>9</v>
          </cell>
          <cell r="U878">
            <v>497117325</v>
          </cell>
          <cell r="V878" t="str">
            <v>497</v>
          </cell>
          <cell r="W878" t="str">
            <v>117</v>
          </cell>
          <cell r="X878" t="str">
            <v>325</v>
          </cell>
          <cell r="Y878">
            <v>1</v>
          </cell>
          <cell r="Z878">
            <v>15</v>
          </cell>
          <cell r="AA878">
            <v>210870.30899000002</v>
          </cell>
          <cell r="AB878">
            <v>14058</v>
          </cell>
        </row>
        <row r="879">
          <cell r="B879">
            <v>497117332</v>
          </cell>
          <cell r="C879" t="str">
            <v>PIONEER VALLEY CHINESE IMMERSION</v>
          </cell>
          <cell r="D879">
            <v>0</v>
          </cell>
          <cell r="E879">
            <v>0</v>
          </cell>
          <cell r="F879">
            <v>0</v>
          </cell>
          <cell r="G879">
            <v>5</v>
          </cell>
          <cell r="H879">
            <v>3</v>
          </cell>
          <cell r="I879">
            <v>1</v>
          </cell>
          <cell r="J879">
            <v>0</v>
          </cell>
          <cell r="K879">
            <v>0.35370000000000001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2</v>
          </cell>
          <cell r="Q879">
            <v>9</v>
          </cell>
          <cell r="R879">
            <v>1</v>
          </cell>
          <cell r="S879">
            <v>10</v>
          </cell>
          <cell r="U879">
            <v>497117332</v>
          </cell>
          <cell r="V879" t="str">
            <v>497</v>
          </cell>
          <cell r="W879" t="str">
            <v>117</v>
          </cell>
          <cell r="X879" t="str">
            <v>332</v>
          </cell>
          <cell r="Y879">
            <v>1</v>
          </cell>
          <cell r="Z879">
            <v>9</v>
          </cell>
          <cell r="AA879">
            <v>114069.951394</v>
          </cell>
          <cell r="AB879">
            <v>12674</v>
          </cell>
        </row>
        <row r="880">
          <cell r="B880">
            <v>497117340</v>
          </cell>
          <cell r="C880" t="str">
            <v>PIONEER VALLEY CHINESE IMMERSION</v>
          </cell>
          <cell r="D880">
            <v>0</v>
          </cell>
          <cell r="E880">
            <v>0</v>
          </cell>
          <cell r="F880">
            <v>0</v>
          </cell>
          <cell r="G880">
            <v>2</v>
          </cell>
          <cell r="H880">
            <v>0</v>
          </cell>
          <cell r="I880">
            <v>0</v>
          </cell>
          <cell r="J880">
            <v>0</v>
          </cell>
          <cell r="K880">
            <v>7.8600000000000003E-2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1</v>
          </cell>
          <cell r="Q880">
            <v>2</v>
          </cell>
          <cell r="R880">
            <v>1</v>
          </cell>
          <cell r="S880">
            <v>7</v>
          </cell>
          <cell r="U880">
            <v>497117340</v>
          </cell>
          <cell r="V880" t="str">
            <v>497</v>
          </cell>
          <cell r="W880" t="str">
            <v>117</v>
          </cell>
          <cell r="X880" t="str">
            <v>340</v>
          </cell>
          <cell r="Y880">
            <v>1</v>
          </cell>
          <cell r="Z880">
            <v>2</v>
          </cell>
          <cell r="AA880">
            <v>27907.042531999999</v>
          </cell>
          <cell r="AB880">
            <v>13954</v>
          </cell>
        </row>
        <row r="881">
          <cell r="B881">
            <v>497117605</v>
          </cell>
          <cell r="C881" t="str">
            <v>PIONEER VALLEY CHINESE IMMERSION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27</v>
          </cell>
          <cell r="I881">
            <v>25</v>
          </cell>
          <cell r="J881">
            <v>0</v>
          </cell>
          <cell r="K881">
            <v>2.0436000000000001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8</v>
          </cell>
          <cell r="Q881">
            <v>52</v>
          </cell>
          <cell r="R881">
            <v>1</v>
          </cell>
          <cell r="S881">
            <v>6</v>
          </cell>
          <cell r="U881">
            <v>497117605</v>
          </cell>
          <cell r="V881" t="str">
            <v>497</v>
          </cell>
          <cell r="W881" t="str">
            <v>117</v>
          </cell>
          <cell r="X881" t="str">
            <v>605</v>
          </cell>
          <cell r="Y881">
            <v>1</v>
          </cell>
          <cell r="Z881">
            <v>52</v>
          </cell>
          <cell r="AA881">
            <v>645187.71583200013</v>
          </cell>
          <cell r="AB881">
            <v>12407</v>
          </cell>
        </row>
        <row r="882">
          <cell r="B882">
            <v>497117632</v>
          </cell>
          <cell r="C882" t="str">
            <v>PIONEER VALLEY CHINESE IMMERSION</v>
          </cell>
          <cell r="D882">
            <v>0</v>
          </cell>
          <cell r="E882">
            <v>0</v>
          </cell>
          <cell r="F882">
            <v>0</v>
          </cell>
          <cell r="G882">
            <v>1</v>
          </cell>
          <cell r="H882">
            <v>0</v>
          </cell>
          <cell r="I882">
            <v>0</v>
          </cell>
          <cell r="J882">
            <v>0</v>
          </cell>
          <cell r="K882">
            <v>3.9300000000000002E-2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1</v>
          </cell>
          <cell r="R882">
            <v>1</v>
          </cell>
          <cell r="S882">
            <v>7</v>
          </cell>
          <cell r="U882">
            <v>497117632</v>
          </cell>
          <cell r="V882" t="str">
            <v>497</v>
          </cell>
          <cell r="W882" t="str">
            <v>117</v>
          </cell>
          <cell r="X882" t="str">
            <v>632</v>
          </cell>
          <cell r="Y882">
            <v>1</v>
          </cell>
          <cell r="Z882">
            <v>1</v>
          </cell>
          <cell r="AA882">
            <v>11036.911266000001</v>
          </cell>
          <cell r="AB882">
            <v>11037</v>
          </cell>
        </row>
        <row r="883">
          <cell r="B883">
            <v>497117670</v>
          </cell>
          <cell r="C883" t="str">
            <v>PIONEER VALLEY CHINESE IMMERSION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2</v>
          </cell>
          <cell r="I883">
            <v>1</v>
          </cell>
          <cell r="J883">
            <v>0</v>
          </cell>
          <cell r="K883">
            <v>0.1179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1</v>
          </cell>
          <cell r="Q883">
            <v>3</v>
          </cell>
          <cell r="R883">
            <v>1</v>
          </cell>
          <cell r="S883">
            <v>6</v>
          </cell>
          <cell r="U883">
            <v>497117670</v>
          </cell>
          <cell r="V883" t="str">
            <v>497</v>
          </cell>
          <cell r="W883" t="str">
            <v>117</v>
          </cell>
          <cell r="X883" t="str">
            <v>670</v>
          </cell>
          <cell r="Y883">
            <v>1</v>
          </cell>
          <cell r="Z883">
            <v>3</v>
          </cell>
          <cell r="AA883">
            <v>39283.713797999997</v>
          </cell>
          <cell r="AB883">
            <v>13095</v>
          </cell>
        </row>
        <row r="884">
          <cell r="B884">
            <v>497117674</v>
          </cell>
          <cell r="C884" t="str">
            <v>PIONEER VALLEY CHINESE IMMERSION</v>
          </cell>
          <cell r="D884">
            <v>0</v>
          </cell>
          <cell r="E884">
            <v>0</v>
          </cell>
          <cell r="F884">
            <v>1</v>
          </cell>
          <cell r="G884">
            <v>1</v>
          </cell>
          <cell r="H884">
            <v>2</v>
          </cell>
          <cell r="I884">
            <v>1</v>
          </cell>
          <cell r="J884">
            <v>0</v>
          </cell>
          <cell r="K884">
            <v>0.19650000000000001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2</v>
          </cell>
          <cell r="Q884">
            <v>5</v>
          </cell>
          <cell r="R884">
            <v>1</v>
          </cell>
          <cell r="S884">
            <v>10</v>
          </cell>
          <cell r="U884">
            <v>497117674</v>
          </cell>
          <cell r="V884" t="str">
            <v>497</v>
          </cell>
          <cell r="W884" t="str">
            <v>117</v>
          </cell>
          <cell r="X884" t="str">
            <v>674</v>
          </cell>
          <cell r="Y884">
            <v>1</v>
          </cell>
          <cell r="Z884">
            <v>5</v>
          </cell>
          <cell r="AA884">
            <v>70241.176330000002</v>
          </cell>
          <cell r="AB884">
            <v>14048</v>
          </cell>
        </row>
        <row r="885">
          <cell r="B885">
            <v>497117680</v>
          </cell>
          <cell r="C885" t="str">
            <v>PIONEER VALLEY CHINESE IMMERSION</v>
          </cell>
          <cell r="D885">
            <v>0</v>
          </cell>
          <cell r="E885">
            <v>0</v>
          </cell>
          <cell r="F885">
            <v>2</v>
          </cell>
          <cell r="G885">
            <v>1</v>
          </cell>
          <cell r="H885">
            <v>1</v>
          </cell>
          <cell r="I885">
            <v>0</v>
          </cell>
          <cell r="J885">
            <v>0</v>
          </cell>
          <cell r="K885">
            <v>0.15720000000000001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4</v>
          </cell>
          <cell r="R885">
            <v>1</v>
          </cell>
          <cell r="S885">
            <v>5</v>
          </cell>
          <cell r="U885">
            <v>497117680</v>
          </cell>
          <cell r="V885" t="str">
            <v>497</v>
          </cell>
          <cell r="W885" t="str">
            <v>117</v>
          </cell>
          <cell r="X885" t="str">
            <v>680</v>
          </cell>
          <cell r="Y885">
            <v>1</v>
          </cell>
          <cell r="Z885">
            <v>4</v>
          </cell>
          <cell r="AA885">
            <v>43667.525064000001</v>
          </cell>
          <cell r="AB885">
            <v>10917</v>
          </cell>
        </row>
        <row r="886">
          <cell r="B886">
            <v>497117683</v>
          </cell>
          <cell r="C886" t="str">
            <v>PIONEER VALLEY CHINESE IMMERSION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1</v>
          </cell>
          <cell r="I886">
            <v>3</v>
          </cell>
          <cell r="J886">
            <v>0</v>
          </cell>
          <cell r="K886">
            <v>0.15720000000000001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1</v>
          </cell>
          <cell r="Q886">
            <v>4</v>
          </cell>
          <cell r="R886">
            <v>1</v>
          </cell>
          <cell r="S886">
            <v>4</v>
          </cell>
          <cell r="U886">
            <v>497117683</v>
          </cell>
          <cell r="V886" t="str">
            <v>497</v>
          </cell>
          <cell r="W886" t="str">
            <v>117</v>
          </cell>
          <cell r="X886" t="str">
            <v>683</v>
          </cell>
          <cell r="Y886">
            <v>1</v>
          </cell>
          <cell r="Z886">
            <v>4</v>
          </cell>
          <cell r="AA886">
            <v>53056.885064000002</v>
          </cell>
          <cell r="AB886">
            <v>13264</v>
          </cell>
        </row>
        <row r="887">
          <cell r="B887">
            <v>497117685</v>
          </cell>
          <cell r="C887" t="str">
            <v>PIONEER VALLEY CHINESE IMMERSION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1</v>
          </cell>
          <cell r="I887">
            <v>0</v>
          </cell>
          <cell r="J887">
            <v>0</v>
          </cell>
          <cell r="K887">
            <v>3.9300000000000002E-2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1</v>
          </cell>
          <cell r="Q887">
            <v>1</v>
          </cell>
          <cell r="R887">
            <v>1</v>
          </cell>
          <cell r="S887">
            <v>10</v>
          </cell>
          <cell r="U887">
            <v>497117685</v>
          </cell>
          <cell r="V887" t="str">
            <v>497</v>
          </cell>
          <cell r="W887" t="str">
            <v>117</v>
          </cell>
          <cell r="X887" t="str">
            <v>685</v>
          </cell>
          <cell r="Y887">
            <v>1</v>
          </cell>
          <cell r="Z887">
            <v>1</v>
          </cell>
          <cell r="AA887">
            <v>17827.881265999997</v>
          </cell>
          <cell r="AB887">
            <v>17828</v>
          </cell>
        </row>
        <row r="888">
          <cell r="B888">
            <v>497117717</v>
          </cell>
          <cell r="C888" t="str">
            <v>PIONEER VALLEY CHINESE IMMERSION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2</v>
          </cell>
          <cell r="I888">
            <v>0</v>
          </cell>
          <cell r="J888">
            <v>0</v>
          </cell>
          <cell r="K888">
            <v>7.8600000000000003E-2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1</v>
          </cell>
          <cell r="Q888">
            <v>2</v>
          </cell>
          <cell r="R888">
            <v>1</v>
          </cell>
          <cell r="S888">
            <v>9</v>
          </cell>
          <cell r="U888">
            <v>497117717</v>
          </cell>
          <cell r="V888" t="str">
            <v>497</v>
          </cell>
          <cell r="W888" t="str">
            <v>117</v>
          </cell>
          <cell r="X888" t="str">
            <v>717</v>
          </cell>
          <cell r="Y888">
            <v>1</v>
          </cell>
          <cell r="Z888">
            <v>2</v>
          </cell>
          <cell r="AA888">
            <v>28048.712532000005</v>
          </cell>
          <cell r="AB888">
            <v>14024</v>
          </cell>
        </row>
        <row r="889">
          <cell r="B889">
            <v>497117750</v>
          </cell>
          <cell r="C889" t="str">
            <v>PIONEER VALLEY CHINESE IMMERSION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2</v>
          </cell>
          <cell r="J889">
            <v>0</v>
          </cell>
          <cell r="K889">
            <v>7.8600000000000003E-2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2</v>
          </cell>
          <cell r="R889">
            <v>1</v>
          </cell>
          <cell r="S889">
            <v>7</v>
          </cell>
          <cell r="U889">
            <v>497117750</v>
          </cell>
          <cell r="V889" t="str">
            <v>497</v>
          </cell>
          <cell r="W889" t="str">
            <v>117</v>
          </cell>
          <cell r="X889" t="str">
            <v>750</v>
          </cell>
          <cell r="Y889">
            <v>1</v>
          </cell>
          <cell r="Z889">
            <v>2</v>
          </cell>
          <cell r="AA889">
            <v>25130.682532000003</v>
          </cell>
          <cell r="AB889">
            <v>12565</v>
          </cell>
        </row>
        <row r="890">
          <cell r="B890">
            <v>497117755</v>
          </cell>
          <cell r="C890" t="str">
            <v>PIONEER VALLEY CHINESE IMMERSION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1</v>
          </cell>
          <cell r="I890">
            <v>2</v>
          </cell>
          <cell r="J890">
            <v>0</v>
          </cell>
          <cell r="K890">
            <v>0.1179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3</v>
          </cell>
          <cell r="R890">
            <v>1</v>
          </cell>
          <cell r="S890">
            <v>10</v>
          </cell>
          <cell r="U890">
            <v>497117755</v>
          </cell>
          <cell r="V890" t="str">
            <v>497</v>
          </cell>
          <cell r="W890" t="str">
            <v>117</v>
          </cell>
          <cell r="X890" t="str">
            <v>755</v>
          </cell>
          <cell r="Y890">
            <v>1</v>
          </cell>
          <cell r="Z890">
            <v>3</v>
          </cell>
          <cell r="AA890">
            <v>35794.973797999999</v>
          </cell>
          <cell r="AB890">
            <v>11932</v>
          </cell>
        </row>
        <row r="891">
          <cell r="B891">
            <v>497117766</v>
          </cell>
          <cell r="C891" t="str">
            <v>PIONEER VALLEY CHINESE IMMERSION</v>
          </cell>
          <cell r="D891">
            <v>0</v>
          </cell>
          <cell r="E891">
            <v>0</v>
          </cell>
          <cell r="F891">
            <v>0</v>
          </cell>
          <cell r="G891">
            <v>2</v>
          </cell>
          <cell r="H891">
            <v>0</v>
          </cell>
          <cell r="I891">
            <v>1</v>
          </cell>
          <cell r="J891">
            <v>0</v>
          </cell>
          <cell r="K891">
            <v>0.1179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3</v>
          </cell>
          <cell r="R891">
            <v>1</v>
          </cell>
          <cell r="S891">
            <v>7</v>
          </cell>
          <cell r="U891">
            <v>497117766</v>
          </cell>
          <cell r="V891" t="str">
            <v>497</v>
          </cell>
          <cell r="W891" t="str">
            <v>117</v>
          </cell>
          <cell r="X891" t="str">
            <v>766</v>
          </cell>
          <cell r="Y891">
            <v>1</v>
          </cell>
          <cell r="Z891">
            <v>3</v>
          </cell>
          <cell r="AA891">
            <v>34639.163798000001</v>
          </cell>
          <cell r="AB891">
            <v>11546</v>
          </cell>
        </row>
        <row r="892">
          <cell r="B892">
            <v>498281061</v>
          </cell>
          <cell r="C892" t="str">
            <v>VERITAS PREPARATORY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3</v>
          </cell>
          <cell r="J892">
            <v>0</v>
          </cell>
          <cell r="K892">
            <v>0.1179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2</v>
          </cell>
          <cell r="Q892">
            <v>3</v>
          </cell>
          <cell r="R892">
            <v>1</v>
          </cell>
          <cell r="S892">
            <v>11</v>
          </cell>
          <cell r="U892">
            <v>498281061</v>
          </cell>
          <cell r="V892" t="str">
            <v>498</v>
          </cell>
          <cell r="W892" t="str">
            <v>281</v>
          </cell>
          <cell r="X892" t="str">
            <v>061</v>
          </cell>
          <cell r="Y892">
            <v>1</v>
          </cell>
          <cell r="Z892">
            <v>3</v>
          </cell>
          <cell r="AA892">
            <v>53373.763798000015</v>
          </cell>
          <cell r="AB892">
            <v>17791</v>
          </cell>
        </row>
        <row r="893">
          <cell r="B893">
            <v>498281087</v>
          </cell>
          <cell r="C893" t="str">
            <v>VERITAS PREPARATORY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1</v>
          </cell>
          <cell r="J893">
            <v>0</v>
          </cell>
          <cell r="K893">
            <v>3.9300000000000002E-2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1</v>
          </cell>
          <cell r="Q893">
            <v>1</v>
          </cell>
          <cell r="R893">
            <v>1</v>
          </cell>
          <cell r="S893">
            <v>6</v>
          </cell>
          <cell r="U893">
            <v>498281087</v>
          </cell>
          <cell r="V893" t="str">
            <v>498</v>
          </cell>
          <cell r="W893" t="str">
            <v>281</v>
          </cell>
          <cell r="X893" t="str">
            <v>087</v>
          </cell>
          <cell r="Y893">
            <v>1</v>
          </cell>
          <cell r="Z893">
            <v>1</v>
          </cell>
          <cell r="AA893">
            <v>17955.131266000004</v>
          </cell>
          <cell r="AB893">
            <v>17955</v>
          </cell>
        </row>
        <row r="894">
          <cell r="B894">
            <v>498281111</v>
          </cell>
          <cell r="C894" t="str">
            <v>VERITAS PREPARATORY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2</v>
          </cell>
          <cell r="I894">
            <v>0</v>
          </cell>
          <cell r="J894">
            <v>0</v>
          </cell>
          <cell r="K894">
            <v>7.8600000000000003E-2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2</v>
          </cell>
          <cell r="Q894">
            <v>2</v>
          </cell>
          <cell r="R894">
            <v>1</v>
          </cell>
          <cell r="S894">
            <v>8</v>
          </cell>
          <cell r="U894">
            <v>498281111</v>
          </cell>
          <cell r="V894" t="str">
            <v>498</v>
          </cell>
          <cell r="W894" t="str">
            <v>281</v>
          </cell>
          <cell r="X894" t="str">
            <v>111</v>
          </cell>
          <cell r="Y894">
            <v>1</v>
          </cell>
          <cell r="Z894">
            <v>2</v>
          </cell>
          <cell r="AA894">
            <v>33881.942532000001</v>
          </cell>
          <cell r="AB894">
            <v>16941</v>
          </cell>
        </row>
        <row r="895">
          <cell r="B895">
            <v>498281137</v>
          </cell>
          <cell r="C895" t="str">
            <v>VERITAS PREPARATORY</v>
          </cell>
          <cell r="D895">
            <v>0</v>
          </cell>
          <cell r="E895">
            <v>0</v>
          </cell>
          <cell r="F895">
            <v>0</v>
          </cell>
          <cell r="G895">
            <v>1</v>
          </cell>
          <cell r="H895">
            <v>0</v>
          </cell>
          <cell r="I895">
            <v>4</v>
          </cell>
          <cell r="J895">
            <v>0</v>
          </cell>
          <cell r="K895">
            <v>0.19650000000000001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5</v>
          </cell>
          <cell r="Q895">
            <v>5</v>
          </cell>
          <cell r="R895">
            <v>1</v>
          </cell>
          <cell r="S895">
            <v>12</v>
          </cell>
          <cell r="U895">
            <v>498281137</v>
          </cell>
          <cell r="V895" t="str">
            <v>498</v>
          </cell>
          <cell r="W895" t="str">
            <v>281</v>
          </cell>
          <cell r="X895" t="str">
            <v>137</v>
          </cell>
          <cell r="Y895">
            <v>1</v>
          </cell>
          <cell r="Z895">
            <v>5</v>
          </cell>
          <cell r="AA895">
            <v>103869.12633000003</v>
          </cell>
          <cell r="AB895">
            <v>20774</v>
          </cell>
        </row>
        <row r="896">
          <cell r="B896">
            <v>498281281</v>
          </cell>
          <cell r="C896" t="str">
            <v>VERITAS PREPARATORY</v>
          </cell>
          <cell r="D896">
            <v>0</v>
          </cell>
          <cell r="E896">
            <v>0</v>
          </cell>
          <cell r="F896">
            <v>0</v>
          </cell>
          <cell r="G896">
            <v>98</v>
          </cell>
          <cell r="H896">
            <v>317</v>
          </cell>
          <cell r="I896">
            <v>188</v>
          </cell>
          <cell r="J896">
            <v>0</v>
          </cell>
          <cell r="K896">
            <v>23.697900000000001</v>
          </cell>
          <cell r="L896">
            <v>0</v>
          </cell>
          <cell r="M896">
            <v>18</v>
          </cell>
          <cell r="N896">
            <v>23</v>
          </cell>
          <cell r="O896">
            <v>7</v>
          </cell>
          <cell r="P896">
            <v>536</v>
          </cell>
          <cell r="Q896">
            <v>603</v>
          </cell>
          <cell r="R896">
            <v>1</v>
          </cell>
          <cell r="S896">
            <v>12</v>
          </cell>
          <cell r="U896">
            <v>498281281</v>
          </cell>
          <cell r="V896" t="str">
            <v>498</v>
          </cell>
          <cell r="W896" t="str">
            <v>281</v>
          </cell>
          <cell r="X896" t="str">
            <v>281</v>
          </cell>
          <cell r="Y896">
            <v>1</v>
          </cell>
          <cell r="Z896">
            <v>603</v>
          </cell>
          <cell r="AA896">
            <v>11530510.843397999</v>
          </cell>
          <cell r="AB896">
            <v>19122</v>
          </cell>
        </row>
        <row r="897">
          <cell r="B897">
            <v>498281325</v>
          </cell>
          <cell r="C897" t="str">
            <v>VERITAS PREPARATORY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1</v>
          </cell>
          <cell r="J897">
            <v>0</v>
          </cell>
          <cell r="K897">
            <v>3.9300000000000002E-2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1</v>
          </cell>
          <cell r="Q897">
            <v>1</v>
          </cell>
          <cell r="R897">
            <v>1</v>
          </cell>
          <cell r="S897">
            <v>9</v>
          </cell>
          <cell r="U897">
            <v>498281325</v>
          </cell>
          <cell r="V897" t="str">
            <v>498</v>
          </cell>
          <cell r="W897" t="str">
            <v>281</v>
          </cell>
          <cell r="X897" t="str">
            <v>325</v>
          </cell>
          <cell r="Y897">
            <v>1</v>
          </cell>
          <cell r="Z897">
            <v>1</v>
          </cell>
          <cell r="AA897">
            <v>19285.471265999997</v>
          </cell>
          <cell r="AB897">
            <v>19285</v>
          </cell>
        </row>
        <row r="898">
          <cell r="B898">
            <v>499061005</v>
          </cell>
          <cell r="C898" t="str">
            <v xml:space="preserve">HAMPDEN CS OF SCIENCE 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29</v>
          </cell>
          <cell r="J898">
            <v>0</v>
          </cell>
          <cell r="K898">
            <v>1.1396999999999999</v>
          </cell>
          <cell r="L898">
            <v>0</v>
          </cell>
          <cell r="M898">
            <v>0</v>
          </cell>
          <cell r="N898">
            <v>0</v>
          </cell>
          <cell r="O898">
            <v>2</v>
          </cell>
          <cell r="P898">
            <v>14</v>
          </cell>
          <cell r="Q898">
            <v>29</v>
          </cell>
          <cell r="R898">
            <v>1</v>
          </cell>
          <cell r="S898">
            <v>8</v>
          </cell>
          <cell r="U898">
            <v>499061005</v>
          </cell>
          <cell r="V898" t="str">
            <v>499</v>
          </cell>
          <cell r="W898" t="str">
            <v>061</v>
          </cell>
          <cell r="X898" t="str">
            <v>005</v>
          </cell>
          <cell r="Y898">
            <v>1</v>
          </cell>
          <cell r="Z898">
            <v>29</v>
          </cell>
          <cell r="AA898">
            <v>458710.57671399997</v>
          </cell>
          <cell r="AB898">
            <v>15818</v>
          </cell>
        </row>
        <row r="899">
          <cell r="B899">
            <v>499061024</v>
          </cell>
          <cell r="C899" t="str">
            <v xml:space="preserve">HAMPDEN CS OF SCIENCE 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1</v>
          </cell>
          <cell r="J899">
            <v>0</v>
          </cell>
          <cell r="K899">
            <v>3.9300000000000002E-2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1</v>
          </cell>
          <cell r="Q899">
            <v>1</v>
          </cell>
          <cell r="R899">
            <v>1</v>
          </cell>
          <cell r="S899">
            <v>5</v>
          </cell>
          <cell r="U899">
            <v>499061024</v>
          </cell>
          <cell r="V899" t="str">
            <v>499</v>
          </cell>
          <cell r="W899" t="str">
            <v>061</v>
          </cell>
          <cell r="X899" t="str">
            <v>024</v>
          </cell>
          <cell r="Y899">
            <v>1</v>
          </cell>
          <cell r="Z899">
            <v>1</v>
          </cell>
          <cell r="AA899">
            <v>17446.661265999999</v>
          </cell>
          <cell r="AB899">
            <v>17447</v>
          </cell>
        </row>
        <row r="900">
          <cell r="B900">
            <v>499061061</v>
          </cell>
          <cell r="C900" t="str">
            <v xml:space="preserve">HAMPDEN CS OF SCIENCE 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94</v>
          </cell>
          <cell r="J900">
            <v>0</v>
          </cell>
          <cell r="K900">
            <v>3.6941999999999999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50</v>
          </cell>
          <cell r="Q900">
            <v>94</v>
          </cell>
          <cell r="R900">
            <v>1</v>
          </cell>
          <cell r="S900">
            <v>11</v>
          </cell>
          <cell r="U900">
            <v>499061061</v>
          </cell>
          <cell r="V900" t="str">
            <v>499</v>
          </cell>
          <cell r="W900" t="str">
            <v>061</v>
          </cell>
          <cell r="X900" t="str">
            <v>061</v>
          </cell>
          <cell r="Y900">
            <v>1</v>
          </cell>
          <cell r="Z900">
            <v>94</v>
          </cell>
          <cell r="AA900">
            <v>1573085.5790039999</v>
          </cell>
          <cell r="AB900">
            <v>16735</v>
          </cell>
        </row>
        <row r="901">
          <cell r="B901">
            <v>499061086</v>
          </cell>
          <cell r="C901" t="str">
            <v xml:space="preserve">HAMPDEN CS OF SCIENCE 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1</v>
          </cell>
          <cell r="J901">
            <v>0</v>
          </cell>
          <cell r="K901">
            <v>3.9300000000000002E-2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1</v>
          </cell>
          <cell r="R901">
            <v>1</v>
          </cell>
          <cell r="S901">
            <v>8</v>
          </cell>
          <cell r="U901">
            <v>499061086</v>
          </cell>
          <cell r="V901" t="str">
            <v>499</v>
          </cell>
          <cell r="W901" t="str">
            <v>061</v>
          </cell>
          <cell r="X901" t="str">
            <v>086</v>
          </cell>
          <cell r="Y901">
            <v>1</v>
          </cell>
          <cell r="Z901">
            <v>1</v>
          </cell>
          <cell r="AA901">
            <v>12565.341266000001</v>
          </cell>
          <cell r="AB901">
            <v>12565</v>
          </cell>
        </row>
        <row r="902">
          <cell r="B902">
            <v>499061087</v>
          </cell>
          <cell r="C902" t="str">
            <v xml:space="preserve">HAMPDEN CS OF SCIENCE 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1</v>
          </cell>
          <cell r="J902">
            <v>0</v>
          </cell>
          <cell r="K902">
            <v>3.9300000000000002E-2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1</v>
          </cell>
          <cell r="R902">
            <v>1</v>
          </cell>
          <cell r="S902">
            <v>6</v>
          </cell>
          <cell r="U902">
            <v>499061087</v>
          </cell>
          <cell r="V902" t="str">
            <v>499</v>
          </cell>
          <cell r="W902" t="str">
            <v>061</v>
          </cell>
          <cell r="X902" t="str">
            <v>087</v>
          </cell>
          <cell r="Y902">
            <v>1</v>
          </cell>
          <cell r="Z902">
            <v>1</v>
          </cell>
          <cell r="AA902">
            <v>12565.341266000001</v>
          </cell>
          <cell r="AB902">
            <v>12565</v>
          </cell>
        </row>
        <row r="903">
          <cell r="B903">
            <v>499061111</v>
          </cell>
          <cell r="C903" t="str">
            <v xml:space="preserve">HAMPDEN CS OF SCIENCE 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1</v>
          </cell>
          <cell r="J903">
            <v>0</v>
          </cell>
          <cell r="K903">
            <v>3.9300000000000002E-2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1</v>
          </cell>
          <cell r="Q903">
            <v>1</v>
          </cell>
          <cell r="R903">
            <v>1</v>
          </cell>
          <cell r="S903">
            <v>8</v>
          </cell>
          <cell r="U903">
            <v>499061111</v>
          </cell>
          <cell r="V903" t="str">
            <v>499</v>
          </cell>
          <cell r="W903" t="str">
            <v>061</v>
          </cell>
          <cell r="X903" t="str">
            <v>111</v>
          </cell>
          <cell r="Y903">
            <v>1</v>
          </cell>
          <cell r="Z903">
            <v>1</v>
          </cell>
          <cell r="AA903">
            <v>18842.021266000003</v>
          </cell>
          <cell r="AB903">
            <v>18842</v>
          </cell>
        </row>
        <row r="904">
          <cell r="B904">
            <v>499061137</v>
          </cell>
          <cell r="C904" t="str">
            <v xml:space="preserve">HAMPDEN CS OF SCIENCE 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44</v>
          </cell>
          <cell r="J904">
            <v>0</v>
          </cell>
          <cell r="K904">
            <v>1.7292000000000001</v>
          </cell>
          <cell r="L904">
            <v>0</v>
          </cell>
          <cell r="M904">
            <v>0</v>
          </cell>
          <cell r="N904">
            <v>0</v>
          </cell>
          <cell r="O904">
            <v>1</v>
          </cell>
          <cell r="P904">
            <v>26</v>
          </cell>
          <cell r="Q904">
            <v>44</v>
          </cell>
          <cell r="R904">
            <v>1</v>
          </cell>
          <cell r="S904">
            <v>12</v>
          </cell>
          <cell r="U904">
            <v>499061137</v>
          </cell>
          <cell r="V904" t="str">
            <v>499</v>
          </cell>
          <cell r="W904" t="str">
            <v>061</v>
          </cell>
          <cell r="X904" t="str">
            <v>137</v>
          </cell>
          <cell r="Y904">
            <v>1</v>
          </cell>
          <cell r="Z904">
            <v>44</v>
          </cell>
          <cell r="AA904">
            <v>777464.51570400002</v>
          </cell>
          <cell r="AB904">
            <v>17670</v>
          </cell>
        </row>
        <row r="905">
          <cell r="B905">
            <v>499061159</v>
          </cell>
          <cell r="C905" t="str">
            <v xml:space="preserve">HAMPDEN CS OF SCIENCE 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1</v>
          </cell>
          <cell r="J905">
            <v>0</v>
          </cell>
          <cell r="K905">
            <v>3.9300000000000002E-2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1</v>
          </cell>
          <cell r="R905">
            <v>1</v>
          </cell>
          <cell r="S905">
            <v>3</v>
          </cell>
          <cell r="U905">
            <v>499061159</v>
          </cell>
          <cell r="V905" t="str">
            <v>499</v>
          </cell>
          <cell r="W905" t="str">
            <v>061</v>
          </cell>
          <cell r="X905" t="str">
            <v>159</v>
          </cell>
          <cell r="Y905">
            <v>1</v>
          </cell>
          <cell r="Z905">
            <v>1</v>
          </cell>
          <cell r="AA905">
            <v>12565.341266000001</v>
          </cell>
          <cell r="AB905">
            <v>12565</v>
          </cell>
        </row>
        <row r="906">
          <cell r="B906">
            <v>499061161</v>
          </cell>
          <cell r="C906" t="str">
            <v xml:space="preserve">HAMPDEN CS OF SCIENCE 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2</v>
          </cell>
          <cell r="J906">
            <v>0</v>
          </cell>
          <cell r="K906">
            <v>7.8600000000000003E-2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2</v>
          </cell>
          <cell r="R906">
            <v>1</v>
          </cell>
          <cell r="S906">
            <v>8</v>
          </cell>
          <cell r="U906">
            <v>499061161</v>
          </cell>
          <cell r="V906" t="str">
            <v>499</v>
          </cell>
          <cell r="W906" t="str">
            <v>061</v>
          </cell>
          <cell r="X906" t="str">
            <v>161</v>
          </cell>
          <cell r="Y906">
            <v>1</v>
          </cell>
          <cell r="Z906">
            <v>2</v>
          </cell>
          <cell r="AA906">
            <v>25130.682532000003</v>
          </cell>
          <cell r="AB906">
            <v>12565</v>
          </cell>
        </row>
        <row r="907">
          <cell r="B907">
            <v>499061278</v>
          </cell>
          <cell r="C907" t="str">
            <v xml:space="preserve">HAMPDEN CS OF SCIENCE 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3</v>
          </cell>
          <cell r="J907">
            <v>0</v>
          </cell>
          <cell r="K907">
            <v>0.1179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1</v>
          </cell>
          <cell r="Q907">
            <v>3</v>
          </cell>
          <cell r="R907">
            <v>1</v>
          </cell>
          <cell r="S907">
            <v>7</v>
          </cell>
          <cell r="U907">
            <v>499061278</v>
          </cell>
          <cell r="V907" t="str">
            <v>499</v>
          </cell>
          <cell r="W907" t="str">
            <v>061</v>
          </cell>
          <cell r="X907" t="str">
            <v>278</v>
          </cell>
          <cell r="Y907">
            <v>1</v>
          </cell>
          <cell r="Z907">
            <v>3</v>
          </cell>
          <cell r="AA907">
            <v>43529.243798000003</v>
          </cell>
          <cell r="AB907">
            <v>14510</v>
          </cell>
        </row>
        <row r="908">
          <cell r="B908">
            <v>499061281</v>
          </cell>
          <cell r="C908" t="str">
            <v xml:space="preserve">HAMPDEN CS OF SCIENCE 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261</v>
          </cell>
          <cell r="J908">
            <v>0</v>
          </cell>
          <cell r="K908">
            <v>10.257300000000001</v>
          </cell>
          <cell r="L908">
            <v>0</v>
          </cell>
          <cell r="M908">
            <v>0</v>
          </cell>
          <cell r="N908">
            <v>0</v>
          </cell>
          <cell r="O908">
            <v>7</v>
          </cell>
          <cell r="P908">
            <v>191</v>
          </cell>
          <cell r="Q908">
            <v>261</v>
          </cell>
          <cell r="R908">
            <v>1</v>
          </cell>
          <cell r="S908">
            <v>12</v>
          </cell>
          <cell r="U908">
            <v>499061281</v>
          </cell>
          <cell r="V908" t="str">
            <v>499</v>
          </cell>
          <cell r="W908" t="str">
            <v>061</v>
          </cell>
          <cell r="X908" t="str">
            <v>281</v>
          </cell>
          <cell r="Y908">
            <v>1</v>
          </cell>
          <cell r="Z908">
            <v>261</v>
          </cell>
          <cell r="AA908">
            <v>4928308.1004259996</v>
          </cell>
          <cell r="AB908">
            <v>18882</v>
          </cell>
        </row>
        <row r="909">
          <cell r="B909">
            <v>499061325</v>
          </cell>
          <cell r="C909" t="str">
            <v xml:space="preserve">HAMPDEN CS OF SCIENCE 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21</v>
          </cell>
          <cell r="J909">
            <v>0</v>
          </cell>
          <cell r="K909">
            <v>0.82530000000000003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7</v>
          </cell>
          <cell r="Q909">
            <v>21</v>
          </cell>
          <cell r="R909">
            <v>1</v>
          </cell>
          <cell r="S909">
            <v>9</v>
          </cell>
          <cell r="U909">
            <v>499061325</v>
          </cell>
          <cell r="V909" t="str">
            <v>499</v>
          </cell>
          <cell r="W909" t="str">
            <v>061</v>
          </cell>
          <cell r="X909" t="str">
            <v>325</v>
          </cell>
          <cell r="Y909">
            <v>1</v>
          </cell>
          <cell r="Z909">
            <v>21</v>
          </cell>
          <cell r="AA909">
            <v>310913.07658599998</v>
          </cell>
          <cell r="AB909">
            <v>14805</v>
          </cell>
        </row>
        <row r="910">
          <cell r="B910">
            <v>499061332</v>
          </cell>
          <cell r="C910" t="str">
            <v xml:space="preserve">HAMPDEN CS OF SCIENCE 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31</v>
          </cell>
          <cell r="J910">
            <v>0</v>
          </cell>
          <cell r="K910">
            <v>1.2182999999999999</v>
          </cell>
          <cell r="L910">
            <v>0</v>
          </cell>
          <cell r="M910">
            <v>0</v>
          </cell>
          <cell r="N910">
            <v>0</v>
          </cell>
          <cell r="O910">
            <v>5</v>
          </cell>
          <cell r="P910">
            <v>20</v>
          </cell>
          <cell r="Q910">
            <v>31</v>
          </cell>
          <cell r="R910">
            <v>1</v>
          </cell>
          <cell r="S910">
            <v>10</v>
          </cell>
          <cell r="U910">
            <v>499061332</v>
          </cell>
          <cell r="V910" t="str">
            <v>499</v>
          </cell>
          <cell r="W910" t="str">
            <v>061</v>
          </cell>
          <cell r="X910" t="str">
            <v>332</v>
          </cell>
          <cell r="Y910">
            <v>1</v>
          </cell>
          <cell r="Z910">
            <v>31</v>
          </cell>
          <cell r="AA910">
            <v>548902.77924599999</v>
          </cell>
          <cell r="AB910">
            <v>17707</v>
          </cell>
        </row>
        <row r="911">
          <cell r="B911">
            <v>499061750</v>
          </cell>
          <cell r="C911" t="str">
            <v xml:space="preserve">HAMPDEN CS OF SCIENCE 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1</v>
          </cell>
          <cell r="J911">
            <v>0</v>
          </cell>
          <cell r="K911">
            <v>3.9300000000000002E-2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1</v>
          </cell>
          <cell r="Q911">
            <v>1</v>
          </cell>
          <cell r="R911">
            <v>1</v>
          </cell>
          <cell r="S911">
            <v>7</v>
          </cell>
          <cell r="U911">
            <v>499061750</v>
          </cell>
          <cell r="V911" t="str">
            <v>499</v>
          </cell>
          <cell r="W911" t="str">
            <v>061</v>
          </cell>
          <cell r="X911" t="str">
            <v>750</v>
          </cell>
          <cell r="Y911">
            <v>1</v>
          </cell>
          <cell r="Z911">
            <v>1</v>
          </cell>
          <cell r="AA911">
            <v>18398.561266000001</v>
          </cell>
          <cell r="AB911">
            <v>18399</v>
          </cell>
        </row>
        <row r="912">
          <cell r="B912">
            <v>499332005</v>
          </cell>
          <cell r="C912" t="str">
            <v xml:space="preserve">HAMPDEN CS OF SCIENCE 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20</v>
          </cell>
          <cell r="I912">
            <v>0</v>
          </cell>
          <cell r="J912">
            <v>0</v>
          </cell>
          <cell r="K912">
            <v>0.78600000000000003</v>
          </cell>
          <cell r="L912">
            <v>0</v>
          </cell>
          <cell r="M912">
            <v>0</v>
          </cell>
          <cell r="N912">
            <v>1</v>
          </cell>
          <cell r="O912">
            <v>0</v>
          </cell>
          <cell r="P912">
            <v>8</v>
          </cell>
          <cell r="Q912">
            <v>20</v>
          </cell>
          <cell r="R912">
            <v>1</v>
          </cell>
          <cell r="S912">
            <v>8</v>
          </cell>
          <cell r="U912">
            <v>499332005</v>
          </cell>
          <cell r="V912" t="str">
            <v>499</v>
          </cell>
          <cell r="W912" t="str">
            <v>332</v>
          </cell>
          <cell r="X912" t="str">
            <v>005</v>
          </cell>
          <cell r="Y912">
            <v>1</v>
          </cell>
          <cell r="Z912">
            <v>20</v>
          </cell>
          <cell r="AA912">
            <v>266502.97532000003</v>
          </cell>
          <cell r="AB912">
            <v>13325</v>
          </cell>
        </row>
        <row r="913">
          <cell r="B913">
            <v>499332061</v>
          </cell>
          <cell r="C913" t="str">
            <v xml:space="preserve">HAMPDEN CS OF SCIENCE 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112</v>
          </cell>
          <cell r="I913">
            <v>0</v>
          </cell>
          <cell r="J913">
            <v>0</v>
          </cell>
          <cell r="K913">
            <v>4.4016000000000002</v>
          </cell>
          <cell r="L913">
            <v>0</v>
          </cell>
          <cell r="M913">
            <v>0</v>
          </cell>
          <cell r="N913">
            <v>1</v>
          </cell>
          <cell r="O913">
            <v>0</v>
          </cell>
          <cell r="P913">
            <v>56</v>
          </cell>
          <cell r="Q913">
            <v>112</v>
          </cell>
          <cell r="R913">
            <v>1</v>
          </cell>
          <cell r="S913">
            <v>11</v>
          </cell>
          <cell r="U913">
            <v>499332061</v>
          </cell>
          <cell r="V913" t="str">
            <v>499</v>
          </cell>
          <cell r="W913" t="str">
            <v>332</v>
          </cell>
          <cell r="X913" t="str">
            <v>061</v>
          </cell>
          <cell r="Y913">
            <v>1</v>
          </cell>
          <cell r="Z913">
            <v>112</v>
          </cell>
          <cell r="AA913">
            <v>1636381.0517920002</v>
          </cell>
          <cell r="AB913">
            <v>14611</v>
          </cell>
        </row>
        <row r="914">
          <cell r="B914">
            <v>499332137</v>
          </cell>
          <cell r="C914" t="str">
            <v xml:space="preserve">HAMPDEN CS OF SCIENCE 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36</v>
          </cell>
          <cell r="I914">
            <v>0</v>
          </cell>
          <cell r="J914">
            <v>0</v>
          </cell>
          <cell r="K914">
            <v>1.4148000000000001</v>
          </cell>
          <cell r="L914">
            <v>0</v>
          </cell>
          <cell r="M914">
            <v>0</v>
          </cell>
          <cell r="N914">
            <v>4</v>
          </cell>
          <cell r="O914">
            <v>0</v>
          </cell>
          <cell r="P914">
            <v>25</v>
          </cell>
          <cell r="Q914">
            <v>36</v>
          </cell>
          <cell r="R914">
            <v>1</v>
          </cell>
          <cell r="S914">
            <v>12</v>
          </cell>
          <cell r="U914">
            <v>499332137</v>
          </cell>
          <cell r="V914" t="str">
            <v>499</v>
          </cell>
          <cell r="W914" t="str">
            <v>332</v>
          </cell>
          <cell r="X914" t="str">
            <v>137</v>
          </cell>
          <cell r="Y914">
            <v>1</v>
          </cell>
          <cell r="Z914">
            <v>36</v>
          </cell>
          <cell r="AA914">
            <v>608783.57557599992</v>
          </cell>
          <cell r="AB914">
            <v>16911</v>
          </cell>
        </row>
        <row r="915">
          <cell r="B915">
            <v>499332161</v>
          </cell>
          <cell r="C915" t="str">
            <v xml:space="preserve">HAMPDEN CS OF SCIENCE 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1</v>
          </cell>
          <cell r="I915">
            <v>0</v>
          </cell>
          <cell r="J915">
            <v>0</v>
          </cell>
          <cell r="K915">
            <v>3.9300000000000002E-2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1</v>
          </cell>
          <cell r="R915">
            <v>1</v>
          </cell>
          <cell r="S915">
            <v>8</v>
          </cell>
          <cell r="U915">
            <v>499332161</v>
          </cell>
          <cell r="V915" t="str">
            <v>499</v>
          </cell>
          <cell r="W915" t="str">
            <v>332</v>
          </cell>
          <cell r="X915" t="str">
            <v>161</v>
          </cell>
          <cell r="Y915">
            <v>1</v>
          </cell>
          <cell r="Z915">
            <v>1</v>
          </cell>
          <cell r="AA915">
            <v>10664.291266</v>
          </cell>
          <cell r="AB915">
            <v>10664</v>
          </cell>
        </row>
        <row r="916">
          <cell r="B916">
            <v>499332191</v>
          </cell>
          <cell r="C916" t="str">
            <v xml:space="preserve">HAMPDEN CS OF SCIENCE 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3</v>
          </cell>
          <cell r="I916">
            <v>0</v>
          </cell>
          <cell r="J916">
            <v>0</v>
          </cell>
          <cell r="K916">
            <v>0.1179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2</v>
          </cell>
          <cell r="Q916">
            <v>3</v>
          </cell>
          <cell r="R916">
            <v>1</v>
          </cell>
          <cell r="S916">
            <v>8</v>
          </cell>
          <cell r="U916">
            <v>499332191</v>
          </cell>
          <cell r="V916" t="str">
            <v>499</v>
          </cell>
          <cell r="W916" t="str">
            <v>332</v>
          </cell>
          <cell r="X916" t="str">
            <v>191</v>
          </cell>
          <cell r="Y916">
            <v>1</v>
          </cell>
          <cell r="Z916">
            <v>3</v>
          </cell>
          <cell r="AA916">
            <v>44546.233798000008</v>
          </cell>
          <cell r="AB916">
            <v>14849</v>
          </cell>
        </row>
        <row r="917">
          <cell r="B917">
            <v>499332275</v>
          </cell>
          <cell r="C917" t="str">
            <v xml:space="preserve">HAMPDEN CS OF SCIENCE 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1</v>
          </cell>
          <cell r="I917">
            <v>0</v>
          </cell>
          <cell r="J917">
            <v>0</v>
          </cell>
          <cell r="K917">
            <v>3.9300000000000002E-2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1</v>
          </cell>
          <cell r="R917">
            <v>1</v>
          </cell>
          <cell r="S917">
            <v>4</v>
          </cell>
          <cell r="U917">
            <v>499332275</v>
          </cell>
          <cell r="V917" t="str">
            <v>499</v>
          </cell>
          <cell r="W917" t="str">
            <v>332</v>
          </cell>
          <cell r="X917" t="str">
            <v>275</v>
          </cell>
          <cell r="Y917">
            <v>1</v>
          </cell>
          <cell r="Z917">
            <v>1</v>
          </cell>
          <cell r="AA917">
            <v>10664.291266</v>
          </cell>
          <cell r="AB917">
            <v>10664</v>
          </cell>
        </row>
        <row r="918">
          <cell r="B918">
            <v>499332281</v>
          </cell>
          <cell r="C918" t="str">
            <v xml:space="preserve">HAMPDEN CS OF SCIENCE 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229</v>
          </cell>
          <cell r="I918">
            <v>0</v>
          </cell>
          <cell r="J918">
            <v>0</v>
          </cell>
          <cell r="K918">
            <v>8.9997000000000007</v>
          </cell>
          <cell r="L918">
            <v>0</v>
          </cell>
          <cell r="M918">
            <v>0</v>
          </cell>
          <cell r="N918">
            <v>18</v>
          </cell>
          <cell r="O918">
            <v>0</v>
          </cell>
          <cell r="P918">
            <v>171</v>
          </cell>
          <cell r="Q918">
            <v>229</v>
          </cell>
          <cell r="R918">
            <v>1</v>
          </cell>
          <cell r="S918">
            <v>12</v>
          </cell>
          <cell r="U918">
            <v>499332281</v>
          </cell>
          <cell r="V918" t="str">
            <v>499</v>
          </cell>
          <cell r="W918" t="str">
            <v>332</v>
          </cell>
          <cell r="X918" t="str">
            <v>281</v>
          </cell>
          <cell r="Y918">
            <v>1</v>
          </cell>
          <cell r="Z918">
            <v>229</v>
          </cell>
          <cell r="AA918">
            <v>3952112.5499140001</v>
          </cell>
          <cell r="AB918">
            <v>17258</v>
          </cell>
        </row>
        <row r="919">
          <cell r="B919">
            <v>499332325</v>
          </cell>
          <cell r="C919" t="str">
            <v xml:space="preserve">HAMPDEN CS OF SCIENCE 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16</v>
          </cell>
          <cell r="I919">
            <v>0</v>
          </cell>
          <cell r="J919">
            <v>0</v>
          </cell>
          <cell r="K919">
            <v>0.62880000000000003</v>
          </cell>
          <cell r="L919">
            <v>0</v>
          </cell>
          <cell r="M919">
            <v>0</v>
          </cell>
          <cell r="N919">
            <v>2</v>
          </cell>
          <cell r="O919">
            <v>0</v>
          </cell>
          <cell r="P919">
            <v>4</v>
          </cell>
          <cell r="Q919">
            <v>16</v>
          </cell>
          <cell r="R919">
            <v>1</v>
          </cell>
          <cell r="S919">
            <v>9</v>
          </cell>
          <cell r="U919">
            <v>499332325</v>
          </cell>
          <cell r="V919" t="str">
            <v>499</v>
          </cell>
          <cell r="W919" t="str">
            <v>332</v>
          </cell>
          <cell r="X919" t="str">
            <v>325</v>
          </cell>
          <cell r="Y919">
            <v>1</v>
          </cell>
          <cell r="Z919">
            <v>16</v>
          </cell>
          <cell r="AA919">
            <v>203516.60025600001</v>
          </cell>
          <cell r="AB919">
            <v>12720</v>
          </cell>
        </row>
        <row r="920">
          <cell r="B920">
            <v>499332332</v>
          </cell>
          <cell r="C920" t="str">
            <v xml:space="preserve">HAMPDEN CS OF SCIENCE 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38</v>
          </cell>
          <cell r="I920">
            <v>0</v>
          </cell>
          <cell r="J920">
            <v>0</v>
          </cell>
          <cell r="K920">
            <v>1.4934000000000001</v>
          </cell>
          <cell r="L920">
            <v>0</v>
          </cell>
          <cell r="M920">
            <v>0</v>
          </cell>
          <cell r="N920">
            <v>9</v>
          </cell>
          <cell r="O920">
            <v>0</v>
          </cell>
          <cell r="P920">
            <v>30</v>
          </cell>
          <cell r="Q920">
            <v>38</v>
          </cell>
          <cell r="R920">
            <v>1</v>
          </cell>
          <cell r="S920">
            <v>10</v>
          </cell>
          <cell r="U920">
            <v>499332332</v>
          </cell>
          <cell r="V920" t="str">
            <v>499</v>
          </cell>
          <cell r="W920" t="str">
            <v>332</v>
          </cell>
          <cell r="X920" t="str">
            <v>332</v>
          </cell>
          <cell r="Y920">
            <v>1</v>
          </cell>
          <cell r="Z920">
            <v>38</v>
          </cell>
          <cell r="AA920">
            <v>647184.15810799995</v>
          </cell>
          <cell r="AB920">
            <v>17031</v>
          </cell>
        </row>
        <row r="921">
          <cell r="B921">
            <v>3502281061</v>
          </cell>
          <cell r="C921" t="str">
            <v>BAYSTATE ACADEMY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2</v>
          </cell>
          <cell r="I921">
            <v>3</v>
          </cell>
          <cell r="J921">
            <v>0</v>
          </cell>
          <cell r="K921">
            <v>0.19650000000000001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4</v>
          </cell>
          <cell r="Q921">
            <v>5</v>
          </cell>
          <cell r="R921">
            <v>1</v>
          </cell>
          <cell r="S921">
            <v>11</v>
          </cell>
          <cell r="U921">
            <v>3502281061</v>
          </cell>
          <cell r="V921" t="str">
            <v>3502</v>
          </cell>
          <cell r="W921" t="str">
            <v>281</v>
          </cell>
          <cell r="X921" t="str">
            <v>061</v>
          </cell>
          <cell r="Y921">
            <v>1</v>
          </cell>
          <cell r="Z921">
            <v>5</v>
          </cell>
          <cell r="AA921">
            <v>90380.086330000006</v>
          </cell>
          <cell r="AB921">
            <v>18076</v>
          </cell>
        </row>
        <row r="922">
          <cell r="B922">
            <v>3502281137</v>
          </cell>
          <cell r="C922" t="str">
            <v>BAYSTATE ACADEMY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2</v>
          </cell>
          <cell r="I922">
            <v>4</v>
          </cell>
          <cell r="J922">
            <v>0</v>
          </cell>
          <cell r="K922">
            <v>0.23580000000000001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6</v>
          </cell>
          <cell r="Q922">
            <v>6</v>
          </cell>
          <cell r="R922">
            <v>1</v>
          </cell>
          <cell r="S922">
            <v>12</v>
          </cell>
          <cell r="U922">
            <v>3502281137</v>
          </cell>
          <cell r="V922" t="str">
            <v>3502</v>
          </cell>
          <cell r="W922" t="str">
            <v>281</v>
          </cell>
          <cell r="X922" t="str">
            <v>137</v>
          </cell>
          <cell r="Y922">
            <v>1</v>
          </cell>
          <cell r="Z922">
            <v>6</v>
          </cell>
          <cell r="AA922">
            <v>122674.967596</v>
          </cell>
          <cell r="AB922">
            <v>20446</v>
          </cell>
        </row>
        <row r="923">
          <cell r="B923">
            <v>3502281281</v>
          </cell>
          <cell r="C923" t="str">
            <v>BAYSTATE ACADEMY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177</v>
          </cell>
          <cell r="I923">
            <v>225</v>
          </cell>
          <cell r="J923">
            <v>0</v>
          </cell>
          <cell r="K923">
            <v>15.7986</v>
          </cell>
          <cell r="L923">
            <v>0</v>
          </cell>
          <cell r="M923">
            <v>0</v>
          </cell>
          <cell r="N923">
            <v>18</v>
          </cell>
          <cell r="O923">
            <v>30</v>
          </cell>
          <cell r="P923">
            <v>350</v>
          </cell>
          <cell r="Q923">
            <v>402</v>
          </cell>
          <cell r="R923">
            <v>1</v>
          </cell>
          <cell r="S923">
            <v>12</v>
          </cell>
          <cell r="U923">
            <v>3502281281</v>
          </cell>
          <cell r="V923" t="str">
            <v>3502</v>
          </cell>
          <cell r="W923" t="str">
            <v>281</v>
          </cell>
          <cell r="X923" t="str">
            <v>281</v>
          </cell>
          <cell r="Y923">
            <v>1</v>
          </cell>
          <cell r="Z923">
            <v>402</v>
          </cell>
          <cell r="AA923">
            <v>7845440.0189319989</v>
          </cell>
          <cell r="AB923">
            <v>19516</v>
          </cell>
        </row>
        <row r="924">
          <cell r="B924">
            <v>3502281332</v>
          </cell>
          <cell r="C924" t="str">
            <v>BAYSTATE ACADEMY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1</v>
          </cell>
          <cell r="J924">
            <v>0</v>
          </cell>
          <cell r="K924">
            <v>3.9300000000000002E-2</v>
          </cell>
          <cell r="L924">
            <v>0</v>
          </cell>
          <cell r="M924">
            <v>0</v>
          </cell>
          <cell r="N924">
            <v>0</v>
          </cell>
          <cell r="O924">
            <v>1</v>
          </cell>
          <cell r="P924">
            <v>1</v>
          </cell>
          <cell r="Q924">
            <v>1</v>
          </cell>
          <cell r="R924">
            <v>1</v>
          </cell>
          <cell r="S924">
            <v>10</v>
          </cell>
          <cell r="U924">
            <v>3502281332</v>
          </cell>
          <cell r="V924" t="str">
            <v>3502</v>
          </cell>
          <cell r="W924" t="str">
            <v>281</v>
          </cell>
          <cell r="X924" t="str">
            <v>332</v>
          </cell>
          <cell r="Y924">
            <v>1</v>
          </cell>
          <cell r="Z924">
            <v>1</v>
          </cell>
          <cell r="AA924">
            <v>22950.011265999998</v>
          </cell>
          <cell r="AB924">
            <v>22950</v>
          </cell>
        </row>
        <row r="925">
          <cell r="B925">
            <v>3503160031</v>
          </cell>
          <cell r="C925" t="str">
            <v>COLLEGIATE CS OF LOWELL</v>
          </cell>
          <cell r="D925">
            <v>0</v>
          </cell>
          <cell r="E925">
            <v>0</v>
          </cell>
          <cell r="F925">
            <v>0</v>
          </cell>
          <cell r="G925">
            <v>3</v>
          </cell>
          <cell r="H925">
            <v>4</v>
          </cell>
          <cell r="I925">
            <v>0</v>
          </cell>
          <cell r="J925">
            <v>0</v>
          </cell>
          <cell r="K925">
            <v>0.27510000000000001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4</v>
          </cell>
          <cell r="Q925">
            <v>7</v>
          </cell>
          <cell r="R925">
            <v>1</v>
          </cell>
          <cell r="S925">
            <v>5</v>
          </cell>
          <cell r="U925">
            <v>3503160031</v>
          </cell>
          <cell r="V925" t="str">
            <v>3503</v>
          </cell>
          <cell r="W925" t="str">
            <v>160</v>
          </cell>
          <cell r="X925" t="str">
            <v>031</v>
          </cell>
          <cell r="Y925">
            <v>1</v>
          </cell>
          <cell r="Z925">
            <v>7</v>
          </cell>
          <cell r="AA925">
            <v>95293.178862000001</v>
          </cell>
          <cell r="AB925">
            <v>13613</v>
          </cell>
        </row>
        <row r="926">
          <cell r="B926">
            <v>3503160056</v>
          </cell>
          <cell r="C926" t="str">
            <v>COLLEGIATE CS OF LOWELL</v>
          </cell>
          <cell r="D926">
            <v>0</v>
          </cell>
          <cell r="E926">
            <v>0</v>
          </cell>
          <cell r="F926">
            <v>0</v>
          </cell>
          <cell r="G926">
            <v>5</v>
          </cell>
          <cell r="H926">
            <v>3</v>
          </cell>
          <cell r="I926">
            <v>1</v>
          </cell>
          <cell r="J926">
            <v>0</v>
          </cell>
          <cell r="K926">
            <v>0.35370000000000001</v>
          </cell>
          <cell r="L926">
            <v>0</v>
          </cell>
          <cell r="M926">
            <v>1</v>
          </cell>
          <cell r="N926">
            <v>0</v>
          </cell>
          <cell r="O926">
            <v>0</v>
          </cell>
          <cell r="P926">
            <v>6</v>
          </cell>
          <cell r="Q926">
            <v>9</v>
          </cell>
          <cell r="R926">
            <v>1</v>
          </cell>
          <cell r="S926">
            <v>4</v>
          </cell>
          <cell r="U926">
            <v>3503160056</v>
          </cell>
          <cell r="V926" t="str">
            <v>3503</v>
          </cell>
          <cell r="W926" t="str">
            <v>160</v>
          </cell>
          <cell r="X926" t="str">
            <v>056</v>
          </cell>
          <cell r="Y926">
            <v>1</v>
          </cell>
          <cell r="Z926">
            <v>9</v>
          </cell>
          <cell r="AA926">
            <v>130744.47139400001</v>
          </cell>
          <cell r="AB926">
            <v>14527</v>
          </cell>
        </row>
        <row r="927">
          <cell r="B927">
            <v>3503160079</v>
          </cell>
          <cell r="C927" t="str">
            <v>COLLEGIATE CS OF LOWELL</v>
          </cell>
          <cell r="D927">
            <v>0</v>
          </cell>
          <cell r="E927">
            <v>0</v>
          </cell>
          <cell r="F927">
            <v>1</v>
          </cell>
          <cell r="G927">
            <v>22</v>
          </cell>
          <cell r="H927">
            <v>16</v>
          </cell>
          <cell r="I927">
            <v>2</v>
          </cell>
          <cell r="J927">
            <v>0</v>
          </cell>
          <cell r="K927">
            <v>1.6113</v>
          </cell>
          <cell r="L927">
            <v>0</v>
          </cell>
          <cell r="M927">
            <v>8</v>
          </cell>
          <cell r="N927">
            <v>0</v>
          </cell>
          <cell r="O927">
            <v>0</v>
          </cell>
          <cell r="P927">
            <v>19</v>
          </cell>
          <cell r="Q927">
            <v>41</v>
          </cell>
          <cell r="R927">
            <v>1</v>
          </cell>
          <cell r="S927">
            <v>7</v>
          </cell>
          <cell r="U927">
            <v>3503160079</v>
          </cell>
          <cell r="V927" t="str">
            <v>3503</v>
          </cell>
          <cell r="W927" t="str">
            <v>160</v>
          </cell>
          <cell r="X927" t="str">
            <v>079</v>
          </cell>
          <cell r="Y927">
            <v>1</v>
          </cell>
          <cell r="Z927">
            <v>41</v>
          </cell>
          <cell r="AA927">
            <v>582963.97190599993</v>
          </cell>
          <cell r="AB927">
            <v>14219</v>
          </cell>
        </row>
        <row r="928">
          <cell r="B928">
            <v>3503160128</v>
          </cell>
          <cell r="C928" t="str">
            <v>COLLEGIATE CS OF LOWELL</v>
          </cell>
          <cell r="D928">
            <v>0</v>
          </cell>
          <cell r="E928">
            <v>0</v>
          </cell>
          <cell r="F928">
            <v>0</v>
          </cell>
          <cell r="G928">
            <v>3</v>
          </cell>
          <cell r="H928">
            <v>1</v>
          </cell>
          <cell r="I928">
            <v>1</v>
          </cell>
          <cell r="J928">
            <v>0</v>
          </cell>
          <cell r="K928">
            <v>0.19650000000000001</v>
          </cell>
          <cell r="L928">
            <v>0</v>
          </cell>
          <cell r="M928">
            <v>1</v>
          </cell>
          <cell r="N928">
            <v>1</v>
          </cell>
          <cell r="O928">
            <v>0</v>
          </cell>
          <cell r="P928">
            <v>2</v>
          </cell>
          <cell r="Q928">
            <v>5</v>
          </cell>
          <cell r="R928">
            <v>1</v>
          </cell>
          <cell r="S928">
            <v>10</v>
          </cell>
          <cell r="U928">
            <v>3503160128</v>
          </cell>
          <cell r="V928" t="str">
            <v>3503</v>
          </cell>
          <cell r="W928" t="str">
            <v>160</v>
          </cell>
          <cell r="X928" t="str">
            <v>128</v>
          </cell>
          <cell r="Y928">
            <v>1</v>
          </cell>
          <cell r="Z928">
            <v>5</v>
          </cell>
          <cell r="AA928">
            <v>76493.536330000003</v>
          </cell>
          <cell r="AB928">
            <v>15299</v>
          </cell>
        </row>
        <row r="929">
          <cell r="B929">
            <v>3503160149</v>
          </cell>
          <cell r="C929" t="str">
            <v>COLLEGIATE CS OF LOWELL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2</v>
          </cell>
          <cell r="J929">
            <v>0</v>
          </cell>
          <cell r="K929">
            <v>7.8600000000000003E-2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2</v>
          </cell>
          <cell r="R929">
            <v>1</v>
          </cell>
          <cell r="S929">
            <v>12</v>
          </cell>
          <cell r="U929">
            <v>3503160149</v>
          </cell>
          <cell r="V929" t="str">
            <v>3503</v>
          </cell>
          <cell r="W929" t="str">
            <v>160</v>
          </cell>
          <cell r="X929" t="str">
            <v>149</v>
          </cell>
          <cell r="Y929">
            <v>1</v>
          </cell>
          <cell r="Z929">
            <v>2</v>
          </cell>
          <cell r="AA929">
            <v>25130.682532000003</v>
          </cell>
          <cell r="AB929">
            <v>12565</v>
          </cell>
        </row>
        <row r="930">
          <cell r="B930">
            <v>3503160160</v>
          </cell>
          <cell r="C930" t="str">
            <v>COLLEGIATE CS OF LOWELL</v>
          </cell>
          <cell r="D930">
            <v>0</v>
          </cell>
          <cell r="E930">
            <v>0</v>
          </cell>
          <cell r="F930">
            <v>98</v>
          </cell>
          <cell r="G930">
            <v>501</v>
          </cell>
          <cell r="H930">
            <v>307</v>
          </cell>
          <cell r="I930">
            <v>230</v>
          </cell>
          <cell r="J930">
            <v>0</v>
          </cell>
          <cell r="K930">
            <v>44.644799999999996</v>
          </cell>
          <cell r="L930">
            <v>0</v>
          </cell>
          <cell r="M930">
            <v>255</v>
          </cell>
          <cell r="N930">
            <v>55</v>
          </cell>
          <cell r="O930">
            <v>67</v>
          </cell>
          <cell r="P930">
            <v>843</v>
          </cell>
          <cell r="Q930">
            <v>1136</v>
          </cell>
          <cell r="R930">
            <v>1</v>
          </cell>
          <cell r="S930">
            <v>11</v>
          </cell>
          <cell r="U930">
            <v>3503160160</v>
          </cell>
          <cell r="V930" t="str">
            <v>3503</v>
          </cell>
          <cell r="W930" t="str">
            <v>160</v>
          </cell>
          <cell r="X930" t="str">
            <v>160</v>
          </cell>
          <cell r="Y930">
            <v>1</v>
          </cell>
          <cell r="Z930">
            <v>1136</v>
          </cell>
          <cell r="AA930">
            <v>20478673.478176001</v>
          </cell>
          <cell r="AB930">
            <v>18027</v>
          </cell>
        </row>
        <row r="931">
          <cell r="B931">
            <v>3503160181</v>
          </cell>
          <cell r="C931" t="str">
            <v>COLLEGIATE CS OF LOWELL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1</v>
          </cell>
          <cell r="J931">
            <v>0</v>
          </cell>
          <cell r="K931">
            <v>3.9300000000000002E-2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1</v>
          </cell>
          <cell r="Q931">
            <v>1</v>
          </cell>
          <cell r="R931">
            <v>1</v>
          </cell>
          <cell r="S931">
            <v>10</v>
          </cell>
          <cell r="U931">
            <v>3503160181</v>
          </cell>
          <cell r="V931" t="str">
            <v>3503</v>
          </cell>
          <cell r="W931" t="str">
            <v>160</v>
          </cell>
          <cell r="X931" t="str">
            <v>181</v>
          </cell>
          <cell r="Y931">
            <v>1</v>
          </cell>
          <cell r="Z931">
            <v>1</v>
          </cell>
          <cell r="AA931">
            <v>19728.931266</v>
          </cell>
          <cell r="AB931">
            <v>19729</v>
          </cell>
        </row>
        <row r="932">
          <cell r="B932">
            <v>3503160295</v>
          </cell>
          <cell r="C932" t="str">
            <v>COLLEGIATE CS OF LOWELL</v>
          </cell>
          <cell r="D932">
            <v>0</v>
          </cell>
          <cell r="E932">
            <v>0</v>
          </cell>
          <cell r="F932">
            <v>1</v>
          </cell>
          <cell r="G932">
            <v>0</v>
          </cell>
          <cell r="H932">
            <v>0</v>
          </cell>
          <cell r="I932">
            <v>2</v>
          </cell>
          <cell r="J932">
            <v>0</v>
          </cell>
          <cell r="K932">
            <v>0.1179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3</v>
          </cell>
          <cell r="Q932">
            <v>3</v>
          </cell>
          <cell r="R932">
            <v>1</v>
          </cell>
          <cell r="S932">
            <v>5</v>
          </cell>
          <cell r="U932">
            <v>3503160295</v>
          </cell>
          <cell r="V932" t="str">
            <v>3503</v>
          </cell>
          <cell r="W932" t="str">
            <v>160</v>
          </cell>
          <cell r="X932" t="str">
            <v>295</v>
          </cell>
          <cell r="Y932">
            <v>1</v>
          </cell>
          <cell r="Z932">
            <v>3</v>
          </cell>
          <cell r="AA932">
            <v>50757.803797999994</v>
          </cell>
          <cell r="AB932">
            <v>16919</v>
          </cell>
        </row>
        <row r="933">
          <cell r="B933">
            <v>3503160301</v>
          </cell>
          <cell r="C933" t="str">
            <v>COLLEGIATE CS OF LOWELL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3</v>
          </cell>
          <cell r="J933">
            <v>0</v>
          </cell>
          <cell r="K933">
            <v>0.1179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2</v>
          </cell>
          <cell r="Q933">
            <v>3</v>
          </cell>
          <cell r="R933">
            <v>1</v>
          </cell>
          <cell r="S933">
            <v>5</v>
          </cell>
          <cell r="U933">
            <v>3503160301</v>
          </cell>
          <cell r="V933" t="str">
            <v>3503</v>
          </cell>
          <cell r="W933" t="str">
            <v>160</v>
          </cell>
          <cell r="X933" t="str">
            <v>301</v>
          </cell>
          <cell r="Y933">
            <v>1</v>
          </cell>
          <cell r="Z933">
            <v>3</v>
          </cell>
          <cell r="AA933">
            <v>47458.663798000001</v>
          </cell>
          <cell r="AB933">
            <v>15820</v>
          </cell>
        </row>
        <row r="934">
          <cell r="B934">
            <v>3503160342</v>
          </cell>
          <cell r="C934" t="str">
            <v>COLLEGIATE CS OF LOWELL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1</v>
          </cell>
          <cell r="I934">
            <v>0</v>
          </cell>
          <cell r="J934">
            <v>0</v>
          </cell>
          <cell r="K934">
            <v>3.9300000000000002E-2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1</v>
          </cell>
          <cell r="Q934">
            <v>1</v>
          </cell>
          <cell r="R934">
            <v>1</v>
          </cell>
          <cell r="S934">
            <v>3</v>
          </cell>
          <cell r="U934">
            <v>3503160342</v>
          </cell>
          <cell r="V934" t="str">
            <v>3503</v>
          </cell>
          <cell r="W934" t="str">
            <v>160</v>
          </cell>
          <cell r="X934" t="str">
            <v>342</v>
          </cell>
          <cell r="Y934">
            <v>1</v>
          </cell>
          <cell r="Z934">
            <v>1</v>
          </cell>
          <cell r="AA934">
            <v>15176.131266000002</v>
          </cell>
          <cell r="AB934">
            <v>15176</v>
          </cell>
        </row>
        <row r="935">
          <cell r="B935">
            <v>3503160600</v>
          </cell>
          <cell r="C935" t="str">
            <v>COLLEGIATE CS OF LOWELL</v>
          </cell>
          <cell r="D935">
            <v>0</v>
          </cell>
          <cell r="E935">
            <v>0</v>
          </cell>
          <cell r="F935">
            <v>0</v>
          </cell>
          <cell r="G935">
            <v>1</v>
          </cell>
          <cell r="H935">
            <v>2</v>
          </cell>
          <cell r="I935">
            <v>0</v>
          </cell>
          <cell r="J935">
            <v>0</v>
          </cell>
          <cell r="K935">
            <v>0.1179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3</v>
          </cell>
          <cell r="Q935">
            <v>3</v>
          </cell>
          <cell r="R935">
            <v>1</v>
          </cell>
          <cell r="S935">
            <v>3</v>
          </cell>
          <cell r="U935">
            <v>3503160600</v>
          </cell>
          <cell r="V935" t="str">
            <v>3503</v>
          </cell>
          <cell r="W935" t="str">
            <v>160</v>
          </cell>
          <cell r="X935" t="str">
            <v>600</v>
          </cell>
          <cell r="Y935">
            <v>1</v>
          </cell>
          <cell r="Z935">
            <v>3</v>
          </cell>
          <cell r="AA935">
            <v>45901.013797999993</v>
          </cell>
          <cell r="AB935">
            <v>15300</v>
          </cell>
        </row>
        <row r="936">
          <cell r="B936">
            <v>3506262007</v>
          </cell>
          <cell r="C936" t="str">
            <v>PIONEER CS OF SCIENCE II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1</v>
          </cell>
          <cell r="J936">
            <v>0</v>
          </cell>
          <cell r="K936">
            <v>3.9300000000000002E-2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1</v>
          </cell>
          <cell r="R936">
            <v>1</v>
          </cell>
          <cell r="S936">
            <v>7</v>
          </cell>
          <cell r="U936">
            <v>3506262007</v>
          </cell>
          <cell r="V936" t="str">
            <v>3506</v>
          </cell>
          <cell r="W936" t="str">
            <v>262</v>
          </cell>
          <cell r="X936" t="str">
            <v>007</v>
          </cell>
          <cell r="Y936">
            <v>1</v>
          </cell>
          <cell r="Z936">
            <v>1</v>
          </cell>
          <cell r="AA936">
            <v>12565.341266000001</v>
          </cell>
          <cell r="AB936">
            <v>12565</v>
          </cell>
        </row>
        <row r="937">
          <cell r="B937">
            <v>3506262030</v>
          </cell>
          <cell r="C937" t="str">
            <v>PIONEER CS OF SCIENCE II</v>
          </cell>
          <cell r="D937">
            <v>0</v>
          </cell>
          <cell r="E937">
            <v>0</v>
          </cell>
          <cell r="F937">
            <v>0</v>
          </cell>
          <cell r="G937">
            <v>3</v>
          </cell>
          <cell r="H937">
            <v>1</v>
          </cell>
          <cell r="I937">
            <v>1</v>
          </cell>
          <cell r="J937">
            <v>0</v>
          </cell>
          <cell r="K937">
            <v>0.19650000000000001</v>
          </cell>
          <cell r="L937">
            <v>0</v>
          </cell>
          <cell r="M937">
            <v>3</v>
          </cell>
          <cell r="N937">
            <v>0</v>
          </cell>
          <cell r="O937">
            <v>1</v>
          </cell>
          <cell r="P937">
            <v>4</v>
          </cell>
          <cell r="Q937">
            <v>5</v>
          </cell>
          <cell r="R937">
            <v>1</v>
          </cell>
          <cell r="S937">
            <v>7</v>
          </cell>
          <cell r="U937">
            <v>3506262030</v>
          </cell>
          <cell r="V937" t="str">
            <v>3506</v>
          </cell>
          <cell r="W937" t="str">
            <v>262</v>
          </cell>
          <cell r="X937" t="str">
            <v>030</v>
          </cell>
          <cell r="Y937">
            <v>1</v>
          </cell>
          <cell r="Z937">
            <v>5</v>
          </cell>
          <cell r="AA937">
            <v>91361.166329999993</v>
          </cell>
          <cell r="AB937">
            <v>18272</v>
          </cell>
        </row>
        <row r="938">
          <cell r="B938">
            <v>3506262035</v>
          </cell>
          <cell r="C938" t="str">
            <v>PIONEER CS OF SCIENCE II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1</v>
          </cell>
          <cell r="J938">
            <v>0</v>
          </cell>
          <cell r="K938">
            <v>3.9300000000000002E-2</v>
          </cell>
          <cell r="L938">
            <v>0</v>
          </cell>
          <cell r="M938">
            <v>0</v>
          </cell>
          <cell r="N938">
            <v>0</v>
          </cell>
          <cell r="O938">
            <v>1</v>
          </cell>
          <cell r="P938">
            <v>1</v>
          </cell>
          <cell r="Q938">
            <v>1</v>
          </cell>
          <cell r="R938">
            <v>1</v>
          </cell>
          <cell r="S938">
            <v>11</v>
          </cell>
          <cell r="U938">
            <v>3506262035</v>
          </cell>
          <cell r="V938" t="str">
            <v>3506</v>
          </cell>
          <cell r="W938" t="str">
            <v>262</v>
          </cell>
          <cell r="X938" t="str">
            <v>035</v>
          </cell>
          <cell r="Y938">
            <v>1</v>
          </cell>
          <cell r="Z938">
            <v>1</v>
          </cell>
          <cell r="AA938">
            <v>23625.291266</v>
          </cell>
          <cell r="AB938">
            <v>23625</v>
          </cell>
        </row>
        <row r="939">
          <cell r="B939">
            <v>3506262056</v>
          </cell>
          <cell r="C939" t="str">
            <v>PIONEER CS OF SCIENCE II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1</v>
          </cell>
          <cell r="J939">
            <v>0</v>
          </cell>
          <cell r="K939">
            <v>3.9300000000000002E-2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1</v>
          </cell>
          <cell r="R939">
            <v>1</v>
          </cell>
          <cell r="S939">
            <v>4</v>
          </cell>
          <cell r="U939">
            <v>3506262056</v>
          </cell>
          <cell r="V939" t="str">
            <v>3506</v>
          </cell>
          <cell r="W939" t="str">
            <v>262</v>
          </cell>
          <cell r="X939" t="str">
            <v>056</v>
          </cell>
          <cell r="Y939">
            <v>1</v>
          </cell>
          <cell r="Z939">
            <v>1</v>
          </cell>
          <cell r="AA939">
            <v>12565.341266000001</v>
          </cell>
          <cell r="AB939">
            <v>12565</v>
          </cell>
        </row>
        <row r="940">
          <cell r="B940">
            <v>3506262057</v>
          </cell>
          <cell r="C940" t="str">
            <v>PIONEER CS OF SCIENCE II</v>
          </cell>
          <cell r="D940">
            <v>0</v>
          </cell>
          <cell r="E940">
            <v>0</v>
          </cell>
          <cell r="F940">
            <v>0</v>
          </cell>
          <cell r="G940">
            <v>1</v>
          </cell>
          <cell r="H940">
            <v>0</v>
          </cell>
          <cell r="I940">
            <v>3</v>
          </cell>
          <cell r="J940">
            <v>0</v>
          </cell>
          <cell r="K940">
            <v>0.15720000000000001</v>
          </cell>
          <cell r="L940">
            <v>0</v>
          </cell>
          <cell r="M940">
            <v>0</v>
          </cell>
          <cell r="N940">
            <v>0</v>
          </cell>
          <cell r="O940">
            <v>1</v>
          </cell>
          <cell r="P940">
            <v>2</v>
          </cell>
          <cell r="Q940">
            <v>4</v>
          </cell>
          <cell r="R940">
            <v>1</v>
          </cell>
          <cell r="S940">
            <v>12</v>
          </cell>
          <cell r="U940">
            <v>3506262057</v>
          </cell>
          <cell r="V940" t="str">
            <v>3506</v>
          </cell>
          <cell r="W940" t="str">
            <v>262</v>
          </cell>
          <cell r="X940" t="str">
            <v>057</v>
          </cell>
          <cell r="Y940">
            <v>1</v>
          </cell>
          <cell r="Z940">
            <v>4</v>
          </cell>
          <cell r="AA940">
            <v>68982.355064000018</v>
          </cell>
          <cell r="AB940">
            <v>17246</v>
          </cell>
        </row>
        <row r="941">
          <cell r="B941">
            <v>3506262071</v>
          </cell>
          <cell r="C941" t="str">
            <v>PIONEER CS OF SCIENCE II</v>
          </cell>
          <cell r="D941">
            <v>0</v>
          </cell>
          <cell r="E941">
            <v>0</v>
          </cell>
          <cell r="F941">
            <v>0</v>
          </cell>
          <cell r="G941">
            <v>1</v>
          </cell>
          <cell r="H941">
            <v>4</v>
          </cell>
          <cell r="I941">
            <v>1</v>
          </cell>
          <cell r="J941">
            <v>0</v>
          </cell>
          <cell r="K941">
            <v>0.23580000000000001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3</v>
          </cell>
          <cell r="Q941">
            <v>6</v>
          </cell>
          <cell r="R941">
            <v>1</v>
          </cell>
          <cell r="S941">
            <v>5</v>
          </cell>
          <cell r="U941">
            <v>3506262071</v>
          </cell>
          <cell r="V941" t="str">
            <v>3506</v>
          </cell>
          <cell r="W941" t="str">
            <v>262</v>
          </cell>
          <cell r="X941" t="str">
            <v>071</v>
          </cell>
          <cell r="Y941">
            <v>1</v>
          </cell>
          <cell r="Z941">
            <v>6</v>
          </cell>
          <cell r="AA941">
            <v>80903.377596000006</v>
          </cell>
          <cell r="AB941">
            <v>13484</v>
          </cell>
        </row>
        <row r="942">
          <cell r="B942">
            <v>3506262093</v>
          </cell>
          <cell r="C942" t="str">
            <v>PIONEER CS OF SCIENCE II</v>
          </cell>
          <cell r="D942">
            <v>0</v>
          </cell>
          <cell r="E942">
            <v>0</v>
          </cell>
          <cell r="F942">
            <v>0</v>
          </cell>
          <cell r="G942">
            <v>4</v>
          </cell>
          <cell r="H942">
            <v>4</v>
          </cell>
          <cell r="I942">
            <v>8</v>
          </cell>
          <cell r="J942">
            <v>0</v>
          </cell>
          <cell r="K942">
            <v>0.62880000000000003</v>
          </cell>
          <cell r="L942">
            <v>0</v>
          </cell>
          <cell r="M942">
            <v>4</v>
          </cell>
          <cell r="N942">
            <v>1</v>
          </cell>
          <cell r="O942">
            <v>0</v>
          </cell>
          <cell r="P942">
            <v>7</v>
          </cell>
          <cell r="Q942">
            <v>16</v>
          </cell>
          <cell r="R942">
            <v>1</v>
          </cell>
          <cell r="S942">
            <v>11</v>
          </cell>
          <cell r="U942">
            <v>3506262093</v>
          </cell>
          <cell r="V942" t="str">
            <v>3506</v>
          </cell>
          <cell r="W942" t="str">
            <v>262</v>
          </cell>
          <cell r="X942" t="str">
            <v>093</v>
          </cell>
          <cell r="Y942">
            <v>1</v>
          </cell>
          <cell r="Z942">
            <v>16</v>
          </cell>
          <cell r="AA942">
            <v>256492.46025599999</v>
          </cell>
          <cell r="AB942">
            <v>16031</v>
          </cell>
        </row>
        <row r="943">
          <cell r="B943">
            <v>3506262163</v>
          </cell>
          <cell r="C943" t="str">
            <v>PIONEER CS OF SCIENCE II</v>
          </cell>
          <cell r="D943">
            <v>0</v>
          </cell>
          <cell r="E943">
            <v>0</v>
          </cell>
          <cell r="F943">
            <v>29</v>
          </cell>
          <cell r="G943">
            <v>52</v>
          </cell>
          <cell r="H943">
            <v>52</v>
          </cell>
          <cell r="I943">
            <v>83</v>
          </cell>
          <cell r="J943">
            <v>0</v>
          </cell>
          <cell r="K943">
            <v>8.4887999999999995</v>
          </cell>
          <cell r="L943">
            <v>0</v>
          </cell>
          <cell r="M943">
            <v>39</v>
          </cell>
          <cell r="N943">
            <v>26</v>
          </cell>
          <cell r="O943">
            <v>11</v>
          </cell>
          <cell r="P943">
            <v>123</v>
          </cell>
          <cell r="Q943">
            <v>216</v>
          </cell>
          <cell r="R943">
            <v>1</v>
          </cell>
          <cell r="S943">
            <v>11</v>
          </cell>
          <cell r="U943">
            <v>3506262163</v>
          </cell>
          <cell r="V943" t="str">
            <v>3506</v>
          </cell>
          <cell r="W943" t="str">
            <v>262</v>
          </cell>
          <cell r="X943" t="str">
            <v>163</v>
          </cell>
          <cell r="Y943">
            <v>1</v>
          </cell>
          <cell r="Z943">
            <v>216</v>
          </cell>
          <cell r="AA943">
            <v>3677675.8034559996</v>
          </cell>
          <cell r="AB943">
            <v>17026</v>
          </cell>
        </row>
        <row r="944">
          <cell r="B944">
            <v>3506262164</v>
          </cell>
          <cell r="C944" t="str">
            <v>PIONEER CS OF SCIENCE II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1</v>
          </cell>
          <cell r="I944">
            <v>0</v>
          </cell>
          <cell r="J944">
            <v>0</v>
          </cell>
          <cell r="K944">
            <v>3.9300000000000002E-2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1</v>
          </cell>
          <cell r="R944">
            <v>1</v>
          </cell>
          <cell r="S944">
            <v>3</v>
          </cell>
          <cell r="U944">
            <v>3506262164</v>
          </cell>
          <cell r="V944" t="str">
            <v>3506</v>
          </cell>
          <cell r="W944" t="str">
            <v>262</v>
          </cell>
          <cell r="X944" t="str">
            <v>164</v>
          </cell>
          <cell r="Y944">
            <v>1</v>
          </cell>
          <cell r="Z944">
            <v>1</v>
          </cell>
          <cell r="AA944">
            <v>10664.291266</v>
          </cell>
          <cell r="AB944">
            <v>10664</v>
          </cell>
        </row>
        <row r="945">
          <cell r="B945">
            <v>3506262165</v>
          </cell>
          <cell r="C945" t="str">
            <v>PIONEER CS OF SCIENCE II</v>
          </cell>
          <cell r="D945">
            <v>0</v>
          </cell>
          <cell r="E945">
            <v>0</v>
          </cell>
          <cell r="F945">
            <v>1</v>
          </cell>
          <cell r="G945">
            <v>10</v>
          </cell>
          <cell r="H945">
            <v>16</v>
          </cell>
          <cell r="I945">
            <v>17</v>
          </cell>
          <cell r="J945">
            <v>0</v>
          </cell>
          <cell r="K945">
            <v>1.7292000000000001</v>
          </cell>
          <cell r="L945">
            <v>0</v>
          </cell>
          <cell r="M945">
            <v>3</v>
          </cell>
          <cell r="N945">
            <v>6</v>
          </cell>
          <cell r="O945">
            <v>1</v>
          </cell>
          <cell r="P945">
            <v>20</v>
          </cell>
          <cell r="Q945">
            <v>44</v>
          </cell>
          <cell r="R945">
            <v>1</v>
          </cell>
          <cell r="S945">
            <v>10</v>
          </cell>
          <cell r="U945">
            <v>3506262165</v>
          </cell>
          <cell r="V945" t="str">
            <v>3506</v>
          </cell>
          <cell r="W945" t="str">
            <v>262</v>
          </cell>
          <cell r="X945" t="str">
            <v>165</v>
          </cell>
          <cell r="Y945">
            <v>1</v>
          </cell>
          <cell r="Z945">
            <v>44</v>
          </cell>
          <cell r="AA945">
            <v>678573.71570399997</v>
          </cell>
          <cell r="AB945">
            <v>15422</v>
          </cell>
        </row>
        <row r="946">
          <cell r="B946">
            <v>3506262176</v>
          </cell>
          <cell r="C946" t="str">
            <v>PIONEER CS OF SCIENCE II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3</v>
          </cell>
          <cell r="I946">
            <v>4</v>
          </cell>
          <cell r="J946">
            <v>0</v>
          </cell>
          <cell r="K946">
            <v>0.27510000000000001</v>
          </cell>
          <cell r="L946">
            <v>0</v>
          </cell>
          <cell r="M946">
            <v>0</v>
          </cell>
          <cell r="N946">
            <v>1</v>
          </cell>
          <cell r="O946">
            <v>1</v>
          </cell>
          <cell r="P946">
            <v>4</v>
          </cell>
          <cell r="Q946">
            <v>7</v>
          </cell>
          <cell r="R946">
            <v>1</v>
          </cell>
          <cell r="S946">
            <v>8</v>
          </cell>
          <cell r="U946">
            <v>3506262176</v>
          </cell>
          <cell r="V946" t="str">
            <v>3506</v>
          </cell>
          <cell r="W946" t="str">
            <v>262</v>
          </cell>
          <cell r="X946" t="str">
            <v>176</v>
          </cell>
          <cell r="Y946">
            <v>1</v>
          </cell>
          <cell r="Z946">
            <v>7</v>
          </cell>
          <cell r="AA946">
            <v>113585.74886199998</v>
          </cell>
          <cell r="AB946">
            <v>16227</v>
          </cell>
        </row>
        <row r="947">
          <cell r="B947">
            <v>3506262178</v>
          </cell>
          <cell r="C947" t="str">
            <v>PIONEER CS OF SCIENCE II</v>
          </cell>
          <cell r="D947">
            <v>0</v>
          </cell>
          <cell r="E947">
            <v>0</v>
          </cell>
          <cell r="F947">
            <v>1</v>
          </cell>
          <cell r="G947">
            <v>1</v>
          </cell>
          <cell r="H947">
            <v>1</v>
          </cell>
          <cell r="I947">
            <v>2</v>
          </cell>
          <cell r="J947">
            <v>0</v>
          </cell>
          <cell r="K947">
            <v>0.19650000000000001</v>
          </cell>
          <cell r="L947">
            <v>0</v>
          </cell>
          <cell r="M947">
            <v>2</v>
          </cell>
          <cell r="N947">
            <v>0</v>
          </cell>
          <cell r="O947">
            <v>0</v>
          </cell>
          <cell r="P947">
            <v>3</v>
          </cell>
          <cell r="Q947">
            <v>5</v>
          </cell>
          <cell r="R947">
            <v>1</v>
          </cell>
          <cell r="S947">
            <v>4</v>
          </cell>
          <cell r="U947">
            <v>3506262178</v>
          </cell>
          <cell r="V947" t="str">
            <v>3506</v>
          </cell>
          <cell r="W947" t="str">
            <v>262</v>
          </cell>
          <cell r="X947" t="str">
            <v>178</v>
          </cell>
          <cell r="Y947">
            <v>1</v>
          </cell>
          <cell r="Z947">
            <v>5</v>
          </cell>
          <cell r="AA947">
            <v>77549.316330000001</v>
          </cell>
          <cell r="AB947">
            <v>15510</v>
          </cell>
        </row>
        <row r="948">
          <cell r="B948">
            <v>3506262181</v>
          </cell>
          <cell r="C948" t="str">
            <v>PIONEER CS OF SCIENCE II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1</v>
          </cell>
          <cell r="J948">
            <v>0</v>
          </cell>
          <cell r="K948">
            <v>3.9300000000000002E-2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1</v>
          </cell>
          <cell r="Q948">
            <v>1</v>
          </cell>
          <cell r="R948">
            <v>1</v>
          </cell>
          <cell r="S948">
            <v>10</v>
          </cell>
          <cell r="U948">
            <v>3506262181</v>
          </cell>
          <cell r="V948" t="str">
            <v>3506</v>
          </cell>
          <cell r="W948" t="str">
            <v>262</v>
          </cell>
          <cell r="X948" t="str">
            <v>181</v>
          </cell>
          <cell r="Y948">
            <v>1</v>
          </cell>
          <cell r="Z948">
            <v>1</v>
          </cell>
          <cell r="AA948">
            <v>19728.931266</v>
          </cell>
          <cell r="AB948">
            <v>19729</v>
          </cell>
        </row>
        <row r="949">
          <cell r="B949">
            <v>3506262211</v>
          </cell>
          <cell r="C949" t="str">
            <v>PIONEER CS OF SCIENCE II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1</v>
          </cell>
          <cell r="J949">
            <v>0</v>
          </cell>
          <cell r="K949">
            <v>3.9300000000000002E-2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1</v>
          </cell>
          <cell r="R949">
            <v>1</v>
          </cell>
          <cell r="S949">
            <v>5</v>
          </cell>
          <cell r="U949">
            <v>3506262211</v>
          </cell>
          <cell r="V949" t="str">
            <v>3506</v>
          </cell>
          <cell r="W949" t="str">
            <v>262</v>
          </cell>
          <cell r="X949" t="str">
            <v>211</v>
          </cell>
          <cell r="Y949">
            <v>1</v>
          </cell>
          <cell r="Z949">
            <v>1</v>
          </cell>
          <cell r="AA949">
            <v>12565.341266000001</v>
          </cell>
          <cell r="AB949">
            <v>12565</v>
          </cell>
        </row>
        <row r="950">
          <cell r="B950">
            <v>3506262229</v>
          </cell>
          <cell r="C950" t="str">
            <v>PIONEER CS OF SCIENCE II</v>
          </cell>
          <cell r="D950">
            <v>0</v>
          </cell>
          <cell r="E950">
            <v>0</v>
          </cell>
          <cell r="F950">
            <v>17</v>
          </cell>
          <cell r="G950">
            <v>33</v>
          </cell>
          <cell r="H950">
            <v>13</v>
          </cell>
          <cell r="I950">
            <v>16</v>
          </cell>
          <cell r="J950">
            <v>0</v>
          </cell>
          <cell r="K950">
            <v>3.1046999999999998</v>
          </cell>
          <cell r="L950">
            <v>0</v>
          </cell>
          <cell r="M950">
            <v>26</v>
          </cell>
          <cell r="N950">
            <v>2</v>
          </cell>
          <cell r="O950">
            <v>1</v>
          </cell>
          <cell r="P950">
            <v>47</v>
          </cell>
          <cell r="Q950">
            <v>79</v>
          </cell>
          <cell r="R950">
            <v>1</v>
          </cell>
          <cell r="S950">
            <v>9</v>
          </cell>
          <cell r="U950">
            <v>3506262229</v>
          </cell>
          <cell r="V950" t="str">
            <v>3506</v>
          </cell>
          <cell r="W950" t="str">
            <v>262</v>
          </cell>
          <cell r="X950" t="str">
            <v>229</v>
          </cell>
          <cell r="Y950">
            <v>1</v>
          </cell>
          <cell r="Z950">
            <v>79</v>
          </cell>
          <cell r="AA950">
            <v>1289066.9500140001</v>
          </cell>
          <cell r="AB950">
            <v>16317</v>
          </cell>
        </row>
        <row r="951">
          <cell r="B951">
            <v>3506262244</v>
          </cell>
          <cell r="C951" t="str">
            <v>PIONEER CS OF SCIENCE II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1</v>
          </cell>
          <cell r="J951">
            <v>0</v>
          </cell>
          <cell r="K951">
            <v>3.9300000000000002E-2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1</v>
          </cell>
          <cell r="R951">
            <v>1</v>
          </cell>
          <cell r="S951">
            <v>10</v>
          </cell>
          <cell r="U951">
            <v>3506262244</v>
          </cell>
          <cell r="V951" t="str">
            <v>3506</v>
          </cell>
          <cell r="W951" t="str">
            <v>262</v>
          </cell>
          <cell r="X951" t="str">
            <v>244</v>
          </cell>
          <cell r="Y951">
            <v>1</v>
          </cell>
          <cell r="Z951">
            <v>1</v>
          </cell>
          <cell r="AA951">
            <v>12565.341266000001</v>
          </cell>
          <cell r="AB951">
            <v>12565</v>
          </cell>
        </row>
        <row r="952">
          <cell r="B952">
            <v>3506262246</v>
          </cell>
          <cell r="C952" t="str">
            <v>PIONEER CS OF SCIENCE II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1</v>
          </cell>
          <cell r="J952">
            <v>0</v>
          </cell>
          <cell r="K952">
            <v>3.9300000000000002E-2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1</v>
          </cell>
          <cell r="Q952">
            <v>1</v>
          </cell>
          <cell r="R952">
            <v>1</v>
          </cell>
          <cell r="S952">
            <v>3</v>
          </cell>
          <cell r="U952">
            <v>3506262246</v>
          </cell>
          <cell r="V952" t="str">
            <v>3506</v>
          </cell>
          <cell r="W952" t="str">
            <v>262</v>
          </cell>
          <cell r="X952" t="str">
            <v>246</v>
          </cell>
          <cell r="Y952">
            <v>1</v>
          </cell>
          <cell r="Z952">
            <v>1</v>
          </cell>
          <cell r="AA952">
            <v>17077.181266</v>
          </cell>
          <cell r="AB952">
            <v>17077</v>
          </cell>
        </row>
        <row r="953">
          <cell r="B953">
            <v>3506262248</v>
          </cell>
          <cell r="C953" t="str">
            <v>PIONEER CS OF SCIENCE II</v>
          </cell>
          <cell r="D953">
            <v>0</v>
          </cell>
          <cell r="E953">
            <v>0</v>
          </cell>
          <cell r="F953">
            <v>0</v>
          </cell>
          <cell r="G953">
            <v>2</v>
          </cell>
          <cell r="H953">
            <v>11</v>
          </cell>
          <cell r="I953">
            <v>13</v>
          </cell>
          <cell r="J953">
            <v>0</v>
          </cell>
          <cell r="K953">
            <v>1.0218</v>
          </cell>
          <cell r="L953">
            <v>0</v>
          </cell>
          <cell r="M953">
            <v>0</v>
          </cell>
          <cell r="N953">
            <v>5</v>
          </cell>
          <cell r="O953">
            <v>0</v>
          </cell>
          <cell r="P953">
            <v>12</v>
          </cell>
          <cell r="Q953">
            <v>26</v>
          </cell>
          <cell r="R953">
            <v>1</v>
          </cell>
          <cell r="S953">
            <v>11</v>
          </cell>
          <cell r="U953">
            <v>3506262248</v>
          </cell>
          <cell r="V953" t="str">
            <v>3506</v>
          </cell>
          <cell r="W953" t="str">
            <v>262</v>
          </cell>
          <cell r="X953" t="str">
            <v>248</v>
          </cell>
          <cell r="Y953">
            <v>1</v>
          </cell>
          <cell r="Z953">
            <v>26</v>
          </cell>
          <cell r="AA953">
            <v>411815.45291599992</v>
          </cell>
          <cell r="AB953">
            <v>15839</v>
          </cell>
        </row>
        <row r="954">
          <cell r="B954">
            <v>3506262258</v>
          </cell>
          <cell r="C954" t="str">
            <v>PIONEER CS OF SCIENCE II</v>
          </cell>
          <cell r="D954">
            <v>0</v>
          </cell>
          <cell r="E954">
            <v>0</v>
          </cell>
          <cell r="F954">
            <v>0</v>
          </cell>
          <cell r="G954">
            <v>2</v>
          </cell>
          <cell r="H954">
            <v>2</v>
          </cell>
          <cell r="I954">
            <v>3</v>
          </cell>
          <cell r="J954">
            <v>0</v>
          </cell>
          <cell r="K954">
            <v>0.27510000000000001</v>
          </cell>
          <cell r="L954">
            <v>0</v>
          </cell>
          <cell r="M954">
            <v>1</v>
          </cell>
          <cell r="N954">
            <v>1</v>
          </cell>
          <cell r="O954">
            <v>0</v>
          </cell>
          <cell r="P954">
            <v>3</v>
          </cell>
          <cell r="Q954">
            <v>7</v>
          </cell>
          <cell r="R954">
            <v>1</v>
          </cell>
          <cell r="S954">
            <v>10</v>
          </cell>
          <cell r="U954">
            <v>3506262258</v>
          </cell>
          <cell r="V954" t="str">
            <v>3506</v>
          </cell>
          <cell r="W954" t="str">
            <v>262</v>
          </cell>
          <cell r="X954" t="str">
            <v>258</v>
          </cell>
          <cell r="Y954">
            <v>1</v>
          </cell>
          <cell r="Z954">
            <v>7</v>
          </cell>
          <cell r="AA954">
            <v>108415.18886200001</v>
          </cell>
          <cell r="AB954">
            <v>15488</v>
          </cell>
        </row>
        <row r="955">
          <cell r="B955">
            <v>3506262262</v>
          </cell>
          <cell r="C955" t="str">
            <v>PIONEER CS OF SCIENCE II</v>
          </cell>
          <cell r="D955">
            <v>0</v>
          </cell>
          <cell r="E955">
            <v>0</v>
          </cell>
          <cell r="F955">
            <v>2</v>
          </cell>
          <cell r="G955">
            <v>36</v>
          </cell>
          <cell r="H955">
            <v>34</v>
          </cell>
          <cell r="I955">
            <v>58</v>
          </cell>
          <cell r="J955">
            <v>0</v>
          </cell>
          <cell r="K955">
            <v>5.109</v>
          </cell>
          <cell r="L955">
            <v>0</v>
          </cell>
          <cell r="M955">
            <v>14</v>
          </cell>
          <cell r="N955">
            <v>10</v>
          </cell>
          <cell r="O955">
            <v>6</v>
          </cell>
          <cell r="P955">
            <v>63</v>
          </cell>
          <cell r="Q955">
            <v>130</v>
          </cell>
          <cell r="R955">
            <v>1</v>
          </cell>
          <cell r="S955">
            <v>9</v>
          </cell>
          <cell r="U955">
            <v>3506262262</v>
          </cell>
          <cell r="V955" t="str">
            <v>3506</v>
          </cell>
          <cell r="W955" t="str">
            <v>262</v>
          </cell>
          <cell r="X955" t="str">
            <v>262</v>
          </cell>
          <cell r="Y955">
            <v>1</v>
          </cell>
          <cell r="Z955">
            <v>130</v>
          </cell>
          <cell r="AA955">
            <v>2022914.5145800002</v>
          </cell>
          <cell r="AB955">
            <v>15561</v>
          </cell>
        </row>
        <row r="956">
          <cell r="B956">
            <v>3506262284</v>
          </cell>
          <cell r="C956" t="str">
            <v>PIONEER CS OF SCIENCE II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1</v>
          </cell>
          <cell r="J956">
            <v>0</v>
          </cell>
          <cell r="K956">
            <v>3.9300000000000002E-2</v>
          </cell>
          <cell r="L956">
            <v>0</v>
          </cell>
          <cell r="M956">
            <v>0</v>
          </cell>
          <cell r="N956">
            <v>0</v>
          </cell>
          <cell r="O956">
            <v>1</v>
          </cell>
          <cell r="P956">
            <v>0</v>
          </cell>
          <cell r="Q956">
            <v>1</v>
          </cell>
          <cell r="R956">
            <v>1</v>
          </cell>
          <cell r="S956">
            <v>5</v>
          </cell>
          <cell r="U956">
            <v>3506262284</v>
          </cell>
          <cell r="V956" t="str">
            <v>3506</v>
          </cell>
          <cell r="W956" t="str">
            <v>262</v>
          </cell>
          <cell r="X956" t="str">
            <v>284</v>
          </cell>
          <cell r="Y956">
            <v>1</v>
          </cell>
          <cell r="Z956">
            <v>1</v>
          </cell>
          <cell r="AA956">
            <v>15786.421266000001</v>
          </cell>
          <cell r="AB956">
            <v>15786</v>
          </cell>
        </row>
        <row r="957">
          <cell r="B957">
            <v>3506262291</v>
          </cell>
          <cell r="C957" t="str">
            <v>PIONEER CS OF SCIENCE II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1</v>
          </cell>
          <cell r="I957">
            <v>1</v>
          </cell>
          <cell r="J957">
            <v>0</v>
          </cell>
          <cell r="K957">
            <v>7.8600000000000003E-2</v>
          </cell>
          <cell r="L957">
            <v>0</v>
          </cell>
          <cell r="M957">
            <v>0</v>
          </cell>
          <cell r="N957">
            <v>1</v>
          </cell>
          <cell r="O957">
            <v>0</v>
          </cell>
          <cell r="P957">
            <v>2</v>
          </cell>
          <cell r="Q957">
            <v>2</v>
          </cell>
          <cell r="R957">
            <v>1</v>
          </cell>
          <cell r="S957">
            <v>5</v>
          </cell>
          <cell r="U957">
            <v>3506262291</v>
          </cell>
          <cell r="V957" t="str">
            <v>3506</v>
          </cell>
          <cell r="W957" t="str">
            <v>262</v>
          </cell>
          <cell r="X957" t="str">
            <v>291</v>
          </cell>
          <cell r="Y957">
            <v>1</v>
          </cell>
          <cell r="Z957">
            <v>2</v>
          </cell>
          <cell r="AA957">
            <v>35995.982531999995</v>
          </cell>
          <cell r="AB957">
            <v>17998</v>
          </cell>
        </row>
        <row r="958">
          <cell r="B958">
            <v>3506262295</v>
          </cell>
          <cell r="C958" t="str">
            <v>PIONEER CS OF SCIENCE II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1</v>
          </cell>
          <cell r="I958">
            <v>0</v>
          </cell>
          <cell r="J958">
            <v>0</v>
          </cell>
          <cell r="K958">
            <v>3.9300000000000002E-2</v>
          </cell>
          <cell r="L958">
            <v>0</v>
          </cell>
          <cell r="M958">
            <v>0</v>
          </cell>
          <cell r="N958">
            <v>1</v>
          </cell>
          <cell r="O958">
            <v>0</v>
          </cell>
          <cell r="P958">
            <v>0</v>
          </cell>
          <cell r="Q958">
            <v>1</v>
          </cell>
          <cell r="R958">
            <v>1</v>
          </cell>
          <cell r="S958">
            <v>5</v>
          </cell>
          <cell r="U958">
            <v>3506262295</v>
          </cell>
          <cell r="V958" t="str">
            <v>3506</v>
          </cell>
          <cell r="W958" t="str">
            <v>262</v>
          </cell>
          <cell r="X958" t="str">
            <v>295</v>
          </cell>
          <cell r="Y958">
            <v>1</v>
          </cell>
          <cell r="Z958">
            <v>1</v>
          </cell>
          <cell r="AA958">
            <v>13668.001265999999</v>
          </cell>
          <cell r="AB958">
            <v>13668</v>
          </cell>
        </row>
        <row r="959">
          <cell r="B959">
            <v>3506262305</v>
          </cell>
          <cell r="C959" t="str">
            <v>PIONEER CS OF SCIENCE II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1</v>
          </cell>
          <cell r="J959">
            <v>0</v>
          </cell>
          <cell r="K959">
            <v>3.9300000000000002E-2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1</v>
          </cell>
          <cell r="R959">
            <v>1</v>
          </cell>
          <cell r="S959">
            <v>4</v>
          </cell>
          <cell r="U959">
            <v>3506262305</v>
          </cell>
          <cell r="V959" t="str">
            <v>3506</v>
          </cell>
          <cell r="W959" t="str">
            <v>262</v>
          </cell>
          <cell r="X959" t="str">
            <v>305</v>
          </cell>
          <cell r="Y959">
            <v>1</v>
          </cell>
          <cell r="Z959">
            <v>1</v>
          </cell>
          <cell r="AA959">
            <v>12565.341266000001</v>
          </cell>
          <cell r="AB959">
            <v>12565</v>
          </cell>
        </row>
        <row r="960">
          <cell r="B960">
            <v>3506262346</v>
          </cell>
          <cell r="C960" t="str">
            <v>PIONEER CS OF SCIENCE II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1</v>
          </cell>
          <cell r="I960">
            <v>0</v>
          </cell>
          <cell r="J960">
            <v>0</v>
          </cell>
          <cell r="K960">
            <v>3.9300000000000002E-2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1</v>
          </cell>
          <cell r="Q960">
            <v>1</v>
          </cell>
          <cell r="R960">
            <v>1</v>
          </cell>
          <cell r="S960">
            <v>8</v>
          </cell>
          <cell r="U960">
            <v>3506262346</v>
          </cell>
          <cell r="V960" t="str">
            <v>3506</v>
          </cell>
          <cell r="W960" t="str">
            <v>262</v>
          </cell>
          <cell r="X960" t="str">
            <v>346</v>
          </cell>
          <cell r="Y960">
            <v>1</v>
          </cell>
          <cell r="Z960">
            <v>1</v>
          </cell>
          <cell r="AA960">
            <v>16940.971266</v>
          </cell>
          <cell r="AB960">
            <v>16941</v>
          </cell>
        </row>
        <row r="961">
          <cell r="B961">
            <v>3506262347</v>
          </cell>
          <cell r="C961" t="str">
            <v>PIONEER CS OF SCIENCE II</v>
          </cell>
          <cell r="D961">
            <v>0</v>
          </cell>
          <cell r="E961">
            <v>0</v>
          </cell>
          <cell r="F961">
            <v>0</v>
          </cell>
          <cell r="G961">
            <v>1</v>
          </cell>
          <cell r="H961">
            <v>2</v>
          </cell>
          <cell r="I961">
            <v>3</v>
          </cell>
          <cell r="J961">
            <v>0</v>
          </cell>
          <cell r="K961">
            <v>0.23580000000000001</v>
          </cell>
          <cell r="L961">
            <v>0</v>
          </cell>
          <cell r="M961">
            <v>0</v>
          </cell>
          <cell r="N961">
            <v>0</v>
          </cell>
          <cell r="O961">
            <v>2</v>
          </cell>
          <cell r="P961">
            <v>2</v>
          </cell>
          <cell r="Q961">
            <v>6</v>
          </cell>
          <cell r="R961">
            <v>1</v>
          </cell>
          <cell r="S961">
            <v>8</v>
          </cell>
          <cell r="U961">
            <v>3506262347</v>
          </cell>
          <cell r="V961" t="str">
            <v>3506</v>
          </cell>
          <cell r="W961" t="str">
            <v>262</v>
          </cell>
          <cell r="X961" t="str">
            <v>347</v>
          </cell>
          <cell r="Y961">
            <v>1</v>
          </cell>
          <cell r="Z961">
            <v>6</v>
          </cell>
          <cell r="AA961">
            <v>89057.037596000009</v>
          </cell>
          <cell r="AB961">
            <v>14843</v>
          </cell>
        </row>
        <row r="962">
          <cell r="B962">
            <v>3506262705</v>
          </cell>
          <cell r="C962" t="str">
            <v>PIONEER CS OF SCIENCE II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1</v>
          </cell>
          <cell r="J962">
            <v>0</v>
          </cell>
          <cell r="K962">
            <v>3.9300000000000002E-2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</v>
          </cell>
          <cell r="R962">
            <v>1</v>
          </cell>
          <cell r="S962">
            <v>3</v>
          </cell>
          <cell r="U962">
            <v>3506262705</v>
          </cell>
          <cell r="V962" t="str">
            <v>3506</v>
          </cell>
          <cell r="W962" t="str">
            <v>262</v>
          </cell>
          <cell r="X962" t="str">
            <v>705</v>
          </cell>
          <cell r="Y962">
            <v>1</v>
          </cell>
          <cell r="Z962">
            <v>1</v>
          </cell>
          <cell r="AA962">
            <v>12565.341266000001</v>
          </cell>
          <cell r="AB962">
            <v>12565</v>
          </cell>
        </row>
        <row r="963">
          <cell r="B963">
            <v>3508281061</v>
          </cell>
          <cell r="C963" t="str">
            <v>PHOENIX ACADEMY SPRINGFIELD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3</v>
          </cell>
          <cell r="J963">
            <v>0</v>
          </cell>
          <cell r="K963">
            <v>0.1179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3</v>
          </cell>
          <cell r="Q963">
            <v>3</v>
          </cell>
          <cell r="R963">
            <v>1</v>
          </cell>
          <cell r="S963">
            <v>11</v>
          </cell>
          <cell r="U963">
            <v>3508281061</v>
          </cell>
          <cell r="V963" t="str">
            <v>3508</v>
          </cell>
          <cell r="W963" t="str">
            <v>281</v>
          </cell>
          <cell r="X963" t="str">
            <v>061</v>
          </cell>
          <cell r="Y963">
            <v>1</v>
          </cell>
          <cell r="Z963">
            <v>3</v>
          </cell>
          <cell r="AA963">
            <v>61212.633797999995</v>
          </cell>
          <cell r="AB963">
            <v>20404</v>
          </cell>
        </row>
        <row r="964">
          <cell r="B964">
            <v>3508281137</v>
          </cell>
          <cell r="C964" t="str">
            <v>PHOENIX ACADEMY SPRINGFIELD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5</v>
          </cell>
          <cell r="J964">
            <v>0</v>
          </cell>
          <cell r="K964">
            <v>0.19650000000000001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5</v>
          </cell>
          <cell r="Q964">
            <v>5</v>
          </cell>
          <cell r="R964">
            <v>1</v>
          </cell>
          <cell r="S964">
            <v>12</v>
          </cell>
          <cell r="U964">
            <v>3508281137</v>
          </cell>
          <cell r="V964" t="str">
            <v>3508</v>
          </cell>
          <cell r="W964" t="str">
            <v>281</v>
          </cell>
          <cell r="X964" t="str">
            <v>137</v>
          </cell>
          <cell r="Y964">
            <v>1</v>
          </cell>
          <cell r="Z964">
            <v>5</v>
          </cell>
          <cell r="AA964">
            <v>105397.55632999999</v>
          </cell>
          <cell r="AB964">
            <v>21080</v>
          </cell>
        </row>
        <row r="965">
          <cell r="B965">
            <v>3508281161</v>
          </cell>
          <cell r="C965" t="str">
            <v>PHOENIX ACADEMY SPRINGFIELD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2</v>
          </cell>
          <cell r="J965">
            <v>0</v>
          </cell>
          <cell r="K965">
            <v>7.8600000000000003E-2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2</v>
          </cell>
          <cell r="Q965">
            <v>2</v>
          </cell>
          <cell r="R965">
            <v>1</v>
          </cell>
          <cell r="S965">
            <v>8</v>
          </cell>
          <cell r="U965">
            <v>3508281161</v>
          </cell>
          <cell r="V965" t="str">
            <v>3508</v>
          </cell>
          <cell r="W965" t="str">
            <v>281</v>
          </cell>
          <cell r="X965" t="str">
            <v>161</v>
          </cell>
          <cell r="Y965">
            <v>1</v>
          </cell>
          <cell r="Z965">
            <v>2</v>
          </cell>
          <cell r="AA965">
            <v>37684.042532000007</v>
          </cell>
          <cell r="AB965">
            <v>18842</v>
          </cell>
        </row>
        <row r="966">
          <cell r="B966">
            <v>3508281281</v>
          </cell>
          <cell r="C966" t="str">
            <v>PHOENIX ACADEMY SPRINGFIELD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149</v>
          </cell>
          <cell r="J966">
            <v>0</v>
          </cell>
          <cell r="K966">
            <v>5.8556999999999997</v>
          </cell>
          <cell r="L966">
            <v>0</v>
          </cell>
          <cell r="M966">
            <v>0</v>
          </cell>
          <cell r="N966">
            <v>0</v>
          </cell>
          <cell r="O966">
            <v>15</v>
          </cell>
          <cell r="P966">
            <v>146</v>
          </cell>
          <cell r="Q966">
            <v>149</v>
          </cell>
          <cell r="R966">
            <v>1</v>
          </cell>
          <cell r="S966">
            <v>12</v>
          </cell>
          <cell r="U966">
            <v>3508281281</v>
          </cell>
          <cell r="V966" t="str">
            <v>3508</v>
          </cell>
          <cell r="W966" t="str">
            <v>281</v>
          </cell>
          <cell r="X966" t="str">
            <v>281</v>
          </cell>
          <cell r="Y966">
            <v>1</v>
          </cell>
          <cell r="Z966">
            <v>149</v>
          </cell>
          <cell r="AA966">
            <v>3163620.8686340004</v>
          </cell>
          <cell r="AB966">
            <v>21232</v>
          </cell>
        </row>
        <row r="967">
          <cell r="B967">
            <v>3509095095</v>
          </cell>
          <cell r="C967" t="str">
            <v>ARGOSY COLLEGIATE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306</v>
          </cell>
          <cell r="I967">
            <v>258</v>
          </cell>
          <cell r="J967">
            <v>0</v>
          </cell>
          <cell r="K967">
            <v>22.165199999999999</v>
          </cell>
          <cell r="L967">
            <v>0</v>
          </cell>
          <cell r="M967">
            <v>0</v>
          </cell>
          <cell r="N967">
            <v>50</v>
          </cell>
          <cell r="O967">
            <v>49</v>
          </cell>
          <cell r="P967">
            <v>448</v>
          </cell>
          <cell r="Q967">
            <v>564</v>
          </cell>
          <cell r="R967">
            <v>1</v>
          </cell>
          <cell r="S967">
            <v>12</v>
          </cell>
          <cell r="U967">
            <v>3509095095</v>
          </cell>
          <cell r="V967" t="str">
            <v>3509</v>
          </cell>
          <cell r="W967" t="str">
            <v>095</v>
          </cell>
          <cell r="X967" t="str">
            <v>095</v>
          </cell>
          <cell r="Y967">
            <v>1</v>
          </cell>
          <cell r="Z967">
            <v>564</v>
          </cell>
          <cell r="AA967">
            <v>10627497.754023999</v>
          </cell>
          <cell r="AB967">
            <v>18843</v>
          </cell>
        </row>
        <row r="968">
          <cell r="B968">
            <v>3509095201</v>
          </cell>
          <cell r="C968" t="str">
            <v>ARGOSY COLLEGIATE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3</v>
          </cell>
          <cell r="I968">
            <v>2</v>
          </cell>
          <cell r="J968">
            <v>0</v>
          </cell>
          <cell r="K968">
            <v>0.19650000000000001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4</v>
          </cell>
          <cell r="Q968">
            <v>5</v>
          </cell>
          <cell r="R968">
            <v>1</v>
          </cell>
          <cell r="S968">
            <v>12</v>
          </cell>
          <cell r="U968">
            <v>3509095201</v>
          </cell>
          <cell r="V968" t="str">
            <v>3509</v>
          </cell>
          <cell r="W968" t="str">
            <v>095</v>
          </cell>
          <cell r="X968" t="str">
            <v>201</v>
          </cell>
          <cell r="Y968">
            <v>1</v>
          </cell>
          <cell r="Z968">
            <v>5</v>
          </cell>
          <cell r="AA968">
            <v>91180.236329999985</v>
          </cell>
          <cell r="AB968">
            <v>18236</v>
          </cell>
        </row>
        <row r="969">
          <cell r="B969">
            <v>3509095292</v>
          </cell>
          <cell r="C969" t="str">
            <v>ARGOSY COLLEGIATE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2</v>
          </cell>
          <cell r="J969">
            <v>0</v>
          </cell>
          <cell r="K969">
            <v>7.8600000000000003E-2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2</v>
          </cell>
          <cell r="Q969">
            <v>2</v>
          </cell>
          <cell r="R969">
            <v>1</v>
          </cell>
          <cell r="S969">
            <v>6</v>
          </cell>
          <cell r="U969">
            <v>3509095292</v>
          </cell>
          <cell r="V969" t="str">
            <v>3509</v>
          </cell>
          <cell r="W969" t="str">
            <v>095</v>
          </cell>
          <cell r="X969" t="str">
            <v>292</v>
          </cell>
          <cell r="Y969">
            <v>1</v>
          </cell>
          <cell r="Z969">
            <v>2</v>
          </cell>
          <cell r="AA969">
            <v>35910.262532000008</v>
          </cell>
          <cell r="AB969">
            <v>17955</v>
          </cell>
        </row>
        <row r="970">
          <cell r="B970">
            <v>3509095293</v>
          </cell>
          <cell r="C970" t="str">
            <v>ARGOSY COLLEGIATE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1</v>
          </cell>
          <cell r="J970">
            <v>0</v>
          </cell>
          <cell r="K970">
            <v>3.9300000000000002E-2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1</v>
          </cell>
          <cell r="Q970">
            <v>1</v>
          </cell>
          <cell r="R970">
            <v>1</v>
          </cell>
          <cell r="S970">
            <v>10</v>
          </cell>
          <cell r="U970">
            <v>3509095293</v>
          </cell>
          <cell r="V970" t="str">
            <v>3509</v>
          </cell>
          <cell r="W970" t="str">
            <v>095</v>
          </cell>
          <cell r="X970" t="str">
            <v>293</v>
          </cell>
          <cell r="Y970">
            <v>1</v>
          </cell>
          <cell r="Z970">
            <v>1</v>
          </cell>
          <cell r="AA970">
            <v>19728.931266</v>
          </cell>
          <cell r="AB970">
            <v>19729</v>
          </cell>
        </row>
        <row r="971">
          <cell r="B971">
            <v>3509095331</v>
          </cell>
          <cell r="C971" t="str">
            <v>ARGOSY COLLEGIATE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2</v>
          </cell>
          <cell r="I971">
            <v>0</v>
          </cell>
          <cell r="J971">
            <v>0</v>
          </cell>
          <cell r="K971">
            <v>7.8600000000000003E-2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2</v>
          </cell>
          <cell r="Q971">
            <v>2</v>
          </cell>
          <cell r="R971">
            <v>1</v>
          </cell>
          <cell r="S971">
            <v>7</v>
          </cell>
          <cell r="U971">
            <v>3509095331</v>
          </cell>
          <cell r="V971" t="str">
            <v>3509</v>
          </cell>
          <cell r="W971" t="str">
            <v>095</v>
          </cell>
          <cell r="X971" t="str">
            <v>331</v>
          </cell>
          <cell r="Y971">
            <v>1</v>
          </cell>
          <cell r="Z971">
            <v>2</v>
          </cell>
          <cell r="AA971">
            <v>32995.022532000003</v>
          </cell>
          <cell r="AB971">
            <v>16498</v>
          </cell>
        </row>
        <row r="972">
          <cell r="B972">
            <v>3510281005</v>
          </cell>
          <cell r="C972" t="str">
            <v>SPRINGFIELD PREPARATORY</v>
          </cell>
          <cell r="D972">
            <v>0</v>
          </cell>
          <cell r="E972">
            <v>0</v>
          </cell>
          <cell r="F972">
            <v>0</v>
          </cell>
          <cell r="G972">
            <v>1</v>
          </cell>
          <cell r="H972">
            <v>0</v>
          </cell>
          <cell r="I972">
            <v>0</v>
          </cell>
          <cell r="J972">
            <v>0</v>
          </cell>
          <cell r="K972">
            <v>3.9300000000000002E-2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1</v>
          </cell>
          <cell r="Q972">
            <v>1</v>
          </cell>
          <cell r="R972">
            <v>1</v>
          </cell>
          <cell r="S972">
            <v>8</v>
          </cell>
          <cell r="U972">
            <v>3510281005</v>
          </cell>
          <cell r="V972" t="str">
            <v>3510</v>
          </cell>
          <cell r="W972" t="str">
            <v>281</v>
          </cell>
          <cell r="X972" t="str">
            <v>005</v>
          </cell>
          <cell r="Y972">
            <v>1</v>
          </cell>
          <cell r="Z972">
            <v>1</v>
          </cell>
          <cell r="AA972">
            <v>17313.591265999999</v>
          </cell>
          <cell r="AB972">
            <v>17314</v>
          </cell>
        </row>
        <row r="973">
          <cell r="B973">
            <v>3510281061</v>
          </cell>
          <cell r="C973" t="str">
            <v>SPRINGFIELD PREPARATORY</v>
          </cell>
          <cell r="D973">
            <v>0</v>
          </cell>
          <cell r="E973">
            <v>0</v>
          </cell>
          <cell r="F973">
            <v>0</v>
          </cell>
          <cell r="G973">
            <v>1</v>
          </cell>
          <cell r="H973">
            <v>1</v>
          </cell>
          <cell r="I973">
            <v>0</v>
          </cell>
          <cell r="J973">
            <v>0</v>
          </cell>
          <cell r="K973">
            <v>7.8600000000000003E-2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1</v>
          </cell>
          <cell r="Q973">
            <v>2</v>
          </cell>
          <cell r="R973">
            <v>1</v>
          </cell>
          <cell r="S973">
            <v>11</v>
          </cell>
          <cell r="U973">
            <v>3510281061</v>
          </cell>
          <cell r="V973" t="str">
            <v>3510</v>
          </cell>
          <cell r="W973" t="str">
            <v>281</v>
          </cell>
          <cell r="X973" t="str">
            <v>061</v>
          </cell>
          <cell r="Y973">
            <v>1</v>
          </cell>
          <cell r="Z973">
            <v>2</v>
          </cell>
          <cell r="AA973">
            <v>29540.072531999995</v>
          </cell>
          <cell r="AB973">
            <v>14770</v>
          </cell>
        </row>
        <row r="974">
          <cell r="B974">
            <v>3510281137</v>
          </cell>
          <cell r="C974" t="str">
            <v>SPRINGFIELD PREPARATORY</v>
          </cell>
          <cell r="D974">
            <v>0</v>
          </cell>
          <cell r="E974">
            <v>0</v>
          </cell>
          <cell r="F974">
            <v>0</v>
          </cell>
          <cell r="G974">
            <v>1</v>
          </cell>
          <cell r="H974">
            <v>0</v>
          </cell>
          <cell r="I974">
            <v>0</v>
          </cell>
          <cell r="J974">
            <v>0</v>
          </cell>
          <cell r="K974">
            <v>3.9300000000000002E-2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1</v>
          </cell>
          <cell r="Q974">
            <v>1</v>
          </cell>
          <cell r="R974">
            <v>1</v>
          </cell>
          <cell r="S974">
            <v>12</v>
          </cell>
          <cell r="U974">
            <v>3510281137</v>
          </cell>
          <cell r="V974" t="str">
            <v>3510</v>
          </cell>
          <cell r="W974" t="str">
            <v>281</v>
          </cell>
          <cell r="X974" t="str">
            <v>137</v>
          </cell>
          <cell r="Y974">
            <v>1</v>
          </cell>
          <cell r="Z974">
            <v>1</v>
          </cell>
          <cell r="AA974">
            <v>19551.081266000001</v>
          </cell>
          <cell r="AB974">
            <v>19551</v>
          </cell>
        </row>
        <row r="975">
          <cell r="B975">
            <v>3510281278</v>
          </cell>
          <cell r="C975" t="str">
            <v>SPRINGFIELD PREPARATORY</v>
          </cell>
          <cell r="D975">
            <v>0</v>
          </cell>
          <cell r="E975">
            <v>0</v>
          </cell>
          <cell r="F975">
            <v>0</v>
          </cell>
          <cell r="G975">
            <v>1</v>
          </cell>
          <cell r="H975">
            <v>0</v>
          </cell>
          <cell r="I975">
            <v>0</v>
          </cell>
          <cell r="J975">
            <v>0</v>
          </cell>
          <cell r="K975">
            <v>3.9300000000000002E-2</v>
          </cell>
          <cell r="L975">
            <v>0</v>
          </cell>
          <cell r="M975">
            <v>1</v>
          </cell>
          <cell r="N975">
            <v>0</v>
          </cell>
          <cell r="O975">
            <v>0</v>
          </cell>
          <cell r="P975">
            <v>1</v>
          </cell>
          <cell r="Q975">
            <v>1</v>
          </cell>
          <cell r="R975">
            <v>1</v>
          </cell>
          <cell r="S975">
            <v>7</v>
          </cell>
          <cell r="U975">
            <v>3510281278</v>
          </cell>
          <cell r="V975" t="str">
            <v>3510</v>
          </cell>
          <cell r="W975" t="str">
            <v>281</v>
          </cell>
          <cell r="X975" t="str">
            <v>278</v>
          </cell>
          <cell r="Y975">
            <v>1</v>
          </cell>
          <cell r="Z975">
            <v>1</v>
          </cell>
          <cell r="AA975">
            <v>19692.411265999999</v>
          </cell>
          <cell r="AB975">
            <v>19692</v>
          </cell>
        </row>
        <row r="976">
          <cell r="B976">
            <v>3510281281</v>
          </cell>
          <cell r="C976" t="str">
            <v>SPRINGFIELD PREPARATORY</v>
          </cell>
          <cell r="D976">
            <v>0</v>
          </cell>
          <cell r="E976">
            <v>0</v>
          </cell>
          <cell r="F976">
            <v>54</v>
          </cell>
          <cell r="G976">
            <v>265</v>
          </cell>
          <cell r="H976">
            <v>157</v>
          </cell>
          <cell r="I976">
            <v>0</v>
          </cell>
          <cell r="J976">
            <v>0</v>
          </cell>
          <cell r="K976">
            <v>18.706800000000001</v>
          </cell>
          <cell r="L976">
            <v>0</v>
          </cell>
          <cell r="M976">
            <v>47</v>
          </cell>
          <cell r="N976">
            <v>2</v>
          </cell>
          <cell r="O976">
            <v>0</v>
          </cell>
          <cell r="P976">
            <v>378</v>
          </cell>
          <cell r="Q976">
            <v>476</v>
          </cell>
          <cell r="R976">
            <v>1</v>
          </cell>
          <cell r="S976">
            <v>12</v>
          </cell>
          <cell r="U976">
            <v>3510281281</v>
          </cell>
          <cell r="V976" t="str">
            <v>3510</v>
          </cell>
          <cell r="W976" t="str">
            <v>281</v>
          </cell>
          <cell r="X976" t="str">
            <v>281</v>
          </cell>
          <cell r="Y976">
            <v>1</v>
          </cell>
          <cell r="Z976">
            <v>476</v>
          </cell>
          <cell r="AA976">
            <v>8549176.7626160011</v>
          </cell>
          <cell r="AB976">
            <v>17960</v>
          </cell>
        </row>
        <row r="977">
          <cell r="B977">
            <v>3510281332</v>
          </cell>
          <cell r="C977" t="str">
            <v>SPRINGFIELD PREPARATORY</v>
          </cell>
          <cell r="D977">
            <v>0</v>
          </cell>
          <cell r="E977">
            <v>0</v>
          </cell>
          <cell r="F977">
            <v>0</v>
          </cell>
          <cell r="G977">
            <v>2</v>
          </cell>
          <cell r="H977">
            <v>1</v>
          </cell>
          <cell r="I977">
            <v>0</v>
          </cell>
          <cell r="J977">
            <v>0</v>
          </cell>
          <cell r="K977">
            <v>0.1179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3</v>
          </cell>
          <cell r="Q977">
            <v>3</v>
          </cell>
          <cell r="R977">
            <v>1</v>
          </cell>
          <cell r="S977">
            <v>10</v>
          </cell>
          <cell r="U977">
            <v>3510281332</v>
          </cell>
          <cell r="V977" t="str">
            <v>3510</v>
          </cell>
          <cell r="W977" t="str">
            <v>281</v>
          </cell>
          <cell r="X977" t="str">
            <v>332</v>
          </cell>
          <cell r="Y977">
            <v>1</v>
          </cell>
          <cell r="Z977">
            <v>3</v>
          </cell>
          <cell r="AA977">
            <v>54228.88379800001</v>
          </cell>
          <cell r="AB977">
            <v>18076</v>
          </cell>
        </row>
        <row r="978">
          <cell r="B978">
            <v>3510281672</v>
          </cell>
          <cell r="C978" t="str">
            <v>SPRINGFIELD PREPARATORY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1</v>
          </cell>
          <cell r="I978">
            <v>0</v>
          </cell>
          <cell r="J978">
            <v>0</v>
          </cell>
          <cell r="K978">
            <v>3.9300000000000002E-2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</v>
          </cell>
          <cell r="Q978">
            <v>1</v>
          </cell>
          <cell r="R978">
            <v>1</v>
          </cell>
          <cell r="S978">
            <v>10</v>
          </cell>
          <cell r="U978">
            <v>3510281672</v>
          </cell>
          <cell r="V978" t="str">
            <v>3510</v>
          </cell>
          <cell r="W978" t="str">
            <v>281</v>
          </cell>
          <cell r="X978" t="str">
            <v>672</v>
          </cell>
          <cell r="Y978">
            <v>1</v>
          </cell>
          <cell r="Z978">
            <v>1</v>
          </cell>
          <cell r="AA978">
            <v>17827.881265999997</v>
          </cell>
          <cell r="AB978">
            <v>17828</v>
          </cell>
        </row>
        <row r="979">
          <cell r="B979">
            <v>3510281680</v>
          </cell>
          <cell r="C979" t="str">
            <v>SPRINGFIELD PREPARATORY</v>
          </cell>
          <cell r="D979">
            <v>0</v>
          </cell>
          <cell r="E979">
            <v>0</v>
          </cell>
          <cell r="F979">
            <v>0</v>
          </cell>
          <cell r="G979">
            <v>1</v>
          </cell>
          <cell r="H979">
            <v>1</v>
          </cell>
          <cell r="I979">
            <v>0</v>
          </cell>
          <cell r="J979">
            <v>0</v>
          </cell>
          <cell r="K979">
            <v>7.8600000000000003E-2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2</v>
          </cell>
          <cell r="Q979">
            <v>2</v>
          </cell>
          <cell r="R979">
            <v>1</v>
          </cell>
          <cell r="S979">
            <v>5</v>
          </cell>
          <cell r="U979">
            <v>3510281680</v>
          </cell>
          <cell r="V979" t="str">
            <v>3510</v>
          </cell>
          <cell r="W979" t="str">
            <v>281</v>
          </cell>
          <cell r="X979" t="str">
            <v>680</v>
          </cell>
          <cell r="Y979">
            <v>1</v>
          </cell>
          <cell r="Z979">
            <v>2</v>
          </cell>
          <cell r="AA979">
            <v>31463.842532000002</v>
          </cell>
          <cell r="AB979">
            <v>15732</v>
          </cell>
        </row>
        <row r="980">
          <cell r="B980">
            <v>3513044001</v>
          </cell>
          <cell r="C980" t="str">
            <v>NEW HEIGHTS CS OF BROCKTON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1</v>
          </cell>
          <cell r="J980">
            <v>0</v>
          </cell>
          <cell r="K980">
            <v>3.9300000000000002E-2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1</v>
          </cell>
          <cell r="R980">
            <v>1</v>
          </cell>
          <cell r="S980">
            <v>7</v>
          </cell>
          <cell r="U980">
            <v>3513044001</v>
          </cell>
          <cell r="V980" t="str">
            <v>3513</v>
          </cell>
          <cell r="W980" t="str">
            <v>044</v>
          </cell>
          <cell r="X980" t="str">
            <v>001</v>
          </cell>
          <cell r="Y980">
            <v>1</v>
          </cell>
          <cell r="Z980">
            <v>1</v>
          </cell>
          <cell r="AA980">
            <v>12565.341266000001</v>
          </cell>
          <cell r="AB980">
            <v>12565</v>
          </cell>
        </row>
        <row r="981">
          <cell r="B981">
            <v>3513044016</v>
          </cell>
          <cell r="C981" t="str">
            <v>NEW HEIGHTS CS OF BROCKTON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1</v>
          </cell>
          <cell r="J981">
            <v>0</v>
          </cell>
          <cell r="K981">
            <v>3.9300000000000002E-2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1</v>
          </cell>
          <cell r="Q981">
            <v>1</v>
          </cell>
          <cell r="R981">
            <v>1</v>
          </cell>
          <cell r="S981">
            <v>8</v>
          </cell>
          <cell r="U981">
            <v>3513044016</v>
          </cell>
          <cell r="V981" t="str">
            <v>3513</v>
          </cell>
          <cell r="W981" t="str">
            <v>044</v>
          </cell>
          <cell r="X981" t="str">
            <v>016</v>
          </cell>
          <cell r="Y981">
            <v>1</v>
          </cell>
          <cell r="Z981">
            <v>1</v>
          </cell>
          <cell r="AA981">
            <v>18842.021266000003</v>
          </cell>
          <cell r="AB981">
            <v>18842</v>
          </cell>
        </row>
        <row r="982">
          <cell r="B982">
            <v>3513044018</v>
          </cell>
          <cell r="C982" t="str">
            <v>NEW HEIGHTS CS OF BROCKTON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1</v>
          </cell>
          <cell r="J982">
            <v>0</v>
          </cell>
          <cell r="K982">
            <v>3.9300000000000002E-2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1</v>
          </cell>
          <cell r="Q982">
            <v>1</v>
          </cell>
          <cell r="R982">
            <v>1</v>
          </cell>
          <cell r="S982">
            <v>9</v>
          </cell>
          <cell r="U982">
            <v>3513044018</v>
          </cell>
          <cell r="V982" t="str">
            <v>3513</v>
          </cell>
          <cell r="W982" t="str">
            <v>044</v>
          </cell>
          <cell r="X982" t="str">
            <v>018</v>
          </cell>
          <cell r="Y982">
            <v>1</v>
          </cell>
          <cell r="Z982">
            <v>1</v>
          </cell>
          <cell r="AA982">
            <v>19285.471265999997</v>
          </cell>
          <cell r="AB982">
            <v>19285</v>
          </cell>
        </row>
        <row r="983">
          <cell r="B983">
            <v>3513044035</v>
          </cell>
          <cell r="C983" t="str">
            <v>NEW HEIGHTS CS OF BROCKTON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3</v>
          </cell>
          <cell r="J983">
            <v>0</v>
          </cell>
          <cell r="K983">
            <v>0.1179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3</v>
          </cell>
          <cell r="Q983">
            <v>3</v>
          </cell>
          <cell r="R983">
            <v>1</v>
          </cell>
          <cell r="S983">
            <v>11</v>
          </cell>
          <cell r="U983">
            <v>3513044035</v>
          </cell>
          <cell r="V983" t="str">
            <v>3513</v>
          </cell>
          <cell r="W983" t="str">
            <v>044</v>
          </cell>
          <cell r="X983" t="str">
            <v>035</v>
          </cell>
          <cell r="Y983">
            <v>1</v>
          </cell>
          <cell r="Z983">
            <v>3</v>
          </cell>
          <cell r="AA983">
            <v>61212.633797999995</v>
          </cell>
          <cell r="AB983">
            <v>20404</v>
          </cell>
        </row>
        <row r="984">
          <cell r="B984">
            <v>3513044044</v>
          </cell>
          <cell r="C984" t="str">
            <v>NEW HEIGHTS CS OF BROCKTON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297</v>
          </cell>
          <cell r="I984">
            <v>314</v>
          </cell>
          <cell r="J984">
            <v>0</v>
          </cell>
          <cell r="K984">
            <v>24.0123</v>
          </cell>
          <cell r="L984">
            <v>0</v>
          </cell>
          <cell r="M984">
            <v>0</v>
          </cell>
          <cell r="N984">
            <v>70</v>
          </cell>
          <cell r="O984">
            <v>40</v>
          </cell>
          <cell r="P984">
            <v>402</v>
          </cell>
          <cell r="Q984">
            <v>611</v>
          </cell>
          <cell r="R984">
            <v>1</v>
          </cell>
          <cell r="S984">
            <v>11</v>
          </cell>
          <cell r="U984">
            <v>3513044044</v>
          </cell>
          <cell r="V984" t="str">
            <v>3513</v>
          </cell>
          <cell r="W984" t="str">
            <v>044</v>
          </cell>
          <cell r="X984" t="str">
            <v>044</v>
          </cell>
          <cell r="Y984">
            <v>1</v>
          </cell>
          <cell r="Z984">
            <v>611</v>
          </cell>
          <cell r="AA984">
            <v>10603140.303526001</v>
          </cell>
          <cell r="AB984">
            <v>17354</v>
          </cell>
        </row>
        <row r="985">
          <cell r="B985">
            <v>3513044050</v>
          </cell>
          <cell r="C985" t="str">
            <v>NEW HEIGHTS CS OF BROCKTON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3</v>
          </cell>
          <cell r="J985">
            <v>0</v>
          </cell>
          <cell r="K985">
            <v>0.1179</v>
          </cell>
          <cell r="L985">
            <v>0</v>
          </cell>
          <cell r="M985">
            <v>0</v>
          </cell>
          <cell r="N985">
            <v>0</v>
          </cell>
          <cell r="O985">
            <v>1</v>
          </cell>
          <cell r="P985">
            <v>1</v>
          </cell>
          <cell r="Q985">
            <v>3</v>
          </cell>
          <cell r="R985">
            <v>1</v>
          </cell>
          <cell r="S985">
            <v>5</v>
          </cell>
          <cell r="U985">
            <v>3513044050</v>
          </cell>
          <cell r="V985" t="str">
            <v>3513</v>
          </cell>
          <cell r="W985" t="str">
            <v>044</v>
          </cell>
          <cell r="X985" t="str">
            <v>050</v>
          </cell>
          <cell r="Y985">
            <v>1</v>
          </cell>
          <cell r="Z985">
            <v>3</v>
          </cell>
          <cell r="AA985">
            <v>45798.423798000003</v>
          </cell>
          <cell r="AB985">
            <v>15266</v>
          </cell>
        </row>
        <row r="986">
          <cell r="B986">
            <v>3513044083</v>
          </cell>
          <cell r="C986" t="str">
            <v>NEW HEIGHTS CS OF BROCKTON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3</v>
          </cell>
          <cell r="J986">
            <v>0</v>
          </cell>
          <cell r="K986">
            <v>0.1179</v>
          </cell>
          <cell r="L986">
            <v>0</v>
          </cell>
          <cell r="M986">
            <v>0</v>
          </cell>
          <cell r="N986">
            <v>0</v>
          </cell>
          <cell r="O986">
            <v>1</v>
          </cell>
          <cell r="P986">
            <v>2</v>
          </cell>
          <cell r="Q986">
            <v>3</v>
          </cell>
          <cell r="R986">
            <v>1</v>
          </cell>
          <cell r="S986">
            <v>6</v>
          </cell>
          <cell r="U986">
            <v>3513044083</v>
          </cell>
          <cell r="V986" t="str">
            <v>3513</v>
          </cell>
          <cell r="W986" t="str">
            <v>044</v>
          </cell>
          <cell r="X986" t="str">
            <v>083</v>
          </cell>
          <cell r="Y986">
            <v>1</v>
          </cell>
          <cell r="Z986">
            <v>3</v>
          </cell>
          <cell r="AA986">
            <v>51696.683798000005</v>
          </cell>
          <cell r="AB986">
            <v>17232</v>
          </cell>
        </row>
        <row r="987">
          <cell r="B987">
            <v>3513044095</v>
          </cell>
          <cell r="C987" t="str">
            <v>NEW HEIGHTS CS OF BROCKTON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1</v>
          </cell>
          <cell r="J987">
            <v>0</v>
          </cell>
          <cell r="K987">
            <v>3.9300000000000002E-2</v>
          </cell>
          <cell r="L987">
            <v>0</v>
          </cell>
          <cell r="M987">
            <v>0</v>
          </cell>
          <cell r="N987">
            <v>0</v>
          </cell>
          <cell r="O987">
            <v>1</v>
          </cell>
          <cell r="P987">
            <v>1</v>
          </cell>
          <cell r="Q987">
            <v>1</v>
          </cell>
          <cell r="R987">
            <v>1</v>
          </cell>
          <cell r="S987">
            <v>12</v>
          </cell>
          <cell r="U987">
            <v>3513044095</v>
          </cell>
          <cell r="V987" t="str">
            <v>3513</v>
          </cell>
          <cell r="W987" t="str">
            <v>044</v>
          </cell>
          <cell r="X987" t="str">
            <v>095</v>
          </cell>
          <cell r="Y987">
            <v>1</v>
          </cell>
          <cell r="Z987">
            <v>1</v>
          </cell>
          <cell r="AA987">
            <v>24300.591265999996</v>
          </cell>
          <cell r="AB987">
            <v>24301</v>
          </cell>
        </row>
        <row r="988">
          <cell r="B988">
            <v>3513044133</v>
          </cell>
          <cell r="C988" t="str">
            <v>NEW HEIGHTS CS OF BROCKTON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1</v>
          </cell>
          <cell r="J988">
            <v>0</v>
          </cell>
          <cell r="K988">
            <v>3.9300000000000002E-2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1</v>
          </cell>
          <cell r="R988">
            <v>1</v>
          </cell>
          <cell r="S988">
            <v>9</v>
          </cell>
          <cell r="U988">
            <v>3513044133</v>
          </cell>
          <cell r="V988" t="str">
            <v>3513</v>
          </cell>
          <cell r="W988" t="str">
            <v>044</v>
          </cell>
          <cell r="X988" t="str">
            <v>133</v>
          </cell>
          <cell r="Y988">
            <v>1</v>
          </cell>
          <cell r="Z988">
            <v>1</v>
          </cell>
          <cell r="AA988">
            <v>12565.341266000001</v>
          </cell>
          <cell r="AB988">
            <v>12565</v>
          </cell>
        </row>
        <row r="989">
          <cell r="B989">
            <v>3513044201</v>
          </cell>
          <cell r="C989" t="str">
            <v>NEW HEIGHTS CS OF BROCKTON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1</v>
          </cell>
          <cell r="I989">
            <v>0</v>
          </cell>
          <cell r="J989">
            <v>0</v>
          </cell>
          <cell r="K989">
            <v>3.9300000000000002E-2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1</v>
          </cell>
          <cell r="Q989">
            <v>1</v>
          </cell>
          <cell r="R989">
            <v>1</v>
          </cell>
          <cell r="S989">
            <v>12</v>
          </cell>
          <cell r="U989">
            <v>3513044201</v>
          </cell>
          <cell r="V989" t="str">
            <v>3513</v>
          </cell>
          <cell r="W989" t="str">
            <v>044</v>
          </cell>
          <cell r="X989" t="str">
            <v>201</v>
          </cell>
          <cell r="Y989">
            <v>1</v>
          </cell>
          <cell r="Z989">
            <v>1</v>
          </cell>
          <cell r="AA989">
            <v>19178.461265999998</v>
          </cell>
          <cell r="AB989">
            <v>19178</v>
          </cell>
        </row>
        <row r="990">
          <cell r="B990">
            <v>3513044218</v>
          </cell>
          <cell r="C990" t="str">
            <v>NEW HEIGHTS CS OF BROCKTON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1</v>
          </cell>
          <cell r="I990">
            <v>1</v>
          </cell>
          <cell r="J990">
            <v>0</v>
          </cell>
          <cell r="K990">
            <v>7.8600000000000003E-2</v>
          </cell>
          <cell r="L990">
            <v>0</v>
          </cell>
          <cell r="M990">
            <v>0</v>
          </cell>
          <cell r="N990">
            <v>1</v>
          </cell>
          <cell r="O990">
            <v>0</v>
          </cell>
          <cell r="P990">
            <v>1</v>
          </cell>
          <cell r="Q990">
            <v>2</v>
          </cell>
          <cell r="R990">
            <v>1</v>
          </cell>
          <cell r="S990">
            <v>5</v>
          </cell>
          <cell r="U990">
            <v>3513044218</v>
          </cell>
          <cell r="V990" t="str">
            <v>3513</v>
          </cell>
          <cell r="W990" t="str">
            <v>044</v>
          </cell>
          <cell r="X990" t="str">
            <v>218</v>
          </cell>
          <cell r="Y990">
            <v>1</v>
          </cell>
          <cell r="Z990">
            <v>2</v>
          </cell>
          <cell r="AA990">
            <v>31114.662532000002</v>
          </cell>
          <cell r="AB990">
            <v>15557</v>
          </cell>
        </row>
        <row r="991">
          <cell r="B991">
            <v>3513044243</v>
          </cell>
          <cell r="C991" t="str">
            <v>NEW HEIGHTS CS OF BROCKTON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1</v>
          </cell>
          <cell r="I991">
            <v>1</v>
          </cell>
          <cell r="J991">
            <v>0</v>
          </cell>
          <cell r="K991">
            <v>7.8600000000000003E-2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2</v>
          </cell>
          <cell r="Q991">
            <v>2</v>
          </cell>
          <cell r="R991">
            <v>1</v>
          </cell>
          <cell r="S991">
            <v>9</v>
          </cell>
          <cell r="U991">
            <v>3513044243</v>
          </cell>
          <cell r="V991" t="str">
            <v>3513</v>
          </cell>
          <cell r="W991" t="str">
            <v>044</v>
          </cell>
          <cell r="X991" t="str">
            <v>243</v>
          </cell>
          <cell r="Y991">
            <v>1</v>
          </cell>
          <cell r="Z991">
            <v>2</v>
          </cell>
          <cell r="AA991">
            <v>36669.892531999998</v>
          </cell>
          <cell r="AB991">
            <v>18335</v>
          </cell>
        </row>
        <row r="992">
          <cell r="B992">
            <v>3513044244</v>
          </cell>
          <cell r="C992" t="str">
            <v>NEW HEIGHTS CS OF BROCKTON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7</v>
          </cell>
          <cell r="I992">
            <v>30</v>
          </cell>
          <cell r="J992">
            <v>0</v>
          </cell>
          <cell r="K992">
            <v>1.4540999999999999</v>
          </cell>
          <cell r="L992">
            <v>0</v>
          </cell>
          <cell r="M992">
            <v>0</v>
          </cell>
          <cell r="N992">
            <v>1</v>
          </cell>
          <cell r="O992">
            <v>3</v>
          </cell>
          <cell r="P992">
            <v>22</v>
          </cell>
          <cell r="Q992">
            <v>37</v>
          </cell>
          <cell r="R992">
            <v>1</v>
          </cell>
          <cell r="S992">
            <v>10</v>
          </cell>
          <cell r="U992">
            <v>3513044244</v>
          </cell>
          <cell r="V992" t="str">
            <v>3513</v>
          </cell>
          <cell r="W992" t="str">
            <v>044</v>
          </cell>
          <cell r="X992" t="str">
            <v>244</v>
          </cell>
          <cell r="Y992">
            <v>1</v>
          </cell>
          <cell r="Z992">
            <v>37</v>
          </cell>
          <cell r="AA992">
            <v>621876.20684200001</v>
          </cell>
          <cell r="AB992">
            <v>16807</v>
          </cell>
        </row>
        <row r="993">
          <cell r="B993">
            <v>3513044285</v>
          </cell>
          <cell r="C993" t="str">
            <v>NEW HEIGHTS CS OF BROCKTON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2</v>
          </cell>
          <cell r="J993">
            <v>0</v>
          </cell>
          <cell r="K993">
            <v>7.8600000000000003E-2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2</v>
          </cell>
          <cell r="R993">
            <v>1</v>
          </cell>
          <cell r="S993">
            <v>9</v>
          </cell>
          <cell r="U993">
            <v>3513044285</v>
          </cell>
          <cell r="V993" t="str">
            <v>3513</v>
          </cell>
          <cell r="W993" t="str">
            <v>044</v>
          </cell>
          <cell r="X993" t="str">
            <v>285</v>
          </cell>
          <cell r="Y993">
            <v>1</v>
          </cell>
          <cell r="Z993">
            <v>2</v>
          </cell>
          <cell r="AA993">
            <v>25130.682532000003</v>
          </cell>
          <cell r="AB993">
            <v>12565</v>
          </cell>
        </row>
        <row r="994">
          <cell r="B994">
            <v>3513044293</v>
          </cell>
          <cell r="C994" t="str">
            <v>NEW HEIGHTS CS OF BROCKTON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16</v>
          </cell>
          <cell r="I994">
            <v>35</v>
          </cell>
          <cell r="J994">
            <v>0</v>
          </cell>
          <cell r="K994">
            <v>2.0043000000000002</v>
          </cell>
          <cell r="L994">
            <v>0</v>
          </cell>
          <cell r="M994">
            <v>0</v>
          </cell>
          <cell r="N994">
            <v>3</v>
          </cell>
          <cell r="O994">
            <v>3</v>
          </cell>
          <cell r="P994">
            <v>39</v>
          </cell>
          <cell r="Q994">
            <v>51</v>
          </cell>
          <cell r="R994">
            <v>1</v>
          </cell>
          <cell r="S994">
            <v>10</v>
          </cell>
          <cell r="U994">
            <v>3513044293</v>
          </cell>
          <cell r="V994" t="str">
            <v>3513</v>
          </cell>
          <cell r="W994" t="str">
            <v>044</v>
          </cell>
          <cell r="X994" t="str">
            <v>293</v>
          </cell>
          <cell r="Y994">
            <v>1</v>
          </cell>
          <cell r="Z994">
            <v>51</v>
          </cell>
          <cell r="AA994">
            <v>908469.98456600006</v>
          </cell>
          <cell r="AB994">
            <v>17813</v>
          </cell>
        </row>
        <row r="995">
          <cell r="B995">
            <v>3513044323</v>
          </cell>
          <cell r="C995" t="str">
            <v>NEW HEIGHTS CS OF BROCKTON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1</v>
          </cell>
          <cell r="J995">
            <v>0</v>
          </cell>
          <cell r="K995">
            <v>3.9300000000000002E-2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1</v>
          </cell>
          <cell r="Q995">
            <v>1</v>
          </cell>
          <cell r="R995">
            <v>1</v>
          </cell>
          <cell r="S995">
            <v>6</v>
          </cell>
          <cell r="U995">
            <v>3513044323</v>
          </cell>
          <cell r="V995" t="str">
            <v>3513</v>
          </cell>
          <cell r="W995" t="str">
            <v>044</v>
          </cell>
          <cell r="X995" t="str">
            <v>323</v>
          </cell>
          <cell r="Y995">
            <v>1</v>
          </cell>
          <cell r="Z995">
            <v>1</v>
          </cell>
          <cell r="AA995">
            <v>17955.131266000004</v>
          </cell>
          <cell r="AB995">
            <v>17955</v>
          </cell>
        </row>
        <row r="996">
          <cell r="B996">
            <v>3513044625</v>
          </cell>
          <cell r="C996" t="str">
            <v>NEW HEIGHTS CS OF BROCKTON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3</v>
          </cell>
          <cell r="I996">
            <v>0</v>
          </cell>
          <cell r="J996">
            <v>0</v>
          </cell>
          <cell r="K996">
            <v>0.1179</v>
          </cell>
          <cell r="L996">
            <v>0</v>
          </cell>
          <cell r="M996">
            <v>0</v>
          </cell>
          <cell r="N996">
            <v>1</v>
          </cell>
          <cell r="O996">
            <v>0</v>
          </cell>
          <cell r="P996">
            <v>0</v>
          </cell>
          <cell r="Q996">
            <v>3</v>
          </cell>
          <cell r="R996">
            <v>1</v>
          </cell>
          <cell r="S996">
            <v>6</v>
          </cell>
          <cell r="U996">
            <v>3513044625</v>
          </cell>
          <cell r="V996" t="str">
            <v>3513</v>
          </cell>
          <cell r="W996" t="str">
            <v>044</v>
          </cell>
          <cell r="X996" t="str">
            <v>625</v>
          </cell>
          <cell r="Y996">
            <v>1</v>
          </cell>
          <cell r="Z996">
            <v>3</v>
          </cell>
          <cell r="AA996">
            <v>34996.583798</v>
          </cell>
          <cell r="AB996">
            <v>11666</v>
          </cell>
        </row>
        <row r="997">
          <cell r="B997">
            <v>3513044690</v>
          </cell>
          <cell r="C997" t="str">
            <v>NEW HEIGHTS CS OF BROCKTON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1</v>
          </cell>
          <cell r="J997">
            <v>0</v>
          </cell>
          <cell r="K997">
            <v>3.9300000000000002E-2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1</v>
          </cell>
          <cell r="Q997">
            <v>1</v>
          </cell>
          <cell r="R997">
            <v>1</v>
          </cell>
          <cell r="S997">
            <v>4</v>
          </cell>
          <cell r="U997">
            <v>3513044690</v>
          </cell>
          <cell r="V997" t="str">
            <v>3513</v>
          </cell>
          <cell r="W997" t="str">
            <v>044</v>
          </cell>
          <cell r="X997" t="str">
            <v>690</v>
          </cell>
          <cell r="Y997">
            <v>1</v>
          </cell>
          <cell r="Z997">
            <v>1</v>
          </cell>
          <cell r="AA997">
            <v>17261.911266000003</v>
          </cell>
          <cell r="AB997">
            <v>17262</v>
          </cell>
        </row>
        <row r="998">
          <cell r="B998">
            <v>3513044780</v>
          </cell>
          <cell r="C998" t="str">
            <v>NEW HEIGHTS CS OF BROCKTON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1</v>
          </cell>
          <cell r="I998">
            <v>4</v>
          </cell>
          <cell r="J998">
            <v>0</v>
          </cell>
          <cell r="K998">
            <v>0.19650000000000001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3</v>
          </cell>
          <cell r="Q998">
            <v>5</v>
          </cell>
          <cell r="R998">
            <v>1</v>
          </cell>
          <cell r="S998">
            <v>6</v>
          </cell>
          <cell r="U998">
            <v>3513044780</v>
          </cell>
          <cell r="V998" t="str">
            <v>3513</v>
          </cell>
          <cell r="W998" t="str">
            <v>044</v>
          </cell>
          <cell r="X998" t="str">
            <v>780</v>
          </cell>
          <cell r="Y998">
            <v>1</v>
          </cell>
          <cell r="Z998">
            <v>5</v>
          </cell>
          <cell r="AA998">
            <v>77095.026330000008</v>
          </cell>
          <cell r="AB998">
            <v>15419</v>
          </cell>
        </row>
        <row r="999">
          <cell r="B999">
            <v>3514281061</v>
          </cell>
          <cell r="C999" t="str">
            <v>LIBERTAS ACADEMY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1</v>
          </cell>
          <cell r="I999">
            <v>3</v>
          </cell>
          <cell r="J999">
            <v>0</v>
          </cell>
          <cell r="K999">
            <v>0.15720000000000001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3</v>
          </cell>
          <cell r="Q999">
            <v>4</v>
          </cell>
          <cell r="R999">
            <v>1</v>
          </cell>
          <cell r="S999">
            <v>11</v>
          </cell>
          <cell r="U999">
            <v>3514281061</v>
          </cell>
          <cell r="V999" t="str">
            <v>3514</v>
          </cell>
          <cell r="W999" t="str">
            <v>281</v>
          </cell>
          <cell r="X999" t="str">
            <v>061</v>
          </cell>
          <cell r="Y999">
            <v>1</v>
          </cell>
          <cell r="Z999">
            <v>4</v>
          </cell>
          <cell r="AA999">
            <v>71876.92506400001</v>
          </cell>
          <cell r="AB999">
            <v>17969</v>
          </cell>
        </row>
        <row r="1000">
          <cell r="B1000">
            <v>3514281137</v>
          </cell>
          <cell r="C1000" t="str">
            <v>LIBERTAS ACADEMY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2</v>
          </cell>
          <cell r="I1000">
            <v>2</v>
          </cell>
          <cell r="J1000">
            <v>0</v>
          </cell>
          <cell r="K1000">
            <v>0.15720000000000001</v>
          </cell>
          <cell r="L1000">
            <v>0</v>
          </cell>
          <cell r="M1000">
            <v>0</v>
          </cell>
          <cell r="N1000">
            <v>0</v>
          </cell>
          <cell r="O1000">
            <v>1</v>
          </cell>
          <cell r="P1000">
            <v>4</v>
          </cell>
          <cell r="Q1000">
            <v>4</v>
          </cell>
          <cell r="R1000">
            <v>1</v>
          </cell>
          <cell r="S1000">
            <v>12</v>
          </cell>
          <cell r="U1000">
            <v>3514281137</v>
          </cell>
          <cell r="V1000" t="str">
            <v>3514</v>
          </cell>
          <cell r="W1000" t="str">
            <v>281</v>
          </cell>
          <cell r="X1000" t="str">
            <v>137</v>
          </cell>
          <cell r="Y1000">
            <v>1</v>
          </cell>
          <cell r="Z1000">
            <v>4</v>
          </cell>
          <cell r="AA1000">
            <v>83737.025063999987</v>
          </cell>
          <cell r="AB1000">
            <v>20934</v>
          </cell>
        </row>
        <row r="1001">
          <cell r="B1001">
            <v>3514281281</v>
          </cell>
          <cell r="C1001" t="str">
            <v>LIBERTAS ACADEMY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293</v>
          </cell>
          <cell r="I1001">
            <v>218</v>
          </cell>
          <cell r="J1001">
            <v>0</v>
          </cell>
          <cell r="K1001">
            <v>20.0823</v>
          </cell>
          <cell r="L1001">
            <v>0</v>
          </cell>
          <cell r="M1001">
            <v>0</v>
          </cell>
          <cell r="N1001">
            <v>34</v>
          </cell>
          <cell r="O1001">
            <v>43</v>
          </cell>
          <cell r="P1001">
            <v>461</v>
          </cell>
          <cell r="Q1001">
            <v>511</v>
          </cell>
          <cell r="R1001">
            <v>1</v>
          </cell>
          <cell r="S1001">
            <v>12</v>
          </cell>
          <cell r="U1001">
            <v>3514281281</v>
          </cell>
          <cell r="V1001" t="str">
            <v>3514</v>
          </cell>
          <cell r="W1001" t="str">
            <v>281</v>
          </cell>
          <cell r="X1001" t="str">
            <v>281</v>
          </cell>
          <cell r="Y1001">
            <v>1</v>
          </cell>
          <cell r="Z1001">
            <v>511</v>
          </cell>
          <cell r="AA1001">
            <v>10029546.686926</v>
          </cell>
          <cell r="AB1001">
            <v>19627</v>
          </cell>
        </row>
        <row r="1002">
          <cell r="B1002">
            <v>3515287043</v>
          </cell>
          <cell r="C1002" t="str">
            <v>OLD STURBRIDGE ACADEMY</v>
          </cell>
          <cell r="D1002">
            <v>0</v>
          </cell>
          <cell r="E1002">
            <v>0</v>
          </cell>
          <cell r="F1002">
            <v>0</v>
          </cell>
          <cell r="G1002">
            <v>3</v>
          </cell>
          <cell r="H1002">
            <v>1</v>
          </cell>
          <cell r="I1002">
            <v>0</v>
          </cell>
          <cell r="J1002">
            <v>0</v>
          </cell>
          <cell r="K1002">
            <v>0.15720000000000001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1</v>
          </cell>
          <cell r="Q1002">
            <v>4</v>
          </cell>
          <cell r="R1002">
            <v>1</v>
          </cell>
          <cell r="S1002">
            <v>7</v>
          </cell>
          <cell r="U1002">
            <v>3515287043</v>
          </cell>
          <cell r="V1002" t="str">
            <v>3515</v>
          </cell>
          <cell r="W1002" t="str">
            <v>287</v>
          </cell>
          <cell r="X1002" t="str">
            <v>043</v>
          </cell>
          <cell r="Y1002">
            <v>1</v>
          </cell>
          <cell r="Z1002">
            <v>4</v>
          </cell>
          <cell r="AA1002">
            <v>49608.245064000002</v>
          </cell>
          <cell r="AB1002">
            <v>12402</v>
          </cell>
        </row>
        <row r="1003">
          <cell r="B1003">
            <v>3515287045</v>
          </cell>
          <cell r="C1003" t="str">
            <v>OLD STURBRIDGE ACADEMY</v>
          </cell>
          <cell r="D1003">
            <v>0</v>
          </cell>
          <cell r="E1003">
            <v>0</v>
          </cell>
          <cell r="F1003">
            <v>0</v>
          </cell>
          <cell r="G1003">
            <v>4</v>
          </cell>
          <cell r="H1003">
            <v>0</v>
          </cell>
          <cell r="I1003">
            <v>0</v>
          </cell>
          <cell r="J1003">
            <v>0</v>
          </cell>
          <cell r="K1003">
            <v>0.15720000000000001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4</v>
          </cell>
          <cell r="R1003">
            <v>1</v>
          </cell>
          <cell r="S1003">
            <v>7</v>
          </cell>
          <cell r="U1003">
            <v>3515287045</v>
          </cell>
          <cell r="V1003" t="str">
            <v>3515</v>
          </cell>
          <cell r="W1003" t="str">
            <v>287</v>
          </cell>
          <cell r="X1003" t="str">
            <v>045</v>
          </cell>
          <cell r="Y1003">
            <v>1</v>
          </cell>
          <cell r="Z1003">
            <v>4</v>
          </cell>
          <cell r="AA1003">
            <v>44147.645064000004</v>
          </cell>
          <cell r="AB1003">
            <v>11037</v>
          </cell>
        </row>
        <row r="1004">
          <cell r="B1004">
            <v>3515287135</v>
          </cell>
          <cell r="C1004" t="str">
            <v>OLD STURBRIDGE ACADEMY</v>
          </cell>
          <cell r="D1004">
            <v>0</v>
          </cell>
          <cell r="E1004">
            <v>0</v>
          </cell>
          <cell r="F1004">
            <v>0</v>
          </cell>
          <cell r="G1004">
            <v>3</v>
          </cell>
          <cell r="H1004">
            <v>0</v>
          </cell>
          <cell r="I1004">
            <v>0</v>
          </cell>
          <cell r="J1004">
            <v>0</v>
          </cell>
          <cell r="K1004">
            <v>0.1179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1</v>
          </cell>
          <cell r="Q1004">
            <v>3</v>
          </cell>
          <cell r="R1004">
            <v>1</v>
          </cell>
          <cell r="S1004">
            <v>8</v>
          </cell>
          <cell r="U1004">
            <v>3515287135</v>
          </cell>
          <cell r="V1004" t="str">
            <v>3515</v>
          </cell>
          <cell r="W1004" t="str">
            <v>287</v>
          </cell>
          <cell r="X1004" t="str">
            <v>135</v>
          </cell>
          <cell r="Y1004">
            <v>1</v>
          </cell>
          <cell r="Z1004">
            <v>3</v>
          </cell>
          <cell r="AA1004">
            <v>39387.413798000001</v>
          </cell>
          <cell r="AB1004">
            <v>13129</v>
          </cell>
        </row>
        <row r="1005">
          <cell r="B1005">
            <v>3515287151</v>
          </cell>
          <cell r="C1005" t="str">
            <v>OLD STURBRIDGE ACADEMY</v>
          </cell>
          <cell r="D1005">
            <v>0</v>
          </cell>
          <cell r="E1005">
            <v>0</v>
          </cell>
          <cell r="F1005">
            <v>0</v>
          </cell>
          <cell r="G1005">
            <v>1</v>
          </cell>
          <cell r="H1005">
            <v>1</v>
          </cell>
          <cell r="I1005">
            <v>0</v>
          </cell>
          <cell r="J1005">
            <v>0</v>
          </cell>
          <cell r="K1005">
            <v>7.8600000000000003E-2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2</v>
          </cell>
          <cell r="R1005">
            <v>1</v>
          </cell>
          <cell r="S1005">
            <v>8</v>
          </cell>
          <cell r="U1005">
            <v>3515287151</v>
          </cell>
          <cell r="V1005" t="str">
            <v>3515</v>
          </cell>
          <cell r="W1005" t="str">
            <v>287</v>
          </cell>
          <cell r="X1005" t="str">
            <v>151</v>
          </cell>
          <cell r="Y1005">
            <v>1</v>
          </cell>
          <cell r="Z1005">
            <v>2</v>
          </cell>
          <cell r="AA1005">
            <v>21701.202532000003</v>
          </cell>
          <cell r="AB1005">
            <v>10851</v>
          </cell>
        </row>
        <row r="1006">
          <cell r="B1006">
            <v>3515287161</v>
          </cell>
          <cell r="C1006" t="str">
            <v>OLD STURBRIDGE ACADEMY</v>
          </cell>
          <cell r="D1006">
            <v>0</v>
          </cell>
          <cell r="E1006">
            <v>0</v>
          </cell>
          <cell r="F1006">
            <v>0</v>
          </cell>
          <cell r="G1006">
            <v>1</v>
          </cell>
          <cell r="H1006">
            <v>0</v>
          </cell>
          <cell r="I1006">
            <v>0</v>
          </cell>
          <cell r="J1006">
            <v>0</v>
          </cell>
          <cell r="K1006">
            <v>3.9300000000000002E-2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1</v>
          </cell>
          <cell r="R1006">
            <v>1</v>
          </cell>
          <cell r="S1006">
            <v>8</v>
          </cell>
          <cell r="U1006">
            <v>3515287161</v>
          </cell>
          <cell r="V1006" t="str">
            <v>3515</v>
          </cell>
          <cell r="W1006" t="str">
            <v>287</v>
          </cell>
          <cell r="X1006" t="str">
            <v>161</v>
          </cell>
          <cell r="Y1006">
            <v>1</v>
          </cell>
          <cell r="Z1006">
            <v>1</v>
          </cell>
          <cell r="AA1006">
            <v>11036.911266000001</v>
          </cell>
          <cell r="AB1006">
            <v>11037</v>
          </cell>
        </row>
        <row r="1007">
          <cell r="B1007">
            <v>3515287191</v>
          </cell>
          <cell r="C1007" t="str">
            <v>OLD STURBRIDGE ACADEMY</v>
          </cell>
          <cell r="D1007">
            <v>0</v>
          </cell>
          <cell r="E1007">
            <v>0</v>
          </cell>
          <cell r="F1007">
            <v>7</v>
          </cell>
          <cell r="G1007">
            <v>16</v>
          </cell>
          <cell r="H1007">
            <v>12</v>
          </cell>
          <cell r="I1007">
            <v>0</v>
          </cell>
          <cell r="J1007">
            <v>0</v>
          </cell>
          <cell r="K1007">
            <v>1.3754999999999999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10</v>
          </cell>
          <cell r="Q1007">
            <v>35</v>
          </cell>
          <cell r="R1007">
            <v>1</v>
          </cell>
          <cell r="S1007">
            <v>8</v>
          </cell>
          <cell r="U1007">
            <v>3515287191</v>
          </cell>
          <cell r="V1007" t="str">
            <v>3515</v>
          </cell>
          <cell r="W1007" t="str">
            <v>287</v>
          </cell>
          <cell r="X1007" t="str">
            <v>191</v>
          </cell>
          <cell r="Y1007">
            <v>1</v>
          </cell>
          <cell r="Z1007">
            <v>35</v>
          </cell>
          <cell r="AA1007">
            <v>444211.00430999999</v>
          </cell>
          <cell r="AB1007">
            <v>12692</v>
          </cell>
        </row>
        <row r="1008">
          <cell r="B1008">
            <v>3515287215</v>
          </cell>
          <cell r="C1008" t="str">
            <v>OLD STURBRIDGE ACADEMY</v>
          </cell>
          <cell r="D1008">
            <v>0</v>
          </cell>
          <cell r="E1008">
            <v>0</v>
          </cell>
          <cell r="F1008">
            <v>2</v>
          </cell>
          <cell r="G1008">
            <v>10</v>
          </cell>
          <cell r="H1008">
            <v>4</v>
          </cell>
          <cell r="I1008">
            <v>0</v>
          </cell>
          <cell r="J1008">
            <v>0</v>
          </cell>
          <cell r="K1008">
            <v>0.62880000000000003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5</v>
          </cell>
          <cell r="Q1008">
            <v>16</v>
          </cell>
          <cell r="R1008">
            <v>1</v>
          </cell>
          <cell r="S1008">
            <v>9</v>
          </cell>
          <cell r="U1008">
            <v>3515287215</v>
          </cell>
          <cell r="V1008" t="str">
            <v>3515</v>
          </cell>
          <cell r="W1008" t="str">
            <v>287</v>
          </cell>
          <cell r="X1008" t="str">
            <v>215</v>
          </cell>
          <cell r="Y1008">
            <v>1</v>
          </cell>
          <cell r="Z1008">
            <v>16</v>
          </cell>
          <cell r="AA1008">
            <v>208593.250256</v>
          </cell>
          <cell r="AB1008">
            <v>13037</v>
          </cell>
        </row>
        <row r="1009">
          <cell r="B1009">
            <v>3515287226</v>
          </cell>
          <cell r="C1009" t="str">
            <v>OLD STURBRIDGE ACADEMY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1</v>
          </cell>
          <cell r="I1009">
            <v>0</v>
          </cell>
          <cell r="J1009">
            <v>0</v>
          </cell>
          <cell r="K1009">
            <v>3.9300000000000002E-2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1</v>
          </cell>
          <cell r="Q1009">
            <v>1</v>
          </cell>
          <cell r="R1009">
            <v>1</v>
          </cell>
          <cell r="S1009">
            <v>9</v>
          </cell>
          <cell r="U1009">
            <v>3515287226</v>
          </cell>
          <cell r="V1009" t="str">
            <v>3515</v>
          </cell>
          <cell r="W1009" t="str">
            <v>287</v>
          </cell>
          <cell r="X1009" t="str">
            <v>226</v>
          </cell>
          <cell r="Y1009">
            <v>1</v>
          </cell>
          <cell r="Z1009">
            <v>1</v>
          </cell>
          <cell r="AA1009">
            <v>17384.421265999998</v>
          </cell>
          <cell r="AB1009">
            <v>17384</v>
          </cell>
        </row>
        <row r="1010">
          <cell r="B1010">
            <v>3515287227</v>
          </cell>
          <cell r="C1010" t="str">
            <v>OLD STURBRIDGE ACADEMY</v>
          </cell>
          <cell r="D1010">
            <v>0</v>
          </cell>
          <cell r="E1010">
            <v>0</v>
          </cell>
          <cell r="F1010">
            <v>2</v>
          </cell>
          <cell r="G1010">
            <v>11</v>
          </cell>
          <cell r="H1010">
            <v>10</v>
          </cell>
          <cell r="I1010">
            <v>0</v>
          </cell>
          <cell r="J1010">
            <v>0</v>
          </cell>
          <cell r="K1010">
            <v>0.90390000000000004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12</v>
          </cell>
          <cell r="Q1010">
            <v>23</v>
          </cell>
          <cell r="R1010">
            <v>1</v>
          </cell>
          <cell r="S1010">
            <v>10</v>
          </cell>
          <cell r="U1010">
            <v>3515287227</v>
          </cell>
          <cell r="V1010" t="str">
            <v>3515</v>
          </cell>
          <cell r="W1010" t="str">
            <v>287</v>
          </cell>
          <cell r="X1010" t="str">
            <v>227</v>
          </cell>
          <cell r="Y1010">
            <v>1</v>
          </cell>
          <cell r="Z1010">
            <v>23</v>
          </cell>
          <cell r="AA1010">
            <v>335978.339118</v>
          </cell>
          <cell r="AB1010">
            <v>14608</v>
          </cell>
        </row>
        <row r="1011">
          <cell r="B1011">
            <v>3515287277</v>
          </cell>
          <cell r="C1011" t="str">
            <v>OLD STURBRIDGE ACADEMY</v>
          </cell>
          <cell r="D1011">
            <v>0</v>
          </cell>
          <cell r="E1011">
            <v>0</v>
          </cell>
          <cell r="F1011">
            <v>12</v>
          </cell>
          <cell r="G1011">
            <v>73</v>
          </cell>
          <cell r="H1011">
            <v>50</v>
          </cell>
          <cell r="I1011">
            <v>0</v>
          </cell>
          <cell r="J1011">
            <v>0</v>
          </cell>
          <cell r="K1011">
            <v>5.3055000000000003</v>
          </cell>
          <cell r="L1011">
            <v>0</v>
          </cell>
          <cell r="M1011">
            <v>10</v>
          </cell>
          <cell r="N1011">
            <v>10</v>
          </cell>
          <cell r="O1011">
            <v>0</v>
          </cell>
          <cell r="P1011">
            <v>87</v>
          </cell>
          <cell r="Q1011">
            <v>135</v>
          </cell>
          <cell r="R1011">
            <v>1</v>
          </cell>
          <cell r="S1011">
            <v>12</v>
          </cell>
          <cell r="U1011">
            <v>3515287277</v>
          </cell>
          <cell r="V1011" t="str">
            <v>3515</v>
          </cell>
          <cell r="W1011" t="str">
            <v>287</v>
          </cell>
          <cell r="X1011" t="str">
            <v>277</v>
          </cell>
          <cell r="Y1011">
            <v>1</v>
          </cell>
          <cell r="Z1011">
            <v>135</v>
          </cell>
          <cell r="AA1011">
            <v>2269699.7109099999</v>
          </cell>
          <cell r="AB1011">
            <v>16813</v>
          </cell>
        </row>
        <row r="1012">
          <cell r="B1012">
            <v>3515287287</v>
          </cell>
          <cell r="C1012" t="str">
            <v>OLD STURBRIDGE ACADEMY</v>
          </cell>
          <cell r="D1012">
            <v>0</v>
          </cell>
          <cell r="E1012">
            <v>0</v>
          </cell>
          <cell r="F1012">
            <v>6</v>
          </cell>
          <cell r="G1012">
            <v>15</v>
          </cell>
          <cell r="H1012">
            <v>2</v>
          </cell>
          <cell r="I1012">
            <v>0</v>
          </cell>
          <cell r="J1012">
            <v>0</v>
          </cell>
          <cell r="K1012">
            <v>0.90390000000000004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8</v>
          </cell>
          <cell r="Q1012">
            <v>23</v>
          </cell>
          <cell r="R1012">
            <v>1</v>
          </cell>
          <cell r="S1012">
            <v>5</v>
          </cell>
          <cell r="U1012">
            <v>3515287287</v>
          </cell>
          <cell r="V1012" t="str">
            <v>3515</v>
          </cell>
          <cell r="W1012" t="str">
            <v>287</v>
          </cell>
          <cell r="X1012" t="str">
            <v>287</v>
          </cell>
          <cell r="Y1012">
            <v>1</v>
          </cell>
          <cell r="Z1012">
            <v>23</v>
          </cell>
          <cell r="AA1012">
            <v>291831.77911799995</v>
          </cell>
          <cell r="AB1012">
            <v>12688</v>
          </cell>
        </row>
        <row r="1013">
          <cell r="B1013">
            <v>3515287306</v>
          </cell>
          <cell r="C1013" t="str">
            <v>OLD STURBRIDGE ACADEMY</v>
          </cell>
          <cell r="D1013">
            <v>0</v>
          </cell>
          <cell r="E1013">
            <v>0</v>
          </cell>
          <cell r="F1013">
            <v>1</v>
          </cell>
          <cell r="G1013">
            <v>4</v>
          </cell>
          <cell r="H1013">
            <v>0</v>
          </cell>
          <cell r="I1013">
            <v>0</v>
          </cell>
          <cell r="J1013">
            <v>0</v>
          </cell>
          <cell r="K1013">
            <v>0.19650000000000001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2</v>
          </cell>
          <cell r="Q1013">
            <v>5</v>
          </cell>
          <cell r="R1013">
            <v>1</v>
          </cell>
          <cell r="S1013">
            <v>10</v>
          </cell>
          <cell r="U1013">
            <v>3515287306</v>
          </cell>
          <cell r="V1013" t="str">
            <v>3515</v>
          </cell>
          <cell r="W1013" t="str">
            <v>287</v>
          </cell>
          <cell r="X1013" t="str">
            <v>306</v>
          </cell>
          <cell r="Y1013">
            <v>1</v>
          </cell>
          <cell r="Z1013">
            <v>5</v>
          </cell>
          <cell r="AA1013">
            <v>69457.986329999985</v>
          </cell>
          <cell r="AB1013">
            <v>13892</v>
          </cell>
        </row>
        <row r="1014">
          <cell r="B1014">
            <v>3515287316</v>
          </cell>
          <cell r="C1014" t="str">
            <v>OLD STURBRIDGE ACADEMY</v>
          </cell>
          <cell r="D1014">
            <v>0</v>
          </cell>
          <cell r="E1014">
            <v>0</v>
          </cell>
          <cell r="F1014">
            <v>2</v>
          </cell>
          <cell r="G1014">
            <v>16</v>
          </cell>
          <cell r="H1014">
            <v>1</v>
          </cell>
          <cell r="I1014">
            <v>0</v>
          </cell>
          <cell r="J1014">
            <v>0</v>
          </cell>
          <cell r="K1014">
            <v>0.74670000000000003</v>
          </cell>
          <cell r="L1014">
            <v>0</v>
          </cell>
          <cell r="M1014">
            <v>3</v>
          </cell>
          <cell r="N1014">
            <v>0</v>
          </cell>
          <cell r="O1014">
            <v>0</v>
          </cell>
          <cell r="P1014">
            <v>10</v>
          </cell>
          <cell r="Q1014">
            <v>19</v>
          </cell>
          <cell r="R1014">
            <v>1</v>
          </cell>
          <cell r="S1014">
            <v>11</v>
          </cell>
          <cell r="U1014">
            <v>3515287316</v>
          </cell>
          <cell r="V1014" t="str">
            <v>3515</v>
          </cell>
          <cell r="W1014" t="str">
            <v>287</v>
          </cell>
          <cell r="X1014" t="str">
            <v>316</v>
          </cell>
          <cell r="Y1014">
            <v>1</v>
          </cell>
          <cell r="Z1014">
            <v>19</v>
          </cell>
          <cell r="AA1014">
            <v>296076.734054</v>
          </cell>
          <cell r="AB1014">
            <v>15583</v>
          </cell>
        </row>
        <row r="1015">
          <cell r="B1015">
            <v>3515287658</v>
          </cell>
          <cell r="C1015" t="str">
            <v>OLD STURBRIDGE ACADEMY</v>
          </cell>
          <cell r="D1015">
            <v>0</v>
          </cell>
          <cell r="E1015">
            <v>0</v>
          </cell>
          <cell r="F1015">
            <v>0</v>
          </cell>
          <cell r="G1015">
            <v>1</v>
          </cell>
          <cell r="H1015">
            <v>1</v>
          </cell>
          <cell r="I1015">
            <v>0</v>
          </cell>
          <cell r="J1015">
            <v>0</v>
          </cell>
          <cell r="K1015">
            <v>7.8600000000000003E-2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2</v>
          </cell>
          <cell r="R1015">
            <v>1</v>
          </cell>
          <cell r="S1015">
            <v>7</v>
          </cell>
          <cell r="U1015">
            <v>3515287658</v>
          </cell>
          <cell r="V1015" t="str">
            <v>3515</v>
          </cell>
          <cell r="W1015" t="str">
            <v>287</v>
          </cell>
          <cell r="X1015" t="str">
            <v>658</v>
          </cell>
          <cell r="Y1015">
            <v>1</v>
          </cell>
          <cell r="Z1015">
            <v>2</v>
          </cell>
          <cell r="AA1015">
            <v>21701.202532000003</v>
          </cell>
          <cell r="AB1015">
            <v>10851</v>
          </cell>
        </row>
        <row r="1016">
          <cell r="B1016">
            <v>3515287767</v>
          </cell>
          <cell r="C1016" t="str">
            <v>OLD STURBRIDGE ACADEMY</v>
          </cell>
          <cell r="D1016">
            <v>0</v>
          </cell>
          <cell r="E1016">
            <v>0</v>
          </cell>
          <cell r="F1016">
            <v>7</v>
          </cell>
          <cell r="G1016">
            <v>35</v>
          </cell>
          <cell r="H1016">
            <v>16</v>
          </cell>
          <cell r="I1016">
            <v>0</v>
          </cell>
          <cell r="J1016">
            <v>0</v>
          </cell>
          <cell r="K1016">
            <v>2.2793999999999999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14</v>
          </cell>
          <cell r="Q1016">
            <v>58</v>
          </cell>
          <cell r="R1016">
            <v>1</v>
          </cell>
          <cell r="S1016">
            <v>10</v>
          </cell>
          <cell r="U1016">
            <v>3515287767</v>
          </cell>
          <cell r="V1016" t="str">
            <v>3515</v>
          </cell>
          <cell r="W1016" t="str">
            <v>287</v>
          </cell>
          <cell r="X1016" t="str">
            <v>767</v>
          </cell>
          <cell r="Y1016">
            <v>1</v>
          </cell>
          <cell r="Z1016">
            <v>58</v>
          </cell>
          <cell r="AA1016">
            <v>734092.94342799997</v>
          </cell>
          <cell r="AB1016">
            <v>12657</v>
          </cell>
        </row>
        <row r="1017">
          <cell r="B1017">
            <v>3515287770</v>
          </cell>
          <cell r="C1017" t="str">
            <v>OLD STURBRIDGE ACADEMY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8</v>
          </cell>
          <cell r="I1017">
            <v>0</v>
          </cell>
          <cell r="J1017">
            <v>0</v>
          </cell>
          <cell r="K1017">
            <v>0.31440000000000001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5</v>
          </cell>
          <cell r="Q1017">
            <v>8</v>
          </cell>
          <cell r="R1017">
            <v>1</v>
          </cell>
          <cell r="S1017">
            <v>6</v>
          </cell>
          <cell r="U1017">
            <v>3515287770</v>
          </cell>
          <cell r="V1017" t="str">
            <v>3515</v>
          </cell>
          <cell r="W1017" t="str">
            <v>287</v>
          </cell>
          <cell r="X1017" t="str">
            <v>770</v>
          </cell>
          <cell r="Y1017">
            <v>1</v>
          </cell>
          <cell r="Z1017">
            <v>8</v>
          </cell>
          <cell r="AA1017">
            <v>112263.28012800001</v>
          </cell>
          <cell r="AB1017">
            <v>14033</v>
          </cell>
        </row>
        <row r="1018">
          <cell r="B1018">
            <v>3515287778</v>
          </cell>
          <cell r="C1018" t="str">
            <v>OLD STURBRIDGE ACADEMY</v>
          </cell>
          <cell r="D1018">
            <v>0</v>
          </cell>
          <cell r="E1018">
            <v>0</v>
          </cell>
          <cell r="F1018">
            <v>1</v>
          </cell>
          <cell r="G1018">
            <v>6</v>
          </cell>
          <cell r="H1018">
            <v>2</v>
          </cell>
          <cell r="I1018">
            <v>0</v>
          </cell>
          <cell r="J1018">
            <v>0</v>
          </cell>
          <cell r="K1018">
            <v>0.35370000000000001</v>
          </cell>
          <cell r="L1018">
            <v>0</v>
          </cell>
          <cell r="M1018">
            <v>0</v>
          </cell>
          <cell r="N1018">
            <v>1</v>
          </cell>
          <cell r="O1018">
            <v>0</v>
          </cell>
          <cell r="P1018">
            <v>6</v>
          </cell>
          <cell r="Q1018">
            <v>9</v>
          </cell>
          <cell r="R1018">
            <v>1</v>
          </cell>
          <cell r="S1018">
            <v>8</v>
          </cell>
          <cell r="U1018">
            <v>3515287778</v>
          </cell>
          <cell r="V1018" t="str">
            <v>3515</v>
          </cell>
          <cell r="W1018" t="str">
            <v>287</v>
          </cell>
          <cell r="X1018" t="str">
            <v>778</v>
          </cell>
          <cell r="Y1018">
            <v>1</v>
          </cell>
          <cell r="Z1018">
            <v>9</v>
          </cell>
          <cell r="AA1018">
            <v>139197.00139399999</v>
          </cell>
          <cell r="AB1018">
            <v>15466</v>
          </cell>
        </row>
        <row r="1019">
          <cell r="B1019">
            <v>3517239003</v>
          </cell>
          <cell r="C1019" t="str">
            <v>MAP ACADEMY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1</v>
          </cell>
          <cell r="J1019">
            <v>0</v>
          </cell>
          <cell r="K1019">
            <v>3.9300000000000002E-2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1</v>
          </cell>
          <cell r="Q1019">
            <v>1</v>
          </cell>
          <cell r="R1019">
            <v>1.036</v>
          </cell>
          <cell r="S1019">
            <v>7</v>
          </cell>
          <cell r="U1019">
            <v>3517239003</v>
          </cell>
          <cell r="V1019" t="str">
            <v>3517</v>
          </cell>
          <cell r="W1019" t="str">
            <v>239</v>
          </cell>
          <cell r="X1019" t="str">
            <v>003</v>
          </cell>
          <cell r="Y1019">
            <v>1</v>
          </cell>
          <cell r="Z1019">
            <v>1</v>
          </cell>
          <cell r="AA1019">
            <v>18944.789232736002</v>
          </cell>
          <cell r="AB1019">
            <v>18945</v>
          </cell>
        </row>
        <row r="1020">
          <cell r="B1020">
            <v>3517239035</v>
          </cell>
          <cell r="C1020" t="str">
            <v>MAP ACADEMY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1</v>
          </cell>
          <cell r="J1020">
            <v>0</v>
          </cell>
          <cell r="K1020">
            <v>3.9300000000000002E-2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1</v>
          </cell>
          <cell r="R1020">
            <v>1.036</v>
          </cell>
          <cell r="S1020">
            <v>11</v>
          </cell>
          <cell r="U1020">
            <v>3517239035</v>
          </cell>
          <cell r="V1020" t="str">
            <v>3517</v>
          </cell>
          <cell r="W1020" t="str">
            <v>239</v>
          </cell>
          <cell r="X1020" t="str">
            <v>035</v>
          </cell>
          <cell r="Y1020">
            <v>1</v>
          </cell>
          <cell r="Z1020">
            <v>1</v>
          </cell>
          <cell r="AA1020">
            <v>12924.962872736001</v>
          </cell>
          <cell r="AB1020">
            <v>12925</v>
          </cell>
        </row>
        <row r="1021">
          <cell r="B1021">
            <v>3517239036</v>
          </cell>
          <cell r="C1021" t="str">
            <v>MAP ACADEMY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4</v>
          </cell>
          <cell r="J1021">
            <v>0</v>
          </cell>
          <cell r="K1021">
            <v>0.15720000000000001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4</v>
          </cell>
          <cell r="Q1021">
            <v>4</v>
          </cell>
          <cell r="R1021">
            <v>1.036</v>
          </cell>
          <cell r="S1021">
            <v>7</v>
          </cell>
          <cell r="U1021">
            <v>3517239036</v>
          </cell>
          <cell r="V1021" t="str">
            <v>3517</v>
          </cell>
          <cell r="W1021" t="str">
            <v>239</v>
          </cell>
          <cell r="X1021" t="str">
            <v>036</v>
          </cell>
          <cell r="Y1021">
            <v>1</v>
          </cell>
          <cell r="Z1021">
            <v>4</v>
          </cell>
          <cell r="AA1021">
            <v>75779.156930944009</v>
          </cell>
          <cell r="AB1021">
            <v>18945</v>
          </cell>
        </row>
        <row r="1022">
          <cell r="B1022">
            <v>3517239040</v>
          </cell>
          <cell r="C1022" t="str">
            <v>MAP ACADEMY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3</v>
          </cell>
          <cell r="J1022">
            <v>0</v>
          </cell>
          <cell r="K1022">
            <v>0.1179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3</v>
          </cell>
          <cell r="Q1022">
            <v>3</v>
          </cell>
          <cell r="R1022">
            <v>1.036</v>
          </cell>
          <cell r="S1022">
            <v>6</v>
          </cell>
          <cell r="U1022">
            <v>3517239040</v>
          </cell>
          <cell r="V1022" t="str">
            <v>3517</v>
          </cell>
          <cell r="W1022" t="str">
            <v>239</v>
          </cell>
          <cell r="X1022" t="str">
            <v>040</v>
          </cell>
          <cell r="Y1022">
            <v>1</v>
          </cell>
          <cell r="Z1022">
            <v>3</v>
          </cell>
          <cell r="AA1022">
            <v>55461.520298208001</v>
          </cell>
          <cell r="AB1022">
            <v>18487</v>
          </cell>
        </row>
        <row r="1023">
          <cell r="B1023">
            <v>3517239044</v>
          </cell>
          <cell r="C1023" t="str">
            <v>MAP ACADEMY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3</v>
          </cell>
          <cell r="J1023">
            <v>0</v>
          </cell>
          <cell r="K1023">
            <v>0.1179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3</v>
          </cell>
          <cell r="Q1023">
            <v>3</v>
          </cell>
          <cell r="R1023">
            <v>1.036</v>
          </cell>
          <cell r="S1023">
            <v>11</v>
          </cell>
          <cell r="U1023">
            <v>3517239044</v>
          </cell>
          <cell r="V1023" t="str">
            <v>3517</v>
          </cell>
          <cell r="W1023" t="str">
            <v>239</v>
          </cell>
          <cell r="X1023" t="str">
            <v>044</v>
          </cell>
          <cell r="Y1023">
            <v>1</v>
          </cell>
          <cell r="Z1023">
            <v>3</v>
          </cell>
          <cell r="AA1023">
            <v>63043.801778207999</v>
          </cell>
          <cell r="AB1023">
            <v>21015</v>
          </cell>
        </row>
        <row r="1024">
          <cell r="B1024">
            <v>3517239052</v>
          </cell>
          <cell r="C1024" t="str">
            <v>MAP ACADEMY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17</v>
          </cell>
          <cell r="J1024">
            <v>0</v>
          </cell>
          <cell r="K1024">
            <v>0.66810000000000003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9</v>
          </cell>
          <cell r="Q1024">
            <v>17</v>
          </cell>
          <cell r="R1024">
            <v>1.036</v>
          </cell>
          <cell r="S1024">
            <v>6</v>
          </cell>
          <cell r="U1024">
            <v>3517239052</v>
          </cell>
          <cell r="V1024" t="str">
            <v>3517</v>
          </cell>
          <cell r="W1024" t="str">
            <v>239</v>
          </cell>
          <cell r="X1024" t="str">
            <v>052</v>
          </cell>
          <cell r="Y1024">
            <v>1</v>
          </cell>
          <cell r="Z1024">
            <v>17</v>
          </cell>
          <cell r="AA1024">
            <v>269784.26387651201</v>
          </cell>
          <cell r="AB1024">
            <v>15870</v>
          </cell>
        </row>
        <row r="1025">
          <cell r="B1025">
            <v>3517239072</v>
          </cell>
          <cell r="C1025" t="str">
            <v>MAP ACADEMY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1</v>
          </cell>
          <cell r="J1025">
            <v>0</v>
          </cell>
          <cell r="K1025">
            <v>3.9300000000000002E-2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1</v>
          </cell>
          <cell r="Q1025">
            <v>1</v>
          </cell>
          <cell r="R1025">
            <v>1.036</v>
          </cell>
          <cell r="S1025">
            <v>6</v>
          </cell>
          <cell r="U1025">
            <v>3517239072</v>
          </cell>
          <cell r="V1025" t="str">
            <v>3517</v>
          </cell>
          <cell r="W1025" t="str">
            <v>239</v>
          </cell>
          <cell r="X1025" t="str">
            <v>072</v>
          </cell>
          <cell r="Y1025">
            <v>1</v>
          </cell>
          <cell r="Z1025">
            <v>1</v>
          </cell>
          <cell r="AA1025">
            <v>18487.173432736003</v>
          </cell>
          <cell r="AB1025">
            <v>18487</v>
          </cell>
        </row>
        <row r="1026">
          <cell r="B1026">
            <v>3517239082</v>
          </cell>
          <cell r="C1026" t="str">
            <v>MAP ACADEMY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2</v>
          </cell>
          <cell r="J1026">
            <v>0</v>
          </cell>
          <cell r="K1026">
            <v>7.8600000000000003E-2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2</v>
          </cell>
          <cell r="R1026">
            <v>1.036</v>
          </cell>
          <cell r="S1026">
            <v>2</v>
          </cell>
          <cell r="U1026">
            <v>3517239082</v>
          </cell>
          <cell r="V1026" t="str">
            <v>3517</v>
          </cell>
          <cell r="W1026" t="str">
            <v>239</v>
          </cell>
          <cell r="X1026" t="str">
            <v>082</v>
          </cell>
          <cell r="Y1026">
            <v>1</v>
          </cell>
          <cell r="Z1026">
            <v>2</v>
          </cell>
          <cell r="AA1026">
            <v>25849.925745472003</v>
          </cell>
          <cell r="AB1026">
            <v>12925</v>
          </cell>
        </row>
        <row r="1027">
          <cell r="B1027">
            <v>3517239083</v>
          </cell>
          <cell r="C1027" t="str">
            <v>MAP ACADEMY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2</v>
          </cell>
          <cell r="J1027">
            <v>0</v>
          </cell>
          <cell r="K1027">
            <v>7.8600000000000003E-2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1</v>
          </cell>
          <cell r="Q1027">
            <v>2</v>
          </cell>
          <cell r="R1027">
            <v>1.036</v>
          </cell>
          <cell r="S1027">
            <v>6</v>
          </cell>
          <cell r="U1027">
            <v>3517239083</v>
          </cell>
          <cell r="V1027" t="str">
            <v>3517</v>
          </cell>
          <cell r="W1027" t="str">
            <v>239</v>
          </cell>
          <cell r="X1027" t="str">
            <v>083</v>
          </cell>
          <cell r="Y1027">
            <v>1</v>
          </cell>
          <cell r="Z1027">
            <v>2</v>
          </cell>
          <cell r="AA1027">
            <v>31412.136305471999</v>
          </cell>
          <cell r="AB1027">
            <v>15706</v>
          </cell>
        </row>
        <row r="1028">
          <cell r="B1028">
            <v>3517239094</v>
          </cell>
          <cell r="C1028" t="str">
            <v>MAP ACADEMY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2</v>
          </cell>
          <cell r="J1028">
            <v>0</v>
          </cell>
          <cell r="K1028">
            <v>7.8600000000000003E-2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2</v>
          </cell>
          <cell r="Q1028">
            <v>2</v>
          </cell>
          <cell r="R1028">
            <v>1.036</v>
          </cell>
          <cell r="S1028">
            <v>8</v>
          </cell>
          <cell r="U1028">
            <v>3517239094</v>
          </cell>
          <cell r="V1028" t="str">
            <v>3517</v>
          </cell>
          <cell r="W1028" t="str">
            <v>239</v>
          </cell>
          <cell r="X1028" t="str">
            <v>094</v>
          </cell>
          <cell r="Y1028">
            <v>1</v>
          </cell>
          <cell r="Z1028">
            <v>2</v>
          </cell>
          <cell r="AA1028">
            <v>38804.870785471998</v>
          </cell>
          <cell r="AB1028">
            <v>19402</v>
          </cell>
        </row>
        <row r="1029">
          <cell r="B1029">
            <v>3517239095</v>
          </cell>
          <cell r="C1029" t="str">
            <v>MAP ACADEMY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2</v>
          </cell>
          <cell r="J1029">
            <v>0</v>
          </cell>
          <cell r="K1029">
            <v>7.8600000000000003E-2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2</v>
          </cell>
          <cell r="Q1029">
            <v>2</v>
          </cell>
          <cell r="R1029">
            <v>1.036</v>
          </cell>
          <cell r="S1029">
            <v>12</v>
          </cell>
          <cell r="U1029">
            <v>3517239095</v>
          </cell>
          <cell r="V1029" t="str">
            <v>3517</v>
          </cell>
          <cell r="W1029" t="str">
            <v>239</v>
          </cell>
          <cell r="X1029" t="str">
            <v>095</v>
          </cell>
          <cell r="Y1029">
            <v>1</v>
          </cell>
          <cell r="Z1029">
            <v>2</v>
          </cell>
          <cell r="AA1029">
            <v>43423.006945472</v>
          </cell>
          <cell r="AB1029">
            <v>21712</v>
          </cell>
        </row>
        <row r="1030">
          <cell r="B1030">
            <v>3517239096</v>
          </cell>
          <cell r="C1030" t="str">
            <v>MAP ACADEMY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8</v>
          </cell>
          <cell r="J1030">
            <v>0</v>
          </cell>
          <cell r="K1030">
            <v>0.31440000000000001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8</v>
          </cell>
          <cell r="Q1030">
            <v>8</v>
          </cell>
          <cell r="R1030">
            <v>1.036</v>
          </cell>
          <cell r="S1030">
            <v>8</v>
          </cell>
          <cell r="U1030">
            <v>3517239096</v>
          </cell>
          <cell r="V1030" t="str">
            <v>3517</v>
          </cell>
          <cell r="W1030" t="str">
            <v>239</v>
          </cell>
          <cell r="X1030" t="str">
            <v>096</v>
          </cell>
          <cell r="Y1030">
            <v>1</v>
          </cell>
          <cell r="Z1030">
            <v>8</v>
          </cell>
          <cell r="AA1030">
            <v>155219.48314188799</v>
          </cell>
          <cell r="AB1030">
            <v>19402</v>
          </cell>
        </row>
        <row r="1031">
          <cell r="B1031">
            <v>3517239171</v>
          </cell>
          <cell r="C1031" t="str">
            <v>MAP ACADEMY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13</v>
          </cell>
          <cell r="J1031">
            <v>0</v>
          </cell>
          <cell r="K1031">
            <v>0.51090000000000002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5</v>
          </cell>
          <cell r="Q1031">
            <v>13</v>
          </cell>
          <cell r="R1031">
            <v>1.036</v>
          </cell>
          <cell r="S1031">
            <v>4</v>
          </cell>
          <cell r="U1031">
            <v>3517239171</v>
          </cell>
          <cell r="V1031" t="str">
            <v>3517</v>
          </cell>
          <cell r="W1031" t="str">
            <v>239</v>
          </cell>
          <cell r="X1031" t="str">
            <v>171</v>
          </cell>
          <cell r="Y1031">
            <v>1</v>
          </cell>
          <cell r="Z1031">
            <v>13</v>
          </cell>
          <cell r="AA1031">
            <v>192258.59014556804</v>
          </cell>
          <cell r="AB1031">
            <v>14789</v>
          </cell>
        </row>
        <row r="1032">
          <cell r="B1032">
            <v>3517239172</v>
          </cell>
          <cell r="C1032" t="str">
            <v>MAP ACADEMY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2</v>
          </cell>
          <cell r="J1032">
            <v>0</v>
          </cell>
          <cell r="K1032">
            <v>7.8600000000000003E-2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2</v>
          </cell>
          <cell r="Q1032">
            <v>2</v>
          </cell>
          <cell r="R1032">
            <v>1.036</v>
          </cell>
          <cell r="S1032">
            <v>8</v>
          </cell>
          <cell r="U1032">
            <v>3517239172</v>
          </cell>
          <cell r="V1032" t="str">
            <v>3517</v>
          </cell>
          <cell r="W1032" t="str">
            <v>239</v>
          </cell>
          <cell r="X1032" t="str">
            <v>172</v>
          </cell>
          <cell r="Y1032">
            <v>1</v>
          </cell>
          <cell r="Z1032">
            <v>2</v>
          </cell>
          <cell r="AA1032">
            <v>38804.870785471998</v>
          </cell>
          <cell r="AB1032">
            <v>19402</v>
          </cell>
        </row>
        <row r="1033">
          <cell r="B1033">
            <v>3517239182</v>
          </cell>
          <cell r="C1033" t="str">
            <v>MAP ACADEMY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8</v>
          </cell>
          <cell r="J1033">
            <v>0</v>
          </cell>
          <cell r="K1033">
            <v>0.31440000000000001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6</v>
          </cell>
          <cell r="Q1033">
            <v>8</v>
          </cell>
          <cell r="R1033">
            <v>1.036</v>
          </cell>
          <cell r="S1033">
            <v>8</v>
          </cell>
          <cell r="U1033">
            <v>3517239182</v>
          </cell>
          <cell r="V1033" t="str">
            <v>3517</v>
          </cell>
          <cell r="W1033" t="str">
            <v>239</v>
          </cell>
          <cell r="X1033" t="str">
            <v>182</v>
          </cell>
          <cell r="Y1033">
            <v>1</v>
          </cell>
          <cell r="Z1033">
            <v>8</v>
          </cell>
          <cell r="AA1033">
            <v>142264.53810188797</v>
          </cell>
          <cell r="AB1033">
            <v>17783</v>
          </cell>
        </row>
        <row r="1034">
          <cell r="B1034">
            <v>3517239189</v>
          </cell>
          <cell r="C1034" t="str">
            <v>MAP ACADEMY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1</v>
          </cell>
          <cell r="J1034">
            <v>0</v>
          </cell>
          <cell r="K1034">
            <v>3.9300000000000002E-2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1</v>
          </cell>
          <cell r="Q1034">
            <v>1</v>
          </cell>
          <cell r="R1034">
            <v>1.036</v>
          </cell>
          <cell r="S1034">
            <v>3</v>
          </cell>
          <cell r="U1034">
            <v>3517239189</v>
          </cell>
          <cell r="V1034" t="str">
            <v>3517</v>
          </cell>
          <cell r="W1034" t="str">
            <v>239</v>
          </cell>
          <cell r="X1034" t="str">
            <v>189</v>
          </cell>
          <cell r="Y1034">
            <v>1</v>
          </cell>
          <cell r="Z1034">
            <v>1</v>
          </cell>
          <cell r="AA1034">
            <v>17581.137672736</v>
          </cell>
          <cell r="AB1034">
            <v>17581</v>
          </cell>
        </row>
        <row r="1035">
          <cell r="B1035">
            <v>3517239201</v>
          </cell>
          <cell r="C1035" t="str">
            <v>MAP ACADEMY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5</v>
          </cell>
          <cell r="J1035">
            <v>0</v>
          </cell>
          <cell r="K1035">
            <v>0.19650000000000001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5</v>
          </cell>
          <cell r="Q1035">
            <v>5</v>
          </cell>
          <cell r="R1035">
            <v>1.036</v>
          </cell>
          <cell r="S1035">
            <v>12</v>
          </cell>
          <cell r="U1035">
            <v>3517239201</v>
          </cell>
          <cell r="V1035" t="str">
            <v>3517</v>
          </cell>
          <cell r="W1035" t="str">
            <v>239</v>
          </cell>
          <cell r="X1035" t="str">
            <v>201</v>
          </cell>
          <cell r="Y1035">
            <v>1</v>
          </cell>
          <cell r="Z1035">
            <v>5</v>
          </cell>
          <cell r="AA1035">
            <v>108557.51736367999</v>
          </cell>
          <cell r="AB1035">
            <v>21712</v>
          </cell>
        </row>
        <row r="1036">
          <cell r="B1036">
            <v>3517239219</v>
          </cell>
          <cell r="C1036" t="str">
            <v>MAP ACADEMY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1</v>
          </cell>
          <cell r="J1036">
            <v>0</v>
          </cell>
          <cell r="K1036">
            <v>3.9300000000000002E-2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1</v>
          </cell>
          <cell r="Q1036">
            <v>1</v>
          </cell>
          <cell r="R1036">
            <v>1.036</v>
          </cell>
          <cell r="S1036">
            <v>2</v>
          </cell>
          <cell r="U1036">
            <v>3517239219</v>
          </cell>
          <cell r="V1036" t="str">
            <v>3517</v>
          </cell>
          <cell r="W1036" t="str">
            <v>239</v>
          </cell>
          <cell r="X1036" t="str">
            <v>219</v>
          </cell>
          <cell r="Y1036">
            <v>1</v>
          </cell>
          <cell r="Z1036">
            <v>1</v>
          </cell>
          <cell r="AA1036">
            <v>17390.477552736</v>
          </cell>
          <cell r="AB1036">
            <v>17390</v>
          </cell>
        </row>
        <row r="1037">
          <cell r="B1037">
            <v>3517239231</v>
          </cell>
          <cell r="C1037" t="str">
            <v>MAP ACADEMY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10</v>
          </cell>
          <cell r="J1037">
            <v>0</v>
          </cell>
          <cell r="K1037">
            <v>0.39300000000000002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8</v>
          </cell>
          <cell r="Q1037">
            <v>10</v>
          </cell>
          <cell r="R1037">
            <v>1.036</v>
          </cell>
          <cell r="S1037">
            <v>4</v>
          </cell>
          <cell r="U1037">
            <v>3517239231</v>
          </cell>
          <cell r="V1037" t="str">
            <v>3517</v>
          </cell>
          <cell r="W1037" t="str">
            <v>239</v>
          </cell>
          <cell r="X1037" t="str">
            <v>231</v>
          </cell>
          <cell r="Y1037">
            <v>1</v>
          </cell>
          <cell r="Z1037">
            <v>10</v>
          </cell>
          <cell r="AA1037">
            <v>168024.14520736001</v>
          </cell>
          <cell r="AB1037">
            <v>16802</v>
          </cell>
        </row>
        <row r="1038">
          <cell r="B1038">
            <v>3517239239</v>
          </cell>
          <cell r="C1038" t="str">
            <v>MAP ACADEMY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108</v>
          </cell>
          <cell r="J1038">
            <v>0</v>
          </cell>
          <cell r="K1038">
            <v>4.2443999999999997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77</v>
          </cell>
          <cell r="Q1038">
            <v>108</v>
          </cell>
          <cell r="R1038">
            <v>1.036</v>
          </cell>
          <cell r="S1038">
            <v>6</v>
          </cell>
          <cell r="U1038">
            <v>3517239239</v>
          </cell>
          <cell r="V1038" t="str">
            <v>3517</v>
          </cell>
          <cell r="W1038" t="str">
            <v>239</v>
          </cell>
          <cell r="X1038" t="str">
            <v>239</v>
          </cell>
          <cell r="Y1038">
            <v>1</v>
          </cell>
          <cell r="Z1038">
            <v>108</v>
          </cell>
          <cell r="AA1038">
            <v>1824186.2033754883</v>
          </cell>
          <cell r="AB1038">
            <v>16891</v>
          </cell>
        </row>
        <row r="1039">
          <cell r="B1039">
            <v>3517239261</v>
          </cell>
          <cell r="C1039" t="str">
            <v>MAP ACADEMY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1</v>
          </cell>
          <cell r="J1039">
            <v>0</v>
          </cell>
          <cell r="K1039">
            <v>3.9300000000000002E-2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1</v>
          </cell>
          <cell r="R1039">
            <v>1.036</v>
          </cell>
          <cell r="S1039">
            <v>5</v>
          </cell>
          <cell r="U1039">
            <v>3517239261</v>
          </cell>
          <cell r="V1039" t="str">
            <v>3517</v>
          </cell>
          <cell r="W1039" t="str">
            <v>239</v>
          </cell>
          <cell r="X1039" t="str">
            <v>261</v>
          </cell>
          <cell r="Y1039">
            <v>1</v>
          </cell>
          <cell r="Z1039">
            <v>1</v>
          </cell>
          <cell r="AA1039">
            <v>12924.962872736001</v>
          </cell>
          <cell r="AB1039">
            <v>12925</v>
          </cell>
        </row>
        <row r="1040">
          <cell r="B1040">
            <v>3517239264</v>
          </cell>
          <cell r="C1040" t="str">
            <v>MAP ACADEMY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2</v>
          </cell>
          <cell r="J1040">
            <v>0</v>
          </cell>
          <cell r="K1040">
            <v>7.8600000000000003E-2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2</v>
          </cell>
          <cell r="R1040">
            <v>1.036</v>
          </cell>
          <cell r="S1040">
            <v>3</v>
          </cell>
          <cell r="U1040">
            <v>3517239264</v>
          </cell>
          <cell r="V1040" t="str">
            <v>3517</v>
          </cell>
          <cell r="W1040" t="str">
            <v>239</v>
          </cell>
          <cell r="X1040" t="str">
            <v>264</v>
          </cell>
          <cell r="Y1040">
            <v>1</v>
          </cell>
          <cell r="Z1040">
            <v>2</v>
          </cell>
          <cell r="AA1040">
            <v>25849.925745472003</v>
          </cell>
          <cell r="AB1040">
            <v>12925</v>
          </cell>
        </row>
        <row r="1041">
          <cell r="B1041">
            <v>3517239285</v>
          </cell>
          <cell r="C1041" t="str">
            <v>MAP ACADEMY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1</v>
          </cell>
          <cell r="J1041">
            <v>0</v>
          </cell>
          <cell r="K1041">
            <v>3.9300000000000002E-2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1</v>
          </cell>
          <cell r="Q1041">
            <v>1</v>
          </cell>
          <cell r="R1041">
            <v>1.036</v>
          </cell>
          <cell r="S1041">
            <v>9</v>
          </cell>
          <cell r="U1041">
            <v>3517239285</v>
          </cell>
          <cell r="V1041" t="str">
            <v>3517</v>
          </cell>
          <cell r="W1041" t="str">
            <v>239</v>
          </cell>
          <cell r="X1041" t="str">
            <v>285</v>
          </cell>
          <cell r="Y1041">
            <v>1</v>
          </cell>
          <cell r="Z1041">
            <v>1</v>
          </cell>
          <cell r="AA1041">
            <v>19860.071912735999</v>
          </cell>
          <cell r="AB1041">
            <v>19860</v>
          </cell>
        </row>
        <row r="1042">
          <cell r="B1042">
            <v>3517239293</v>
          </cell>
          <cell r="C1042" t="str">
            <v>MAP ACADEMY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3</v>
          </cell>
          <cell r="J1042">
            <v>0</v>
          </cell>
          <cell r="K1042">
            <v>0.1179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2</v>
          </cell>
          <cell r="Q1042">
            <v>3</v>
          </cell>
          <cell r="R1042">
            <v>1.036</v>
          </cell>
          <cell r="S1042">
            <v>10</v>
          </cell>
          <cell r="U1042">
            <v>3517239293</v>
          </cell>
          <cell r="V1042" t="str">
            <v>3517</v>
          </cell>
          <cell r="W1042" t="str">
            <v>239</v>
          </cell>
          <cell r="X1042" t="str">
            <v>293</v>
          </cell>
          <cell r="Y1042">
            <v>1</v>
          </cell>
          <cell r="Z1042">
            <v>3</v>
          </cell>
          <cell r="AA1042">
            <v>53560.398298208005</v>
          </cell>
          <cell r="AB1042">
            <v>17853</v>
          </cell>
        </row>
        <row r="1043">
          <cell r="B1043">
            <v>3517239310</v>
          </cell>
          <cell r="C1043" t="str">
            <v>MAP ACADEMY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34</v>
          </cell>
          <cell r="J1043">
            <v>0</v>
          </cell>
          <cell r="K1043">
            <v>1.3362000000000001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28</v>
          </cell>
          <cell r="Q1043">
            <v>34</v>
          </cell>
          <cell r="R1043">
            <v>1.036</v>
          </cell>
          <cell r="S1043">
            <v>11</v>
          </cell>
          <cell r="U1043">
            <v>3517239310</v>
          </cell>
          <cell r="V1043" t="str">
            <v>3517</v>
          </cell>
          <cell r="W1043" t="str">
            <v>239</v>
          </cell>
          <cell r="X1043" t="str">
            <v>310</v>
          </cell>
          <cell r="Y1043">
            <v>1</v>
          </cell>
          <cell r="Z1043">
            <v>34</v>
          </cell>
          <cell r="AA1043">
            <v>665958.59383302403</v>
          </cell>
          <cell r="AB1043">
            <v>19587</v>
          </cell>
        </row>
        <row r="1044">
          <cell r="B1044">
            <v>3517239323</v>
          </cell>
          <cell r="C1044" t="str">
            <v>MAP ACADEMY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1</v>
          </cell>
          <cell r="J1044">
            <v>0</v>
          </cell>
          <cell r="K1044">
            <v>3.9300000000000002E-2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1</v>
          </cell>
          <cell r="R1044">
            <v>1.036</v>
          </cell>
          <cell r="S1044">
            <v>6</v>
          </cell>
          <cell r="U1044">
            <v>3517239323</v>
          </cell>
          <cell r="V1044" t="str">
            <v>3517</v>
          </cell>
          <cell r="W1044" t="str">
            <v>239</v>
          </cell>
          <cell r="X1044" t="str">
            <v>323</v>
          </cell>
          <cell r="Y1044">
            <v>1</v>
          </cell>
          <cell r="Z1044">
            <v>1</v>
          </cell>
          <cell r="AA1044">
            <v>12924.962872736001</v>
          </cell>
          <cell r="AB1044">
            <v>12925</v>
          </cell>
        </row>
        <row r="1045">
          <cell r="B1045">
            <v>3517239331</v>
          </cell>
          <cell r="C1045" t="str">
            <v>MAP ACADEMY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1</v>
          </cell>
          <cell r="J1045">
            <v>0</v>
          </cell>
          <cell r="K1045">
            <v>3.9300000000000002E-2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1</v>
          </cell>
          <cell r="Q1045">
            <v>1</v>
          </cell>
          <cell r="R1045">
            <v>1.036</v>
          </cell>
          <cell r="S1045">
            <v>7</v>
          </cell>
          <cell r="U1045">
            <v>3517239331</v>
          </cell>
          <cell r="V1045" t="str">
            <v>3517</v>
          </cell>
          <cell r="W1045" t="str">
            <v>239</v>
          </cell>
          <cell r="X1045" t="str">
            <v>331</v>
          </cell>
          <cell r="Y1045">
            <v>1</v>
          </cell>
          <cell r="Z1045">
            <v>1</v>
          </cell>
          <cell r="AA1045">
            <v>18944.789232736002</v>
          </cell>
          <cell r="AB1045">
            <v>18945</v>
          </cell>
        </row>
        <row r="1046">
          <cell r="B1046">
            <v>3517239336</v>
          </cell>
          <cell r="C1046" t="str">
            <v>MAP ACADEMY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2</v>
          </cell>
          <cell r="J1046">
            <v>0</v>
          </cell>
          <cell r="K1046">
            <v>7.8600000000000003E-2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2</v>
          </cell>
          <cell r="R1046">
            <v>1.036</v>
          </cell>
          <cell r="S1046">
            <v>8</v>
          </cell>
          <cell r="U1046">
            <v>3517239336</v>
          </cell>
          <cell r="V1046" t="str">
            <v>3517</v>
          </cell>
          <cell r="W1046" t="str">
            <v>239</v>
          </cell>
          <cell r="X1046" t="str">
            <v>336</v>
          </cell>
          <cell r="Y1046">
            <v>1</v>
          </cell>
          <cell r="Z1046">
            <v>2</v>
          </cell>
          <cell r="AA1046">
            <v>25849.925745472003</v>
          </cell>
          <cell r="AB1046">
            <v>12925</v>
          </cell>
        </row>
        <row r="1047">
          <cell r="B1047">
            <v>3517239625</v>
          </cell>
          <cell r="C1047" t="str">
            <v>MAP ACADEMY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2</v>
          </cell>
          <cell r="J1047">
            <v>0</v>
          </cell>
          <cell r="K1047">
            <v>7.8600000000000003E-2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2</v>
          </cell>
          <cell r="Q1047">
            <v>2</v>
          </cell>
          <cell r="R1047">
            <v>1.036</v>
          </cell>
          <cell r="S1047">
            <v>6</v>
          </cell>
          <cell r="U1047">
            <v>3517239625</v>
          </cell>
          <cell r="V1047" t="str">
            <v>3517</v>
          </cell>
          <cell r="W1047" t="str">
            <v>239</v>
          </cell>
          <cell r="X1047" t="str">
            <v>625</v>
          </cell>
          <cell r="Y1047">
            <v>1</v>
          </cell>
          <cell r="Z1047">
            <v>2</v>
          </cell>
          <cell r="AA1047">
            <v>36974.346865472005</v>
          </cell>
          <cell r="AB1047">
            <v>18487</v>
          </cell>
        </row>
        <row r="1048">
          <cell r="B1048">
            <v>3517239665</v>
          </cell>
          <cell r="C1048" t="str">
            <v>MAP ACADEMY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1</v>
          </cell>
          <cell r="J1048">
            <v>0</v>
          </cell>
          <cell r="K1048">
            <v>3.9300000000000002E-2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1</v>
          </cell>
          <cell r="Q1048">
            <v>1</v>
          </cell>
          <cell r="R1048">
            <v>1.036</v>
          </cell>
          <cell r="S1048">
            <v>5</v>
          </cell>
          <cell r="U1048">
            <v>3517239665</v>
          </cell>
          <cell r="V1048" t="str">
            <v>3517</v>
          </cell>
          <cell r="W1048" t="str">
            <v>239</v>
          </cell>
          <cell r="X1048" t="str">
            <v>665</v>
          </cell>
          <cell r="Y1048">
            <v>1</v>
          </cell>
          <cell r="Z1048">
            <v>1</v>
          </cell>
          <cell r="AA1048">
            <v>17962.437552735999</v>
          </cell>
          <cell r="AB1048">
            <v>17962</v>
          </cell>
        </row>
        <row r="1049">
          <cell r="B1049">
            <v>3517239712</v>
          </cell>
          <cell r="C1049" t="str">
            <v>MAP ACADEMY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1</v>
          </cell>
          <cell r="J1049">
            <v>0</v>
          </cell>
          <cell r="K1049">
            <v>3.9300000000000002E-2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1</v>
          </cell>
          <cell r="Q1049">
            <v>1</v>
          </cell>
          <cell r="R1049">
            <v>1.036</v>
          </cell>
          <cell r="S1049">
            <v>8</v>
          </cell>
          <cell r="U1049">
            <v>3517239712</v>
          </cell>
          <cell r="V1049" t="str">
            <v>3517</v>
          </cell>
          <cell r="W1049" t="str">
            <v>239</v>
          </cell>
          <cell r="X1049" t="str">
            <v>712</v>
          </cell>
          <cell r="Y1049">
            <v>1</v>
          </cell>
          <cell r="Z1049">
            <v>1</v>
          </cell>
          <cell r="AA1049">
            <v>19402.435392735999</v>
          </cell>
          <cell r="AB1049">
            <v>19402</v>
          </cell>
        </row>
        <row r="1050">
          <cell r="B1050">
            <v>3517239740</v>
          </cell>
          <cell r="C1050" t="str">
            <v>MAP ACADEMY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5</v>
          </cell>
          <cell r="J1050">
            <v>0</v>
          </cell>
          <cell r="K1050">
            <v>0.19650000000000001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2</v>
          </cell>
          <cell r="Q1050">
            <v>5</v>
          </cell>
          <cell r="R1050">
            <v>1.036</v>
          </cell>
          <cell r="S1050">
            <v>5</v>
          </cell>
          <cell r="U1050">
            <v>3517239740</v>
          </cell>
          <cell r="V1050" t="str">
            <v>3517</v>
          </cell>
          <cell r="W1050" t="str">
            <v>239</v>
          </cell>
          <cell r="X1050" t="str">
            <v>740</v>
          </cell>
          <cell r="Y1050">
            <v>1</v>
          </cell>
          <cell r="Z1050">
            <v>5</v>
          </cell>
          <cell r="AA1050">
            <v>74699.763723680007</v>
          </cell>
          <cell r="AB1050">
            <v>14940</v>
          </cell>
        </row>
        <row r="1051">
          <cell r="B1051">
            <v>3517239760</v>
          </cell>
          <cell r="C1051" t="str">
            <v>MAP ACADEMY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26</v>
          </cell>
          <cell r="J1051">
            <v>0</v>
          </cell>
          <cell r="K1051">
            <v>1.0218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16</v>
          </cell>
          <cell r="Q1051">
            <v>26</v>
          </cell>
          <cell r="R1051">
            <v>1.036</v>
          </cell>
          <cell r="S1051">
            <v>6</v>
          </cell>
          <cell r="U1051">
            <v>3517239760</v>
          </cell>
          <cell r="V1051" t="str">
            <v>3517</v>
          </cell>
          <cell r="W1051" t="str">
            <v>239</v>
          </cell>
          <cell r="X1051" t="str">
            <v>760</v>
          </cell>
          <cell r="Y1051">
            <v>1</v>
          </cell>
          <cell r="Z1051">
            <v>26</v>
          </cell>
          <cell r="AA1051">
            <v>425044.40365113609</v>
          </cell>
          <cell r="AB1051">
            <v>16348</v>
          </cell>
        </row>
        <row r="1052">
          <cell r="B1052">
            <v>3517239780</v>
          </cell>
          <cell r="C1052" t="str">
            <v>MAP ACADEMY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3</v>
          </cell>
          <cell r="J1052">
            <v>0</v>
          </cell>
          <cell r="K1052">
            <v>0.1179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2</v>
          </cell>
          <cell r="Q1052">
            <v>3</v>
          </cell>
          <cell r="R1052">
            <v>1.036</v>
          </cell>
          <cell r="S1052">
            <v>6</v>
          </cell>
          <cell r="U1052">
            <v>3517239780</v>
          </cell>
          <cell r="V1052" t="str">
            <v>3517</v>
          </cell>
          <cell r="W1052" t="str">
            <v>239</v>
          </cell>
          <cell r="X1052" t="str">
            <v>780</v>
          </cell>
          <cell r="Y1052">
            <v>1</v>
          </cell>
          <cell r="Z1052">
            <v>3</v>
          </cell>
          <cell r="AA1052">
            <v>49899.309738208001</v>
          </cell>
          <cell r="AB1052">
            <v>16633</v>
          </cell>
        </row>
        <row r="1053">
          <cell r="B1053">
            <v>3518149128</v>
          </cell>
          <cell r="C1053" t="str">
            <v>PHOENIX ACADEMY LAWRENCE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32</v>
          </cell>
          <cell r="J1053">
            <v>1</v>
          </cell>
          <cell r="K1053">
            <v>1.3462000000000001</v>
          </cell>
          <cell r="L1053">
            <v>0</v>
          </cell>
          <cell r="M1053">
            <v>0</v>
          </cell>
          <cell r="N1053">
            <v>0</v>
          </cell>
          <cell r="O1053">
            <v>2</v>
          </cell>
          <cell r="P1053">
            <v>31</v>
          </cell>
          <cell r="Q1053">
            <v>33</v>
          </cell>
          <cell r="R1053">
            <v>1</v>
          </cell>
          <cell r="S1053">
            <v>10</v>
          </cell>
          <cell r="U1053">
            <v>3518149128</v>
          </cell>
          <cell r="V1053" t="str">
            <v>3518</v>
          </cell>
          <cell r="W1053" t="str">
            <v>149</v>
          </cell>
          <cell r="X1053" t="str">
            <v>128</v>
          </cell>
          <cell r="Y1053">
            <v>1</v>
          </cell>
          <cell r="Z1053">
            <v>33</v>
          </cell>
          <cell r="AA1053">
            <v>650240.85924399993</v>
          </cell>
          <cell r="AB1053">
            <v>19704</v>
          </cell>
        </row>
        <row r="1054">
          <cell r="B1054">
            <v>3518149149</v>
          </cell>
          <cell r="C1054" t="str">
            <v>PHOENIX ACADEMY LAWRENCE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68</v>
          </cell>
          <cell r="J1054">
            <v>0</v>
          </cell>
          <cell r="K1054">
            <v>2.6724000000000001</v>
          </cell>
          <cell r="L1054">
            <v>0</v>
          </cell>
          <cell r="M1054">
            <v>0</v>
          </cell>
          <cell r="N1054">
            <v>0</v>
          </cell>
          <cell r="O1054">
            <v>12</v>
          </cell>
          <cell r="P1054">
            <v>67</v>
          </cell>
          <cell r="Q1054">
            <v>68</v>
          </cell>
          <cell r="R1054">
            <v>1</v>
          </cell>
          <cell r="S1054">
            <v>12</v>
          </cell>
          <cell r="U1054">
            <v>3518149149</v>
          </cell>
          <cell r="V1054" t="str">
            <v>3518</v>
          </cell>
          <cell r="W1054" t="str">
            <v>149</v>
          </cell>
          <cell r="X1054" t="str">
            <v>149</v>
          </cell>
          <cell r="Y1054">
            <v>1</v>
          </cell>
          <cell r="Z1054">
            <v>68</v>
          </cell>
          <cell r="AA1054">
            <v>1463545.5560880001</v>
          </cell>
          <cell r="AB1054">
            <v>21523</v>
          </cell>
        </row>
        <row r="1055">
          <cell r="B1055">
            <v>3518149160</v>
          </cell>
          <cell r="C1055" t="str">
            <v>PHOENIX ACADEMY LAWRENCE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4</v>
          </cell>
          <cell r="J1055">
            <v>0</v>
          </cell>
          <cell r="K1055">
            <v>0.15720000000000001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4</v>
          </cell>
          <cell r="Q1055">
            <v>4</v>
          </cell>
          <cell r="R1055">
            <v>1</v>
          </cell>
          <cell r="S1055">
            <v>11</v>
          </cell>
          <cell r="U1055">
            <v>3518149160</v>
          </cell>
          <cell r="V1055" t="str">
            <v>3518</v>
          </cell>
          <cell r="W1055" t="str">
            <v>149</v>
          </cell>
          <cell r="X1055" t="str">
            <v>160</v>
          </cell>
          <cell r="Y1055">
            <v>1</v>
          </cell>
          <cell r="Z1055">
            <v>4</v>
          </cell>
          <cell r="AA1055">
            <v>81616.845063999994</v>
          </cell>
          <cell r="AB1055">
            <v>20404</v>
          </cell>
        </row>
        <row r="1056">
          <cell r="B1056">
            <v>3518149181</v>
          </cell>
          <cell r="C1056" t="str">
            <v>PHOENIX ACADEMY LAWRENCE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7</v>
          </cell>
          <cell r="J1056">
            <v>0</v>
          </cell>
          <cell r="K1056">
            <v>0.27510000000000001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4</v>
          </cell>
          <cell r="Q1056">
            <v>7</v>
          </cell>
          <cell r="R1056">
            <v>1</v>
          </cell>
          <cell r="S1056">
            <v>10</v>
          </cell>
          <cell r="U1056">
            <v>3518149181</v>
          </cell>
          <cell r="V1056" t="str">
            <v>3518</v>
          </cell>
          <cell r="W1056" t="str">
            <v>149</v>
          </cell>
          <cell r="X1056" t="str">
            <v>181</v>
          </cell>
          <cell r="Y1056">
            <v>1</v>
          </cell>
          <cell r="Z1056">
            <v>7</v>
          </cell>
          <cell r="AA1056">
            <v>116611.74886200001</v>
          </cell>
          <cell r="AB1056">
            <v>16659</v>
          </cell>
        </row>
        <row r="1057">
          <cell r="B1057">
            <v>3518149295</v>
          </cell>
          <cell r="C1057" t="str">
            <v>PHOENIX ACADEMY LAWRENCE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1</v>
          </cell>
          <cell r="J1057">
            <v>0</v>
          </cell>
          <cell r="K1057">
            <v>3.9300000000000002E-2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1</v>
          </cell>
          <cell r="Q1057">
            <v>1</v>
          </cell>
          <cell r="R1057">
            <v>1</v>
          </cell>
          <cell r="S1057">
            <v>5</v>
          </cell>
          <cell r="U1057">
            <v>3518149295</v>
          </cell>
          <cell r="V1057" t="str">
            <v>3518</v>
          </cell>
          <cell r="W1057" t="str">
            <v>149</v>
          </cell>
          <cell r="X1057" t="str">
            <v>295</v>
          </cell>
          <cell r="Y1057">
            <v>1</v>
          </cell>
          <cell r="Z1057">
            <v>1</v>
          </cell>
          <cell r="AA1057">
            <v>17446.661265999999</v>
          </cell>
          <cell r="AB1057">
            <v>17447</v>
          </cell>
        </row>
        <row r="1058">
          <cell r="B1058">
            <v>3519348017</v>
          </cell>
          <cell r="C1058" t="str">
            <v>WORCESTER CULTURAL ACADEMY</v>
          </cell>
          <cell r="D1058">
            <v>0</v>
          </cell>
          <cell r="E1058">
            <v>0</v>
          </cell>
          <cell r="F1058">
            <v>1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3.9300000000000002E-2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1</v>
          </cell>
          <cell r="R1058">
            <v>1</v>
          </cell>
          <cell r="S1058">
            <v>6</v>
          </cell>
          <cell r="U1058">
            <v>3519348017</v>
          </cell>
          <cell r="V1058" t="str">
            <v>3519</v>
          </cell>
          <cell r="W1058" t="str">
            <v>348</v>
          </cell>
          <cell r="X1058" t="str">
            <v>017</v>
          </cell>
          <cell r="Y1058">
            <v>1</v>
          </cell>
          <cell r="Z1058">
            <v>1</v>
          </cell>
          <cell r="AA1058">
            <v>10983.161265999999</v>
          </cell>
          <cell r="AB1058">
            <v>10983</v>
          </cell>
        </row>
        <row r="1059">
          <cell r="B1059">
            <v>3519348151</v>
          </cell>
          <cell r="C1059" t="str">
            <v>WORCESTER CULTURAL ACADEMY</v>
          </cell>
          <cell r="D1059">
            <v>0</v>
          </cell>
          <cell r="E1059">
            <v>0</v>
          </cell>
          <cell r="F1059">
            <v>2</v>
          </cell>
          <cell r="G1059">
            <v>2</v>
          </cell>
          <cell r="H1059">
            <v>0</v>
          </cell>
          <cell r="I1059">
            <v>0</v>
          </cell>
          <cell r="J1059">
            <v>0</v>
          </cell>
          <cell r="K1059">
            <v>0.15720000000000001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2</v>
          </cell>
          <cell r="Q1059">
            <v>4</v>
          </cell>
          <cell r="R1059">
            <v>1</v>
          </cell>
          <cell r="S1059">
            <v>8</v>
          </cell>
          <cell r="U1059">
            <v>3519348151</v>
          </cell>
          <cell r="V1059" t="str">
            <v>3519</v>
          </cell>
          <cell r="W1059" t="str">
            <v>348</v>
          </cell>
          <cell r="X1059" t="str">
            <v>151</v>
          </cell>
          <cell r="Y1059">
            <v>1</v>
          </cell>
          <cell r="Z1059">
            <v>4</v>
          </cell>
          <cell r="AA1059">
            <v>56593.505063999997</v>
          </cell>
          <cell r="AB1059">
            <v>14148</v>
          </cell>
        </row>
        <row r="1060">
          <cell r="B1060">
            <v>3519348153</v>
          </cell>
          <cell r="C1060" t="str">
            <v>WORCESTER CULTURAL ACADEMY</v>
          </cell>
          <cell r="D1060">
            <v>0</v>
          </cell>
          <cell r="E1060">
            <v>0</v>
          </cell>
          <cell r="F1060">
            <v>1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3.9300000000000002E-2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1</v>
          </cell>
          <cell r="Q1060">
            <v>1</v>
          </cell>
          <cell r="R1060">
            <v>1</v>
          </cell>
          <cell r="S1060">
            <v>10</v>
          </cell>
          <cell r="U1060">
            <v>3519348153</v>
          </cell>
          <cell r="V1060" t="str">
            <v>3519</v>
          </cell>
          <cell r="W1060" t="str">
            <v>348</v>
          </cell>
          <cell r="X1060" t="str">
            <v>153</v>
          </cell>
          <cell r="Y1060">
            <v>1</v>
          </cell>
          <cell r="Z1060">
            <v>1</v>
          </cell>
          <cell r="AA1060">
            <v>18146.751265999999</v>
          </cell>
          <cell r="AB1060">
            <v>18147</v>
          </cell>
        </row>
        <row r="1061">
          <cell r="B1061">
            <v>3519348214</v>
          </cell>
          <cell r="C1061" t="str">
            <v>WORCESTER CULTURAL ACADEMY</v>
          </cell>
          <cell r="D1061">
            <v>0</v>
          </cell>
          <cell r="E1061">
            <v>0</v>
          </cell>
          <cell r="F1061">
            <v>0</v>
          </cell>
          <cell r="G1061">
            <v>1</v>
          </cell>
          <cell r="H1061">
            <v>0</v>
          </cell>
          <cell r="I1061">
            <v>0</v>
          </cell>
          <cell r="J1061">
            <v>0</v>
          </cell>
          <cell r="K1061">
            <v>3.9300000000000002E-2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1</v>
          </cell>
          <cell r="R1061">
            <v>1</v>
          </cell>
          <cell r="S1061">
            <v>8</v>
          </cell>
          <cell r="U1061">
            <v>3519348214</v>
          </cell>
          <cell r="V1061" t="str">
            <v>3519</v>
          </cell>
          <cell r="W1061" t="str">
            <v>348</v>
          </cell>
          <cell r="X1061" t="str">
            <v>214</v>
          </cell>
          <cell r="Y1061">
            <v>1</v>
          </cell>
          <cell r="Z1061">
            <v>1</v>
          </cell>
          <cell r="AA1061">
            <v>11036.911266000001</v>
          </cell>
          <cell r="AB1061">
            <v>11037</v>
          </cell>
        </row>
        <row r="1062">
          <cell r="B1062">
            <v>3519348215</v>
          </cell>
          <cell r="C1062" t="str">
            <v>WORCESTER CULTURAL ACADEMY</v>
          </cell>
          <cell r="D1062">
            <v>0</v>
          </cell>
          <cell r="E1062">
            <v>0</v>
          </cell>
          <cell r="F1062">
            <v>0</v>
          </cell>
          <cell r="G1062">
            <v>1</v>
          </cell>
          <cell r="H1062">
            <v>0</v>
          </cell>
          <cell r="I1062">
            <v>0</v>
          </cell>
          <cell r="J1062">
            <v>0</v>
          </cell>
          <cell r="K1062">
            <v>3.9300000000000002E-2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</v>
          </cell>
          <cell r="Q1062">
            <v>1</v>
          </cell>
          <cell r="R1062">
            <v>1</v>
          </cell>
          <cell r="S1062">
            <v>9</v>
          </cell>
          <cell r="U1062">
            <v>3519348215</v>
          </cell>
          <cell r="V1062" t="str">
            <v>3519</v>
          </cell>
          <cell r="W1062" t="str">
            <v>348</v>
          </cell>
          <cell r="X1062" t="str">
            <v>215</v>
          </cell>
          <cell r="Y1062">
            <v>1</v>
          </cell>
          <cell r="Z1062">
            <v>1</v>
          </cell>
          <cell r="AA1062">
            <v>17757.041266</v>
          </cell>
          <cell r="AB1062">
            <v>17757</v>
          </cell>
        </row>
        <row r="1063">
          <cell r="B1063">
            <v>3519348226</v>
          </cell>
          <cell r="C1063" t="str">
            <v>WORCESTER CULTURAL ACADEMY</v>
          </cell>
          <cell r="D1063">
            <v>0</v>
          </cell>
          <cell r="E1063">
            <v>0</v>
          </cell>
          <cell r="F1063">
            <v>0</v>
          </cell>
          <cell r="G1063">
            <v>1</v>
          </cell>
          <cell r="H1063">
            <v>0</v>
          </cell>
          <cell r="I1063">
            <v>0</v>
          </cell>
          <cell r="J1063">
            <v>0</v>
          </cell>
          <cell r="K1063">
            <v>3.9300000000000002E-2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1</v>
          </cell>
          <cell r="R1063">
            <v>1</v>
          </cell>
          <cell r="S1063">
            <v>9</v>
          </cell>
          <cell r="U1063">
            <v>3519348226</v>
          </cell>
          <cell r="V1063" t="str">
            <v>3519</v>
          </cell>
          <cell r="W1063" t="str">
            <v>348</v>
          </cell>
          <cell r="X1063" t="str">
            <v>226</v>
          </cell>
          <cell r="Y1063">
            <v>1</v>
          </cell>
          <cell r="Z1063">
            <v>1</v>
          </cell>
          <cell r="AA1063">
            <v>11036.911266000001</v>
          </cell>
          <cell r="AB1063">
            <v>11037</v>
          </cell>
        </row>
        <row r="1064">
          <cell r="B1064">
            <v>3519348277</v>
          </cell>
          <cell r="C1064" t="str">
            <v>WORCESTER CULTURAL ACADEMY</v>
          </cell>
          <cell r="D1064">
            <v>0</v>
          </cell>
          <cell r="E1064">
            <v>0</v>
          </cell>
          <cell r="F1064">
            <v>2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7.8600000000000003E-2</v>
          </cell>
          <cell r="L1064">
            <v>0</v>
          </cell>
          <cell r="M1064">
            <v>1</v>
          </cell>
          <cell r="N1064">
            <v>0</v>
          </cell>
          <cell r="O1064">
            <v>0</v>
          </cell>
          <cell r="P1064">
            <v>0</v>
          </cell>
          <cell r="Q1064">
            <v>2</v>
          </cell>
          <cell r="R1064">
            <v>1</v>
          </cell>
          <cell r="S1064">
            <v>12</v>
          </cell>
          <cell r="U1064">
            <v>3519348277</v>
          </cell>
          <cell r="V1064" t="str">
            <v>3519</v>
          </cell>
          <cell r="W1064" t="str">
            <v>348</v>
          </cell>
          <cell r="X1064" t="str">
            <v>277</v>
          </cell>
          <cell r="Y1064">
            <v>1</v>
          </cell>
          <cell r="Z1064">
            <v>2</v>
          </cell>
          <cell r="AA1064">
            <v>24788.602532000001</v>
          </cell>
          <cell r="AB1064">
            <v>12394</v>
          </cell>
        </row>
        <row r="1065">
          <cell r="B1065">
            <v>3519348348</v>
          </cell>
          <cell r="C1065" t="str">
            <v>WORCESTER CULTURAL ACADEMY</v>
          </cell>
          <cell r="D1065">
            <v>0</v>
          </cell>
          <cell r="E1065">
            <v>0</v>
          </cell>
          <cell r="F1065">
            <v>34</v>
          </cell>
          <cell r="G1065">
            <v>90</v>
          </cell>
          <cell r="H1065">
            <v>0</v>
          </cell>
          <cell r="I1065">
            <v>0</v>
          </cell>
          <cell r="J1065">
            <v>0</v>
          </cell>
          <cell r="K1065">
            <v>4.8731999999999998</v>
          </cell>
          <cell r="L1065">
            <v>0</v>
          </cell>
          <cell r="M1065">
            <v>57</v>
          </cell>
          <cell r="N1065">
            <v>0</v>
          </cell>
          <cell r="O1065">
            <v>0</v>
          </cell>
          <cell r="P1065">
            <v>97</v>
          </cell>
          <cell r="Q1065">
            <v>124</v>
          </cell>
          <cell r="R1065">
            <v>1</v>
          </cell>
          <cell r="S1065">
            <v>11</v>
          </cell>
          <cell r="U1065">
            <v>3519348348</v>
          </cell>
          <cell r="V1065" t="str">
            <v>3519</v>
          </cell>
          <cell r="W1065" t="str">
            <v>348</v>
          </cell>
          <cell r="X1065" t="str">
            <v>348</v>
          </cell>
          <cell r="Y1065">
            <v>1</v>
          </cell>
          <cell r="Z1065">
            <v>124</v>
          </cell>
          <cell r="AA1065">
            <v>2287989.8469839999</v>
          </cell>
          <cell r="AB1065">
            <v>18452</v>
          </cell>
        </row>
        <row r="1066">
          <cell r="B1066">
            <v>3519348775</v>
          </cell>
          <cell r="C1066" t="str">
            <v>WORCESTER CULTURAL ACADEMY</v>
          </cell>
          <cell r="D1066">
            <v>0</v>
          </cell>
          <cell r="E1066">
            <v>0</v>
          </cell>
          <cell r="F1066">
            <v>1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3.9300000000000002E-2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1</v>
          </cell>
          <cell r="Q1066">
            <v>1</v>
          </cell>
          <cell r="R1066">
            <v>1</v>
          </cell>
          <cell r="S1066">
            <v>4</v>
          </cell>
          <cell r="U1066">
            <v>3519348775</v>
          </cell>
          <cell r="V1066" t="str">
            <v>3519</v>
          </cell>
          <cell r="W1066" t="str">
            <v>348</v>
          </cell>
          <cell r="X1066" t="str">
            <v>775</v>
          </cell>
          <cell r="Y1066">
            <v>1</v>
          </cell>
          <cell r="Z1066">
            <v>1</v>
          </cell>
          <cell r="AA1066">
            <v>15679.731265999999</v>
          </cell>
          <cell r="AB1066">
            <v>15680</v>
          </cell>
        </row>
      </sheetData>
      <sheetData sheetId="4" refreshError="1"/>
      <sheetData sheetId="5" refreshError="1"/>
      <sheetData sheetId="6" refreshError="1"/>
      <sheetData sheetId="7">
        <row r="10">
          <cell r="B10">
            <v>409201003</v>
          </cell>
          <cell r="C10" t="str">
            <v>ALMA DEL MAR</v>
          </cell>
          <cell r="D10">
            <v>201</v>
          </cell>
          <cell r="E10" t="str">
            <v>NEW BEDFORD</v>
          </cell>
          <cell r="F10">
            <v>3</v>
          </cell>
          <cell r="G10" t="str">
            <v>ACUSHNET</v>
          </cell>
          <cell r="I10">
            <v>11037</v>
          </cell>
          <cell r="J10">
            <v>646</v>
          </cell>
          <cell r="K10">
            <v>0</v>
          </cell>
          <cell r="L10">
            <v>1188</v>
          </cell>
          <cell r="M10">
            <v>12871</v>
          </cell>
          <cell r="O10">
            <v>1</v>
          </cell>
          <cell r="P10">
            <v>11683</v>
          </cell>
          <cell r="Q10">
            <v>0</v>
          </cell>
          <cell r="R10">
            <v>0</v>
          </cell>
          <cell r="S10">
            <v>1188</v>
          </cell>
          <cell r="T10">
            <v>12871</v>
          </cell>
          <cell r="V10">
            <v>0</v>
          </cell>
          <cell r="W10">
            <v>0</v>
          </cell>
          <cell r="X10">
            <v>0.09</v>
          </cell>
          <cell r="Y10">
            <v>2.8191045265267239E-3</v>
          </cell>
          <cell r="Z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>
            <v>409201095</v>
          </cell>
          <cell r="C11" t="str">
            <v>ALMA DEL MAR</v>
          </cell>
          <cell r="D11">
            <v>201</v>
          </cell>
          <cell r="E11" t="str">
            <v>NEW BEDFORD</v>
          </cell>
          <cell r="F11">
            <v>95</v>
          </cell>
          <cell r="G11" t="str">
            <v>FALL RIVER</v>
          </cell>
          <cell r="I11">
            <v>19178</v>
          </cell>
          <cell r="J11">
            <v>251</v>
          </cell>
          <cell r="K11">
            <v>0</v>
          </cell>
          <cell r="L11">
            <v>1188</v>
          </cell>
          <cell r="M11">
            <v>20617</v>
          </cell>
          <cell r="O11">
            <v>4</v>
          </cell>
          <cell r="P11">
            <v>77716</v>
          </cell>
          <cell r="Q11">
            <v>0</v>
          </cell>
          <cell r="R11">
            <v>0</v>
          </cell>
          <cell r="S11">
            <v>4752</v>
          </cell>
          <cell r="T11">
            <v>82468</v>
          </cell>
          <cell r="V11">
            <v>0</v>
          </cell>
          <cell r="W11">
            <v>0</v>
          </cell>
          <cell r="X11">
            <v>0.18</v>
          </cell>
          <cell r="Y11">
            <v>0.13045357348267397</v>
          </cell>
          <cell r="Z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B12">
            <v>409201201</v>
          </cell>
          <cell r="C12" t="str">
            <v>ALMA DEL MAR</v>
          </cell>
          <cell r="D12">
            <v>201</v>
          </cell>
          <cell r="E12" t="str">
            <v>NEW BEDFORD</v>
          </cell>
          <cell r="F12">
            <v>201</v>
          </cell>
          <cell r="G12" t="str">
            <v>NEW BEDFORD</v>
          </cell>
          <cell r="I12">
            <v>18552</v>
          </cell>
          <cell r="J12">
            <v>23</v>
          </cell>
          <cell r="K12">
            <v>0</v>
          </cell>
          <cell r="L12">
            <v>1188</v>
          </cell>
          <cell r="M12">
            <v>19763</v>
          </cell>
          <cell r="O12">
            <v>1035</v>
          </cell>
          <cell r="P12">
            <v>19225125</v>
          </cell>
          <cell r="Q12">
            <v>0</v>
          </cell>
          <cell r="R12">
            <v>0</v>
          </cell>
          <cell r="S12">
            <v>1229580</v>
          </cell>
          <cell r="T12">
            <v>20454705</v>
          </cell>
          <cell r="V12">
            <v>0</v>
          </cell>
          <cell r="W12">
            <v>0</v>
          </cell>
          <cell r="X12">
            <v>0.18</v>
          </cell>
          <cell r="Y12">
            <v>0.10555199836833666</v>
          </cell>
          <cell r="Z12">
            <v>0</v>
          </cell>
          <cell r="AB12">
            <v>102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>
            <v>409201331</v>
          </cell>
          <cell r="C13" t="str">
            <v>ALMA DEL MAR</v>
          </cell>
          <cell r="D13">
            <v>201</v>
          </cell>
          <cell r="E13" t="str">
            <v>NEW BEDFORD</v>
          </cell>
          <cell r="F13">
            <v>331</v>
          </cell>
          <cell r="G13" t="str">
            <v>WESTPORT</v>
          </cell>
          <cell r="I13">
            <v>16684</v>
          </cell>
          <cell r="J13">
            <v>2897</v>
          </cell>
          <cell r="K13">
            <v>0</v>
          </cell>
          <cell r="L13">
            <v>1188</v>
          </cell>
          <cell r="M13">
            <v>20769</v>
          </cell>
          <cell r="O13">
            <v>2</v>
          </cell>
          <cell r="P13">
            <v>39162</v>
          </cell>
          <cell r="Q13">
            <v>0</v>
          </cell>
          <cell r="R13">
            <v>0</v>
          </cell>
          <cell r="S13">
            <v>2376</v>
          </cell>
          <cell r="T13">
            <v>41538</v>
          </cell>
          <cell r="V13">
            <v>0</v>
          </cell>
          <cell r="W13">
            <v>0</v>
          </cell>
          <cell r="X13">
            <v>0.09</v>
          </cell>
          <cell r="Y13">
            <v>1.3044182138746781E-2</v>
          </cell>
          <cell r="Z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>
            <v>410035035</v>
          </cell>
          <cell r="C14" t="str">
            <v>EXCEL ACADEMY</v>
          </cell>
          <cell r="D14">
            <v>35</v>
          </cell>
          <cell r="E14" t="str">
            <v>BOSTON</v>
          </cell>
          <cell r="F14">
            <v>35</v>
          </cell>
          <cell r="G14" t="str">
            <v>BOSTON</v>
          </cell>
          <cell r="I14">
            <v>19286</v>
          </cell>
          <cell r="J14">
            <v>7441</v>
          </cell>
          <cell r="K14">
            <v>0</v>
          </cell>
          <cell r="L14">
            <v>1188</v>
          </cell>
          <cell r="M14">
            <v>27915</v>
          </cell>
          <cell r="O14">
            <v>673</v>
          </cell>
          <cell r="P14">
            <v>17987271</v>
          </cell>
          <cell r="Q14">
            <v>0</v>
          </cell>
          <cell r="R14">
            <v>0</v>
          </cell>
          <cell r="S14">
            <v>799524</v>
          </cell>
          <cell r="T14">
            <v>18786795</v>
          </cell>
          <cell r="V14">
            <v>0</v>
          </cell>
          <cell r="W14">
            <v>0</v>
          </cell>
          <cell r="X14">
            <v>0.18</v>
          </cell>
          <cell r="Y14">
            <v>0.16523635557137184</v>
          </cell>
          <cell r="Z14">
            <v>0</v>
          </cell>
          <cell r="AB14">
            <v>168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>
            <v>410035044</v>
          </cell>
          <cell r="C15" t="str">
            <v>EXCEL ACADEMY</v>
          </cell>
          <cell r="D15">
            <v>35</v>
          </cell>
          <cell r="E15" t="str">
            <v>BOSTON</v>
          </cell>
          <cell r="F15">
            <v>44</v>
          </cell>
          <cell r="G15" t="str">
            <v>BROCKTON</v>
          </cell>
          <cell r="I15">
            <v>12407</v>
          </cell>
          <cell r="J15">
            <v>0</v>
          </cell>
          <cell r="K15">
            <v>0</v>
          </cell>
          <cell r="L15">
            <v>1188</v>
          </cell>
          <cell r="M15">
            <v>13595</v>
          </cell>
          <cell r="O15">
            <v>2</v>
          </cell>
          <cell r="P15">
            <v>24814</v>
          </cell>
          <cell r="Q15">
            <v>0</v>
          </cell>
          <cell r="R15">
            <v>0</v>
          </cell>
          <cell r="S15">
            <v>2376</v>
          </cell>
          <cell r="T15">
            <v>27190</v>
          </cell>
          <cell r="V15">
            <v>0</v>
          </cell>
          <cell r="W15">
            <v>0</v>
          </cell>
          <cell r="X15">
            <v>0.18</v>
          </cell>
          <cell r="Y15">
            <v>9.7831921962331786E-2</v>
          </cell>
          <cell r="Z15">
            <v>0</v>
          </cell>
          <cell r="AB15">
            <v>2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>
            <v>410035057</v>
          </cell>
          <cell r="C16" t="str">
            <v>EXCEL ACADEMY</v>
          </cell>
          <cell r="D16">
            <v>35</v>
          </cell>
          <cell r="E16" t="str">
            <v>BOSTON</v>
          </cell>
          <cell r="F16">
            <v>57</v>
          </cell>
          <cell r="G16" t="str">
            <v>CHELSEA</v>
          </cell>
          <cell r="I16">
            <v>19746</v>
          </cell>
          <cell r="J16">
            <v>447</v>
          </cell>
          <cell r="K16">
            <v>0</v>
          </cell>
          <cell r="L16">
            <v>1188</v>
          </cell>
          <cell r="M16">
            <v>21381</v>
          </cell>
          <cell r="O16">
            <v>309</v>
          </cell>
          <cell r="P16">
            <v>6239637</v>
          </cell>
          <cell r="Q16">
            <v>0</v>
          </cell>
          <cell r="R16">
            <v>0</v>
          </cell>
          <cell r="S16">
            <v>367092</v>
          </cell>
          <cell r="T16">
            <v>6606729</v>
          </cell>
          <cell r="V16">
            <v>0</v>
          </cell>
          <cell r="W16">
            <v>0</v>
          </cell>
          <cell r="X16">
            <v>0.18</v>
          </cell>
          <cell r="Y16">
            <v>0.12016463996419753</v>
          </cell>
          <cell r="Z16">
            <v>0</v>
          </cell>
          <cell r="AB16">
            <v>119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B17">
            <v>410035093</v>
          </cell>
          <cell r="C17" t="str">
            <v>EXCEL ACADEMY</v>
          </cell>
          <cell r="D17">
            <v>35</v>
          </cell>
          <cell r="E17" t="str">
            <v>BOSTON</v>
          </cell>
          <cell r="F17">
            <v>93</v>
          </cell>
          <cell r="G17" t="str">
            <v>EVERETT</v>
          </cell>
          <cell r="I17">
            <v>20939</v>
          </cell>
          <cell r="J17">
            <v>232</v>
          </cell>
          <cell r="K17">
            <v>0</v>
          </cell>
          <cell r="L17">
            <v>1188</v>
          </cell>
          <cell r="M17">
            <v>22359</v>
          </cell>
          <cell r="O17">
            <v>15</v>
          </cell>
          <cell r="P17">
            <v>317565</v>
          </cell>
          <cell r="Q17">
            <v>0</v>
          </cell>
          <cell r="R17">
            <v>0</v>
          </cell>
          <cell r="S17">
            <v>17820</v>
          </cell>
          <cell r="T17">
            <v>335385</v>
          </cell>
          <cell r="V17">
            <v>0</v>
          </cell>
          <cell r="W17">
            <v>0</v>
          </cell>
          <cell r="X17">
            <v>0.18</v>
          </cell>
          <cell r="Y17">
            <v>8.3062615854120281E-2</v>
          </cell>
          <cell r="Z17">
            <v>0</v>
          </cell>
          <cell r="AB17">
            <v>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B18">
            <v>410035153</v>
          </cell>
          <cell r="C18" t="str">
            <v>EXCEL ACADEMY</v>
          </cell>
          <cell r="D18">
            <v>35</v>
          </cell>
          <cell r="E18" t="str">
            <v>BOSTON</v>
          </cell>
          <cell r="F18">
            <v>153</v>
          </cell>
          <cell r="G18" t="str">
            <v>LEOMINSTER</v>
          </cell>
          <cell r="I18">
            <v>21152</v>
          </cell>
          <cell r="J18">
            <v>74</v>
          </cell>
          <cell r="K18">
            <v>0</v>
          </cell>
          <cell r="L18">
            <v>1188</v>
          </cell>
          <cell r="M18">
            <v>22414</v>
          </cell>
          <cell r="O18">
            <v>3</v>
          </cell>
          <cell r="P18">
            <v>63678</v>
          </cell>
          <cell r="Q18">
            <v>0</v>
          </cell>
          <cell r="R18">
            <v>0</v>
          </cell>
          <cell r="S18">
            <v>3564</v>
          </cell>
          <cell r="T18">
            <v>67242</v>
          </cell>
          <cell r="V18">
            <v>0</v>
          </cell>
          <cell r="W18">
            <v>0</v>
          </cell>
          <cell r="X18">
            <v>0.09</v>
          </cell>
          <cell r="Y18">
            <v>1.3489831675009355E-2</v>
          </cell>
          <cell r="Z18">
            <v>0</v>
          </cell>
          <cell r="AB18">
            <v>3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B19">
            <v>410035160</v>
          </cell>
          <cell r="C19" t="str">
            <v>EXCEL ACADEMY</v>
          </cell>
          <cell r="D19">
            <v>35</v>
          </cell>
          <cell r="E19" t="str">
            <v>BOSTON</v>
          </cell>
          <cell r="F19">
            <v>160</v>
          </cell>
          <cell r="G19" t="str">
            <v>LOWELL</v>
          </cell>
          <cell r="I19">
            <v>13434</v>
          </cell>
          <cell r="J19">
            <v>274</v>
          </cell>
          <cell r="K19">
            <v>0</v>
          </cell>
          <cell r="L19">
            <v>1188</v>
          </cell>
          <cell r="M19">
            <v>14896</v>
          </cell>
          <cell r="O19">
            <v>1</v>
          </cell>
          <cell r="P19">
            <v>13708</v>
          </cell>
          <cell r="Q19">
            <v>0</v>
          </cell>
          <cell r="R19">
            <v>0</v>
          </cell>
          <cell r="S19">
            <v>1188</v>
          </cell>
          <cell r="T19">
            <v>14896</v>
          </cell>
          <cell r="V19">
            <v>0</v>
          </cell>
          <cell r="W19">
            <v>0</v>
          </cell>
          <cell r="X19">
            <v>0.18</v>
          </cell>
          <cell r="Y19">
            <v>0.13585198415403635</v>
          </cell>
          <cell r="Z19">
            <v>0</v>
          </cell>
          <cell r="AB19">
            <v>1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B20">
            <v>410035163</v>
          </cell>
          <cell r="C20" t="str">
            <v>EXCEL ACADEMY</v>
          </cell>
          <cell r="D20">
            <v>35</v>
          </cell>
          <cell r="E20" t="str">
            <v>BOSTON</v>
          </cell>
          <cell r="F20">
            <v>163</v>
          </cell>
          <cell r="G20" t="str">
            <v>LYNN</v>
          </cell>
          <cell r="I20">
            <v>19885</v>
          </cell>
          <cell r="J20">
            <v>0</v>
          </cell>
          <cell r="K20">
            <v>0</v>
          </cell>
          <cell r="L20">
            <v>1188</v>
          </cell>
          <cell r="M20">
            <v>21073</v>
          </cell>
          <cell r="O20">
            <v>34</v>
          </cell>
          <cell r="P20">
            <v>676090</v>
          </cell>
          <cell r="Q20">
            <v>0</v>
          </cell>
          <cell r="R20">
            <v>0</v>
          </cell>
          <cell r="S20">
            <v>40392</v>
          </cell>
          <cell r="T20">
            <v>716482</v>
          </cell>
          <cell r="V20">
            <v>0</v>
          </cell>
          <cell r="W20">
            <v>0</v>
          </cell>
          <cell r="X20">
            <v>0.113490033140277</v>
          </cell>
          <cell r="Y20">
            <v>9.54538157599088E-2</v>
          </cell>
          <cell r="Z20">
            <v>0</v>
          </cell>
          <cell r="AB20">
            <v>13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>
            <v>410035165</v>
          </cell>
          <cell r="C21" t="str">
            <v>EXCEL ACADEMY</v>
          </cell>
          <cell r="D21">
            <v>35</v>
          </cell>
          <cell r="E21" t="str">
            <v>BOSTON</v>
          </cell>
          <cell r="F21">
            <v>165</v>
          </cell>
          <cell r="G21" t="str">
            <v>MALDEN</v>
          </cell>
          <cell r="I21">
            <v>19462</v>
          </cell>
          <cell r="J21">
            <v>0</v>
          </cell>
          <cell r="K21">
            <v>0</v>
          </cell>
          <cell r="L21">
            <v>1188</v>
          </cell>
          <cell r="M21">
            <v>20650</v>
          </cell>
          <cell r="O21">
            <v>7</v>
          </cell>
          <cell r="P21">
            <v>136234</v>
          </cell>
          <cell r="Q21">
            <v>0</v>
          </cell>
          <cell r="R21">
            <v>0</v>
          </cell>
          <cell r="S21">
            <v>8316</v>
          </cell>
          <cell r="T21">
            <v>144550</v>
          </cell>
          <cell r="V21">
            <v>0</v>
          </cell>
          <cell r="W21">
            <v>0</v>
          </cell>
          <cell r="X21">
            <v>9.8299999999999998E-2</v>
          </cell>
          <cell r="Y21">
            <v>7.9946394535579793E-2</v>
          </cell>
          <cell r="Z21">
            <v>0</v>
          </cell>
          <cell r="AB21">
            <v>5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>
            <v>410035176</v>
          </cell>
          <cell r="C22" t="str">
            <v>EXCEL ACADEMY</v>
          </cell>
          <cell r="D22">
            <v>35</v>
          </cell>
          <cell r="E22" t="str">
            <v>BOSTON</v>
          </cell>
          <cell r="F22">
            <v>176</v>
          </cell>
          <cell r="G22" t="str">
            <v>MEDFORD</v>
          </cell>
          <cell r="I22">
            <v>20196</v>
          </cell>
          <cell r="J22">
            <v>5072</v>
          </cell>
          <cell r="K22">
            <v>0</v>
          </cell>
          <cell r="L22">
            <v>1188</v>
          </cell>
          <cell r="M22">
            <v>26456</v>
          </cell>
          <cell r="O22">
            <v>1</v>
          </cell>
          <cell r="P22">
            <v>25268</v>
          </cell>
          <cell r="Q22">
            <v>0</v>
          </cell>
          <cell r="R22">
            <v>0</v>
          </cell>
          <cell r="S22">
            <v>1188</v>
          </cell>
          <cell r="T22">
            <v>26456</v>
          </cell>
          <cell r="V22">
            <v>0</v>
          </cell>
          <cell r="W22">
            <v>0</v>
          </cell>
          <cell r="X22">
            <v>0.09</v>
          </cell>
          <cell r="Y22">
            <v>7.4348827471021367E-2</v>
          </cell>
          <cell r="Z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>
            <v>410035229</v>
          </cell>
          <cell r="C23" t="str">
            <v>EXCEL ACADEMY</v>
          </cell>
          <cell r="D23">
            <v>35</v>
          </cell>
          <cell r="E23" t="str">
            <v>BOSTON</v>
          </cell>
          <cell r="F23">
            <v>229</v>
          </cell>
          <cell r="G23" t="str">
            <v>PEABODY</v>
          </cell>
          <cell r="I23">
            <v>13434</v>
          </cell>
          <cell r="J23">
            <v>1157</v>
          </cell>
          <cell r="K23">
            <v>0</v>
          </cell>
          <cell r="L23">
            <v>1188</v>
          </cell>
          <cell r="M23">
            <v>15779</v>
          </cell>
          <cell r="O23">
            <v>1</v>
          </cell>
          <cell r="P23">
            <v>14591</v>
          </cell>
          <cell r="Q23">
            <v>0</v>
          </cell>
          <cell r="R23">
            <v>0</v>
          </cell>
          <cell r="S23">
            <v>1188</v>
          </cell>
          <cell r="T23">
            <v>15779</v>
          </cell>
          <cell r="V23">
            <v>0</v>
          </cell>
          <cell r="W23">
            <v>0</v>
          </cell>
          <cell r="X23">
            <v>0.09</v>
          </cell>
          <cell r="Y23">
            <v>2.2884419362229673E-2</v>
          </cell>
          <cell r="Z23">
            <v>0</v>
          </cell>
          <cell r="AB23">
            <v>1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>
            <v>410035244</v>
          </cell>
          <cell r="C24" t="str">
            <v>EXCEL ACADEMY</v>
          </cell>
          <cell r="D24">
            <v>35</v>
          </cell>
          <cell r="E24" t="str">
            <v>BOSTON</v>
          </cell>
          <cell r="F24">
            <v>244</v>
          </cell>
          <cell r="G24" t="str">
            <v>RANDOLPH</v>
          </cell>
          <cell r="I24">
            <v>17293</v>
          </cell>
          <cell r="J24">
            <v>4277</v>
          </cell>
          <cell r="K24">
            <v>0</v>
          </cell>
          <cell r="L24">
            <v>1188</v>
          </cell>
          <cell r="M24">
            <v>22758</v>
          </cell>
          <cell r="O24">
            <v>5</v>
          </cell>
          <cell r="P24">
            <v>107850</v>
          </cell>
          <cell r="Q24">
            <v>0</v>
          </cell>
          <cell r="R24">
            <v>0</v>
          </cell>
          <cell r="S24">
            <v>5940</v>
          </cell>
          <cell r="T24">
            <v>113790</v>
          </cell>
          <cell r="V24">
            <v>0</v>
          </cell>
          <cell r="W24">
            <v>0</v>
          </cell>
          <cell r="X24">
            <v>0.09</v>
          </cell>
          <cell r="Y24">
            <v>8.5066040886516939E-2</v>
          </cell>
          <cell r="Z24">
            <v>0</v>
          </cell>
          <cell r="AB24">
            <v>1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>
            <v>410035248</v>
          </cell>
          <cell r="C25" t="str">
            <v>EXCEL ACADEMY</v>
          </cell>
          <cell r="D25">
            <v>35</v>
          </cell>
          <cell r="E25" t="str">
            <v>BOSTON</v>
          </cell>
          <cell r="F25">
            <v>248</v>
          </cell>
          <cell r="G25" t="str">
            <v>REVERE</v>
          </cell>
          <cell r="I25">
            <v>17980</v>
          </cell>
          <cell r="J25">
            <v>927</v>
          </cell>
          <cell r="K25">
            <v>0</v>
          </cell>
          <cell r="L25">
            <v>1188</v>
          </cell>
          <cell r="M25">
            <v>20095</v>
          </cell>
          <cell r="O25">
            <v>78</v>
          </cell>
          <cell r="P25">
            <v>1474746</v>
          </cell>
          <cell r="Q25">
            <v>0</v>
          </cell>
          <cell r="R25">
            <v>0</v>
          </cell>
          <cell r="S25">
            <v>92664</v>
          </cell>
          <cell r="T25">
            <v>1567410</v>
          </cell>
          <cell r="V25">
            <v>0</v>
          </cell>
          <cell r="W25">
            <v>0</v>
          </cell>
          <cell r="X25">
            <v>0.09</v>
          </cell>
          <cell r="Y25">
            <v>6.6853211209104577E-2</v>
          </cell>
          <cell r="Z25">
            <v>0</v>
          </cell>
          <cell r="AB25">
            <v>27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>
            <v>410035262</v>
          </cell>
          <cell r="C26" t="str">
            <v>EXCEL ACADEMY</v>
          </cell>
          <cell r="D26">
            <v>35</v>
          </cell>
          <cell r="E26" t="str">
            <v>BOSTON</v>
          </cell>
          <cell r="F26">
            <v>262</v>
          </cell>
          <cell r="G26" t="str">
            <v>SAUGUS</v>
          </cell>
          <cell r="I26">
            <v>15244</v>
          </cell>
          <cell r="J26">
            <v>1013</v>
          </cell>
          <cell r="K26">
            <v>0</v>
          </cell>
          <cell r="L26">
            <v>1188</v>
          </cell>
          <cell r="M26">
            <v>17445</v>
          </cell>
          <cell r="O26">
            <v>4</v>
          </cell>
          <cell r="P26">
            <v>65028</v>
          </cell>
          <cell r="Q26">
            <v>0</v>
          </cell>
          <cell r="R26">
            <v>0</v>
          </cell>
          <cell r="S26">
            <v>4752</v>
          </cell>
          <cell r="T26">
            <v>69780</v>
          </cell>
          <cell r="V26">
            <v>0</v>
          </cell>
          <cell r="W26">
            <v>0</v>
          </cell>
          <cell r="X26">
            <v>0.09</v>
          </cell>
          <cell r="Y26">
            <v>9.6848750216656482E-2</v>
          </cell>
          <cell r="Z26">
            <v>0</v>
          </cell>
          <cell r="AB26">
            <v>2</v>
          </cell>
          <cell r="AC26">
            <v>0.28286375203956377</v>
          </cell>
          <cell r="AD26">
            <v>4934.5160169071878</v>
          </cell>
          <cell r="AE26">
            <v>0</v>
          </cell>
          <cell r="AF26">
            <v>0</v>
          </cell>
        </row>
        <row r="27">
          <cell r="B27">
            <v>410035346</v>
          </cell>
          <cell r="C27" t="str">
            <v>EXCEL ACADEMY</v>
          </cell>
          <cell r="D27">
            <v>35</v>
          </cell>
          <cell r="E27" t="str">
            <v>BOSTON</v>
          </cell>
          <cell r="F27">
            <v>346</v>
          </cell>
          <cell r="G27" t="str">
            <v>WINTHROP</v>
          </cell>
          <cell r="I27">
            <v>15840</v>
          </cell>
          <cell r="J27">
            <v>1719</v>
          </cell>
          <cell r="K27">
            <v>0</v>
          </cell>
          <cell r="L27">
            <v>1188</v>
          </cell>
          <cell r="M27">
            <v>18747</v>
          </cell>
          <cell r="O27">
            <v>17</v>
          </cell>
          <cell r="P27">
            <v>298503</v>
          </cell>
          <cell r="Q27">
            <v>0</v>
          </cell>
          <cell r="R27">
            <v>0</v>
          </cell>
          <cell r="S27">
            <v>20196</v>
          </cell>
          <cell r="T27">
            <v>318699</v>
          </cell>
          <cell r="V27">
            <v>0</v>
          </cell>
          <cell r="W27">
            <v>0</v>
          </cell>
          <cell r="X27">
            <v>0.09</v>
          </cell>
          <cell r="Y27">
            <v>1.79188494609249E-2</v>
          </cell>
          <cell r="Z27">
            <v>0</v>
          </cell>
          <cell r="AB27">
            <v>6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B28">
            <v>410057035</v>
          </cell>
          <cell r="C28" t="str">
            <v>EXCEL ACADEMY</v>
          </cell>
          <cell r="D28">
            <v>57</v>
          </cell>
          <cell r="E28" t="str">
            <v>CHELSEA</v>
          </cell>
          <cell r="F28">
            <v>35</v>
          </cell>
          <cell r="G28" t="str">
            <v>BOSTON</v>
          </cell>
          <cell r="I28">
            <v>19540</v>
          </cell>
          <cell r="J28">
            <v>7539</v>
          </cell>
          <cell r="K28">
            <v>0</v>
          </cell>
          <cell r="L28">
            <v>1188</v>
          </cell>
          <cell r="M28">
            <v>28267</v>
          </cell>
          <cell r="O28">
            <v>9</v>
          </cell>
          <cell r="P28">
            <v>243711</v>
          </cell>
          <cell r="Q28">
            <v>0</v>
          </cell>
          <cell r="R28">
            <v>0</v>
          </cell>
          <cell r="S28">
            <v>10692</v>
          </cell>
          <cell r="T28">
            <v>254403</v>
          </cell>
          <cell r="V28">
            <v>0</v>
          </cell>
          <cell r="W28">
            <v>0</v>
          </cell>
          <cell r="X28">
            <v>0.18</v>
          </cell>
          <cell r="Y28">
            <v>0.16523635557137184</v>
          </cell>
          <cell r="Z28">
            <v>0</v>
          </cell>
          <cell r="AB28">
            <v>3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>
            <v>410057057</v>
          </cell>
          <cell r="C29" t="str">
            <v>EXCEL ACADEMY</v>
          </cell>
          <cell r="D29">
            <v>57</v>
          </cell>
          <cell r="E29" t="str">
            <v>CHELSEA</v>
          </cell>
          <cell r="F29">
            <v>57</v>
          </cell>
          <cell r="G29" t="str">
            <v>CHELSEA</v>
          </cell>
          <cell r="I29">
            <v>18562</v>
          </cell>
          <cell r="J29">
            <v>421</v>
          </cell>
          <cell r="K29">
            <v>0</v>
          </cell>
          <cell r="L29">
            <v>1188</v>
          </cell>
          <cell r="M29">
            <v>20171</v>
          </cell>
          <cell r="O29">
            <v>197</v>
          </cell>
          <cell r="P29">
            <v>3739651</v>
          </cell>
          <cell r="Q29">
            <v>0</v>
          </cell>
          <cell r="R29">
            <v>0</v>
          </cell>
          <cell r="S29">
            <v>234036</v>
          </cell>
          <cell r="T29">
            <v>3973687</v>
          </cell>
          <cell r="V29">
            <v>0</v>
          </cell>
          <cell r="W29">
            <v>0</v>
          </cell>
          <cell r="X29">
            <v>0.18</v>
          </cell>
          <cell r="Y29">
            <v>0.12016463996419753</v>
          </cell>
          <cell r="Z29">
            <v>0</v>
          </cell>
          <cell r="AB29">
            <v>51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>
            <v>410057093</v>
          </cell>
          <cell r="C30" t="str">
            <v>EXCEL ACADEMY</v>
          </cell>
          <cell r="D30">
            <v>57</v>
          </cell>
          <cell r="E30" t="str">
            <v>CHELSEA</v>
          </cell>
          <cell r="F30">
            <v>93</v>
          </cell>
          <cell r="G30" t="str">
            <v>EVERETT</v>
          </cell>
          <cell r="I30">
            <v>16793</v>
          </cell>
          <cell r="J30">
            <v>186</v>
          </cell>
          <cell r="K30">
            <v>0</v>
          </cell>
          <cell r="L30">
            <v>1188</v>
          </cell>
          <cell r="M30">
            <v>18167</v>
          </cell>
          <cell r="O30">
            <v>9</v>
          </cell>
          <cell r="P30">
            <v>152811</v>
          </cell>
          <cell r="Q30">
            <v>0</v>
          </cell>
          <cell r="R30">
            <v>0</v>
          </cell>
          <cell r="S30">
            <v>10692</v>
          </cell>
          <cell r="T30">
            <v>163503</v>
          </cell>
          <cell r="V30">
            <v>0</v>
          </cell>
          <cell r="W30">
            <v>0</v>
          </cell>
          <cell r="X30">
            <v>0.18</v>
          </cell>
          <cell r="Y30">
            <v>8.3062615854120281E-2</v>
          </cell>
          <cell r="Z30">
            <v>0</v>
          </cell>
          <cell r="AB30">
            <v>2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>
            <v>410057163</v>
          </cell>
          <cell r="C31" t="str">
            <v>EXCEL ACADEMY</v>
          </cell>
          <cell r="D31">
            <v>57</v>
          </cell>
          <cell r="E31" t="str">
            <v>CHELSEA</v>
          </cell>
          <cell r="F31">
            <v>163</v>
          </cell>
          <cell r="G31" t="str">
            <v>LYNN</v>
          </cell>
          <cell r="I31">
            <v>15052</v>
          </cell>
          <cell r="J31">
            <v>0</v>
          </cell>
          <cell r="K31">
            <v>0</v>
          </cell>
          <cell r="L31">
            <v>1188</v>
          </cell>
          <cell r="M31">
            <v>16240</v>
          </cell>
          <cell r="O31">
            <v>2</v>
          </cell>
          <cell r="P31">
            <v>30104</v>
          </cell>
          <cell r="Q31">
            <v>0</v>
          </cell>
          <cell r="R31">
            <v>0</v>
          </cell>
          <cell r="S31">
            <v>2376</v>
          </cell>
          <cell r="T31">
            <v>32480</v>
          </cell>
          <cell r="V31">
            <v>0</v>
          </cell>
          <cell r="W31">
            <v>0</v>
          </cell>
          <cell r="X31">
            <v>0.113490033140277</v>
          </cell>
          <cell r="Y31">
            <v>9.54538157599088E-2</v>
          </cell>
          <cell r="Z31">
            <v>0</v>
          </cell>
          <cell r="AB31">
            <v>1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>
            <v>410057165</v>
          </cell>
          <cell r="C32" t="str">
            <v>EXCEL ACADEMY</v>
          </cell>
          <cell r="D32">
            <v>57</v>
          </cell>
          <cell r="E32" t="str">
            <v>CHELSEA</v>
          </cell>
          <cell r="F32">
            <v>165</v>
          </cell>
          <cell r="G32" t="str">
            <v>MALDEN</v>
          </cell>
          <cell r="I32">
            <v>17708</v>
          </cell>
          <cell r="J32">
            <v>0</v>
          </cell>
          <cell r="K32">
            <v>0</v>
          </cell>
          <cell r="L32">
            <v>1188</v>
          </cell>
          <cell r="M32">
            <v>18896</v>
          </cell>
          <cell r="O32">
            <v>1</v>
          </cell>
          <cell r="P32">
            <v>17708</v>
          </cell>
          <cell r="Q32">
            <v>0</v>
          </cell>
          <cell r="R32">
            <v>0</v>
          </cell>
          <cell r="S32">
            <v>1188</v>
          </cell>
          <cell r="T32">
            <v>18896</v>
          </cell>
          <cell r="V32">
            <v>0</v>
          </cell>
          <cell r="W32">
            <v>0</v>
          </cell>
          <cell r="X32">
            <v>9.8299999999999998E-2</v>
          </cell>
          <cell r="Y32">
            <v>7.9946394535579793E-2</v>
          </cell>
          <cell r="Z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>
            <v>410057248</v>
          </cell>
          <cell r="C33" t="str">
            <v>EXCEL ACADEMY</v>
          </cell>
          <cell r="D33">
            <v>57</v>
          </cell>
          <cell r="E33" t="str">
            <v>CHELSEA</v>
          </cell>
          <cell r="F33">
            <v>248</v>
          </cell>
          <cell r="G33" t="str">
            <v>REVERE</v>
          </cell>
          <cell r="I33">
            <v>18396</v>
          </cell>
          <cell r="J33">
            <v>948</v>
          </cell>
          <cell r="K33">
            <v>0</v>
          </cell>
          <cell r="L33">
            <v>1188</v>
          </cell>
          <cell r="M33">
            <v>20532</v>
          </cell>
          <cell r="O33">
            <v>14</v>
          </cell>
          <cell r="P33">
            <v>270816</v>
          </cell>
          <cell r="Q33">
            <v>0</v>
          </cell>
          <cell r="R33">
            <v>0</v>
          </cell>
          <cell r="S33">
            <v>16632</v>
          </cell>
          <cell r="T33">
            <v>287448</v>
          </cell>
          <cell r="V33">
            <v>0</v>
          </cell>
          <cell r="W33">
            <v>0</v>
          </cell>
          <cell r="X33">
            <v>0.09</v>
          </cell>
          <cell r="Y33">
            <v>6.6853211209104577E-2</v>
          </cell>
          <cell r="Z33">
            <v>0</v>
          </cell>
          <cell r="AB33">
            <v>2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>
            <v>410057262</v>
          </cell>
          <cell r="C34" t="str">
            <v>EXCEL ACADEMY</v>
          </cell>
          <cell r="D34">
            <v>57</v>
          </cell>
          <cell r="E34" t="str">
            <v>CHELSEA</v>
          </cell>
          <cell r="F34">
            <v>262</v>
          </cell>
          <cell r="G34" t="str">
            <v>SAUGUS</v>
          </cell>
          <cell r="I34">
            <v>15559</v>
          </cell>
          <cell r="J34">
            <v>1034</v>
          </cell>
          <cell r="K34">
            <v>0</v>
          </cell>
          <cell r="L34">
            <v>1188</v>
          </cell>
          <cell r="M34">
            <v>17781</v>
          </cell>
          <cell r="O34">
            <v>1</v>
          </cell>
          <cell r="P34">
            <v>16593</v>
          </cell>
          <cell r="Q34">
            <v>0</v>
          </cell>
          <cell r="R34">
            <v>0</v>
          </cell>
          <cell r="S34">
            <v>1188</v>
          </cell>
          <cell r="T34">
            <v>17781</v>
          </cell>
          <cell r="V34">
            <v>0</v>
          </cell>
          <cell r="W34">
            <v>0</v>
          </cell>
          <cell r="X34">
            <v>0.09</v>
          </cell>
          <cell r="Y34">
            <v>9.6848750216656482E-2</v>
          </cell>
          <cell r="Z34">
            <v>0</v>
          </cell>
          <cell r="AB34">
            <v>0</v>
          </cell>
          <cell r="AC34">
            <v>7.0715938009890941E-2</v>
          </cell>
          <cell r="AD34">
            <v>1257.3895593981204</v>
          </cell>
          <cell r="AE34">
            <v>0</v>
          </cell>
          <cell r="AF34">
            <v>0</v>
          </cell>
        </row>
        <row r="35">
          <cell r="B35">
            <v>412035018</v>
          </cell>
          <cell r="C35" t="str">
            <v>ACADEMY OF THE PACIFIC RIM</v>
          </cell>
          <cell r="D35">
            <v>35</v>
          </cell>
          <cell r="E35" t="str">
            <v>BOSTON</v>
          </cell>
          <cell r="F35">
            <v>18</v>
          </cell>
          <cell r="G35" t="str">
            <v>AVON</v>
          </cell>
          <cell r="I35">
            <v>16634</v>
          </cell>
          <cell r="J35">
            <v>7888</v>
          </cell>
          <cell r="K35">
            <v>0</v>
          </cell>
          <cell r="L35">
            <v>1188</v>
          </cell>
          <cell r="M35">
            <v>25710</v>
          </cell>
          <cell r="O35">
            <v>1</v>
          </cell>
          <cell r="P35">
            <v>23607</v>
          </cell>
          <cell r="Q35">
            <v>0</v>
          </cell>
          <cell r="R35">
            <v>0</v>
          </cell>
          <cell r="S35">
            <v>1144</v>
          </cell>
          <cell r="T35">
            <v>24751</v>
          </cell>
          <cell r="V35">
            <v>3.732809430255403E-2</v>
          </cell>
          <cell r="W35">
            <v>0</v>
          </cell>
          <cell r="X35">
            <v>0.09</v>
          </cell>
          <cell r="Y35">
            <v>2.5193713713423369E-2</v>
          </cell>
          <cell r="Z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>
            <v>412035035</v>
          </cell>
          <cell r="C36" t="str">
            <v>ACADEMY OF THE PACIFIC RIM</v>
          </cell>
          <cell r="D36">
            <v>35</v>
          </cell>
          <cell r="E36" t="str">
            <v>BOSTON</v>
          </cell>
          <cell r="F36">
            <v>35</v>
          </cell>
          <cell r="G36" t="str">
            <v>BOSTON</v>
          </cell>
          <cell r="I36">
            <v>18913</v>
          </cell>
          <cell r="J36">
            <v>7297</v>
          </cell>
          <cell r="K36">
            <v>0</v>
          </cell>
          <cell r="L36">
            <v>1188</v>
          </cell>
          <cell r="M36">
            <v>27398</v>
          </cell>
          <cell r="O36">
            <v>471</v>
          </cell>
          <cell r="P36">
            <v>11884272</v>
          </cell>
          <cell r="Q36">
            <v>0</v>
          </cell>
          <cell r="R36">
            <v>0</v>
          </cell>
          <cell r="S36">
            <v>538824</v>
          </cell>
          <cell r="T36">
            <v>12423096</v>
          </cell>
          <cell r="V36">
            <v>17.581532416502942</v>
          </cell>
          <cell r="W36">
            <v>0</v>
          </cell>
          <cell r="X36">
            <v>0.18</v>
          </cell>
          <cell r="Y36">
            <v>0.16523635557137184</v>
          </cell>
          <cell r="Z36">
            <v>0</v>
          </cell>
          <cell r="AB36">
            <v>70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>
            <v>412035044</v>
          </cell>
          <cell r="C37" t="str">
            <v>ACADEMY OF THE PACIFIC RIM</v>
          </cell>
          <cell r="D37">
            <v>35</v>
          </cell>
          <cell r="E37" t="str">
            <v>BOSTON</v>
          </cell>
          <cell r="F37">
            <v>44</v>
          </cell>
          <cell r="G37" t="str">
            <v>BROCKTON</v>
          </cell>
          <cell r="I37">
            <v>17269</v>
          </cell>
          <cell r="J37">
            <v>0</v>
          </cell>
          <cell r="K37">
            <v>0</v>
          </cell>
          <cell r="L37">
            <v>1188</v>
          </cell>
          <cell r="M37">
            <v>18457</v>
          </cell>
          <cell r="O37">
            <v>16</v>
          </cell>
          <cell r="P37">
            <v>265984</v>
          </cell>
          <cell r="Q37">
            <v>0</v>
          </cell>
          <cell r="R37">
            <v>0</v>
          </cell>
          <cell r="S37">
            <v>18304</v>
          </cell>
          <cell r="T37">
            <v>284288</v>
          </cell>
          <cell r="V37">
            <v>0.59724950884086436</v>
          </cell>
          <cell r="W37">
            <v>0</v>
          </cell>
          <cell r="X37">
            <v>0.18</v>
          </cell>
          <cell r="Y37">
            <v>9.7831921962331786E-2</v>
          </cell>
          <cell r="Z37">
            <v>0</v>
          </cell>
          <cell r="AB37">
            <v>5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>
            <v>412035046</v>
          </cell>
          <cell r="C38" t="str">
            <v>ACADEMY OF THE PACIFIC RIM</v>
          </cell>
          <cell r="D38">
            <v>35</v>
          </cell>
          <cell r="E38" t="str">
            <v>BOSTON</v>
          </cell>
          <cell r="F38">
            <v>46</v>
          </cell>
          <cell r="G38" t="str">
            <v>BROOKLINE</v>
          </cell>
          <cell r="I38">
            <v>13334</v>
          </cell>
          <cell r="J38">
            <v>12919</v>
          </cell>
          <cell r="K38">
            <v>0</v>
          </cell>
          <cell r="L38">
            <v>1188</v>
          </cell>
          <cell r="M38">
            <v>27441</v>
          </cell>
          <cell r="O38">
            <v>1</v>
          </cell>
          <cell r="P38">
            <v>25273</v>
          </cell>
          <cell r="Q38">
            <v>0</v>
          </cell>
          <cell r="R38">
            <v>0</v>
          </cell>
          <cell r="S38">
            <v>1144</v>
          </cell>
          <cell r="T38">
            <v>26417</v>
          </cell>
          <cell r="V38">
            <v>3.732809430255403E-2</v>
          </cell>
          <cell r="W38">
            <v>0</v>
          </cell>
          <cell r="X38">
            <v>0.09</v>
          </cell>
          <cell r="Y38">
            <v>1.150681990227837E-3</v>
          </cell>
          <cell r="Z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B39">
            <v>412035050</v>
          </cell>
          <cell r="C39" t="str">
            <v>ACADEMY OF THE PACIFIC RIM</v>
          </cell>
          <cell r="D39">
            <v>35</v>
          </cell>
          <cell r="E39" t="str">
            <v>BOSTON</v>
          </cell>
          <cell r="F39">
            <v>50</v>
          </cell>
          <cell r="G39" t="str">
            <v>CANTON</v>
          </cell>
          <cell r="I39">
            <v>19393</v>
          </cell>
          <cell r="J39">
            <v>8176</v>
          </cell>
          <cell r="K39">
            <v>0</v>
          </cell>
          <cell r="L39">
            <v>1188</v>
          </cell>
          <cell r="M39">
            <v>28757</v>
          </cell>
          <cell r="O39">
            <v>1</v>
          </cell>
          <cell r="P39">
            <v>26540</v>
          </cell>
          <cell r="Q39">
            <v>0</v>
          </cell>
          <cell r="R39">
            <v>0</v>
          </cell>
          <cell r="S39">
            <v>1144</v>
          </cell>
          <cell r="T39">
            <v>27684</v>
          </cell>
          <cell r="V39">
            <v>3.732809430255403E-2</v>
          </cell>
          <cell r="W39">
            <v>0</v>
          </cell>
          <cell r="X39">
            <v>0.09</v>
          </cell>
          <cell r="Y39">
            <v>5.6645787435546102E-3</v>
          </cell>
          <cell r="Z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B40">
            <v>412035073</v>
          </cell>
          <cell r="C40" t="str">
            <v>ACADEMY OF THE PACIFIC RIM</v>
          </cell>
          <cell r="D40">
            <v>35</v>
          </cell>
          <cell r="E40" t="str">
            <v>BOSTON</v>
          </cell>
          <cell r="F40">
            <v>73</v>
          </cell>
          <cell r="G40" t="str">
            <v>DEDHAM</v>
          </cell>
          <cell r="I40">
            <v>19407</v>
          </cell>
          <cell r="J40">
            <v>13528</v>
          </cell>
          <cell r="K40">
            <v>0</v>
          </cell>
          <cell r="L40">
            <v>1188</v>
          </cell>
          <cell r="M40">
            <v>34123</v>
          </cell>
          <cell r="O40">
            <v>3</v>
          </cell>
          <cell r="P40">
            <v>95118</v>
          </cell>
          <cell r="Q40">
            <v>0</v>
          </cell>
          <cell r="R40">
            <v>0</v>
          </cell>
          <cell r="S40">
            <v>3432</v>
          </cell>
          <cell r="T40">
            <v>98550</v>
          </cell>
          <cell r="V40">
            <v>0.11198428290766209</v>
          </cell>
          <cell r="W40">
            <v>0</v>
          </cell>
          <cell r="X40">
            <v>0.09</v>
          </cell>
          <cell r="Y40">
            <v>1.2301399377707342E-2</v>
          </cell>
          <cell r="Z40">
            <v>0</v>
          </cell>
          <cell r="AB40">
            <v>2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B41">
            <v>412035095</v>
          </cell>
          <cell r="C41" t="str">
            <v>ACADEMY OF THE PACIFIC RIM</v>
          </cell>
          <cell r="D41">
            <v>35</v>
          </cell>
          <cell r="E41" t="str">
            <v>BOSTON</v>
          </cell>
          <cell r="F41">
            <v>95</v>
          </cell>
          <cell r="G41" t="str">
            <v>FALL RIVER</v>
          </cell>
          <cell r="I41">
            <v>22607</v>
          </cell>
          <cell r="J41">
            <v>296</v>
          </cell>
          <cell r="K41">
            <v>0</v>
          </cell>
          <cell r="L41">
            <v>1188</v>
          </cell>
          <cell r="M41">
            <v>24091</v>
          </cell>
          <cell r="O41">
            <v>1</v>
          </cell>
          <cell r="P41">
            <v>22048</v>
          </cell>
          <cell r="Q41">
            <v>0</v>
          </cell>
          <cell r="R41">
            <v>0</v>
          </cell>
          <cell r="S41">
            <v>1144</v>
          </cell>
          <cell r="T41">
            <v>23192</v>
          </cell>
          <cell r="V41">
            <v>3.732809430255403E-2</v>
          </cell>
          <cell r="W41">
            <v>0</v>
          </cell>
          <cell r="X41">
            <v>0.18</v>
          </cell>
          <cell r="Y41">
            <v>0.13045357348267397</v>
          </cell>
          <cell r="Z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>
            <v>412035189</v>
          </cell>
          <cell r="C42" t="str">
            <v>ACADEMY OF THE PACIFIC RIM</v>
          </cell>
          <cell r="D42">
            <v>35</v>
          </cell>
          <cell r="E42" t="str">
            <v>BOSTON</v>
          </cell>
          <cell r="F42">
            <v>189</v>
          </cell>
          <cell r="G42" t="str">
            <v>MILTON</v>
          </cell>
          <cell r="I42">
            <v>17851</v>
          </cell>
          <cell r="J42">
            <v>7182</v>
          </cell>
          <cell r="K42">
            <v>0</v>
          </cell>
          <cell r="L42">
            <v>1188</v>
          </cell>
          <cell r="M42">
            <v>26221</v>
          </cell>
          <cell r="O42">
            <v>3</v>
          </cell>
          <cell r="P42">
            <v>72297</v>
          </cell>
          <cell r="Q42">
            <v>0</v>
          </cell>
          <cell r="R42">
            <v>0</v>
          </cell>
          <cell r="S42">
            <v>3432</v>
          </cell>
          <cell r="T42">
            <v>75729</v>
          </cell>
          <cell r="V42">
            <v>0.11198428290766209</v>
          </cell>
          <cell r="W42">
            <v>0</v>
          </cell>
          <cell r="X42">
            <v>0.09</v>
          </cell>
          <cell r="Y42">
            <v>4.0313430116027315E-3</v>
          </cell>
          <cell r="Z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>
            <v>412035220</v>
          </cell>
          <cell r="C43" t="str">
            <v>ACADEMY OF THE PACIFIC RIM</v>
          </cell>
          <cell r="D43">
            <v>35</v>
          </cell>
          <cell r="E43" t="str">
            <v>BOSTON</v>
          </cell>
          <cell r="F43">
            <v>220</v>
          </cell>
          <cell r="G43" t="str">
            <v>NORWOOD</v>
          </cell>
          <cell r="I43">
            <v>18655</v>
          </cell>
          <cell r="J43">
            <v>6559</v>
          </cell>
          <cell r="K43">
            <v>0</v>
          </cell>
          <cell r="L43">
            <v>1188</v>
          </cell>
          <cell r="M43">
            <v>26402</v>
          </cell>
          <cell r="O43">
            <v>2</v>
          </cell>
          <cell r="P43">
            <v>48546</v>
          </cell>
          <cell r="Q43">
            <v>0</v>
          </cell>
          <cell r="R43">
            <v>0</v>
          </cell>
          <cell r="S43">
            <v>2288</v>
          </cell>
          <cell r="T43">
            <v>50834</v>
          </cell>
          <cell r="V43">
            <v>7.4656188605108059E-2</v>
          </cell>
          <cell r="W43">
            <v>0</v>
          </cell>
          <cell r="X43">
            <v>0.09</v>
          </cell>
          <cell r="Y43">
            <v>1.6326781927878831E-2</v>
          </cell>
          <cell r="Z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>
            <v>412035244</v>
          </cell>
          <cell r="C44" t="str">
            <v>ACADEMY OF THE PACIFIC RIM</v>
          </cell>
          <cell r="D44">
            <v>35</v>
          </cell>
          <cell r="E44" t="str">
            <v>BOSTON</v>
          </cell>
          <cell r="F44">
            <v>244</v>
          </cell>
          <cell r="G44" t="str">
            <v>RANDOLPH</v>
          </cell>
          <cell r="I44">
            <v>12407</v>
          </cell>
          <cell r="J44">
            <v>3069</v>
          </cell>
          <cell r="K44">
            <v>0</v>
          </cell>
          <cell r="L44">
            <v>1188</v>
          </cell>
          <cell r="M44">
            <v>16664</v>
          </cell>
          <cell r="O44">
            <v>3</v>
          </cell>
          <cell r="P44">
            <v>44694</v>
          </cell>
          <cell r="Q44">
            <v>0</v>
          </cell>
          <cell r="R44">
            <v>0</v>
          </cell>
          <cell r="S44">
            <v>3432</v>
          </cell>
          <cell r="T44">
            <v>48126</v>
          </cell>
          <cell r="V44">
            <v>0.11198428290766209</v>
          </cell>
          <cell r="W44">
            <v>0</v>
          </cell>
          <cell r="X44">
            <v>0.09</v>
          </cell>
          <cell r="Y44">
            <v>8.5066040886516939E-2</v>
          </cell>
          <cell r="Z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>
            <v>412035274</v>
          </cell>
          <cell r="C45" t="str">
            <v>ACADEMY OF THE PACIFIC RIM</v>
          </cell>
          <cell r="D45">
            <v>35</v>
          </cell>
          <cell r="E45" t="str">
            <v>BOSTON</v>
          </cell>
          <cell r="F45">
            <v>274</v>
          </cell>
          <cell r="G45" t="str">
            <v>SOMERVILLE</v>
          </cell>
          <cell r="I45">
            <v>21152</v>
          </cell>
          <cell r="J45">
            <v>9741</v>
          </cell>
          <cell r="K45">
            <v>0</v>
          </cell>
          <cell r="L45">
            <v>1188</v>
          </cell>
          <cell r="M45">
            <v>32081</v>
          </cell>
          <cell r="O45">
            <v>1</v>
          </cell>
          <cell r="P45">
            <v>29740</v>
          </cell>
          <cell r="Q45">
            <v>0</v>
          </cell>
          <cell r="R45">
            <v>0</v>
          </cell>
          <cell r="S45">
            <v>1144</v>
          </cell>
          <cell r="T45">
            <v>30884</v>
          </cell>
          <cell r="V45">
            <v>3.732809430255403E-2</v>
          </cell>
          <cell r="W45">
            <v>0</v>
          </cell>
          <cell r="X45">
            <v>0.09</v>
          </cell>
          <cell r="Y45">
            <v>5.3693057957313363E-2</v>
          </cell>
          <cell r="Z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B46">
            <v>412035285</v>
          </cell>
          <cell r="C46" t="str">
            <v>ACADEMY OF THE PACIFIC RIM</v>
          </cell>
          <cell r="D46">
            <v>35</v>
          </cell>
          <cell r="E46" t="str">
            <v>BOSTON</v>
          </cell>
          <cell r="F46">
            <v>285</v>
          </cell>
          <cell r="G46" t="str">
            <v>STOUGHTON</v>
          </cell>
          <cell r="I46">
            <v>16027</v>
          </cell>
          <cell r="J46">
            <v>3030</v>
          </cell>
          <cell r="K46">
            <v>0</v>
          </cell>
          <cell r="L46">
            <v>1188</v>
          </cell>
          <cell r="M46">
            <v>20245</v>
          </cell>
          <cell r="O46">
            <v>4</v>
          </cell>
          <cell r="P46">
            <v>73384</v>
          </cell>
          <cell r="Q46">
            <v>0</v>
          </cell>
          <cell r="R46">
            <v>0</v>
          </cell>
          <cell r="S46">
            <v>4576</v>
          </cell>
          <cell r="T46">
            <v>77960</v>
          </cell>
          <cell r="V46">
            <v>0.14931237721021612</v>
          </cell>
          <cell r="W46">
            <v>0</v>
          </cell>
          <cell r="X46">
            <v>0.09</v>
          </cell>
          <cell r="Y46">
            <v>2.7405944832921157E-2</v>
          </cell>
          <cell r="Z46">
            <v>0</v>
          </cell>
          <cell r="AB46">
            <v>1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B47">
            <v>412035293</v>
          </cell>
          <cell r="C47" t="str">
            <v>ACADEMY OF THE PACIFIC RIM</v>
          </cell>
          <cell r="D47">
            <v>35</v>
          </cell>
          <cell r="E47" t="str">
            <v>BOSTON</v>
          </cell>
          <cell r="F47">
            <v>293</v>
          </cell>
          <cell r="G47" t="str">
            <v>TAUNTON</v>
          </cell>
          <cell r="I47">
            <v>16883</v>
          </cell>
          <cell r="J47">
            <v>276</v>
          </cell>
          <cell r="K47">
            <v>0</v>
          </cell>
          <cell r="L47">
            <v>1188</v>
          </cell>
          <cell r="M47">
            <v>18347</v>
          </cell>
          <cell r="O47">
            <v>2</v>
          </cell>
          <cell r="P47">
            <v>33036</v>
          </cell>
          <cell r="Q47">
            <v>0</v>
          </cell>
          <cell r="R47">
            <v>0</v>
          </cell>
          <cell r="S47">
            <v>2288</v>
          </cell>
          <cell r="T47">
            <v>35324</v>
          </cell>
          <cell r="V47">
            <v>7.4656188605108059E-2</v>
          </cell>
          <cell r="W47">
            <v>0</v>
          </cell>
          <cell r="X47">
            <v>0.18</v>
          </cell>
          <cell r="Y47">
            <v>1.7505971819787143E-2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>
            <v>413114091</v>
          </cell>
          <cell r="C48" t="str">
            <v>FOUR RIVERS</v>
          </cell>
          <cell r="D48">
            <v>114</v>
          </cell>
          <cell r="E48" t="str">
            <v>GREENFIELD</v>
          </cell>
          <cell r="F48">
            <v>91</v>
          </cell>
          <cell r="G48" t="str">
            <v>ERVING</v>
          </cell>
          <cell r="I48">
            <v>12565</v>
          </cell>
          <cell r="J48">
            <v>14258</v>
          </cell>
          <cell r="K48">
            <v>0</v>
          </cell>
          <cell r="L48">
            <v>1188</v>
          </cell>
          <cell r="M48">
            <v>28011</v>
          </cell>
          <cell r="O48">
            <v>2</v>
          </cell>
          <cell r="P48">
            <v>53646</v>
          </cell>
          <cell r="Q48">
            <v>0</v>
          </cell>
          <cell r="R48">
            <v>0</v>
          </cell>
          <cell r="S48">
            <v>2376</v>
          </cell>
          <cell r="T48">
            <v>56022</v>
          </cell>
          <cell r="V48">
            <v>0</v>
          </cell>
          <cell r="W48">
            <v>0</v>
          </cell>
          <cell r="X48">
            <v>0.09</v>
          </cell>
          <cell r="Y48">
            <v>1.8409778191243949E-2</v>
          </cell>
          <cell r="Z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B49">
            <v>413114114</v>
          </cell>
          <cell r="C49" t="str">
            <v>FOUR RIVERS</v>
          </cell>
          <cell r="D49">
            <v>114</v>
          </cell>
          <cell r="E49" t="str">
            <v>GREENFIELD</v>
          </cell>
          <cell r="F49">
            <v>114</v>
          </cell>
          <cell r="G49" t="str">
            <v>GREENFIELD</v>
          </cell>
          <cell r="I49">
            <v>14485</v>
          </cell>
          <cell r="J49">
            <v>2922</v>
          </cell>
          <cell r="K49">
            <v>0</v>
          </cell>
          <cell r="L49">
            <v>1188</v>
          </cell>
          <cell r="M49">
            <v>18595</v>
          </cell>
          <cell r="O49">
            <v>94</v>
          </cell>
          <cell r="P49">
            <v>1636258</v>
          </cell>
          <cell r="Q49">
            <v>0</v>
          </cell>
          <cell r="R49">
            <v>0</v>
          </cell>
          <cell r="S49">
            <v>111672</v>
          </cell>
          <cell r="T49">
            <v>1747930</v>
          </cell>
          <cell r="V49">
            <v>0</v>
          </cell>
          <cell r="W49">
            <v>0</v>
          </cell>
          <cell r="X49">
            <v>0.18</v>
          </cell>
          <cell r="Y49">
            <v>5.7634973540847109E-2</v>
          </cell>
          <cell r="Z49">
            <v>0</v>
          </cell>
          <cell r="AB49">
            <v>22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>
            <v>413114117</v>
          </cell>
          <cell r="C50" t="str">
            <v>FOUR RIVERS</v>
          </cell>
          <cell r="D50">
            <v>114</v>
          </cell>
          <cell r="E50" t="str">
            <v>GREENFIELD</v>
          </cell>
          <cell r="F50">
            <v>117</v>
          </cell>
          <cell r="G50" t="str">
            <v>HADLEY</v>
          </cell>
          <cell r="I50">
            <v>13832</v>
          </cell>
          <cell r="J50">
            <v>8420</v>
          </cell>
          <cell r="K50">
            <v>0</v>
          </cell>
          <cell r="L50">
            <v>1188</v>
          </cell>
          <cell r="M50">
            <v>23440</v>
          </cell>
          <cell r="O50">
            <v>1</v>
          </cell>
          <cell r="P50">
            <v>22252</v>
          </cell>
          <cell r="Q50">
            <v>0</v>
          </cell>
          <cell r="R50">
            <v>0</v>
          </cell>
          <cell r="S50">
            <v>1188</v>
          </cell>
          <cell r="T50">
            <v>23440</v>
          </cell>
          <cell r="V50">
            <v>0</v>
          </cell>
          <cell r="W50">
            <v>0</v>
          </cell>
          <cell r="X50">
            <v>0.09</v>
          </cell>
          <cell r="Y50">
            <v>9.1506754257249454E-2</v>
          </cell>
          <cell r="Z50">
            <v>0</v>
          </cell>
          <cell r="AB50">
            <v>0</v>
          </cell>
          <cell r="AC50">
            <v>1.6466044167773222E-2</v>
          </cell>
          <cell r="AD50">
            <v>386.40241482128971</v>
          </cell>
          <cell r="AE50">
            <v>0</v>
          </cell>
          <cell r="AF50">
            <v>0</v>
          </cell>
        </row>
        <row r="51">
          <cell r="B51">
            <v>413114127</v>
          </cell>
          <cell r="C51" t="str">
            <v>FOUR RIVERS</v>
          </cell>
          <cell r="D51">
            <v>114</v>
          </cell>
          <cell r="E51" t="str">
            <v>GREENFIELD</v>
          </cell>
          <cell r="F51">
            <v>127</v>
          </cell>
          <cell r="G51" t="str">
            <v>HATFIELD</v>
          </cell>
          <cell r="I51">
            <v>12565</v>
          </cell>
          <cell r="J51">
            <v>12525</v>
          </cell>
          <cell r="K51">
            <v>0</v>
          </cell>
          <cell r="L51">
            <v>1188</v>
          </cell>
          <cell r="M51">
            <v>26278</v>
          </cell>
          <cell r="O51">
            <v>1</v>
          </cell>
          <cell r="P51">
            <v>25090</v>
          </cell>
          <cell r="Q51">
            <v>0</v>
          </cell>
          <cell r="R51">
            <v>0</v>
          </cell>
          <cell r="S51">
            <v>1188</v>
          </cell>
          <cell r="T51">
            <v>26278</v>
          </cell>
          <cell r="V51">
            <v>0</v>
          </cell>
          <cell r="W51">
            <v>0</v>
          </cell>
          <cell r="X51">
            <v>0.09</v>
          </cell>
          <cell r="Y51">
            <v>4.9231358856084123E-2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B52">
            <v>413114210</v>
          </cell>
          <cell r="C52" t="str">
            <v>FOUR RIVERS</v>
          </cell>
          <cell r="D52">
            <v>114</v>
          </cell>
          <cell r="E52" t="str">
            <v>GREENFIELD</v>
          </cell>
          <cell r="F52">
            <v>210</v>
          </cell>
          <cell r="G52" t="str">
            <v>NORTHAMPTON</v>
          </cell>
          <cell r="I52">
            <v>12565</v>
          </cell>
          <cell r="J52">
            <v>5140</v>
          </cell>
          <cell r="K52">
            <v>0</v>
          </cell>
          <cell r="L52">
            <v>1188</v>
          </cell>
          <cell r="M52">
            <v>18893</v>
          </cell>
          <cell r="O52">
            <v>2</v>
          </cell>
          <cell r="P52">
            <v>35410</v>
          </cell>
          <cell r="Q52">
            <v>0</v>
          </cell>
          <cell r="R52">
            <v>0</v>
          </cell>
          <cell r="S52">
            <v>2376</v>
          </cell>
          <cell r="T52">
            <v>37786</v>
          </cell>
          <cell r="V52">
            <v>0</v>
          </cell>
          <cell r="W52">
            <v>0</v>
          </cell>
          <cell r="X52">
            <v>0.09</v>
          </cell>
          <cell r="Y52">
            <v>5.5902146350230497E-2</v>
          </cell>
          <cell r="Z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B53">
            <v>413114312</v>
          </cell>
          <cell r="C53" t="str">
            <v>FOUR RIVERS</v>
          </cell>
          <cell r="D53">
            <v>114</v>
          </cell>
          <cell r="E53" t="str">
            <v>GREENFIELD</v>
          </cell>
          <cell r="F53">
            <v>312</v>
          </cell>
          <cell r="G53" t="str">
            <v>WARWICK</v>
          </cell>
          <cell r="I53">
            <v>11615</v>
          </cell>
          <cell r="J53">
            <v>7566</v>
          </cell>
          <cell r="K53">
            <v>0</v>
          </cell>
          <cell r="L53">
            <v>1188</v>
          </cell>
          <cell r="M53">
            <v>20369</v>
          </cell>
          <cell r="O53">
            <v>3</v>
          </cell>
          <cell r="P53">
            <v>57543</v>
          </cell>
          <cell r="Q53">
            <v>0</v>
          </cell>
          <cell r="R53">
            <v>0</v>
          </cell>
          <cell r="S53">
            <v>3564</v>
          </cell>
          <cell r="T53">
            <v>61107</v>
          </cell>
          <cell r="V53">
            <v>0</v>
          </cell>
          <cell r="W53">
            <v>0</v>
          </cell>
          <cell r="X53">
            <v>0.09</v>
          </cell>
          <cell r="Y53">
            <v>6.9280905311950622E-2</v>
          </cell>
          <cell r="Z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B54">
            <v>413114605</v>
          </cell>
          <cell r="C54" t="str">
            <v>FOUR RIVERS</v>
          </cell>
          <cell r="D54">
            <v>114</v>
          </cell>
          <cell r="E54" t="str">
            <v>GREENFIELD</v>
          </cell>
          <cell r="F54">
            <v>605</v>
          </cell>
          <cell r="G54" t="str">
            <v>AMHERST PELHAM</v>
          </cell>
          <cell r="I54">
            <v>16054</v>
          </cell>
          <cell r="J54">
            <v>13197</v>
          </cell>
          <cell r="K54">
            <v>0</v>
          </cell>
          <cell r="L54">
            <v>1188</v>
          </cell>
          <cell r="M54">
            <v>30439</v>
          </cell>
          <cell r="O54">
            <v>3</v>
          </cell>
          <cell r="P54">
            <v>87753</v>
          </cell>
          <cell r="Q54">
            <v>0</v>
          </cell>
          <cell r="R54">
            <v>0</v>
          </cell>
          <cell r="S54">
            <v>3564</v>
          </cell>
          <cell r="T54">
            <v>91317</v>
          </cell>
          <cell r="V54">
            <v>0</v>
          </cell>
          <cell r="W54">
            <v>0</v>
          </cell>
          <cell r="X54">
            <v>0.09</v>
          </cell>
          <cell r="Y54">
            <v>5.9962802404074263E-2</v>
          </cell>
          <cell r="Z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>
            <v>413114615</v>
          </cell>
          <cell r="C55" t="str">
            <v>FOUR RIVERS</v>
          </cell>
          <cell r="D55">
            <v>114</v>
          </cell>
          <cell r="E55" t="str">
            <v>GREENFIELD</v>
          </cell>
          <cell r="F55">
            <v>615</v>
          </cell>
          <cell r="G55" t="str">
            <v>ATHOL ROYALSTON</v>
          </cell>
          <cell r="I55">
            <v>16181</v>
          </cell>
          <cell r="J55">
            <v>1270</v>
          </cell>
          <cell r="K55">
            <v>0</v>
          </cell>
          <cell r="L55">
            <v>1188</v>
          </cell>
          <cell r="M55">
            <v>18639</v>
          </cell>
          <cell r="O55">
            <v>1</v>
          </cell>
          <cell r="P55">
            <v>17451</v>
          </cell>
          <cell r="Q55">
            <v>0</v>
          </cell>
          <cell r="R55">
            <v>0</v>
          </cell>
          <cell r="S55">
            <v>1188</v>
          </cell>
          <cell r="T55">
            <v>18639</v>
          </cell>
          <cell r="V55">
            <v>0</v>
          </cell>
          <cell r="W55">
            <v>0</v>
          </cell>
          <cell r="X55">
            <v>0.09</v>
          </cell>
          <cell r="Y55">
            <v>2.7930153775275351E-3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B56">
            <v>413114670</v>
          </cell>
          <cell r="C56" t="str">
            <v>FOUR RIVERS</v>
          </cell>
          <cell r="D56">
            <v>114</v>
          </cell>
          <cell r="E56" t="str">
            <v>GREENFIELD</v>
          </cell>
          <cell r="F56">
            <v>670</v>
          </cell>
          <cell r="G56" t="str">
            <v>FRONTIER</v>
          </cell>
          <cell r="I56">
            <v>13556</v>
          </cell>
          <cell r="J56">
            <v>8939</v>
          </cell>
          <cell r="K56">
            <v>0</v>
          </cell>
          <cell r="L56">
            <v>1188</v>
          </cell>
          <cell r="M56">
            <v>23683</v>
          </cell>
          <cell r="O56">
            <v>7</v>
          </cell>
          <cell r="P56">
            <v>157465</v>
          </cell>
          <cell r="Q56">
            <v>0</v>
          </cell>
          <cell r="R56">
            <v>0</v>
          </cell>
          <cell r="S56">
            <v>8316</v>
          </cell>
          <cell r="T56">
            <v>165781</v>
          </cell>
          <cell r="V56">
            <v>0</v>
          </cell>
          <cell r="W56">
            <v>0</v>
          </cell>
          <cell r="X56">
            <v>0.09</v>
          </cell>
          <cell r="Y56">
            <v>2.8187630972165797E-2</v>
          </cell>
          <cell r="Z56">
            <v>0</v>
          </cell>
          <cell r="AB56">
            <v>1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B57">
            <v>413114674</v>
          </cell>
          <cell r="C57" t="str">
            <v>FOUR RIVERS</v>
          </cell>
          <cell r="D57">
            <v>114</v>
          </cell>
          <cell r="E57" t="str">
            <v>GREENFIELD</v>
          </cell>
          <cell r="F57">
            <v>674</v>
          </cell>
          <cell r="G57" t="str">
            <v>GILL MONTAGUE</v>
          </cell>
          <cell r="I57">
            <v>15329</v>
          </cell>
          <cell r="J57">
            <v>6310</v>
          </cell>
          <cell r="K57">
            <v>0</v>
          </cell>
          <cell r="L57">
            <v>1188</v>
          </cell>
          <cell r="M57">
            <v>22827</v>
          </cell>
          <cell r="O57">
            <v>46</v>
          </cell>
          <cell r="P57">
            <v>995394</v>
          </cell>
          <cell r="Q57">
            <v>0</v>
          </cell>
          <cell r="R57">
            <v>0</v>
          </cell>
          <cell r="S57">
            <v>54648</v>
          </cell>
          <cell r="T57">
            <v>1050042</v>
          </cell>
          <cell r="V57">
            <v>0</v>
          </cell>
          <cell r="W57">
            <v>0</v>
          </cell>
          <cell r="X57">
            <v>0.18</v>
          </cell>
          <cell r="Y57">
            <v>5.0443269802558623E-2</v>
          </cell>
          <cell r="Z57">
            <v>0</v>
          </cell>
          <cell r="AB57">
            <v>10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B58">
            <v>413114717</v>
          </cell>
          <cell r="C58" t="str">
            <v>FOUR RIVERS</v>
          </cell>
          <cell r="D58">
            <v>114</v>
          </cell>
          <cell r="E58" t="str">
            <v>GREENFIELD</v>
          </cell>
          <cell r="F58">
            <v>717</v>
          </cell>
          <cell r="G58" t="str">
            <v>MOHAWK TRAIL</v>
          </cell>
          <cell r="I58">
            <v>15772</v>
          </cell>
          <cell r="J58">
            <v>12126</v>
          </cell>
          <cell r="K58">
            <v>0</v>
          </cell>
          <cell r="L58">
            <v>1188</v>
          </cell>
          <cell r="M58">
            <v>29086</v>
          </cell>
          <cell r="O58">
            <v>21</v>
          </cell>
          <cell r="P58">
            <v>585858</v>
          </cell>
          <cell r="Q58">
            <v>0</v>
          </cell>
          <cell r="R58">
            <v>0</v>
          </cell>
          <cell r="S58">
            <v>24948</v>
          </cell>
          <cell r="T58">
            <v>610806</v>
          </cell>
          <cell r="V58">
            <v>0</v>
          </cell>
          <cell r="W58">
            <v>0</v>
          </cell>
          <cell r="X58">
            <v>0.09</v>
          </cell>
          <cell r="Y58">
            <v>3.0988270903700536E-2</v>
          </cell>
          <cell r="Z58">
            <v>0</v>
          </cell>
          <cell r="AB58">
            <v>10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>
            <v>413114750</v>
          </cell>
          <cell r="C59" t="str">
            <v>FOUR RIVERS</v>
          </cell>
          <cell r="D59">
            <v>114</v>
          </cell>
          <cell r="E59" t="str">
            <v>GREENFIELD</v>
          </cell>
          <cell r="F59">
            <v>750</v>
          </cell>
          <cell r="G59" t="str">
            <v>PIONEER</v>
          </cell>
          <cell r="I59">
            <v>14735</v>
          </cell>
          <cell r="J59">
            <v>9279</v>
          </cell>
          <cell r="K59">
            <v>0</v>
          </cell>
          <cell r="L59">
            <v>1188</v>
          </cell>
          <cell r="M59">
            <v>25202</v>
          </cell>
          <cell r="O59">
            <v>17</v>
          </cell>
          <cell r="P59">
            <v>408238</v>
          </cell>
          <cell r="Q59">
            <v>0</v>
          </cell>
          <cell r="R59">
            <v>0</v>
          </cell>
          <cell r="S59">
            <v>20196</v>
          </cell>
          <cell r="T59">
            <v>428434</v>
          </cell>
          <cell r="V59">
            <v>0</v>
          </cell>
          <cell r="W59">
            <v>0</v>
          </cell>
          <cell r="X59">
            <v>0.09</v>
          </cell>
          <cell r="Y59">
            <v>3.5882365009230872E-2</v>
          </cell>
          <cell r="Z59">
            <v>0</v>
          </cell>
          <cell r="AB59">
            <v>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>
            <v>413114755</v>
          </cell>
          <cell r="C60" t="str">
            <v>FOUR RIVERS</v>
          </cell>
          <cell r="D60">
            <v>114</v>
          </cell>
          <cell r="E60" t="str">
            <v>GREENFIELD</v>
          </cell>
          <cell r="F60">
            <v>755</v>
          </cell>
          <cell r="G60" t="str">
            <v>RALPH C MAHAR</v>
          </cell>
          <cell r="I60">
            <v>13207</v>
          </cell>
          <cell r="J60">
            <v>5522</v>
          </cell>
          <cell r="K60">
            <v>0</v>
          </cell>
          <cell r="L60">
            <v>1188</v>
          </cell>
          <cell r="M60">
            <v>19917</v>
          </cell>
          <cell r="O60">
            <v>15</v>
          </cell>
          <cell r="P60">
            <v>280935</v>
          </cell>
          <cell r="Q60">
            <v>0</v>
          </cell>
          <cell r="R60">
            <v>0</v>
          </cell>
          <cell r="S60">
            <v>17820</v>
          </cell>
          <cell r="T60">
            <v>298755</v>
          </cell>
          <cell r="V60">
            <v>0</v>
          </cell>
          <cell r="W60">
            <v>0</v>
          </cell>
          <cell r="X60">
            <v>0.09</v>
          </cell>
          <cell r="Y60">
            <v>2.986681853402395E-2</v>
          </cell>
          <cell r="Z60">
            <v>0</v>
          </cell>
          <cell r="AB60">
            <v>4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B61">
            <v>414603063</v>
          </cell>
          <cell r="C61" t="str">
            <v>BERKSHIRE ARTS AND TECHNOLOGY</v>
          </cell>
          <cell r="D61">
            <v>603</v>
          </cell>
          <cell r="E61" t="str">
            <v>HOOSAC VALLEY</v>
          </cell>
          <cell r="F61">
            <v>63</v>
          </cell>
          <cell r="G61" t="str">
            <v>CLARKSBURG</v>
          </cell>
          <cell r="I61">
            <v>14658</v>
          </cell>
          <cell r="J61">
            <v>5197</v>
          </cell>
          <cell r="K61">
            <v>0</v>
          </cell>
          <cell r="L61">
            <v>1188</v>
          </cell>
          <cell r="M61">
            <v>21043</v>
          </cell>
          <cell r="O61">
            <v>2</v>
          </cell>
          <cell r="P61">
            <v>39600</v>
          </cell>
          <cell r="Q61">
            <v>0</v>
          </cell>
          <cell r="R61">
            <v>0</v>
          </cell>
          <cell r="S61">
            <v>2370</v>
          </cell>
          <cell r="T61">
            <v>41970</v>
          </cell>
          <cell r="V61">
            <v>5.4945054945054949E-3</v>
          </cell>
          <cell r="W61">
            <v>0</v>
          </cell>
          <cell r="X61">
            <v>0.09</v>
          </cell>
          <cell r="Y61">
            <v>1.086559846273074E-2</v>
          </cell>
          <cell r="Z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B62">
            <v>414603098</v>
          </cell>
          <cell r="C62" t="str">
            <v>BERKSHIRE ARTS AND TECHNOLOGY</v>
          </cell>
          <cell r="D62">
            <v>603</v>
          </cell>
          <cell r="E62" t="str">
            <v>HOOSAC VALLEY</v>
          </cell>
          <cell r="F62">
            <v>98</v>
          </cell>
          <cell r="G62" t="str">
            <v>FLORIDA</v>
          </cell>
          <cell r="I62">
            <v>16941</v>
          </cell>
          <cell r="J62">
            <v>14472</v>
          </cell>
          <cell r="K62">
            <v>0</v>
          </cell>
          <cell r="L62">
            <v>1188</v>
          </cell>
          <cell r="M62">
            <v>32601</v>
          </cell>
          <cell r="O62">
            <v>2</v>
          </cell>
          <cell r="P62">
            <v>62654</v>
          </cell>
          <cell r="Q62">
            <v>0</v>
          </cell>
          <cell r="R62">
            <v>0</v>
          </cell>
          <cell r="S62">
            <v>2370</v>
          </cell>
          <cell r="T62">
            <v>65024</v>
          </cell>
          <cell r="V62">
            <v>5.4945054945054949E-3</v>
          </cell>
          <cell r="W62">
            <v>0</v>
          </cell>
          <cell r="X62">
            <v>0.18</v>
          </cell>
          <cell r="Y62">
            <v>3.8606403361309327E-2</v>
          </cell>
          <cell r="Z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B63">
            <v>414603121</v>
          </cell>
          <cell r="C63" t="str">
            <v>BERKSHIRE ARTS AND TECHNOLOGY</v>
          </cell>
          <cell r="D63">
            <v>603</v>
          </cell>
          <cell r="E63" t="str">
            <v>HOOSAC VALLEY</v>
          </cell>
          <cell r="F63">
            <v>121</v>
          </cell>
          <cell r="G63" t="str">
            <v>HANCOCK</v>
          </cell>
          <cell r="I63">
            <v>17384</v>
          </cell>
          <cell r="J63">
            <v>14404</v>
          </cell>
          <cell r="K63">
            <v>0</v>
          </cell>
          <cell r="L63">
            <v>1188</v>
          </cell>
          <cell r="M63">
            <v>32976</v>
          </cell>
          <cell r="O63">
            <v>1</v>
          </cell>
          <cell r="P63">
            <v>31701</v>
          </cell>
          <cell r="Q63">
            <v>0</v>
          </cell>
          <cell r="R63">
            <v>0</v>
          </cell>
          <cell r="S63">
            <v>1185</v>
          </cell>
          <cell r="T63">
            <v>32886</v>
          </cell>
          <cell r="V63">
            <v>2.7472527472527475E-3</v>
          </cell>
          <cell r="W63">
            <v>0</v>
          </cell>
          <cell r="X63">
            <v>0.09</v>
          </cell>
          <cell r="Y63">
            <v>1.2378853118646276E-2</v>
          </cell>
          <cell r="Z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B64">
            <v>414603150</v>
          </cell>
          <cell r="C64" t="str">
            <v>BERKSHIRE ARTS AND TECHNOLOGY</v>
          </cell>
          <cell r="D64">
            <v>603</v>
          </cell>
          <cell r="E64" t="str">
            <v>HOOSAC VALLEY</v>
          </cell>
          <cell r="F64">
            <v>150</v>
          </cell>
          <cell r="G64" t="str">
            <v>LEE</v>
          </cell>
          <cell r="I64">
            <v>10664</v>
          </cell>
          <cell r="J64">
            <v>6288</v>
          </cell>
          <cell r="K64">
            <v>0</v>
          </cell>
          <cell r="L64">
            <v>1188</v>
          </cell>
          <cell r="M64">
            <v>18140</v>
          </cell>
          <cell r="O64">
            <v>1</v>
          </cell>
          <cell r="P64">
            <v>16905</v>
          </cell>
          <cell r="Q64">
            <v>0</v>
          </cell>
          <cell r="R64">
            <v>0</v>
          </cell>
          <cell r="S64">
            <v>1185</v>
          </cell>
          <cell r="T64">
            <v>18090</v>
          </cell>
          <cell r="V64">
            <v>2.7472527472527475E-3</v>
          </cell>
          <cell r="W64">
            <v>0</v>
          </cell>
          <cell r="X64">
            <v>0.09</v>
          </cell>
          <cell r="Y64">
            <v>1.210968646692931E-3</v>
          </cell>
          <cell r="Z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B65">
            <v>414603209</v>
          </cell>
          <cell r="C65" t="str">
            <v>BERKSHIRE ARTS AND TECHNOLOGY</v>
          </cell>
          <cell r="D65">
            <v>603</v>
          </cell>
          <cell r="E65" t="str">
            <v>HOOSAC VALLEY</v>
          </cell>
          <cell r="F65">
            <v>209</v>
          </cell>
          <cell r="G65" t="str">
            <v>NORTH ADAMS</v>
          </cell>
          <cell r="I65">
            <v>17449</v>
          </cell>
          <cell r="J65">
            <v>3176</v>
          </cell>
          <cell r="K65">
            <v>0</v>
          </cell>
          <cell r="L65">
            <v>1188</v>
          </cell>
          <cell r="M65">
            <v>21813</v>
          </cell>
          <cell r="O65">
            <v>88</v>
          </cell>
          <cell r="P65">
            <v>1809984</v>
          </cell>
          <cell r="Q65">
            <v>0</v>
          </cell>
          <cell r="R65">
            <v>0</v>
          </cell>
          <cell r="S65">
            <v>104280</v>
          </cell>
          <cell r="T65">
            <v>1914264</v>
          </cell>
          <cell r="V65">
            <v>0.2417582417582414</v>
          </cell>
          <cell r="W65">
            <v>0</v>
          </cell>
          <cell r="X65">
            <v>0.18</v>
          </cell>
          <cell r="Y65">
            <v>6.8424415811069589E-2</v>
          </cell>
          <cell r="Z65">
            <v>0</v>
          </cell>
          <cell r="AB65">
            <v>24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>
            <v>414603236</v>
          </cell>
          <cell r="C66" t="str">
            <v>BERKSHIRE ARTS AND TECHNOLOGY</v>
          </cell>
          <cell r="D66">
            <v>603</v>
          </cell>
          <cell r="E66" t="str">
            <v>HOOSAC VALLEY</v>
          </cell>
          <cell r="F66">
            <v>236</v>
          </cell>
          <cell r="G66" t="str">
            <v>PITTSFIELD</v>
          </cell>
          <cell r="I66">
            <v>17150</v>
          </cell>
          <cell r="J66">
            <v>2560</v>
          </cell>
          <cell r="K66">
            <v>0</v>
          </cell>
          <cell r="L66">
            <v>1188</v>
          </cell>
          <cell r="M66">
            <v>20898</v>
          </cell>
          <cell r="O66">
            <v>164</v>
          </cell>
          <cell r="P66">
            <v>3223584</v>
          </cell>
          <cell r="Q66">
            <v>0</v>
          </cell>
          <cell r="R66">
            <v>0</v>
          </cell>
          <cell r="S66">
            <v>194340</v>
          </cell>
          <cell r="T66">
            <v>3417924</v>
          </cell>
          <cell r="V66">
            <v>0.45054945054944945</v>
          </cell>
          <cell r="W66">
            <v>0</v>
          </cell>
          <cell r="X66">
            <v>0.18</v>
          </cell>
          <cell r="Y66">
            <v>2.8281520714828087E-2</v>
          </cell>
          <cell r="Z66">
            <v>0</v>
          </cell>
          <cell r="AB66">
            <v>46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B67">
            <v>414603263</v>
          </cell>
          <cell r="C67" t="str">
            <v>BERKSHIRE ARTS AND TECHNOLOGY</v>
          </cell>
          <cell r="D67">
            <v>603</v>
          </cell>
          <cell r="E67" t="str">
            <v>HOOSAC VALLEY</v>
          </cell>
          <cell r="F67">
            <v>263</v>
          </cell>
          <cell r="G67" t="str">
            <v>SAVOY</v>
          </cell>
          <cell r="I67">
            <v>12565</v>
          </cell>
          <cell r="J67">
            <v>9790</v>
          </cell>
          <cell r="K67">
            <v>0</v>
          </cell>
          <cell r="L67">
            <v>1188</v>
          </cell>
          <cell r="M67">
            <v>23543</v>
          </cell>
          <cell r="O67">
            <v>3</v>
          </cell>
          <cell r="P67">
            <v>66882</v>
          </cell>
          <cell r="Q67">
            <v>0</v>
          </cell>
          <cell r="R67">
            <v>0</v>
          </cell>
          <cell r="S67">
            <v>3555</v>
          </cell>
          <cell r="T67">
            <v>70437</v>
          </cell>
          <cell r="V67">
            <v>8.241758241758242E-3</v>
          </cell>
          <cell r="W67">
            <v>0</v>
          </cell>
          <cell r="X67">
            <v>0.09</v>
          </cell>
          <cell r="Y67">
            <v>5.9526829260477802E-2</v>
          </cell>
          <cell r="Z67">
            <v>0</v>
          </cell>
          <cell r="AB67">
            <v>1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B68">
            <v>414603603</v>
          </cell>
          <cell r="C68" t="str">
            <v>BERKSHIRE ARTS AND TECHNOLOGY</v>
          </cell>
          <cell r="D68">
            <v>603</v>
          </cell>
          <cell r="E68" t="str">
            <v>HOOSAC VALLEY</v>
          </cell>
          <cell r="F68">
            <v>603</v>
          </cell>
          <cell r="G68" t="str">
            <v>HOOSAC VALLEY</v>
          </cell>
          <cell r="I68">
            <v>15826</v>
          </cell>
          <cell r="J68">
            <v>1660</v>
          </cell>
          <cell r="K68">
            <v>0</v>
          </cell>
          <cell r="L68">
            <v>1188</v>
          </cell>
          <cell r="M68">
            <v>18674</v>
          </cell>
          <cell r="O68">
            <v>70</v>
          </cell>
          <cell r="P68">
            <v>1220660</v>
          </cell>
          <cell r="Q68">
            <v>0</v>
          </cell>
          <cell r="R68">
            <v>0</v>
          </cell>
          <cell r="S68">
            <v>82950</v>
          </cell>
          <cell r="T68">
            <v>1303610</v>
          </cell>
          <cell r="V68">
            <v>0.19230769230769212</v>
          </cell>
          <cell r="W68">
            <v>0</v>
          </cell>
          <cell r="X68">
            <v>0.18</v>
          </cell>
          <cell r="Y68">
            <v>6.0066065798778802E-2</v>
          </cell>
          <cell r="Z68">
            <v>0</v>
          </cell>
          <cell r="AB68">
            <v>14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B69">
            <v>414603618</v>
          </cell>
          <cell r="C69" t="str">
            <v>BERKSHIRE ARTS AND TECHNOLOGY</v>
          </cell>
          <cell r="D69">
            <v>603</v>
          </cell>
          <cell r="E69" t="str">
            <v>HOOSAC VALLEY</v>
          </cell>
          <cell r="F69">
            <v>618</v>
          </cell>
          <cell r="G69" t="str">
            <v>BERKSHIRE HILLS</v>
          </cell>
          <cell r="I69">
            <v>16052</v>
          </cell>
          <cell r="J69">
            <v>13611</v>
          </cell>
          <cell r="K69">
            <v>0</v>
          </cell>
          <cell r="L69">
            <v>1188</v>
          </cell>
          <cell r="M69">
            <v>30851</v>
          </cell>
          <cell r="O69">
            <v>1</v>
          </cell>
          <cell r="P69">
            <v>29582</v>
          </cell>
          <cell r="Q69">
            <v>0</v>
          </cell>
          <cell r="R69">
            <v>0</v>
          </cell>
          <cell r="S69">
            <v>1185</v>
          </cell>
          <cell r="T69">
            <v>30767</v>
          </cell>
          <cell r="V69">
            <v>2.7472527472527475E-3</v>
          </cell>
          <cell r="W69">
            <v>0</v>
          </cell>
          <cell r="X69">
            <v>0.09</v>
          </cell>
          <cell r="Y69">
            <v>1.006058249852039E-3</v>
          </cell>
          <cell r="Z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B70">
            <v>414603635</v>
          </cell>
          <cell r="C70" t="str">
            <v>BERKSHIRE ARTS AND TECHNOLOGY</v>
          </cell>
          <cell r="D70">
            <v>603</v>
          </cell>
          <cell r="E70" t="str">
            <v>HOOSAC VALLEY</v>
          </cell>
          <cell r="F70">
            <v>635</v>
          </cell>
          <cell r="G70" t="str">
            <v>CENTRAL BERKSHIRE</v>
          </cell>
          <cell r="I70">
            <v>14177</v>
          </cell>
          <cell r="J70">
            <v>3640</v>
          </cell>
          <cell r="K70">
            <v>0</v>
          </cell>
          <cell r="L70">
            <v>1188</v>
          </cell>
          <cell r="M70">
            <v>19005</v>
          </cell>
          <cell r="O70">
            <v>21</v>
          </cell>
          <cell r="P70">
            <v>373128</v>
          </cell>
          <cell r="Q70">
            <v>0</v>
          </cell>
          <cell r="R70">
            <v>0</v>
          </cell>
          <cell r="S70">
            <v>24885</v>
          </cell>
          <cell r="T70">
            <v>398013</v>
          </cell>
          <cell r="V70">
            <v>5.7692307692307668E-2</v>
          </cell>
          <cell r="W70">
            <v>0</v>
          </cell>
          <cell r="X70">
            <v>0.09</v>
          </cell>
          <cell r="Y70">
            <v>1.2854366343718605E-2</v>
          </cell>
          <cell r="Z70">
            <v>0</v>
          </cell>
          <cell r="AB70">
            <v>6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B71">
            <v>414603715</v>
          </cell>
          <cell r="C71" t="str">
            <v>BERKSHIRE ARTS AND TECHNOLOGY</v>
          </cell>
          <cell r="D71">
            <v>603</v>
          </cell>
          <cell r="E71" t="str">
            <v>HOOSAC VALLEY</v>
          </cell>
          <cell r="F71">
            <v>715</v>
          </cell>
          <cell r="G71" t="str">
            <v>MOUNT GREYLOCK</v>
          </cell>
          <cell r="I71">
            <v>14310</v>
          </cell>
          <cell r="J71">
            <v>7165</v>
          </cell>
          <cell r="K71">
            <v>0</v>
          </cell>
          <cell r="L71">
            <v>1188</v>
          </cell>
          <cell r="M71">
            <v>22663</v>
          </cell>
          <cell r="O71">
            <v>11</v>
          </cell>
          <cell r="P71">
            <v>235576</v>
          </cell>
          <cell r="Q71">
            <v>0</v>
          </cell>
          <cell r="R71">
            <v>0</v>
          </cell>
          <cell r="S71">
            <v>13035</v>
          </cell>
          <cell r="T71">
            <v>248611</v>
          </cell>
          <cell r="V71">
            <v>3.0219780219780223E-2</v>
          </cell>
          <cell r="W71">
            <v>0</v>
          </cell>
          <cell r="X71">
            <v>0.09</v>
          </cell>
          <cell r="Y71">
            <v>1.0239248857613173E-2</v>
          </cell>
          <cell r="Z71">
            <v>0</v>
          </cell>
          <cell r="AB71">
            <v>3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B72">
            <v>416035016</v>
          </cell>
          <cell r="C72" t="str">
            <v>BOSTON PREPARATORY</v>
          </cell>
          <cell r="D72">
            <v>35</v>
          </cell>
          <cell r="E72" t="str">
            <v>BOSTON</v>
          </cell>
          <cell r="F72">
            <v>16</v>
          </cell>
          <cell r="G72" t="str">
            <v>ATTLEBORO</v>
          </cell>
          <cell r="I72">
            <v>16158</v>
          </cell>
          <cell r="J72">
            <v>265</v>
          </cell>
          <cell r="K72">
            <v>0</v>
          </cell>
          <cell r="L72">
            <v>1188</v>
          </cell>
          <cell r="M72">
            <v>17611</v>
          </cell>
          <cell r="O72">
            <v>1</v>
          </cell>
          <cell r="P72">
            <v>16400</v>
          </cell>
          <cell r="Q72">
            <v>0</v>
          </cell>
          <cell r="R72">
            <v>0</v>
          </cell>
          <cell r="S72">
            <v>1186</v>
          </cell>
          <cell r="T72">
            <v>17586</v>
          </cell>
          <cell r="V72">
            <v>1.4265335235378032E-3</v>
          </cell>
          <cell r="W72">
            <v>0</v>
          </cell>
          <cell r="X72">
            <v>0.09</v>
          </cell>
          <cell r="Y72">
            <v>2.6304326359317388E-2</v>
          </cell>
          <cell r="Z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B73">
            <v>416035018</v>
          </cell>
          <cell r="C73" t="str">
            <v>BOSTON PREPARATORY</v>
          </cell>
          <cell r="D73">
            <v>35</v>
          </cell>
          <cell r="E73" t="str">
            <v>BOSTON</v>
          </cell>
          <cell r="F73">
            <v>18</v>
          </cell>
          <cell r="G73" t="str">
            <v>AVON</v>
          </cell>
          <cell r="I73">
            <v>20674</v>
          </cell>
          <cell r="J73">
            <v>9803</v>
          </cell>
          <cell r="K73">
            <v>0</v>
          </cell>
          <cell r="L73">
            <v>1188</v>
          </cell>
          <cell r="M73">
            <v>31665</v>
          </cell>
          <cell r="O73">
            <v>1</v>
          </cell>
          <cell r="P73">
            <v>30434</v>
          </cell>
          <cell r="Q73">
            <v>0</v>
          </cell>
          <cell r="R73">
            <v>0</v>
          </cell>
          <cell r="S73">
            <v>1186</v>
          </cell>
          <cell r="T73">
            <v>31620</v>
          </cell>
          <cell r="V73">
            <v>1.4265335235378032E-3</v>
          </cell>
          <cell r="W73">
            <v>0</v>
          </cell>
          <cell r="X73">
            <v>0.09</v>
          </cell>
          <cell r="Y73">
            <v>2.5193713713423369E-2</v>
          </cell>
          <cell r="Z73">
            <v>0</v>
          </cell>
          <cell r="AB73">
            <v>1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B74">
            <v>416035030</v>
          </cell>
          <cell r="C74" t="str">
            <v>BOSTON PREPARATORY</v>
          </cell>
          <cell r="D74">
            <v>35</v>
          </cell>
          <cell r="E74" t="str">
            <v>BOSTON</v>
          </cell>
          <cell r="F74">
            <v>30</v>
          </cell>
          <cell r="G74" t="str">
            <v>BEVERLY</v>
          </cell>
          <cell r="I74">
            <v>17663</v>
          </cell>
          <cell r="J74">
            <v>5127</v>
          </cell>
          <cell r="K74">
            <v>0</v>
          </cell>
          <cell r="L74">
            <v>1188</v>
          </cell>
          <cell r="M74">
            <v>23978</v>
          </cell>
          <cell r="O74">
            <v>1</v>
          </cell>
          <cell r="P74">
            <v>22757</v>
          </cell>
          <cell r="Q74">
            <v>0</v>
          </cell>
          <cell r="R74">
            <v>0</v>
          </cell>
          <cell r="S74">
            <v>1186</v>
          </cell>
          <cell r="T74">
            <v>23943</v>
          </cell>
          <cell r="V74">
            <v>1.4265335235378032E-3</v>
          </cell>
          <cell r="W74">
            <v>0</v>
          </cell>
          <cell r="X74">
            <v>0.09</v>
          </cell>
          <cell r="Y74">
            <v>5.4979769789212417E-3</v>
          </cell>
          <cell r="Z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B75">
            <v>416035035</v>
          </cell>
          <cell r="C75" t="str">
            <v>BOSTON PREPARATORY</v>
          </cell>
          <cell r="D75">
            <v>35</v>
          </cell>
          <cell r="E75" t="str">
            <v>BOSTON</v>
          </cell>
          <cell r="F75">
            <v>35</v>
          </cell>
          <cell r="G75" t="str">
            <v>BOSTON</v>
          </cell>
          <cell r="I75">
            <v>19528</v>
          </cell>
          <cell r="J75">
            <v>7534</v>
          </cell>
          <cell r="K75">
            <v>0</v>
          </cell>
          <cell r="L75">
            <v>1188</v>
          </cell>
          <cell r="M75">
            <v>28250</v>
          </cell>
          <cell r="O75">
            <v>679</v>
          </cell>
          <cell r="P75">
            <v>18348617</v>
          </cell>
          <cell r="Q75">
            <v>0</v>
          </cell>
          <cell r="R75">
            <v>0</v>
          </cell>
          <cell r="S75">
            <v>805294</v>
          </cell>
          <cell r="T75">
            <v>19153911</v>
          </cell>
          <cell r="V75">
            <v>0.96861626248217103</v>
          </cell>
          <cell r="W75">
            <v>0</v>
          </cell>
          <cell r="X75">
            <v>0.18</v>
          </cell>
          <cell r="Y75">
            <v>0.16523635557137184</v>
          </cell>
          <cell r="Z75">
            <v>0</v>
          </cell>
          <cell r="AB75">
            <v>159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>
            <v>416035044</v>
          </cell>
          <cell r="C76" t="str">
            <v>BOSTON PREPARATORY</v>
          </cell>
          <cell r="D76">
            <v>35</v>
          </cell>
          <cell r="E76" t="str">
            <v>BOSTON</v>
          </cell>
          <cell r="F76">
            <v>44</v>
          </cell>
          <cell r="G76" t="str">
            <v>BROCKTON</v>
          </cell>
          <cell r="I76">
            <v>18299</v>
          </cell>
          <cell r="J76">
            <v>0</v>
          </cell>
          <cell r="K76">
            <v>0</v>
          </cell>
          <cell r="L76">
            <v>1188</v>
          </cell>
          <cell r="M76">
            <v>19487</v>
          </cell>
          <cell r="O76">
            <v>4</v>
          </cell>
          <cell r="P76">
            <v>73092</v>
          </cell>
          <cell r="Q76">
            <v>0</v>
          </cell>
          <cell r="R76">
            <v>0</v>
          </cell>
          <cell r="S76">
            <v>4744</v>
          </cell>
          <cell r="T76">
            <v>77836</v>
          </cell>
          <cell r="V76">
            <v>5.7061340941512127E-3</v>
          </cell>
          <cell r="W76">
            <v>0</v>
          </cell>
          <cell r="X76">
            <v>0.18</v>
          </cell>
          <cell r="Y76">
            <v>9.7831921962331786E-2</v>
          </cell>
          <cell r="Z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B77">
            <v>416035050</v>
          </cell>
          <cell r="C77" t="str">
            <v>BOSTON PREPARATORY</v>
          </cell>
          <cell r="D77">
            <v>35</v>
          </cell>
          <cell r="E77" t="str">
            <v>BOSTON</v>
          </cell>
          <cell r="F77">
            <v>50</v>
          </cell>
          <cell r="G77" t="str">
            <v>CANTON</v>
          </cell>
          <cell r="I77">
            <v>19860</v>
          </cell>
          <cell r="J77">
            <v>8373</v>
          </cell>
          <cell r="K77">
            <v>0</v>
          </cell>
          <cell r="L77">
            <v>1188</v>
          </cell>
          <cell r="M77">
            <v>29421</v>
          </cell>
          <cell r="O77">
            <v>2</v>
          </cell>
          <cell r="P77">
            <v>56386</v>
          </cell>
          <cell r="Q77">
            <v>0</v>
          </cell>
          <cell r="R77">
            <v>0</v>
          </cell>
          <cell r="S77">
            <v>2372</v>
          </cell>
          <cell r="T77">
            <v>58758</v>
          </cell>
          <cell r="V77">
            <v>2.8530670470756064E-3</v>
          </cell>
          <cell r="W77">
            <v>0</v>
          </cell>
          <cell r="X77">
            <v>0.09</v>
          </cell>
          <cell r="Y77">
            <v>5.6645787435546102E-3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>
            <v>416035073</v>
          </cell>
          <cell r="C78" t="str">
            <v>BOSTON PREPARATORY</v>
          </cell>
          <cell r="D78">
            <v>35</v>
          </cell>
          <cell r="E78" t="str">
            <v>BOSTON</v>
          </cell>
          <cell r="F78">
            <v>73</v>
          </cell>
          <cell r="G78" t="str">
            <v>DEDHAM</v>
          </cell>
          <cell r="I78">
            <v>13434</v>
          </cell>
          <cell r="J78">
            <v>9365</v>
          </cell>
          <cell r="K78">
            <v>0</v>
          </cell>
          <cell r="L78">
            <v>1188</v>
          </cell>
          <cell r="M78">
            <v>23987</v>
          </cell>
          <cell r="O78">
            <v>1</v>
          </cell>
          <cell r="P78">
            <v>22766</v>
          </cell>
          <cell r="Q78">
            <v>0</v>
          </cell>
          <cell r="R78">
            <v>0</v>
          </cell>
          <cell r="S78">
            <v>1186</v>
          </cell>
          <cell r="T78">
            <v>23952</v>
          </cell>
          <cell r="V78">
            <v>1.4265335235378032E-3</v>
          </cell>
          <cell r="W78">
            <v>0</v>
          </cell>
          <cell r="X78">
            <v>0.09</v>
          </cell>
          <cell r="Y78">
            <v>1.2301399377707342E-2</v>
          </cell>
          <cell r="Z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>
            <v>416035133</v>
          </cell>
          <cell r="C79" t="str">
            <v>BOSTON PREPARATORY</v>
          </cell>
          <cell r="D79">
            <v>35</v>
          </cell>
          <cell r="E79" t="str">
            <v>BOSTON</v>
          </cell>
          <cell r="F79">
            <v>133</v>
          </cell>
          <cell r="G79" t="str">
            <v>HOLBROOK</v>
          </cell>
          <cell r="I79">
            <v>14602</v>
          </cell>
          <cell r="J79">
            <v>275</v>
          </cell>
          <cell r="K79">
            <v>0</v>
          </cell>
          <cell r="L79">
            <v>1188</v>
          </cell>
          <cell r="M79">
            <v>16065</v>
          </cell>
          <cell r="O79">
            <v>1</v>
          </cell>
          <cell r="P79">
            <v>14856</v>
          </cell>
          <cell r="Q79">
            <v>0</v>
          </cell>
          <cell r="R79">
            <v>0</v>
          </cell>
          <cell r="S79">
            <v>1186</v>
          </cell>
          <cell r="T79">
            <v>16042</v>
          </cell>
          <cell r="V79">
            <v>1.4265335235378032E-3</v>
          </cell>
          <cell r="W79">
            <v>0</v>
          </cell>
          <cell r="X79">
            <v>0.09</v>
          </cell>
          <cell r="Y79">
            <v>3.2565564550298055E-2</v>
          </cell>
          <cell r="Z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>
            <v>416035243</v>
          </cell>
          <cell r="C80" t="str">
            <v>BOSTON PREPARATORY</v>
          </cell>
          <cell r="D80">
            <v>35</v>
          </cell>
          <cell r="E80" t="str">
            <v>BOSTON</v>
          </cell>
          <cell r="F80">
            <v>243</v>
          </cell>
          <cell r="G80" t="str">
            <v>QUINCY</v>
          </cell>
          <cell r="I80">
            <v>16027</v>
          </cell>
          <cell r="J80">
            <v>2250</v>
          </cell>
          <cell r="K80">
            <v>0</v>
          </cell>
          <cell r="L80">
            <v>1188</v>
          </cell>
          <cell r="M80">
            <v>19465</v>
          </cell>
          <cell r="O80">
            <v>1</v>
          </cell>
          <cell r="P80">
            <v>18251</v>
          </cell>
          <cell r="Q80">
            <v>0</v>
          </cell>
          <cell r="R80">
            <v>0</v>
          </cell>
          <cell r="S80">
            <v>1186</v>
          </cell>
          <cell r="T80">
            <v>19437</v>
          </cell>
          <cell r="V80">
            <v>1.4265335235378032E-3</v>
          </cell>
          <cell r="W80">
            <v>0</v>
          </cell>
          <cell r="X80">
            <v>0.09</v>
          </cell>
          <cell r="Y80">
            <v>5.5186043261012665E-3</v>
          </cell>
          <cell r="Z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>
            <v>416035244</v>
          </cell>
          <cell r="C81" t="str">
            <v>BOSTON PREPARATORY</v>
          </cell>
          <cell r="D81">
            <v>35</v>
          </cell>
          <cell r="E81" t="str">
            <v>BOSTON</v>
          </cell>
          <cell r="F81">
            <v>244</v>
          </cell>
          <cell r="G81" t="str">
            <v>RANDOLPH</v>
          </cell>
          <cell r="I81">
            <v>20123</v>
          </cell>
          <cell r="J81">
            <v>4977</v>
          </cell>
          <cell r="K81">
            <v>0</v>
          </cell>
          <cell r="L81">
            <v>1188</v>
          </cell>
          <cell r="M81">
            <v>26288</v>
          </cell>
          <cell r="O81">
            <v>7</v>
          </cell>
          <cell r="P81">
            <v>175448</v>
          </cell>
          <cell r="Q81">
            <v>0</v>
          </cell>
          <cell r="R81">
            <v>0</v>
          </cell>
          <cell r="S81">
            <v>8302</v>
          </cell>
          <cell r="T81">
            <v>183750</v>
          </cell>
          <cell r="V81">
            <v>9.9857346647646214E-3</v>
          </cell>
          <cell r="W81">
            <v>0</v>
          </cell>
          <cell r="X81">
            <v>0.09</v>
          </cell>
          <cell r="Y81">
            <v>8.5066040886516939E-2</v>
          </cell>
          <cell r="Z81">
            <v>0</v>
          </cell>
          <cell r="AB81">
            <v>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B82">
            <v>416035274</v>
          </cell>
          <cell r="C82" t="str">
            <v>BOSTON PREPARATORY</v>
          </cell>
          <cell r="D82">
            <v>35</v>
          </cell>
          <cell r="E82" t="str">
            <v>BOSTON</v>
          </cell>
          <cell r="F82">
            <v>274</v>
          </cell>
          <cell r="G82" t="str">
            <v>SOMERVILLE</v>
          </cell>
          <cell r="I82">
            <v>21152</v>
          </cell>
          <cell r="J82">
            <v>9741</v>
          </cell>
          <cell r="K82">
            <v>0</v>
          </cell>
          <cell r="L82">
            <v>1188</v>
          </cell>
          <cell r="M82">
            <v>32081</v>
          </cell>
          <cell r="O82">
            <v>1</v>
          </cell>
          <cell r="P82">
            <v>30849</v>
          </cell>
          <cell r="Q82">
            <v>0</v>
          </cell>
          <cell r="R82">
            <v>0</v>
          </cell>
          <cell r="S82">
            <v>1186</v>
          </cell>
          <cell r="T82">
            <v>32035</v>
          </cell>
          <cell r="V82">
            <v>1.4265335235378032E-3</v>
          </cell>
          <cell r="W82">
            <v>0</v>
          </cell>
          <cell r="X82">
            <v>0.09</v>
          </cell>
          <cell r="Y82">
            <v>5.3693057957313363E-2</v>
          </cell>
          <cell r="Z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>
            <v>416035285</v>
          </cell>
          <cell r="C83" t="str">
            <v>BOSTON PREPARATORY</v>
          </cell>
          <cell r="D83">
            <v>35</v>
          </cell>
          <cell r="E83" t="str">
            <v>BOSTON</v>
          </cell>
          <cell r="F83">
            <v>285</v>
          </cell>
          <cell r="G83" t="str">
            <v>STOUGHTON</v>
          </cell>
          <cell r="I83">
            <v>13434</v>
          </cell>
          <cell r="J83">
            <v>2540</v>
          </cell>
          <cell r="K83">
            <v>0</v>
          </cell>
          <cell r="L83">
            <v>1188</v>
          </cell>
          <cell r="M83">
            <v>17162</v>
          </cell>
          <cell r="O83">
            <v>2</v>
          </cell>
          <cell r="P83">
            <v>31902</v>
          </cell>
          <cell r="Q83">
            <v>0</v>
          </cell>
          <cell r="R83">
            <v>0</v>
          </cell>
          <cell r="S83">
            <v>2372</v>
          </cell>
          <cell r="T83">
            <v>34274</v>
          </cell>
          <cell r="V83">
            <v>2.8530670470756064E-3</v>
          </cell>
          <cell r="W83">
            <v>0</v>
          </cell>
          <cell r="X83">
            <v>0.09</v>
          </cell>
          <cell r="Y83">
            <v>2.7405944832921157E-2</v>
          </cell>
          <cell r="Z83">
            <v>0</v>
          </cell>
          <cell r="AB83">
            <v>2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>
            <v>417035035</v>
          </cell>
          <cell r="C84" t="str">
            <v>BRIDGE BOSTON</v>
          </cell>
          <cell r="D84">
            <v>35</v>
          </cell>
          <cell r="E84" t="str">
            <v>BOSTON</v>
          </cell>
          <cell r="F84">
            <v>35</v>
          </cell>
          <cell r="G84" t="str">
            <v>BOSTON</v>
          </cell>
          <cell r="I84">
            <v>19510</v>
          </cell>
          <cell r="J84">
            <v>7527</v>
          </cell>
          <cell r="K84">
            <v>0</v>
          </cell>
          <cell r="L84">
            <v>1188</v>
          </cell>
          <cell r="M84">
            <v>28225</v>
          </cell>
          <cell r="O84">
            <v>319</v>
          </cell>
          <cell r="P84">
            <v>8624803</v>
          </cell>
          <cell r="Q84">
            <v>0</v>
          </cell>
          <cell r="R84">
            <v>0</v>
          </cell>
          <cell r="S84">
            <v>378972</v>
          </cell>
          <cell r="T84">
            <v>9003775</v>
          </cell>
          <cell r="V84">
            <v>0</v>
          </cell>
          <cell r="W84">
            <v>0</v>
          </cell>
          <cell r="X84">
            <v>0.18</v>
          </cell>
          <cell r="Y84">
            <v>0.16523635557137184</v>
          </cell>
          <cell r="Z84">
            <v>0</v>
          </cell>
          <cell r="AB84">
            <v>14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>
            <v>417035040</v>
          </cell>
          <cell r="C85" t="str">
            <v>BRIDGE BOSTON</v>
          </cell>
          <cell r="D85">
            <v>35</v>
          </cell>
          <cell r="E85" t="str">
            <v>BOSTON</v>
          </cell>
          <cell r="F85">
            <v>40</v>
          </cell>
          <cell r="G85" t="str">
            <v>BRAINTREE</v>
          </cell>
          <cell r="I85">
            <v>17600</v>
          </cell>
          <cell r="J85">
            <v>5733</v>
          </cell>
          <cell r="K85">
            <v>0</v>
          </cell>
          <cell r="L85">
            <v>1188</v>
          </cell>
          <cell r="M85">
            <v>24521</v>
          </cell>
          <cell r="O85">
            <v>1</v>
          </cell>
          <cell r="P85">
            <v>23333</v>
          </cell>
          <cell r="Q85">
            <v>0</v>
          </cell>
          <cell r="R85">
            <v>0</v>
          </cell>
          <cell r="S85">
            <v>1188</v>
          </cell>
          <cell r="T85">
            <v>24521</v>
          </cell>
          <cell r="V85">
            <v>0</v>
          </cell>
          <cell r="W85">
            <v>0</v>
          </cell>
          <cell r="X85">
            <v>0.09</v>
          </cell>
          <cell r="Y85">
            <v>7.3910591758160997E-3</v>
          </cell>
          <cell r="Z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B86">
            <v>417035044</v>
          </cell>
          <cell r="C86" t="str">
            <v>BRIDGE BOSTON</v>
          </cell>
          <cell r="D86">
            <v>35</v>
          </cell>
          <cell r="E86" t="str">
            <v>BOSTON</v>
          </cell>
          <cell r="F86">
            <v>44</v>
          </cell>
          <cell r="G86" t="str">
            <v>BROCKTON</v>
          </cell>
          <cell r="I86">
            <v>11794</v>
          </cell>
          <cell r="J86">
            <v>0</v>
          </cell>
          <cell r="K86">
            <v>0</v>
          </cell>
          <cell r="L86">
            <v>1188</v>
          </cell>
          <cell r="M86">
            <v>12982</v>
          </cell>
          <cell r="O86">
            <v>1</v>
          </cell>
          <cell r="P86">
            <v>11794</v>
          </cell>
          <cell r="Q86">
            <v>0</v>
          </cell>
          <cell r="R86">
            <v>0</v>
          </cell>
          <cell r="S86">
            <v>1188</v>
          </cell>
          <cell r="T86">
            <v>12982</v>
          </cell>
          <cell r="V86">
            <v>0</v>
          </cell>
          <cell r="W86">
            <v>0</v>
          </cell>
          <cell r="X86">
            <v>0.18</v>
          </cell>
          <cell r="Y86">
            <v>9.7831921962331786E-2</v>
          </cell>
          <cell r="Z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B87">
            <v>417035133</v>
          </cell>
          <cell r="C87" t="str">
            <v>BRIDGE BOSTON</v>
          </cell>
          <cell r="D87">
            <v>35</v>
          </cell>
          <cell r="E87" t="str">
            <v>BOSTON</v>
          </cell>
          <cell r="F87">
            <v>133</v>
          </cell>
          <cell r="G87" t="str">
            <v>HOLBROOK</v>
          </cell>
          <cell r="I87">
            <v>11656</v>
          </cell>
          <cell r="J87">
            <v>219</v>
          </cell>
          <cell r="K87">
            <v>0</v>
          </cell>
          <cell r="L87">
            <v>1188</v>
          </cell>
          <cell r="M87">
            <v>13063</v>
          </cell>
          <cell r="O87">
            <v>3</v>
          </cell>
          <cell r="P87">
            <v>35625</v>
          </cell>
          <cell r="Q87">
            <v>0</v>
          </cell>
          <cell r="R87">
            <v>0</v>
          </cell>
          <cell r="S87">
            <v>3564</v>
          </cell>
          <cell r="T87">
            <v>39189</v>
          </cell>
          <cell r="V87">
            <v>0</v>
          </cell>
          <cell r="W87">
            <v>0</v>
          </cell>
          <cell r="X87">
            <v>0.09</v>
          </cell>
          <cell r="Y87">
            <v>3.2565564550298055E-2</v>
          </cell>
          <cell r="Z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B88">
            <v>417035244</v>
          </cell>
          <cell r="C88" t="str">
            <v>BRIDGE BOSTON</v>
          </cell>
          <cell r="D88">
            <v>35</v>
          </cell>
          <cell r="E88" t="str">
            <v>BOSTON</v>
          </cell>
          <cell r="F88">
            <v>244</v>
          </cell>
          <cell r="G88" t="str">
            <v>RANDOLPH</v>
          </cell>
          <cell r="I88">
            <v>16796</v>
          </cell>
          <cell r="J88">
            <v>4154</v>
          </cell>
          <cell r="K88">
            <v>0</v>
          </cell>
          <cell r="L88">
            <v>1188</v>
          </cell>
          <cell r="M88">
            <v>22138</v>
          </cell>
          <cell r="O88">
            <v>3</v>
          </cell>
          <cell r="P88">
            <v>62850</v>
          </cell>
          <cell r="Q88">
            <v>0</v>
          </cell>
          <cell r="R88">
            <v>0</v>
          </cell>
          <cell r="S88">
            <v>3564</v>
          </cell>
          <cell r="T88">
            <v>66414</v>
          </cell>
          <cell r="V88">
            <v>0</v>
          </cell>
          <cell r="W88">
            <v>0</v>
          </cell>
          <cell r="X88">
            <v>0.09</v>
          </cell>
          <cell r="Y88">
            <v>8.5066040886516939E-2</v>
          </cell>
          <cell r="Z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B89">
            <v>417035285</v>
          </cell>
          <cell r="C89" t="str">
            <v>BRIDGE BOSTON</v>
          </cell>
          <cell r="D89">
            <v>35</v>
          </cell>
          <cell r="E89" t="str">
            <v>BOSTON</v>
          </cell>
          <cell r="F89">
            <v>285</v>
          </cell>
          <cell r="G89" t="str">
            <v>STOUGHTON</v>
          </cell>
          <cell r="I89">
            <v>14257</v>
          </cell>
          <cell r="J89">
            <v>2695</v>
          </cell>
          <cell r="K89">
            <v>0</v>
          </cell>
          <cell r="L89">
            <v>1188</v>
          </cell>
          <cell r="M89">
            <v>18140</v>
          </cell>
          <cell r="O89">
            <v>2</v>
          </cell>
          <cell r="P89">
            <v>33904</v>
          </cell>
          <cell r="Q89">
            <v>0</v>
          </cell>
          <cell r="R89">
            <v>0</v>
          </cell>
          <cell r="S89">
            <v>2376</v>
          </cell>
          <cell r="T89">
            <v>36280</v>
          </cell>
          <cell r="V89">
            <v>0</v>
          </cell>
          <cell r="W89">
            <v>0</v>
          </cell>
          <cell r="X89">
            <v>0.09</v>
          </cell>
          <cell r="Y89">
            <v>2.7405944832921157E-2</v>
          </cell>
          <cell r="Z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B90">
            <v>418100014</v>
          </cell>
          <cell r="C90" t="str">
            <v>CHRISTA MCAULIFFE</v>
          </cell>
          <cell r="D90">
            <v>100</v>
          </cell>
          <cell r="E90" t="str">
            <v>FRAMINGHAM</v>
          </cell>
          <cell r="F90">
            <v>14</v>
          </cell>
          <cell r="G90" t="str">
            <v>ASHLAND</v>
          </cell>
          <cell r="I90">
            <v>10804</v>
          </cell>
          <cell r="J90">
            <v>2594</v>
          </cell>
          <cell r="K90">
            <v>0</v>
          </cell>
          <cell r="L90">
            <v>1188</v>
          </cell>
          <cell r="M90">
            <v>14586</v>
          </cell>
          <cell r="O90">
            <v>3</v>
          </cell>
          <cell r="P90">
            <v>40194</v>
          </cell>
          <cell r="Q90">
            <v>0</v>
          </cell>
          <cell r="R90">
            <v>0</v>
          </cell>
          <cell r="S90">
            <v>3564</v>
          </cell>
          <cell r="T90">
            <v>43758</v>
          </cell>
          <cell r="V90">
            <v>0</v>
          </cell>
          <cell r="W90">
            <v>0</v>
          </cell>
          <cell r="X90">
            <v>0.09</v>
          </cell>
          <cell r="Y90">
            <v>8.457756724077831E-4</v>
          </cell>
          <cell r="Z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B91">
            <v>418100044</v>
          </cell>
          <cell r="C91" t="str">
            <v>CHRISTA MCAULIFFE</v>
          </cell>
          <cell r="D91">
            <v>100</v>
          </cell>
          <cell r="E91" t="str">
            <v>FRAMINGHAM</v>
          </cell>
          <cell r="F91">
            <v>44</v>
          </cell>
          <cell r="G91" t="str">
            <v>BROCKTON</v>
          </cell>
          <cell r="I91">
            <v>18773</v>
          </cell>
          <cell r="J91">
            <v>0</v>
          </cell>
          <cell r="K91">
            <v>0</v>
          </cell>
          <cell r="L91">
            <v>1188</v>
          </cell>
          <cell r="M91">
            <v>19961</v>
          </cell>
          <cell r="O91">
            <v>1</v>
          </cell>
          <cell r="P91">
            <v>18773</v>
          </cell>
          <cell r="Q91">
            <v>0</v>
          </cell>
          <cell r="R91">
            <v>0</v>
          </cell>
          <cell r="S91">
            <v>1188</v>
          </cell>
          <cell r="T91">
            <v>19961</v>
          </cell>
          <cell r="V91">
            <v>0</v>
          </cell>
          <cell r="W91">
            <v>0</v>
          </cell>
          <cell r="X91">
            <v>0.18</v>
          </cell>
          <cell r="Y91">
            <v>9.7831921962331786E-2</v>
          </cell>
          <cell r="Z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>
            <v>418100100</v>
          </cell>
          <cell r="C92" t="str">
            <v>CHRISTA MCAULIFFE</v>
          </cell>
          <cell r="D92">
            <v>100</v>
          </cell>
          <cell r="E92" t="str">
            <v>FRAMINGHAM</v>
          </cell>
          <cell r="F92">
            <v>100</v>
          </cell>
          <cell r="G92" t="str">
            <v>FRAMINGHAM</v>
          </cell>
          <cell r="I92">
            <v>15201</v>
          </cell>
          <cell r="J92">
            <v>3838</v>
          </cell>
          <cell r="K92">
            <v>0</v>
          </cell>
          <cell r="L92">
            <v>1188</v>
          </cell>
          <cell r="M92">
            <v>20227</v>
          </cell>
          <cell r="O92">
            <v>249</v>
          </cell>
          <cell r="P92">
            <v>4740711</v>
          </cell>
          <cell r="Q92">
            <v>0</v>
          </cell>
          <cell r="R92">
            <v>0</v>
          </cell>
          <cell r="S92">
            <v>295812</v>
          </cell>
          <cell r="T92">
            <v>5036523</v>
          </cell>
          <cell r="V92">
            <v>0</v>
          </cell>
          <cell r="W92">
            <v>0</v>
          </cell>
          <cell r="X92">
            <v>0.09</v>
          </cell>
          <cell r="Y92">
            <v>2.3808655760777085E-2</v>
          </cell>
          <cell r="Z92">
            <v>0</v>
          </cell>
          <cell r="AB92">
            <v>27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>
            <v>418100136</v>
          </cell>
          <cell r="C93" t="str">
            <v>CHRISTA MCAULIFFE</v>
          </cell>
          <cell r="D93">
            <v>100</v>
          </cell>
          <cell r="E93" t="str">
            <v>FRAMINGHAM</v>
          </cell>
          <cell r="F93">
            <v>136</v>
          </cell>
          <cell r="G93" t="str">
            <v>HOLLISTON</v>
          </cell>
          <cell r="I93">
            <v>11949</v>
          </cell>
          <cell r="J93">
            <v>3859</v>
          </cell>
          <cell r="K93">
            <v>0</v>
          </cell>
          <cell r="L93">
            <v>1188</v>
          </cell>
          <cell r="M93">
            <v>16996</v>
          </cell>
          <cell r="O93">
            <v>4</v>
          </cell>
          <cell r="P93">
            <v>63232</v>
          </cell>
          <cell r="Q93">
            <v>0</v>
          </cell>
          <cell r="R93">
            <v>0</v>
          </cell>
          <cell r="S93">
            <v>4752</v>
          </cell>
          <cell r="T93">
            <v>67984</v>
          </cell>
          <cell r="V93">
            <v>0</v>
          </cell>
          <cell r="W93">
            <v>0</v>
          </cell>
          <cell r="X93">
            <v>0.09</v>
          </cell>
          <cell r="Y93">
            <v>4.6656573318771388E-3</v>
          </cell>
          <cell r="Z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>
            <v>418100170</v>
          </cell>
          <cell r="C94" t="str">
            <v>CHRISTA MCAULIFFE</v>
          </cell>
          <cell r="D94">
            <v>100</v>
          </cell>
          <cell r="E94" t="str">
            <v>FRAMINGHAM</v>
          </cell>
          <cell r="F94">
            <v>170</v>
          </cell>
          <cell r="G94" t="str">
            <v>MARLBOROUGH</v>
          </cell>
          <cell r="I94">
            <v>13713</v>
          </cell>
          <cell r="J94">
            <v>854</v>
          </cell>
          <cell r="K94">
            <v>0</v>
          </cell>
          <cell r="L94">
            <v>1188</v>
          </cell>
          <cell r="M94">
            <v>15755</v>
          </cell>
          <cell r="O94">
            <v>13</v>
          </cell>
          <cell r="P94">
            <v>189371</v>
          </cell>
          <cell r="Q94">
            <v>0</v>
          </cell>
          <cell r="R94">
            <v>0</v>
          </cell>
          <cell r="S94">
            <v>15444</v>
          </cell>
          <cell r="T94">
            <v>204815</v>
          </cell>
          <cell r="V94">
            <v>0</v>
          </cell>
          <cell r="W94">
            <v>0</v>
          </cell>
          <cell r="X94">
            <v>0.09</v>
          </cell>
          <cell r="Y94">
            <v>7.8657014709672513E-2</v>
          </cell>
          <cell r="Z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B95">
            <v>418100198</v>
          </cell>
          <cell r="C95" t="str">
            <v>CHRISTA MCAULIFFE</v>
          </cell>
          <cell r="D95">
            <v>100</v>
          </cell>
          <cell r="E95" t="str">
            <v>FRAMINGHAM</v>
          </cell>
          <cell r="F95">
            <v>198</v>
          </cell>
          <cell r="G95" t="str">
            <v>NATICK</v>
          </cell>
          <cell r="I95">
            <v>10804</v>
          </cell>
          <cell r="J95">
            <v>5264</v>
          </cell>
          <cell r="K95">
            <v>0</v>
          </cell>
          <cell r="L95">
            <v>1188</v>
          </cell>
          <cell r="M95">
            <v>17256</v>
          </cell>
          <cell r="O95">
            <v>8</v>
          </cell>
          <cell r="P95">
            <v>128544</v>
          </cell>
          <cell r="Q95">
            <v>0</v>
          </cell>
          <cell r="R95">
            <v>0</v>
          </cell>
          <cell r="S95">
            <v>9504</v>
          </cell>
          <cell r="T95">
            <v>138048</v>
          </cell>
          <cell r="V95">
            <v>0</v>
          </cell>
          <cell r="W95">
            <v>0</v>
          </cell>
          <cell r="X95">
            <v>0.09</v>
          </cell>
          <cell r="Y95">
            <v>1.8143345295098337E-3</v>
          </cell>
          <cell r="Z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>
            <v>418100276</v>
          </cell>
          <cell r="C96" t="str">
            <v>CHRISTA MCAULIFFE</v>
          </cell>
          <cell r="D96">
            <v>100</v>
          </cell>
          <cell r="E96" t="str">
            <v>FRAMINGHAM</v>
          </cell>
          <cell r="F96">
            <v>276</v>
          </cell>
          <cell r="G96" t="str">
            <v>SOUTHBOROUGH</v>
          </cell>
          <cell r="I96">
            <v>10804</v>
          </cell>
          <cell r="J96">
            <v>9994</v>
          </cell>
          <cell r="K96">
            <v>0</v>
          </cell>
          <cell r="L96">
            <v>1188</v>
          </cell>
          <cell r="M96">
            <v>21986</v>
          </cell>
          <cell r="O96">
            <v>1</v>
          </cell>
          <cell r="P96">
            <v>20798</v>
          </cell>
          <cell r="Q96">
            <v>0</v>
          </cell>
          <cell r="R96">
            <v>0</v>
          </cell>
          <cell r="S96">
            <v>1188</v>
          </cell>
          <cell r="T96">
            <v>21986</v>
          </cell>
          <cell r="V96">
            <v>0</v>
          </cell>
          <cell r="W96">
            <v>0</v>
          </cell>
          <cell r="X96">
            <v>0.09</v>
          </cell>
          <cell r="Y96">
            <v>7.0977853603959085E-4</v>
          </cell>
          <cell r="Z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>
            <v>418100308</v>
          </cell>
          <cell r="C97" t="str">
            <v>CHRISTA MCAULIFFE</v>
          </cell>
          <cell r="D97">
            <v>100</v>
          </cell>
          <cell r="E97" t="str">
            <v>FRAMINGHAM</v>
          </cell>
          <cell r="F97">
            <v>308</v>
          </cell>
          <cell r="G97" t="str">
            <v>WALTHAM</v>
          </cell>
          <cell r="I97">
            <v>10804</v>
          </cell>
          <cell r="J97">
            <v>4184</v>
          </cell>
          <cell r="K97">
            <v>0</v>
          </cell>
          <cell r="L97">
            <v>1188</v>
          </cell>
          <cell r="M97">
            <v>16176</v>
          </cell>
          <cell r="O97">
            <v>1</v>
          </cell>
          <cell r="P97">
            <v>14988</v>
          </cell>
          <cell r="Q97">
            <v>0</v>
          </cell>
          <cell r="R97">
            <v>0</v>
          </cell>
          <cell r="S97">
            <v>1188</v>
          </cell>
          <cell r="T97">
            <v>16176</v>
          </cell>
          <cell r="V97">
            <v>0</v>
          </cell>
          <cell r="W97">
            <v>0</v>
          </cell>
          <cell r="X97">
            <v>0.09</v>
          </cell>
          <cell r="Y97">
            <v>1.6032822826270469E-3</v>
          </cell>
          <cell r="Z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>
            <v>418100317</v>
          </cell>
          <cell r="C98" t="str">
            <v>CHRISTA MCAULIFFE</v>
          </cell>
          <cell r="D98">
            <v>100</v>
          </cell>
          <cell r="E98" t="str">
            <v>FRAMINGHAM</v>
          </cell>
          <cell r="F98">
            <v>317</v>
          </cell>
          <cell r="G98" t="str">
            <v>WELLESLEY</v>
          </cell>
          <cell r="I98">
            <v>13008</v>
          </cell>
          <cell r="J98">
            <v>13352</v>
          </cell>
          <cell r="K98">
            <v>0</v>
          </cell>
          <cell r="L98">
            <v>1188</v>
          </cell>
          <cell r="M98">
            <v>27548</v>
          </cell>
          <cell r="O98">
            <v>1</v>
          </cell>
          <cell r="P98">
            <v>26360</v>
          </cell>
          <cell r="Q98">
            <v>0</v>
          </cell>
          <cell r="R98">
            <v>0</v>
          </cell>
          <cell r="S98">
            <v>1188</v>
          </cell>
          <cell r="T98">
            <v>27548</v>
          </cell>
          <cell r="V98">
            <v>0</v>
          </cell>
          <cell r="W98">
            <v>0</v>
          </cell>
          <cell r="X98">
            <v>0.09</v>
          </cell>
          <cell r="Y98">
            <v>2.3407840268340662E-4</v>
          </cell>
          <cell r="Z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>
            <v>418100321</v>
          </cell>
          <cell r="C99" t="str">
            <v>CHRISTA MCAULIFFE</v>
          </cell>
          <cell r="D99">
            <v>100</v>
          </cell>
          <cell r="E99" t="str">
            <v>FRAMINGHAM</v>
          </cell>
          <cell r="F99">
            <v>321</v>
          </cell>
          <cell r="G99" t="str">
            <v>WESTBOROUGH</v>
          </cell>
          <cell r="I99">
            <v>10804</v>
          </cell>
          <cell r="J99">
            <v>5744</v>
          </cell>
          <cell r="K99">
            <v>0</v>
          </cell>
          <cell r="L99">
            <v>1188</v>
          </cell>
          <cell r="M99">
            <v>17736</v>
          </cell>
          <cell r="O99">
            <v>1</v>
          </cell>
          <cell r="P99">
            <v>16548</v>
          </cell>
          <cell r="Q99">
            <v>0</v>
          </cell>
          <cell r="R99">
            <v>0</v>
          </cell>
          <cell r="S99">
            <v>1188</v>
          </cell>
          <cell r="T99">
            <v>17736</v>
          </cell>
          <cell r="V99">
            <v>0</v>
          </cell>
          <cell r="W99">
            <v>0</v>
          </cell>
          <cell r="X99">
            <v>0.09</v>
          </cell>
          <cell r="Y99">
            <v>3.4597830747511793E-3</v>
          </cell>
          <cell r="Z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>
            <v>418100690</v>
          </cell>
          <cell r="C100" t="str">
            <v>CHRISTA MCAULIFFE</v>
          </cell>
          <cell r="D100">
            <v>100</v>
          </cell>
          <cell r="E100" t="str">
            <v>FRAMINGHAM</v>
          </cell>
          <cell r="F100">
            <v>690</v>
          </cell>
          <cell r="G100" t="str">
            <v>KING PHILIP</v>
          </cell>
          <cell r="I100">
            <v>10804</v>
          </cell>
          <cell r="J100">
            <v>4273</v>
          </cell>
          <cell r="K100">
            <v>0</v>
          </cell>
          <cell r="L100">
            <v>1188</v>
          </cell>
          <cell r="M100">
            <v>16265</v>
          </cell>
          <cell r="O100">
            <v>2</v>
          </cell>
          <cell r="P100">
            <v>30154</v>
          </cell>
          <cell r="Q100">
            <v>0</v>
          </cell>
          <cell r="R100">
            <v>0</v>
          </cell>
          <cell r="S100">
            <v>2376</v>
          </cell>
          <cell r="T100">
            <v>32530</v>
          </cell>
          <cell r="V100">
            <v>0</v>
          </cell>
          <cell r="W100">
            <v>0</v>
          </cell>
          <cell r="X100">
            <v>0.09</v>
          </cell>
          <cell r="Y100">
            <v>1.8165287244085185E-2</v>
          </cell>
          <cell r="Z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>
            <v>420049010</v>
          </cell>
          <cell r="C101" t="str">
            <v>BENJAMIN BANNEKER</v>
          </cell>
          <cell r="D101">
            <v>49</v>
          </cell>
          <cell r="E101" t="str">
            <v>CAMBRIDGE</v>
          </cell>
          <cell r="F101">
            <v>10</v>
          </cell>
          <cell r="G101" t="str">
            <v>ARLINGTON</v>
          </cell>
          <cell r="I101">
            <v>15209</v>
          </cell>
          <cell r="J101">
            <v>6383</v>
          </cell>
          <cell r="K101">
            <v>0</v>
          </cell>
          <cell r="L101">
            <v>1188</v>
          </cell>
          <cell r="M101">
            <v>22780</v>
          </cell>
          <cell r="O101">
            <v>9</v>
          </cell>
          <cell r="P101">
            <v>193221</v>
          </cell>
          <cell r="Q101">
            <v>0</v>
          </cell>
          <cell r="R101">
            <v>0</v>
          </cell>
          <cell r="S101">
            <v>10629</v>
          </cell>
          <cell r="T101">
            <v>203850</v>
          </cell>
          <cell r="V101">
            <v>5.1136363636363646E-2</v>
          </cell>
          <cell r="W101">
            <v>0</v>
          </cell>
          <cell r="X101">
            <v>0.09</v>
          </cell>
          <cell r="Y101">
            <v>4.0306410750898559E-3</v>
          </cell>
          <cell r="Z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B102">
            <v>420049016</v>
          </cell>
          <cell r="C102" t="str">
            <v>BENJAMIN BANNEKER</v>
          </cell>
          <cell r="D102">
            <v>49</v>
          </cell>
          <cell r="E102" t="str">
            <v>CAMBRIDGE</v>
          </cell>
          <cell r="F102">
            <v>16</v>
          </cell>
          <cell r="G102" t="str">
            <v>ATTLEBORO</v>
          </cell>
          <cell r="I102">
            <v>18699</v>
          </cell>
          <cell r="J102">
            <v>306</v>
          </cell>
          <cell r="K102">
            <v>0</v>
          </cell>
          <cell r="L102">
            <v>1188</v>
          </cell>
          <cell r="M102">
            <v>20193</v>
          </cell>
          <cell r="O102">
            <v>2</v>
          </cell>
          <cell r="P102">
            <v>37794</v>
          </cell>
          <cell r="Q102">
            <v>0</v>
          </cell>
          <cell r="R102">
            <v>0</v>
          </cell>
          <cell r="S102">
            <v>2362</v>
          </cell>
          <cell r="T102">
            <v>40156</v>
          </cell>
          <cell r="V102">
            <v>1.1363636363636364E-2</v>
          </cell>
          <cell r="W102">
            <v>0</v>
          </cell>
          <cell r="X102">
            <v>0.09</v>
          </cell>
          <cell r="Y102">
            <v>2.6304326359317388E-2</v>
          </cell>
          <cell r="Z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B103">
            <v>420049026</v>
          </cell>
          <cell r="C103" t="str">
            <v>BENJAMIN BANNEKER</v>
          </cell>
          <cell r="D103">
            <v>49</v>
          </cell>
          <cell r="E103" t="str">
            <v>CAMBRIDGE</v>
          </cell>
          <cell r="F103">
            <v>26</v>
          </cell>
          <cell r="G103" t="str">
            <v>BELMONT</v>
          </cell>
          <cell r="I103">
            <v>13251</v>
          </cell>
          <cell r="J103">
            <v>5117</v>
          </cell>
          <cell r="K103">
            <v>0</v>
          </cell>
          <cell r="L103">
            <v>1188</v>
          </cell>
          <cell r="M103">
            <v>19556</v>
          </cell>
          <cell r="O103">
            <v>1</v>
          </cell>
          <cell r="P103">
            <v>18264</v>
          </cell>
          <cell r="Q103">
            <v>0</v>
          </cell>
          <cell r="R103">
            <v>0</v>
          </cell>
          <cell r="S103">
            <v>1181</v>
          </cell>
          <cell r="T103">
            <v>19445</v>
          </cell>
          <cell r="V103">
            <v>5.681818181818182E-3</v>
          </cell>
          <cell r="W103">
            <v>0</v>
          </cell>
          <cell r="X103">
            <v>0.09</v>
          </cell>
          <cell r="Y103">
            <v>4.8229772459771155E-4</v>
          </cell>
          <cell r="Z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</row>
        <row r="104">
          <cell r="B104">
            <v>420049031</v>
          </cell>
          <cell r="C104" t="str">
            <v>BENJAMIN BANNEKER</v>
          </cell>
          <cell r="D104">
            <v>49</v>
          </cell>
          <cell r="E104" t="str">
            <v>CAMBRIDGE</v>
          </cell>
          <cell r="F104">
            <v>31</v>
          </cell>
          <cell r="G104" t="str">
            <v>BILLERICA</v>
          </cell>
          <cell r="I104">
            <v>12011</v>
          </cell>
          <cell r="J104">
            <v>5391</v>
          </cell>
          <cell r="K104">
            <v>0</v>
          </cell>
          <cell r="L104">
            <v>1188</v>
          </cell>
          <cell r="M104">
            <v>18590</v>
          </cell>
          <cell r="O104">
            <v>1</v>
          </cell>
          <cell r="P104">
            <v>17303</v>
          </cell>
          <cell r="Q104">
            <v>0</v>
          </cell>
          <cell r="R104">
            <v>0</v>
          </cell>
          <cell r="S104">
            <v>1181</v>
          </cell>
          <cell r="T104">
            <v>18484</v>
          </cell>
          <cell r="V104">
            <v>5.681818181818182E-3</v>
          </cell>
          <cell r="W104">
            <v>0</v>
          </cell>
          <cell r="X104">
            <v>0.09</v>
          </cell>
          <cell r="Y104">
            <v>1.4369153045326039E-2</v>
          </cell>
          <cell r="Z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B105">
            <v>420049035</v>
          </cell>
          <cell r="C105" t="str">
            <v>BENJAMIN BANNEKER</v>
          </cell>
          <cell r="D105">
            <v>49</v>
          </cell>
          <cell r="E105" t="str">
            <v>CAMBRIDGE</v>
          </cell>
          <cell r="F105">
            <v>35</v>
          </cell>
          <cell r="G105" t="str">
            <v>BOSTON</v>
          </cell>
          <cell r="I105">
            <v>17359</v>
          </cell>
          <cell r="J105">
            <v>6697</v>
          </cell>
          <cell r="K105">
            <v>0</v>
          </cell>
          <cell r="L105">
            <v>1188</v>
          </cell>
          <cell r="M105">
            <v>25244</v>
          </cell>
          <cell r="O105">
            <v>22</v>
          </cell>
          <cell r="P105">
            <v>526218</v>
          </cell>
          <cell r="Q105">
            <v>0</v>
          </cell>
          <cell r="R105">
            <v>0</v>
          </cell>
          <cell r="S105">
            <v>25982</v>
          </cell>
          <cell r="T105">
            <v>552200</v>
          </cell>
          <cell r="V105">
            <v>0.12499999999999996</v>
          </cell>
          <cell r="W105">
            <v>0</v>
          </cell>
          <cell r="X105">
            <v>0.18</v>
          </cell>
          <cell r="Y105">
            <v>0.16523635557137184</v>
          </cell>
          <cell r="Z105">
            <v>0</v>
          </cell>
          <cell r="AB105">
            <v>2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>
            <v>420049044</v>
          </cell>
          <cell r="C106" t="str">
            <v>BENJAMIN BANNEKER</v>
          </cell>
          <cell r="D106">
            <v>49</v>
          </cell>
          <cell r="E106" t="str">
            <v>CAMBRIDGE</v>
          </cell>
          <cell r="F106">
            <v>44</v>
          </cell>
          <cell r="G106" t="str">
            <v>BROCKTON</v>
          </cell>
          <cell r="I106">
            <v>18422</v>
          </cell>
          <cell r="J106">
            <v>0</v>
          </cell>
          <cell r="K106">
            <v>0</v>
          </cell>
          <cell r="L106">
            <v>1188</v>
          </cell>
          <cell r="M106">
            <v>19610</v>
          </cell>
          <cell r="O106">
            <v>8</v>
          </cell>
          <cell r="P106">
            <v>146536</v>
          </cell>
          <cell r="Q106">
            <v>0</v>
          </cell>
          <cell r="R106">
            <v>0</v>
          </cell>
          <cell r="S106">
            <v>9448</v>
          </cell>
          <cell r="T106">
            <v>155984</v>
          </cell>
          <cell r="V106">
            <v>4.5454545454545463E-2</v>
          </cell>
          <cell r="W106">
            <v>0</v>
          </cell>
          <cell r="X106">
            <v>0.18</v>
          </cell>
          <cell r="Y106">
            <v>9.7831921962331786E-2</v>
          </cell>
          <cell r="Z106">
            <v>0</v>
          </cell>
          <cell r="AB106">
            <v>1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7">
          <cell r="B107">
            <v>420049049</v>
          </cell>
          <cell r="C107" t="str">
            <v>BENJAMIN BANNEKER</v>
          </cell>
          <cell r="D107">
            <v>49</v>
          </cell>
          <cell r="E107" t="str">
            <v>CAMBRIDGE</v>
          </cell>
          <cell r="F107">
            <v>49</v>
          </cell>
          <cell r="G107" t="str">
            <v>CAMBRIDGE</v>
          </cell>
          <cell r="I107">
            <v>17259</v>
          </cell>
          <cell r="J107">
            <v>23343</v>
          </cell>
          <cell r="K107">
            <v>0</v>
          </cell>
          <cell r="L107">
            <v>1188</v>
          </cell>
          <cell r="M107">
            <v>41790</v>
          </cell>
          <cell r="O107">
            <v>224</v>
          </cell>
          <cell r="P107">
            <v>9043104</v>
          </cell>
          <cell r="Q107">
            <v>0</v>
          </cell>
          <cell r="R107">
            <v>0</v>
          </cell>
          <cell r="S107">
            <v>264544</v>
          </cell>
          <cell r="T107">
            <v>9307648</v>
          </cell>
          <cell r="V107">
            <v>1.2727272727272738</v>
          </cell>
          <cell r="W107">
            <v>0</v>
          </cell>
          <cell r="X107">
            <v>0.09</v>
          </cell>
          <cell r="Y107">
            <v>6.9114848246299265E-2</v>
          </cell>
          <cell r="Z107">
            <v>0</v>
          </cell>
          <cell r="AB107">
            <v>9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B108">
            <v>420049050</v>
          </cell>
          <cell r="C108" t="str">
            <v>BENJAMIN BANNEKER</v>
          </cell>
          <cell r="D108">
            <v>49</v>
          </cell>
          <cell r="E108" t="str">
            <v>CAMBRIDGE</v>
          </cell>
          <cell r="F108">
            <v>50</v>
          </cell>
          <cell r="G108" t="str">
            <v>CANTON</v>
          </cell>
          <cell r="I108">
            <v>13674</v>
          </cell>
          <cell r="J108">
            <v>5765</v>
          </cell>
          <cell r="K108">
            <v>0</v>
          </cell>
          <cell r="L108">
            <v>1188</v>
          </cell>
          <cell r="M108">
            <v>20627</v>
          </cell>
          <cell r="O108">
            <v>1</v>
          </cell>
          <cell r="P108">
            <v>19329</v>
          </cell>
          <cell r="Q108">
            <v>0</v>
          </cell>
          <cell r="R108">
            <v>0</v>
          </cell>
          <cell r="S108">
            <v>1181</v>
          </cell>
          <cell r="T108">
            <v>20510</v>
          </cell>
          <cell r="V108">
            <v>5.681818181818182E-3</v>
          </cell>
          <cell r="W108">
            <v>0</v>
          </cell>
          <cell r="X108">
            <v>0.09</v>
          </cell>
          <cell r="Y108">
            <v>5.6645787435546102E-3</v>
          </cell>
          <cell r="Z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</row>
        <row r="109">
          <cell r="B109">
            <v>420049056</v>
          </cell>
          <cell r="C109" t="str">
            <v>BENJAMIN BANNEKER</v>
          </cell>
          <cell r="D109">
            <v>49</v>
          </cell>
          <cell r="E109" t="str">
            <v>CAMBRIDGE</v>
          </cell>
          <cell r="F109">
            <v>56</v>
          </cell>
          <cell r="G109" t="str">
            <v>CHELMSFORD</v>
          </cell>
          <cell r="I109">
            <v>12910</v>
          </cell>
          <cell r="J109">
            <v>3837</v>
          </cell>
          <cell r="K109">
            <v>0</v>
          </cell>
          <cell r="L109">
            <v>1188</v>
          </cell>
          <cell r="M109">
            <v>17935</v>
          </cell>
          <cell r="O109">
            <v>1</v>
          </cell>
          <cell r="P109">
            <v>16652</v>
          </cell>
          <cell r="Q109">
            <v>0</v>
          </cell>
          <cell r="R109">
            <v>0</v>
          </cell>
          <cell r="S109">
            <v>1181</v>
          </cell>
          <cell r="T109">
            <v>17833</v>
          </cell>
          <cell r="V109">
            <v>5.681818181818182E-3</v>
          </cell>
          <cell r="W109">
            <v>0</v>
          </cell>
          <cell r="X109">
            <v>0.09</v>
          </cell>
          <cell r="Y109">
            <v>1.5933619078211104E-2</v>
          </cell>
          <cell r="Z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</row>
        <row r="110">
          <cell r="B110">
            <v>420049057</v>
          </cell>
          <cell r="C110" t="str">
            <v>BENJAMIN BANNEKER</v>
          </cell>
          <cell r="D110">
            <v>49</v>
          </cell>
          <cell r="E110" t="str">
            <v>CAMBRIDGE</v>
          </cell>
          <cell r="F110">
            <v>57</v>
          </cell>
          <cell r="G110" t="str">
            <v>CHELSEA</v>
          </cell>
          <cell r="I110">
            <v>12011</v>
          </cell>
          <cell r="J110">
            <v>272</v>
          </cell>
          <cell r="K110">
            <v>0</v>
          </cell>
          <cell r="L110">
            <v>1188</v>
          </cell>
          <cell r="M110">
            <v>13471</v>
          </cell>
          <cell r="O110">
            <v>3</v>
          </cell>
          <cell r="P110">
            <v>36639</v>
          </cell>
          <cell r="Q110">
            <v>0</v>
          </cell>
          <cell r="R110">
            <v>0</v>
          </cell>
          <cell r="S110">
            <v>3543</v>
          </cell>
          <cell r="T110">
            <v>40182</v>
          </cell>
          <cell r="V110">
            <v>1.7045454545454544E-2</v>
          </cell>
          <cell r="W110">
            <v>0</v>
          </cell>
          <cell r="X110">
            <v>0.18</v>
          </cell>
          <cell r="Y110">
            <v>0.12016463996419753</v>
          </cell>
          <cell r="Z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1">
          <cell r="B111">
            <v>420049093</v>
          </cell>
          <cell r="C111" t="str">
            <v>BENJAMIN BANNEKER</v>
          </cell>
          <cell r="D111">
            <v>49</v>
          </cell>
          <cell r="E111" t="str">
            <v>CAMBRIDGE</v>
          </cell>
          <cell r="F111">
            <v>93</v>
          </cell>
          <cell r="G111" t="str">
            <v>EVERETT</v>
          </cell>
          <cell r="I111">
            <v>15733</v>
          </cell>
          <cell r="J111">
            <v>175</v>
          </cell>
          <cell r="K111">
            <v>0</v>
          </cell>
          <cell r="L111">
            <v>1188</v>
          </cell>
          <cell r="M111">
            <v>17096</v>
          </cell>
          <cell r="O111">
            <v>13</v>
          </cell>
          <cell r="P111">
            <v>205634</v>
          </cell>
          <cell r="Q111">
            <v>0</v>
          </cell>
          <cell r="R111">
            <v>0</v>
          </cell>
          <cell r="S111">
            <v>15353</v>
          </cell>
          <cell r="T111">
            <v>220987</v>
          </cell>
          <cell r="V111">
            <v>7.3863636363636367E-2</v>
          </cell>
          <cell r="W111">
            <v>0</v>
          </cell>
          <cell r="X111">
            <v>0.18</v>
          </cell>
          <cell r="Y111">
            <v>8.3062615854120281E-2</v>
          </cell>
          <cell r="Z111">
            <v>0</v>
          </cell>
          <cell r="AB111">
            <v>1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B112">
            <v>420049097</v>
          </cell>
          <cell r="C112" t="str">
            <v>BENJAMIN BANNEKER</v>
          </cell>
          <cell r="D112">
            <v>49</v>
          </cell>
          <cell r="E112" t="str">
            <v>CAMBRIDGE</v>
          </cell>
          <cell r="F112">
            <v>97</v>
          </cell>
          <cell r="G112" t="str">
            <v>FITCHBURG</v>
          </cell>
          <cell r="I112">
            <v>20571</v>
          </cell>
          <cell r="J112">
            <v>157</v>
          </cell>
          <cell r="K112">
            <v>0</v>
          </cell>
          <cell r="L112">
            <v>1188</v>
          </cell>
          <cell r="M112">
            <v>21916</v>
          </cell>
          <cell r="O112">
            <v>1</v>
          </cell>
          <cell r="P112">
            <v>20610</v>
          </cell>
          <cell r="Q112">
            <v>0</v>
          </cell>
          <cell r="R112">
            <v>0</v>
          </cell>
          <cell r="S112">
            <v>1181</v>
          </cell>
          <cell r="T112">
            <v>21791</v>
          </cell>
          <cell r="V112">
            <v>5.681818181818182E-3</v>
          </cell>
          <cell r="W112">
            <v>0</v>
          </cell>
          <cell r="X112">
            <v>0.18</v>
          </cell>
          <cell r="Y112">
            <v>3.5004773701085803E-2</v>
          </cell>
          <cell r="Z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</row>
        <row r="113">
          <cell r="B113">
            <v>420049128</v>
          </cell>
          <cell r="C113" t="str">
            <v>BENJAMIN BANNEKER</v>
          </cell>
          <cell r="D113">
            <v>49</v>
          </cell>
          <cell r="E113" t="str">
            <v>CAMBRIDGE</v>
          </cell>
          <cell r="F113">
            <v>128</v>
          </cell>
          <cell r="G113" t="str">
            <v>HAVERHILL</v>
          </cell>
          <cell r="I113">
            <v>19888</v>
          </cell>
          <cell r="J113">
            <v>1151</v>
          </cell>
          <cell r="K113">
            <v>0</v>
          </cell>
          <cell r="L113">
            <v>1188</v>
          </cell>
          <cell r="M113">
            <v>22227</v>
          </cell>
          <cell r="O113">
            <v>1</v>
          </cell>
          <cell r="P113">
            <v>20919</v>
          </cell>
          <cell r="Q113">
            <v>0</v>
          </cell>
          <cell r="R113">
            <v>0</v>
          </cell>
          <cell r="S113">
            <v>1181</v>
          </cell>
          <cell r="T113">
            <v>22100</v>
          </cell>
          <cell r="V113">
            <v>5.681818181818182E-3</v>
          </cell>
          <cell r="W113">
            <v>0</v>
          </cell>
          <cell r="X113">
            <v>0.09</v>
          </cell>
          <cell r="Y113">
            <v>4.4226182400377373E-2</v>
          </cell>
          <cell r="Z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B114">
            <v>420049149</v>
          </cell>
          <cell r="C114" t="str">
            <v>BENJAMIN BANNEKER</v>
          </cell>
          <cell r="D114">
            <v>49</v>
          </cell>
          <cell r="E114" t="str">
            <v>CAMBRIDGE</v>
          </cell>
          <cell r="F114">
            <v>149</v>
          </cell>
          <cell r="G114" t="str">
            <v>LAWRENCE</v>
          </cell>
          <cell r="I114">
            <v>20347</v>
          </cell>
          <cell r="J114">
            <v>394</v>
          </cell>
          <cell r="K114">
            <v>0</v>
          </cell>
          <cell r="L114">
            <v>1188</v>
          </cell>
          <cell r="M114">
            <v>21929</v>
          </cell>
          <cell r="O114">
            <v>2</v>
          </cell>
          <cell r="P114">
            <v>41246</v>
          </cell>
          <cell r="Q114">
            <v>0</v>
          </cell>
          <cell r="R114">
            <v>0</v>
          </cell>
          <cell r="S114">
            <v>2362</v>
          </cell>
          <cell r="T114">
            <v>43608</v>
          </cell>
          <cell r="V114">
            <v>1.1363636363636364E-2</v>
          </cell>
          <cell r="W114">
            <v>0</v>
          </cell>
          <cell r="X114">
            <v>0.18</v>
          </cell>
          <cell r="Y114">
            <v>0.12813388601992218</v>
          </cell>
          <cell r="Z114">
            <v>0</v>
          </cell>
          <cell r="AB114">
            <v>1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</row>
        <row r="115">
          <cell r="B115">
            <v>420049153</v>
          </cell>
          <cell r="C115" t="str">
            <v>BENJAMIN BANNEKER</v>
          </cell>
          <cell r="D115">
            <v>49</v>
          </cell>
          <cell r="E115" t="str">
            <v>CAMBRIDGE</v>
          </cell>
          <cell r="F115">
            <v>153</v>
          </cell>
          <cell r="G115" t="str">
            <v>LEOMINSTER</v>
          </cell>
          <cell r="I115">
            <v>14617</v>
          </cell>
          <cell r="J115">
            <v>51</v>
          </cell>
          <cell r="K115">
            <v>0</v>
          </cell>
          <cell r="L115">
            <v>1188</v>
          </cell>
          <cell r="M115">
            <v>15856</v>
          </cell>
          <cell r="O115">
            <v>3</v>
          </cell>
          <cell r="P115">
            <v>43755</v>
          </cell>
          <cell r="Q115">
            <v>0</v>
          </cell>
          <cell r="R115">
            <v>0</v>
          </cell>
          <cell r="S115">
            <v>3543</v>
          </cell>
          <cell r="T115">
            <v>47298</v>
          </cell>
          <cell r="V115">
            <v>1.7045454545454544E-2</v>
          </cell>
          <cell r="W115">
            <v>0</v>
          </cell>
          <cell r="X115">
            <v>0.09</v>
          </cell>
          <cell r="Y115">
            <v>1.3489831675009355E-2</v>
          </cell>
          <cell r="Z115">
            <v>0</v>
          </cell>
          <cell r="AB115">
            <v>1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</row>
        <row r="116">
          <cell r="B116">
            <v>420049155</v>
          </cell>
          <cell r="C116" t="str">
            <v>BENJAMIN BANNEKER</v>
          </cell>
          <cell r="D116">
            <v>49</v>
          </cell>
          <cell r="E116" t="str">
            <v>CAMBRIDGE</v>
          </cell>
          <cell r="F116">
            <v>155</v>
          </cell>
          <cell r="G116" t="str">
            <v>LEXINGTON</v>
          </cell>
          <cell r="I116">
            <v>10059</v>
          </cell>
          <cell r="J116">
            <v>8021</v>
          </cell>
          <cell r="K116">
            <v>0</v>
          </cell>
          <cell r="L116">
            <v>1188</v>
          </cell>
          <cell r="M116">
            <v>19268</v>
          </cell>
          <cell r="O116">
            <v>4</v>
          </cell>
          <cell r="P116">
            <v>71908</v>
          </cell>
          <cell r="Q116">
            <v>0</v>
          </cell>
          <cell r="R116">
            <v>0</v>
          </cell>
          <cell r="S116">
            <v>4724</v>
          </cell>
          <cell r="T116">
            <v>76632</v>
          </cell>
          <cell r="V116">
            <v>2.2727272727272728E-2</v>
          </cell>
          <cell r="W116">
            <v>0</v>
          </cell>
          <cell r="X116">
            <v>0.09</v>
          </cell>
          <cell r="Y116">
            <v>8.9357308068663808E-4</v>
          </cell>
          <cell r="Z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B117">
            <v>420049163</v>
          </cell>
          <cell r="C117" t="str">
            <v>BENJAMIN BANNEKER</v>
          </cell>
          <cell r="D117">
            <v>49</v>
          </cell>
          <cell r="E117" t="str">
            <v>CAMBRIDGE</v>
          </cell>
          <cell r="F117">
            <v>163</v>
          </cell>
          <cell r="G117" t="str">
            <v>LYNN</v>
          </cell>
          <cell r="I117">
            <v>12011</v>
          </cell>
          <cell r="J117">
            <v>0</v>
          </cell>
          <cell r="K117">
            <v>0</v>
          </cell>
          <cell r="L117">
            <v>1188</v>
          </cell>
          <cell r="M117">
            <v>13199</v>
          </cell>
          <cell r="O117">
            <v>2</v>
          </cell>
          <cell r="P117">
            <v>23886</v>
          </cell>
          <cell r="Q117">
            <v>0</v>
          </cell>
          <cell r="R117">
            <v>0</v>
          </cell>
          <cell r="S117">
            <v>2362</v>
          </cell>
          <cell r="T117">
            <v>26248</v>
          </cell>
          <cell r="V117">
            <v>1.1363636363636364E-2</v>
          </cell>
          <cell r="W117">
            <v>0</v>
          </cell>
          <cell r="X117">
            <v>0.113490033140277</v>
          </cell>
          <cell r="Y117">
            <v>9.54538157599088E-2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B118">
            <v>420049165</v>
          </cell>
          <cell r="C118" t="str">
            <v>BENJAMIN BANNEKER</v>
          </cell>
          <cell r="D118">
            <v>49</v>
          </cell>
          <cell r="E118" t="str">
            <v>CAMBRIDGE</v>
          </cell>
          <cell r="F118">
            <v>165</v>
          </cell>
          <cell r="G118" t="str">
            <v>MALDEN</v>
          </cell>
          <cell r="I118">
            <v>14937</v>
          </cell>
          <cell r="J118">
            <v>0</v>
          </cell>
          <cell r="K118">
            <v>0</v>
          </cell>
          <cell r="L118">
            <v>1188</v>
          </cell>
          <cell r="M118">
            <v>16125</v>
          </cell>
          <cell r="O118">
            <v>10</v>
          </cell>
          <cell r="P118">
            <v>148520</v>
          </cell>
          <cell r="Q118">
            <v>0</v>
          </cell>
          <cell r="R118">
            <v>0</v>
          </cell>
          <cell r="S118">
            <v>11810</v>
          </cell>
          <cell r="T118">
            <v>160330</v>
          </cell>
          <cell r="V118">
            <v>5.681818181818183E-2</v>
          </cell>
          <cell r="W118">
            <v>0</v>
          </cell>
          <cell r="X118">
            <v>9.8299999999999998E-2</v>
          </cell>
          <cell r="Y118">
            <v>7.9946394535579793E-2</v>
          </cell>
          <cell r="Z118">
            <v>0</v>
          </cell>
          <cell r="AB118">
            <v>3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</row>
        <row r="119">
          <cell r="B119">
            <v>420049174</v>
          </cell>
          <cell r="C119" t="str">
            <v>BENJAMIN BANNEKER</v>
          </cell>
          <cell r="D119">
            <v>49</v>
          </cell>
          <cell r="E119" t="str">
            <v>CAMBRIDGE</v>
          </cell>
          <cell r="F119">
            <v>174</v>
          </cell>
          <cell r="G119" t="str">
            <v>MAYNARD</v>
          </cell>
          <cell r="I119">
            <v>12011</v>
          </cell>
          <cell r="J119">
            <v>7012</v>
          </cell>
          <cell r="K119">
            <v>0</v>
          </cell>
          <cell r="L119">
            <v>1188</v>
          </cell>
          <cell r="M119">
            <v>20211</v>
          </cell>
          <cell r="O119">
            <v>2</v>
          </cell>
          <cell r="P119">
            <v>37830</v>
          </cell>
          <cell r="Q119">
            <v>0</v>
          </cell>
          <cell r="R119">
            <v>0</v>
          </cell>
          <cell r="S119">
            <v>2362</v>
          </cell>
          <cell r="T119">
            <v>40192</v>
          </cell>
          <cell r="V119">
            <v>1.1363636363636364E-2</v>
          </cell>
          <cell r="W119">
            <v>0</v>
          </cell>
          <cell r="X119">
            <v>0.09</v>
          </cell>
          <cell r="Y119">
            <v>4.9371358658402788E-2</v>
          </cell>
          <cell r="Z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B120">
            <v>420049176</v>
          </cell>
          <cell r="C120" t="str">
            <v>BENJAMIN BANNEKER</v>
          </cell>
          <cell r="D120">
            <v>49</v>
          </cell>
          <cell r="E120" t="str">
            <v>CAMBRIDGE</v>
          </cell>
          <cell r="F120">
            <v>176</v>
          </cell>
          <cell r="G120" t="str">
            <v>MEDFORD</v>
          </cell>
          <cell r="I120">
            <v>13795</v>
          </cell>
          <cell r="J120">
            <v>3465</v>
          </cell>
          <cell r="K120">
            <v>0</v>
          </cell>
          <cell r="L120">
            <v>1188</v>
          </cell>
          <cell r="M120">
            <v>18448</v>
          </cell>
          <cell r="O120">
            <v>10</v>
          </cell>
          <cell r="P120">
            <v>171620</v>
          </cell>
          <cell r="Q120">
            <v>0</v>
          </cell>
          <cell r="R120">
            <v>0</v>
          </cell>
          <cell r="S120">
            <v>11810</v>
          </cell>
          <cell r="T120">
            <v>183430</v>
          </cell>
          <cell r="V120">
            <v>5.681818181818183E-2</v>
          </cell>
          <cell r="W120">
            <v>0</v>
          </cell>
          <cell r="X120">
            <v>0.09</v>
          </cell>
          <cell r="Y120">
            <v>7.4348827471021367E-2</v>
          </cell>
          <cell r="Z120">
            <v>0</v>
          </cell>
          <cell r="AB120">
            <v>2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B121">
            <v>420049181</v>
          </cell>
          <cell r="C121" t="str">
            <v>BENJAMIN BANNEKER</v>
          </cell>
          <cell r="D121">
            <v>49</v>
          </cell>
          <cell r="E121" t="str">
            <v>CAMBRIDGE</v>
          </cell>
          <cell r="F121">
            <v>181</v>
          </cell>
          <cell r="G121" t="str">
            <v>METHUEN</v>
          </cell>
          <cell r="I121">
            <v>19888</v>
          </cell>
          <cell r="J121">
            <v>212</v>
          </cell>
          <cell r="K121">
            <v>0</v>
          </cell>
          <cell r="L121">
            <v>1188</v>
          </cell>
          <cell r="M121">
            <v>21288</v>
          </cell>
          <cell r="O121">
            <v>2</v>
          </cell>
          <cell r="P121">
            <v>39972</v>
          </cell>
          <cell r="Q121">
            <v>0</v>
          </cell>
          <cell r="R121">
            <v>0</v>
          </cell>
          <cell r="S121">
            <v>2362</v>
          </cell>
          <cell r="T121">
            <v>42334</v>
          </cell>
          <cell r="V121">
            <v>1.1363636363636364E-2</v>
          </cell>
          <cell r="W121">
            <v>0</v>
          </cell>
          <cell r="X121">
            <v>0.09</v>
          </cell>
          <cell r="Y121">
            <v>1.8709161091510509E-2</v>
          </cell>
          <cell r="Z121">
            <v>0</v>
          </cell>
          <cell r="AB121">
            <v>1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</row>
        <row r="122">
          <cell r="B122">
            <v>420049184</v>
          </cell>
          <cell r="C122" t="str">
            <v>BENJAMIN BANNEKER</v>
          </cell>
          <cell r="D122">
            <v>49</v>
          </cell>
          <cell r="E122" t="str">
            <v>CAMBRIDGE</v>
          </cell>
          <cell r="F122">
            <v>184</v>
          </cell>
          <cell r="G122" t="str">
            <v>MIDDLETON</v>
          </cell>
          <cell r="I122">
            <v>12396</v>
          </cell>
          <cell r="J122">
            <v>9539</v>
          </cell>
          <cell r="K122">
            <v>0</v>
          </cell>
          <cell r="L122">
            <v>1188</v>
          </cell>
          <cell r="M122">
            <v>23123</v>
          </cell>
          <cell r="O122">
            <v>1</v>
          </cell>
          <cell r="P122">
            <v>21810</v>
          </cell>
          <cell r="Q122">
            <v>0</v>
          </cell>
          <cell r="R122">
            <v>0</v>
          </cell>
          <cell r="S122">
            <v>1181</v>
          </cell>
          <cell r="T122">
            <v>22991</v>
          </cell>
          <cell r="V122">
            <v>5.681818181818182E-3</v>
          </cell>
          <cell r="W122">
            <v>0</v>
          </cell>
          <cell r="X122">
            <v>0.09</v>
          </cell>
          <cell r="Y122">
            <v>1.394736655732086E-3</v>
          </cell>
          <cell r="Z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B123">
            <v>420049199</v>
          </cell>
          <cell r="C123" t="str">
            <v>BENJAMIN BANNEKER</v>
          </cell>
          <cell r="D123">
            <v>49</v>
          </cell>
          <cell r="E123" t="str">
            <v>CAMBRIDGE</v>
          </cell>
          <cell r="F123">
            <v>199</v>
          </cell>
          <cell r="G123" t="str">
            <v>NEEDHAM</v>
          </cell>
          <cell r="I123">
            <v>16769</v>
          </cell>
          <cell r="J123">
            <v>13237</v>
          </cell>
          <cell r="K123">
            <v>0</v>
          </cell>
          <cell r="L123">
            <v>1188</v>
          </cell>
          <cell r="M123">
            <v>31194</v>
          </cell>
          <cell r="O123">
            <v>1</v>
          </cell>
          <cell r="P123">
            <v>29836</v>
          </cell>
          <cell r="Q123">
            <v>0</v>
          </cell>
          <cell r="R123">
            <v>0</v>
          </cell>
          <cell r="S123">
            <v>1181</v>
          </cell>
          <cell r="T123">
            <v>31017</v>
          </cell>
          <cell r="V123">
            <v>5.681818181818182E-3</v>
          </cell>
          <cell r="W123">
            <v>0</v>
          </cell>
          <cell r="X123">
            <v>0.09</v>
          </cell>
          <cell r="Y123">
            <v>4.4017121844741966E-4</v>
          </cell>
          <cell r="Z123">
            <v>0</v>
          </cell>
          <cell r="AB123">
            <v>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B124">
            <v>420049220</v>
          </cell>
          <cell r="C124" t="str">
            <v>BENJAMIN BANNEKER</v>
          </cell>
          <cell r="D124">
            <v>49</v>
          </cell>
          <cell r="E124" t="str">
            <v>CAMBRIDGE</v>
          </cell>
          <cell r="F124">
            <v>220</v>
          </cell>
          <cell r="G124" t="str">
            <v>NORWOOD</v>
          </cell>
          <cell r="I124">
            <v>15722</v>
          </cell>
          <cell r="J124">
            <v>5528</v>
          </cell>
          <cell r="K124">
            <v>0</v>
          </cell>
          <cell r="L124">
            <v>1188</v>
          </cell>
          <cell r="M124">
            <v>22438</v>
          </cell>
          <cell r="O124">
            <v>1</v>
          </cell>
          <cell r="P124">
            <v>21129</v>
          </cell>
          <cell r="Q124">
            <v>0</v>
          </cell>
          <cell r="R124">
            <v>0</v>
          </cell>
          <cell r="S124">
            <v>1181</v>
          </cell>
          <cell r="T124">
            <v>22310</v>
          </cell>
          <cell r="V124">
            <v>5.681818181818182E-3</v>
          </cell>
          <cell r="W124">
            <v>0</v>
          </cell>
          <cell r="X124">
            <v>0.09</v>
          </cell>
          <cell r="Y124">
            <v>1.6326781927878831E-2</v>
          </cell>
          <cell r="Z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B125">
            <v>420049243</v>
          </cell>
          <cell r="C125" t="str">
            <v>BENJAMIN BANNEKER</v>
          </cell>
          <cell r="D125">
            <v>49</v>
          </cell>
          <cell r="E125" t="str">
            <v>CAMBRIDGE</v>
          </cell>
          <cell r="F125">
            <v>243</v>
          </cell>
          <cell r="G125" t="str">
            <v>QUINCY</v>
          </cell>
          <cell r="I125">
            <v>11951</v>
          </cell>
          <cell r="J125">
            <v>1678</v>
          </cell>
          <cell r="K125">
            <v>0</v>
          </cell>
          <cell r="L125">
            <v>1188</v>
          </cell>
          <cell r="M125">
            <v>14817</v>
          </cell>
          <cell r="O125">
            <v>2</v>
          </cell>
          <cell r="P125">
            <v>27104</v>
          </cell>
          <cell r="Q125">
            <v>0</v>
          </cell>
          <cell r="R125">
            <v>0</v>
          </cell>
          <cell r="S125">
            <v>2362</v>
          </cell>
          <cell r="T125">
            <v>29466</v>
          </cell>
          <cell r="V125">
            <v>1.1363636363636364E-2</v>
          </cell>
          <cell r="W125">
            <v>0</v>
          </cell>
          <cell r="X125">
            <v>0.09</v>
          </cell>
          <cell r="Y125">
            <v>5.5186043261012665E-3</v>
          </cell>
          <cell r="Z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B126">
            <v>420049248</v>
          </cell>
          <cell r="C126" t="str">
            <v>BENJAMIN BANNEKER</v>
          </cell>
          <cell r="D126">
            <v>49</v>
          </cell>
          <cell r="E126" t="str">
            <v>CAMBRIDGE</v>
          </cell>
          <cell r="F126">
            <v>248</v>
          </cell>
          <cell r="G126" t="str">
            <v>REVERE</v>
          </cell>
          <cell r="I126">
            <v>14465</v>
          </cell>
          <cell r="J126">
            <v>746</v>
          </cell>
          <cell r="K126">
            <v>0</v>
          </cell>
          <cell r="L126">
            <v>1188</v>
          </cell>
          <cell r="M126">
            <v>16399</v>
          </cell>
          <cell r="O126">
            <v>5</v>
          </cell>
          <cell r="P126">
            <v>75625</v>
          </cell>
          <cell r="Q126">
            <v>0</v>
          </cell>
          <cell r="R126">
            <v>0</v>
          </cell>
          <cell r="S126">
            <v>5905</v>
          </cell>
          <cell r="T126">
            <v>81530</v>
          </cell>
          <cell r="V126">
            <v>2.8409090909090912E-2</v>
          </cell>
          <cell r="W126">
            <v>0</v>
          </cell>
          <cell r="X126">
            <v>0.09</v>
          </cell>
          <cell r="Y126">
            <v>6.6853211209104577E-2</v>
          </cell>
          <cell r="Z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B127">
            <v>420049262</v>
          </cell>
          <cell r="C127" t="str">
            <v>BENJAMIN BANNEKER</v>
          </cell>
          <cell r="D127">
            <v>49</v>
          </cell>
          <cell r="E127" t="str">
            <v>CAMBRIDGE</v>
          </cell>
          <cell r="F127">
            <v>262</v>
          </cell>
          <cell r="G127" t="str">
            <v>SAUGUS</v>
          </cell>
          <cell r="I127">
            <v>13858</v>
          </cell>
          <cell r="J127">
            <v>921</v>
          </cell>
          <cell r="K127">
            <v>0</v>
          </cell>
          <cell r="L127">
            <v>1188</v>
          </cell>
          <cell r="M127">
            <v>15967</v>
          </cell>
          <cell r="O127">
            <v>5</v>
          </cell>
          <cell r="P127">
            <v>73475</v>
          </cell>
          <cell r="Q127">
            <v>0</v>
          </cell>
          <cell r="R127">
            <v>0</v>
          </cell>
          <cell r="S127">
            <v>5910</v>
          </cell>
          <cell r="T127">
            <v>79385</v>
          </cell>
          <cell r="V127">
            <v>2.8409090909090912E-2</v>
          </cell>
          <cell r="W127">
            <v>0</v>
          </cell>
          <cell r="X127">
            <v>0.09</v>
          </cell>
          <cell r="Y127">
            <v>9.6848750216656482E-2</v>
          </cell>
          <cell r="Z127">
            <v>0</v>
          </cell>
          <cell r="AB127">
            <v>2</v>
          </cell>
          <cell r="AC127">
            <v>0.35157071453781003</v>
          </cell>
          <cell r="AD127">
            <v>5615.8535452767364</v>
          </cell>
          <cell r="AE127">
            <v>0</v>
          </cell>
          <cell r="AF127">
            <v>0</v>
          </cell>
        </row>
        <row r="128">
          <cell r="B128">
            <v>420049274</v>
          </cell>
          <cell r="C128" t="str">
            <v>BENJAMIN BANNEKER</v>
          </cell>
          <cell r="D128">
            <v>49</v>
          </cell>
          <cell r="E128" t="str">
            <v>CAMBRIDGE</v>
          </cell>
          <cell r="F128">
            <v>274</v>
          </cell>
          <cell r="G128" t="str">
            <v>SOMERVILLE</v>
          </cell>
          <cell r="I128">
            <v>17931</v>
          </cell>
          <cell r="J128">
            <v>8258</v>
          </cell>
          <cell r="K128">
            <v>0</v>
          </cell>
          <cell r="L128">
            <v>1188</v>
          </cell>
          <cell r="M128">
            <v>27377</v>
          </cell>
          <cell r="O128">
            <v>2</v>
          </cell>
          <cell r="P128">
            <v>52080</v>
          </cell>
          <cell r="Q128">
            <v>0</v>
          </cell>
          <cell r="R128">
            <v>0</v>
          </cell>
          <cell r="S128">
            <v>2362</v>
          </cell>
          <cell r="T128">
            <v>54442</v>
          </cell>
          <cell r="V128">
            <v>1.1363636363636364E-2</v>
          </cell>
          <cell r="W128">
            <v>0</v>
          </cell>
          <cell r="X128">
            <v>0.09</v>
          </cell>
          <cell r="Y128">
            <v>5.3693057957313363E-2</v>
          </cell>
          <cell r="Z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B129">
            <v>420049284</v>
          </cell>
          <cell r="C129" t="str">
            <v>BENJAMIN BANNEKER</v>
          </cell>
          <cell r="D129">
            <v>49</v>
          </cell>
          <cell r="E129" t="str">
            <v>CAMBRIDGE</v>
          </cell>
          <cell r="F129">
            <v>284</v>
          </cell>
          <cell r="G129" t="str">
            <v>STONEHAM</v>
          </cell>
          <cell r="I129">
            <v>17378</v>
          </cell>
          <cell r="J129">
            <v>7919</v>
          </cell>
          <cell r="K129">
            <v>0</v>
          </cell>
          <cell r="L129">
            <v>1188</v>
          </cell>
          <cell r="M129">
            <v>26485</v>
          </cell>
          <cell r="O129">
            <v>2</v>
          </cell>
          <cell r="P129">
            <v>50306</v>
          </cell>
          <cell r="Q129">
            <v>0</v>
          </cell>
          <cell r="R129">
            <v>0</v>
          </cell>
          <cell r="S129">
            <v>2362</v>
          </cell>
          <cell r="T129">
            <v>52668</v>
          </cell>
          <cell r="V129">
            <v>1.1363636363636364E-2</v>
          </cell>
          <cell r="W129">
            <v>0</v>
          </cell>
          <cell r="X129">
            <v>0.09</v>
          </cell>
          <cell r="Y129">
            <v>7.4533031720548371E-2</v>
          </cell>
          <cell r="Z129">
            <v>0</v>
          </cell>
          <cell r="AB129">
            <v>1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B130">
            <v>420049295</v>
          </cell>
          <cell r="C130" t="str">
            <v>BENJAMIN BANNEKER</v>
          </cell>
          <cell r="D130">
            <v>49</v>
          </cell>
          <cell r="E130" t="str">
            <v>CAMBRIDGE</v>
          </cell>
          <cell r="F130">
            <v>295</v>
          </cell>
          <cell r="G130" t="str">
            <v>TEWKSBURY</v>
          </cell>
          <cell r="I130">
            <v>17135</v>
          </cell>
          <cell r="J130">
            <v>8490</v>
          </cell>
          <cell r="K130">
            <v>0</v>
          </cell>
          <cell r="L130">
            <v>1188</v>
          </cell>
          <cell r="M130">
            <v>26813</v>
          </cell>
          <cell r="O130">
            <v>2</v>
          </cell>
          <cell r="P130">
            <v>50958</v>
          </cell>
          <cell r="Q130">
            <v>0</v>
          </cell>
          <cell r="R130">
            <v>0</v>
          </cell>
          <cell r="S130">
            <v>2362</v>
          </cell>
          <cell r="T130">
            <v>53320</v>
          </cell>
          <cell r="V130">
            <v>1.1363636363636364E-2</v>
          </cell>
          <cell r="W130">
            <v>0</v>
          </cell>
          <cell r="X130">
            <v>0.09</v>
          </cell>
          <cell r="Y130">
            <v>1.4011523585500996E-2</v>
          </cell>
          <cell r="Z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B131">
            <v>420049342</v>
          </cell>
          <cell r="C131" t="str">
            <v>BENJAMIN BANNEKER</v>
          </cell>
          <cell r="D131">
            <v>49</v>
          </cell>
          <cell r="E131" t="str">
            <v>CAMBRIDGE</v>
          </cell>
          <cell r="F131">
            <v>342</v>
          </cell>
          <cell r="G131" t="str">
            <v>WILMINGTON</v>
          </cell>
          <cell r="I131">
            <v>13121</v>
          </cell>
          <cell r="J131">
            <v>10045</v>
          </cell>
          <cell r="K131">
            <v>0</v>
          </cell>
          <cell r="L131">
            <v>1188</v>
          </cell>
          <cell r="M131">
            <v>24354</v>
          </cell>
          <cell r="O131">
            <v>1</v>
          </cell>
          <cell r="P131">
            <v>23034</v>
          </cell>
          <cell r="Q131">
            <v>0</v>
          </cell>
          <cell r="R131">
            <v>0</v>
          </cell>
          <cell r="S131">
            <v>1181</v>
          </cell>
          <cell r="T131">
            <v>24215</v>
          </cell>
          <cell r="V131">
            <v>5.681818181818182E-3</v>
          </cell>
          <cell r="W131">
            <v>0</v>
          </cell>
          <cell r="X131">
            <v>0.09</v>
          </cell>
          <cell r="Y131">
            <v>1.9218749606005931E-3</v>
          </cell>
          <cell r="Z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B132">
            <v>420049347</v>
          </cell>
          <cell r="C132" t="str">
            <v>BENJAMIN BANNEKER</v>
          </cell>
          <cell r="D132">
            <v>49</v>
          </cell>
          <cell r="E132" t="str">
            <v>CAMBRIDGE</v>
          </cell>
          <cell r="F132">
            <v>347</v>
          </cell>
          <cell r="G132" t="str">
            <v>WOBURN</v>
          </cell>
          <cell r="I132">
            <v>18893</v>
          </cell>
          <cell r="J132">
            <v>8828</v>
          </cell>
          <cell r="K132">
            <v>0</v>
          </cell>
          <cell r="L132">
            <v>1188</v>
          </cell>
          <cell r="M132">
            <v>28909</v>
          </cell>
          <cell r="O132">
            <v>4</v>
          </cell>
          <cell r="P132">
            <v>110252</v>
          </cell>
          <cell r="Q132">
            <v>0</v>
          </cell>
          <cell r="R132">
            <v>0</v>
          </cell>
          <cell r="S132">
            <v>4724</v>
          </cell>
          <cell r="T132">
            <v>114976</v>
          </cell>
          <cell r="V132">
            <v>2.2727272727272728E-2</v>
          </cell>
          <cell r="W132">
            <v>0</v>
          </cell>
          <cell r="X132">
            <v>0.09</v>
          </cell>
          <cell r="Y132">
            <v>1.1138603302956801E-2</v>
          </cell>
          <cell r="Z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B133">
            <v>420049616</v>
          </cell>
          <cell r="C133" t="str">
            <v>BENJAMIN BANNEKER</v>
          </cell>
          <cell r="D133">
            <v>49</v>
          </cell>
          <cell r="E133" t="str">
            <v>CAMBRIDGE</v>
          </cell>
          <cell r="F133">
            <v>616</v>
          </cell>
          <cell r="G133" t="str">
            <v>AYER SHIRLEY</v>
          </cell>
          <cell r="I133">
            <v>18395</v>
          </cell>
          <cell r="J133">
            <v>4017</v>
          </cell>
          <cell r="K133">
            <v>0</v>
          </cell>
          <cell r="L133">
            <v>1188</v>
          </cell>
          <cell r="M133">
            <v>23600</v>
          </cell>
          <cell r="O133">
            <v>2</v>
          </cell>
          <cell r="P133">
            <v>44570</v>
          </cell>
          <cell r="Q133">
            <v>0</v>
          </cell>
          <cell r="R133">
            <v>0</v>
          </cell>
          <cell r="S133">
            <v>2362</v>
          </cell>
          <cell r="T133">
            <v>46932</v>
          </cell>
          <cell r="V133">
            <v>1.1363636363636364E-2</v>
          </cell>
          <cell r="W133">
            <v>0</v>
          </cell>
          <cell r="X133">
            <v>0.09</v>
          </cell>
          <cell r="Y133">
            <v>3.2063780748326318E-2</v>
          </cell>
          <cell r="Z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</row>
        <row r="134">
          <cell r="B134">
            <v>420049625</v>
          </cell>
          <cell r="C134" t="str">
            <v>BENJAMIN BANNEKER</v>
          </cell>
          <cell r="D134">
            <v>49</v>
          </cell>
          <cell r="E134" t="str">
            <v>CAMBRIDGE</v>
          </cell>
          <cell r="F134">
            <v>625</v>
          </cell>
          <cell r="G134" t="str">
            <v>BRIDGEWATER RAYNHAM</v>
          </cell>
          <cell r="I134">
            <v>12011</v>
          </cell>
          <cell r="J134">
            <v>644</v>
          </cell>
          <cell r="K134">
            <v>0</v>
          </cell>
          <cell r="L134">
            <v>1188</v>
          </cell>
          <cell r="M134">
            <v>13843</v>
          </cell>
          <cell r="O134">
            <v>2</v>
          </cell>
          <cell r="P134">
            <v>25166</v>
          </cell>
          <cell r="Q134">
            <v>0</v>
          </cell>
          <cell r="R134">
            <v>0</v>
          </cell>
          <cell r="S134">
            <v>2362</v>
          </cell>
          <cell r="T134">
            <v>27528</v>
          </cell>
          <cell r="V134">
            <v>1.1363636363636364E-2</v>
          </cell>
          <cell r="W134">
            <v>0</v>
          </cell>
          <cell r="X134">
            <v>0.09</v>
          </cell>
          <cell r="Y134">
            <v>5.6952320136838992E-3</v>
          </cell>
          <cell r="Z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</row>
        <row r="135">
          <cell r="B135">
            <v>428035016</v>
          </cell>
          <cell r="C135" t="str">
            <v>BROOKE</v>
          </cell>
          <cell r="D135">
            <v>35</v>
          </cell>
          <cell r="E135" t="str">
            <v>BOSTON</v>
          </cell>
          <cell r="F135">
            <v>16</v>
          </cell>
          <cell r="G135" t="str">
            <v>ATTLEBORO</v>
          </cell>
          <cell r="I135">
            <v>12064</v>
          </cell>
          <cell r="J135">
            <v>198</v>
          </cell>
          <cell r="K135">
            <v>0</v>
          </cell>
          <cell r="L135">
            <v>1188</v>
          </cell>
          <cell r="M135">
            <v>13450</v>
          </cell>
          <cell r="O135">
            <v>3</v>
          </cell>
          <cell r="P135">
            <v>36702</v>
          </cell>
          <cell r="Q135">
            <v>0</v>
          </cell>
          <cell r="R135">
            <v>0</v>
          </cell>
          <cell r="S135">
            <v>3555</v>
          </cell>
          <cell r="T135">
            <v>40257</v>
          </cell>
          <cell r="V135">
            <v>6.7385444743935314E-3</v>
          </cell>
          <cell r="W135">
            <v>0</v>
          </cell>
          <cell r="X135">
            <v>0.09</v>
          </cell>
          <cell r="Y135">
            <v>2.6304326359317388E-2</v>
          </cell>
          <cell r="Z135">
            <v>0</v>
          </cell>
          <cell r="AB135">
            <v>1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B136">
            <v>428035018</v>
          </cell>
          <cell r="C136" t="str">
            <v>BROOKE</v>
          </cell>
          <cell r="D136">
            <v>35</v>
          </cell>
          <cell r="E136" t="str">
            <v>BOSTON</v>
          </cell>
          <cell r="F136">
            <v>18</v>
          </cell>
          <cell r="G136" t="str">
            <v>AVON</v>
          </cell>
          <cell r="I136">
            <v>18975</v>
          </cell>
          <cell r="J136">
            <v>8998</v>
          </cell>
          <cell r="K136">
            <v>0</v>
          </cell>
          <cell r="L136">
            <v>1188</v>
          </cell>
          <cell r="M136">
            <v>29161</v>
          </cell>
          <cell r="O136">
            <v>1</v>
          </cell>
          <cell r="P136">
            <v>27910</v>
          </cell>
          <cell r="Q136">
            <v>0</v>
          </cell>
          <cell r="R136">
            <v>0</v>
          </cell>
          <cell r="S136">
            <v>1185</v>
          </cell>
          <cell r="T136">
            <v>29095</v>
          </cell>
          <cell r="V136">
            <v>2.2461814914645105E-3</v>
          </cell>
          <cell r="W136">
            <v>0</v>
          </cell>
          <cell r="X136">
            <v>0.09</v>
          </cell>
          <cell r="Y136">
            <v>2.5193713713423369E-2</v>
          </cell>
          <cell r="Z136">
            <v>0</v>
          </cell>
          <cell r="AB136">
            <v>1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B137">
            <v>428035035</v>
          </cell>
          <cell r="C137" t="str">
            <v>BROOKE</v>
          </cell>
          <cell r="D137">
            <v>35</v>
          </cell>
          <cell r="E137" t="str">
            <v>BOSTON</v>
          </cell>
          <cell r="F137">
            <v>35</v>
          </cell>
          <cell r="G137" t="str">
            <v>BOSTON</v>
          </cell>
          <cell r="I137">
            <v>18403</v>
          </cell>
          <cell r="J137">
            <v>7100</v>
          </cell>
          <cell r="K137">
            <v>0</v>
          </cell>
          <cell r="L137">
            <v>1188</v>
          </cell>
          <cell r="M137">
            <v>26691</v>
          </cell>
          <cell r="O137">
            <v>1892</v>
          </cell>
          <cell r="P137">
            <v>48143832</v>
          </cell>
          <cell r="Q137">
            <v>0</v>
          </cell>
          <cell r="R137">
            <v>0</v>
          </cell>
          <cell r="S137">
            <v>2242020</v>
          </cell>
          <cell r="T137">
            <v>50385852</v>
          </cell>
          <cell r="V137">
            <v>4.249775381850875</v>
          </cell>
          <cell r="W137">
            <v>0</v>
          </cell>
          <cell r="X137">
            <v>0.18</v>
          </cell>
          <cell r="Y137">
            <v>0.16523635557137184</v>
          </cell>
          <cell r="Z137">
            <v>0</v>
          </cell>
          <cell r="AB137">
            <v>801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8">
          <cell r="B138">
            <v>428035044</v>
          </cell>
          <cell r="C138" t="str">
            <v>BROOKE</v>
          </cell>
          <cell r="D138">
            <v>35</v>
          </cell>
          <cell r="E138" t="str">
            <v>BOSTON</v>
          </cell>
          <cell r="F138">
            <v>44</v>
          </cell>
          <cell r="G138" t="str">
            <v>BROCKTON</v>
          </cell>
          <cell r="I138">
            <v>17716</v>
          </cell>
          <cell r="J138">
            <v>0</v>
          </cell>
          <cell r="K138">
            <v>0</v>
          </cell>
          <cell r="L138">
            <v>1188</v>
          </cell>
          <cell r="M138">
            <v>18904</v>
          </cell>
          <cell r="O138">
            <v>25</v>
          </cell>
          <cell r="P138">
            <v>441900</v>
          </cell>
          <cell r="Q138">
            <v>0</v>
          </cell>
          <cell r="R138">
            <v>0</v>
          </cell>
          <cell r="S138">
            <v>29625</v>
          </cell>
          <cell r="T138">
            <v>471525</v>
          </cell>
          <cell r="V138">
            <v>5.6154537286612738E-2</v>
          </cell>
          <cell r="W138">
            <v>0</v>
          </cell>
          <cell r="X138">
            <v>0.18</v>
          </cell>
          <cell r="Y138">
            <v>9.7831921962331786E-2</v>
          </cell>
          <cell r="Z138">
            <v>0</v>
          </cell>
          <cell r="AB138">
            <v>13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</row>
        <row r="139">
          <cell r="B139">
            <v>428035057</v>
          </cell>
          <cell r="C139" t="str">
            <v>BROOKE</v>
          </cell>
          <cell r="D139">
            <v>35</v>
          </cell>
          <cell r="E139" t="str">
            <v>BOSTON</v>
          </cell>
          <cell r="F139">
            <v>57</v>
          </cell>
          <cell r="G139" t="str">
            <v>CHELSEA</v>
          </cell>
          <cell r="I139">
            <v>19159</v>
          </cell>
          <cell r="J139">
            <v>434</v>
          </cell>
          <cell r="K139">
            <v>0</v>
          </cell>
          <cell r="L139">
            <v>1188</v>
          </cell>
          <cell r="M139">
            <v>20781</v>
          </cell>
          <cell r="O139">
            <v>185</v>
          </cell>
          <cell r="P139">
            <v>3616565</v>
          </cell>
          <cell r="Q139">
            <v>0</v>
          </cell>
          <cell r="R139">
            <v>0</v>
          </cell>
          <cell r="S139">
            <v>219225</v>
          </cell>
          <cell r="T139">
            <v>3835790</v>
          </cell>
          <cell r="V139">
            <v>0.41554357592093377</v>
          </cell>
          <cell r="W139">
            <v>0</v>
          </cell>
          <cell r="X139">
            <v>0.18</v>
          </cell>
          <cell r="Y139">
            <v>0.12016463996419753</v>
          </cell>
          <cell r="Z139">
            <v>0</v>
          </cell>
          <cell r="AB139">
            <v>76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B140">
            <v>428035073</v>
          </cell>
          <cell r="C140" t="str">
            <v>BROOKE</v>
          </cell>
          <cell r="D140">
            <v>35</v>
          </cell>
          <cell r="E140" t="str">
            <v>BOSTON</v>
          </cell>
          <cell r="F140">
            <v>73</v>
          </cell>
          <cell r="G140" t="str">
            <v>DEDHAM</v>
          </cell>
          <cell r="I140">
            <v>16032</v>
          </cell>
          <cell r="J140">
            <v>11176</v>
          </cell>
          <cell r="K140">
            <v>0</v>
          </cell>
          <cell r="L140">
            <v>1188</v>
          </cell>
          <cell r="M140">
            <v>28396</v>
          </cell>
          <cell r="O140">
            <v>15</v>
          </cell>
          <cell r="P140">
            <v>407205</v>
          </cell>
          <cell r="Q140">
            <v>0</v>
          </cell>
          <cell r="R140">
            <v>0</v>
          </cell>
          <cell r="S140">
            <v>17775</v>
          </cell>
          <cell r="T140">
            <v>424980</v>
          </cell>
          <cell r="V140">
            <v>3.3692722371967659E-2</v>
          </cell>
          <cell r="W140">
            <v>0</v>
          </cell>
          <cell r="X140">
            <v>0.09</v>
          </cell>
          <cell r="Y140">
            <v>1.2301399377707342E-2</v>
          </cell>
          <cell r="Z140">
            <v>0</v>
          </cell>
          <cell r="AB140">
            <v>8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</row>
        <row r="141">
          <cell r="B141">
            <v>428035093</v>
          </cell>
          <cell r="C141" t="str">
            <v>BROOKE</v>
          </cell>
          <cell r="D141">
            <v>35</v>
          </cell>
          <cell r="E141" t="str">
            <v>BOSTON</v>
          </cell>
          <cell r="F141">
            <v>93</v>
          </cell>
          <cell r="G141" t="str">
            <v>EVERETT</v>
          </cell>
          <cell r="I141">
            <v>20838</v>
          </cell>
          <cell r="J141">
            <v>231</v>
          </cell>
          <cell r="K141">
            <v>0</v>
          </cell>
          <cell r="L141">
            <v>1188</v>
          </cell>
          <cell r="M141">
            <v>22257</v>
          </cell>
          <cell r="O141">
            <v>7</v>
          </cell>
          <cell r="P141">
            <v>147154</v>
          </cell>
          <cell r="Q141">
            <v>0</v>
          </cell>
          <cell r="R141">
            <v>0</v>
          </cell>
          <cell r="S141">
            <v>8295</v>
          </cell>
          <cell r="T141">
            <v>155449</v>
          </cell>
          <cell r="V141">
            <v>1.5723270440251576E-2</v>
          </cell>
          <cell r="W141">
            <v>0</v>
          </cell>
          <cell r="X141">
            <v>0.18</v>
          </cell>
          <cell r="Y141">
            <v>8.3062615854120281E-2</v>
          </cell>
          <cell r="Z141">
            <v>0</v>
          </cell>
          <cell r="AB141">
            <v>6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B142">
            <v>428035128</v>
          </cell>
          <cell r="C142" t="str">
            <v>BROOKE</v>
          </cell>
          <cell r="D142">
            <v>35</v>
          </cell>
          <cell r="E142" t="str">
            <v>BOSTON</v>
          </cell>
          <cell r="F142">
            <v>128</v>
          </cell>
          <cell r="G142" t="str">
            <v>HAVERHILL</v>
          </cell>
          <cell r="I142">
            <v>11794</v>
          </cell>
          <cell r="J142">
            <v>682</v>
          </cell>
          <cell r="K142">
            <v>0</v>
          </cell>
          <cell r="L142">
            <v>1188</v>
          </cell>
          <cell r="M142">
            <v>13664</v>
          </cell>
          <cell r="O142">
            <v>1</v>
          </cell>
          <cell r="P142">
            <v>12448</v>
          </cell>
          <cell r="Q142">
            <v>0</v>
          </cell>
          <cell r="R142">
            <v>0</v>
          </cell>
          <cell r="S142">
            <v>1185</v>
          </cell>
          <cell r="T142">
            <v>13633</v>
          </cell>
          <cell r="V142">
            <v>2.2461814914645105E-3</v>
          </cell>
          <cell r="W142">
            <v>0</v>
          </cell>
          <cell r="X142">
            <v>0.09</v>
          </cell>
          <cell r="Y142">
            <v>4.4226182400377373E-2</v>
          </cell>
          <cell r="Z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B143">
            <v>428035133</v>
          </cell>
          <cell r="C143" t="str">
            <v>BROOKE</v>
          </cell>
          <cell r="D143">
            <v>35</v>
          </cell>
          <cell r="E143" t="str">
            <v>BOSTON</v>
          </cell>
          <cell r="F143">
            <v>133</v>
          </cell>
          <cell r="G143" t="str">
            <v>HOLBROOK</v>
          </cell>
          <cell r="I143">
            <v>16027</v>
          </cell>
          <cell r="J143">
            <v>301</v>
          </cell>
          <cell r="K143">
            <v>0</v>
          </cell>
          <cell r="L143">
            <v>1188</v>
          </cell>
          <cell r="M143">
            <v>17516</v>
          </cell>
          <cell r="O143">
            <v>1</v>
          </cell>
          <cell r="P143">
            <v>16291</v>
          </cell>
          <cell r="Q143">
            <v>0</v>
          </cell>
          <cell r="R143">
            <v>0</v>
          </cell>
          <cell r="S143">
            <v>1185</v>
          </cell>
          <cell r="T143">
            <v>17476</v>
          </cell>
          <cell r="V143">
            <v>2.2461814914645105E-3</v>
          </cell>
          <cell r="W143">
            <v>0</v>
          </cell>
          <cell r="X143">
            <v>0.09</v>
          </cell>
          <cell r="Y143">
            <v>3.2565564550298055E-2</v>
          </cell>
          <cell r="Z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B144">
            <v>428035163</v>
          </cell>
          <cell r="C144" t="str">
            <v>BROOKE</v>
          </cell>
          <cell r="D144">
            <v>35</v>
          </cell>
          <cell r="E144" t="str">
            <v>BOSTON</v>
          </cell>
          <cell r="F144">
            <v>163</v>
          </cell>
          <cell r="G144" t="str">
            <v>LYNN</v>
          </cell>
          <cell r="I144">
            <v>18227</v>
          </cell>
          <cell r="J144">
            <v>0</v>
          </cell>
          <cell r="K144">
            <v>0</v>
          </cell>
          <cell r="L144">
            <v>1188</v>
          </cell>
          <cell r="M144">
            <v>19415</v>
          </cell>
          <cell r="O144">
            <v>12</v>
          </cell>
          <cell r="P144">
            <v>218232</v>
          </cell>
          <cell r="Q144">
            <v>0</v>
          </cell>
          <cell r="R144">
            <v>0</v>
          </cell>
          <cell r="S144">
            <v>14220</v>
          </cell>
          <cell r="T144">
            <v>232452</v>
          </cell>
          <cell r="V144">
            <v>2.6954177897574132E-2</v>
          </cell>
          <cell r="W144">
            <v>0</v>
          </cell>
          <cell r="X144">
            <v>0.113490033140277</v>
          </cell>
          <cell r="Y144">
            <v>9.54538157599088E-2</v>
          </cell>
          <cell r="Z144">
            <v>0</v>
          </cell>
          <cell r="AB144">
            <v>7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</row>
        <row r="145">
          <cell r="B145">
            <v>428035165</v>
          </cell>
          <cell r="C145" t="str">
            <v>BROOKE</v>
          </cell>
          <cell r="D145">
            <v>35</v>
          </cell>
          <cell r="E145" t="str">
            <v>BOSTON</v>
          </cell>
          <cell r="F145">
            <v>165</v>
          </cell>
          <cell r="G145" t="str">
            <v>MALDEN</v>
          </cell>
          <cell r="I145">
            <v>19252</v>
          </cell>
          <cell r="J145">
            <v>0</v>
          </cell>
          <cell r="K145">
            <v>0</v>
          </cell>
          <cell r="L145">
            <v>1188</v>
          </cell>
          <cell r="M145">
            <v>20440</v>
          </cell>
          <cell r="O145">
            <v>8</v>
          </cell>
          <cell r="P145">
            <v>153672</v>
          </cell>
          <cell r="Q145">
            <v>0</v>
          </cell>
          <cell r="R145">
            <v>0</v>
          </cell>
          <cell r="S145">
            <v>9480</v>
          </cell>
          <cell r="T145">
            <v>163152</v>
          </cell>
          <cell r="V145">
            <v>1.7969451931716087E-2</v>
          </cell>
          <cell r="W145">
            <v>0</v>
          </cell>
          <cell r="X145">
            <v>9.8299999999999998E-2</v>
          </cell>
          <cell r="Y145">
            <v>7.9946394535579793E-2</v>
          </cell>
          <cell r="Z145">
            <v>0</v>
          </cell>
          <cell r="AB145">
            <v>4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B146">
            <v>428035220</v>
          </cell>
          <cell r="C146" t="str">
            <v>BROOKE</v>
          </cell>
          <cell r="D146">
            <v>35</v>
          </cell>
          <cell r="E146" t="str">
            <v>BOSTON</v>
          </cell>
          <cell r="F146">
            <v>220</v>
          </cell>
          <cell r="G146" t="str">
            <v>NORWOOD</v>
          </cell>
          <cell r="I146">
            <v>18089</v>
          </cell>
          <cell r="J146">
            <v>6360</v>
          </cell>
          <cell r="K146">
            <v>0</v>
          </cell>
          <cell r="L146">
            <v>1188</v>
          </cell>
          <cell r="M146">
            <v>25637</v>
          </cell>
          <cell r="O146">
            <v>7</v>
          </cell>
          <cell r="P146">
            <v>170758</v>
          </cell>
          <cell r="Q146">
            <v>0</v>
          </cell>
          <cell r="R146">
            <v>0</v>
          </cell>
          <cell r="S146">
            <v>8295</v>
          </cell>
          <cell r="T146">
            <v>179053</v>
          </cell>
          <cell r="V146">
            <v>1.5723270440251576E-2</v>
          </cell>
          <cell r="W146">
            <v>0</v>
          </cell>
          <cell r="X146">
            <v>0.09</v>
          </cell>
          <cell r="Y146">
            <v>1.6326781927878831E-2</v>
          </cell>
          <cell r="Z146">
            <v>0</v>
          </cell>
          <cell r="AB146">
            <v>4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B147">
            <v>428035243</v>
          </cell>
          <cell r="C147" t="str">
            <v>BROOKE</v>
          </cell>
          <cell r="D147">
            <v>35</v>
          </cell>
          <cell r="E147" t="str">
            <v>BOSTON</v>
          </cell>
          <cell r="F147">
            <v>243</v>
          </cell>
          <cell r="G147" t="str">
            <v>QUINCY</v>
          </cell>
          <cell r="I147">
            <v>19561</v>
          </cell>
          <cell r="J147">
            <v>2746</v>
          </cell>
          <cell r="K147">
            <v>0</v>
          </cell>
          <cell r="L147">
            <v>1188</v>
          </cell>
          <cell r="M147">
            <v>23495</v>
          </cell>
          <cell r="O147">
            <v>3</v>
          </cell>
          <cell r="P147">
            <v>66771</v>
          </cell>
          <cell r="Q147">
            <v>0</v>
          </cell>
          <cell r="R147">
            <v>0</v>
          </cell>
          <cell r="S147">
            <v>3555</v>
          </cell>
          <cell r="T147">
            <v>70326</v>
          </cell>
          <cell r="V147">
            <v>6.7385444743935314E-3</v>
          </cell>
          <cell r="W147">
            <v>0</v>
          </cell>
          <cell r="X147">
            <v>0.09</v>
          </cell>
          <cell r="Y147">
            <v>5.5186043261012665E-3</v>
          </cell>
          <cell r="Z147">
            <v>0</v>
          </cell>
          <cell r="AB147">
            <v>1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48">
          <cell r="B148">
            <v>428035244</v>
          </cell>
          <cell r="C148" t="str">
            <v>BROOKE</v>
          </cell>
          <cell r="D148">
            <v>35</v>
          </cell>
          <cell r="E148" t="str">
            <v>BOSTON</v>
          </cell>
          <cell r="F148">
            <v>244</v>
          </cell>
          <cell r="G148" t="str">
            <v>RANDOLPH</v>
          </cell>
          <cell r="I148">
            <v>14734</v>
          </cell>
          <cell r="J148">
            <v>3644</v>
          </cell>
          <cell r="K148">
            <v>0</v>
          </cell>
          <cell r="L148">
            <v>1188</v>
          </cell>
          <cell r="M148">
            <v>19566</v>
          </cell>
          <cell r="O148">
            <v>24</v>
          </cell>
          <cell r="P148">
            <v>440088</v>
          </cell>
          <cell r="Q148">
            <v>0</v>
          </cell>
          <cell r="R148">
            <v>0</v>
          </cell>
          <cell r="S148">
            <v>28440</v>
          </cell>
          <cell r="T148">
            <v>468528</v>
          </cell>
          <cell r="V148">
            <v>5.390835579514823E-2</v>
          </cell>
          <cell r="W148">
            <v>0</v>
          </cell>
          <cell r="X148">
            <v>0.09</v>
          </cell>
          <cell r="Y148">
            <v>8.5066040886516939E-2</v>
          </cell>
          <cell r="Z148">
            <v>0</v>
          </cell>
          <cell r="AB148">
            <v>11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</row>
        <row r="149">
          <cell r="B149">
            <v>428035248</v>
          </cell>
          <cell r="C149" t="str">
            <v>BROOKE</v>
          </cell>
          <cell r="D149">
            <v>35</v>
          </cell>
          <cell r="E149" t="str">
            <v>BOSTON</v>
          </cell>
          <cell r="F149">
            <v>248</v>
          </cell>
          <cell r="G149" t="str">
            <v>REVERE</v>
          </cell>
          <cell r="I149">
            <v>17629</v>
          </cell>
          <cell r="J149">
            <v>909</v>
          </cell>
          <cell r="K149">
            <v>0</v>
          </cell>
          <cell r="L149">
            <v>1188</v>
          </cell>
          <cell r="M149">
            <v>19726</v>
          </cell>
          <cell r="O149">
            <v>19</v>
          </cell>
          <cell r="P149">
            <v>351424</v>
          </cell>
          <cell r="Q149">
            <v>0</v>
          </cell>
          <cell r="R149">
            <v>0</v>
          </cell>
          <cell r="S149">
            <v>22515</v>
          </cell>
          <cell r="T149">
            <v>373939</v>
          </cell>
          <cell r="V149">
            <v>4.2677448337825691E-2</v>
          </cell>
          <cell r="W149">
            <v>0</v>
          </cell>
          <cell r="X149">
            <v>0.09</v>
          </cell>
          <cell r="Y149">
            <v>6.6853211209104577E-2</v>
          </cell>
          <cell r="Z149">
            <v>0</v>
          </cell>
          <cell r="AB149">
            <v>7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</row>
        <row r="150">
          <cell r="B150">
            <v>428035258</v>
          </cell>
          <cell r="C150" t="str">
            <v>BROOKE</v>
          </cell>
          <cell r="D150">
            <v>35</v>
          </cell>
          <cell r="E150" t="str">
            <v>BOSTON</v>
          </cell>
          <cell r="F150">
            <v>258</v>
          </cell>
          <cell r="G150" t="str">
            <v>SALEM</v>
          </cell>
          <cell r="I150">
            <v>20331</v>
          </cell>
          <cell r="J150">
            <v>4561</v>
          </cell>
          <cell r="K150">
            <v>0</v>
          </cell>
          <cell r="L150">
            <v>1188</v>
          </cell>
          <cell r="M150">
            <v>26080</v>
          </cell>
          <cell r="O150">
            <v>2</v>
          </cell>
          <cell r="P150">
            <v>49672</v>
          </cell>
          <cell r="Q150">
            <v>0</v>
          </cell>
          <cell r="R150">
            <v>0</v>
          </cell>
          <cell r="S150">
            <v>2370</v>
          </cell>
          <cell r="T150">
            <v>52042</v>
          </cell>
          <cell r="V150">
            <v>4.4923629829290209E-3</v>
          </cell>
          <cell r="W150">
            <v>0</v>
          </cell>
          <cell r="X150">
            <v>0.09</v>
          </cell>
          <cell r="Y150">
            <v>0.10419422815279761</v>
          </cell>
          <cell r="Z150">
            <v>0</v>
          </cell>
          <cell r="AB150">
            <v>1</v>
          </cell>
          <cell r="AC150">
            <v>0.27184510296417841</v>
          </cell>
          <cell r="AD150">
            <v>7088.744313051784</v>
          </cell>
          <cell r="AE150">
            <v>0</v>
          </cell>
          <cell r="AF150">
            <v>0</v>
          </cell>
        </row>
        <row r="151">
          <cell r="B151">
            <v>428035262</v>
          </cell>
          <cell r="C151" t="str">
            <v>BROOKE</v>
          </cell>
          <cell r="D151">
            <v>35</v>
          </cell>
          <cell r="E151" t="str">
            <v>BOSTON</v>
          </cell>
          <cell r="F151">
            <v>262</v>
          </cell>
          <cell r="G151" t="str">
            <v>SAUGUS</v>
          </cell>
          <cell r="I151">
            <v>19442</v>
          </cell>
          <cell r="J151">
            <v>1292</v>
          </cell>
          <cell r="K151">
            <v>0</v>
          </cell>
          <cell r="L151">
            <v>1188</v>
          </cell>
          <cell r="M151">
            <v>21922</v>
          </cell>
          <cell r="O151">
            <v>3</v>
          </cell>
          <cell r="P151">
            <v>62061</v>
          </cell>
          <cell r="Q151">
            <v>0</v>
          </cell>
          <cell r="R151">
            <v>0</v>
          </cell>
          <cell r="S151">
            <v>3558</v>
          </cell>
          <cell r="T151">
            <v>65619</v>
          </cell>
          <cell r="V151">
            <v>6.7385444743935314E-3</v>
          </cell>
          <cell r="W151">
            <v>0</v>
          </cell>
          <cell r="X151">
            <v>0.09</v>
          </cell>
          <cell r="Y151">
            <v>9.6848750216656482E-2</v>
          </cell>
          <cell r="Z151">
            <v>0</v>
          </cell>
          <cell r="AB151">
            <v>2</v>
          </cell>
          <cell r="AC151">
            <v>0.21167129153634473</v>
          </cell>
          <cell r="AD151">
            <v>4640.7018288318413</v>
          </cell>
          <cell r="AE151">
            <v>0</v>
          </cell>
          <cell r="AF151">
            <v>0</v>
          </cell>
        </row>
        <row r="152">
          <cell r="B152">
            <v>428035285</v>
          </cell>
          <cell r="C152" t="str">
            <v>BROOKE</v>
          </cell>
          <cell r="D152">
            <v>35</v>
          </cell>
          <cell r="E152" t="str">
            <v>BOSTON</v>
          </cell>
          <cell r="F152">
            <v>285</v>
          </cell>
          <cell r="G152" t="str">
            <v>STOUGHTON</v>
          </cell>
          <cell r="I152">
            <v>12407</v>
          </cell>
          <cell r="J152">
            <v>2346</v>
          </cell>
          <cell r="K152">
            <v>0</v>
          </cell>
          <cell r="L152">
            <v>1188</v>
          </cell>
          <cell r="M152">
            <v>15941</v>
          </cell>
          <cell r="O152">
            <v>6</v>
          </cell>
          <cell r="P152">
            <v>88320</v>
          </cell>
          <cell r="Q152">
            <v>0</v>
          </cell>
          <cell r="R152">
            <v>0</v>
          </cell>
          <cell r="S152">
            <v>7110</v>
          </cell>
          <cell r="T152">
            <v>95430</v>
          </cell>
          <cell r="V152">
            <v>1.3477088948787064E-2</v>
          </cell>
          <cell r="W152">
            <v>0</v>
          </cell>
          <cell r="X152">
            <v>0.09</v>
          </cell>
          <cell r="Y152">
            <v>2.7405944832921157E-2</v>
          </cell>
          <cell r="Z152">
            <v>0</v>
          </cell>
          <cell r="AB152">
            <v>3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</row>
        <row r="153">
          <cell r="B153">
            <v>428035293</v>
          </cell>
          <cell r="C153" t="str">
            <v>BROOKE</v>
          </cell>
          <cell r="D153">
            <v>35</v>
          </cell>
          <cell r="E153" t="str">
            <v>BOSTON</v>
          </cell>
          <cell r="F153">
            <v>293</v>
          </cell>
          <cell r="G153" t="str">
            <v>TAUNTON</v>
          </cell>
          <cell r="I153">
            <v>20124</v>
          </cell>
          <cell r="J153">
            <v>329</v>
          </cell>
          <cell r="K153">
            <v>0</v>
          </cell>
          <cell r="L153">
            <v>1188</v>
          </cell>
          <cell r="M153">
            <v>21641</v>
          </cell>
          <cell r="O153">
            <v>3</v>
          </cell>
          <cell r="P153">
            <v>61221</v>
          </cell>
          <cell r="Q153">
            <v>0</v>
          </cell>
          <cell r="R153">
            <v>0</v>
          </cell>
          <cell r="S153">
            <v>3555</v>
          </cell>
          <cell r="T153">
            <v>64776</v>
          </cell>
          <cell r="V153">
            <v>6.7385444743935314E-3</v>
          </cell>
          <cell r="W153">
            <v>0</v>
          </cell>
          <cell r="X153">
            <v>0.18</v>
          </cell>
          <cell r="Y153">
            <v>1.7505971819787143E-2</v>
          </cell>
          <cell r="Z153">
            <v>0</v>
          </cell>
          <cell r="AB153">
            <v>3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</row>
        <row r="154">
          <cell r="B154">
            <v>428035336</v>
          </cell>
          <cell r="C154" t="str">
            <v>BROOKE</v>
          </cell>
          <cell r="D154">
            <v>35</v>
          </cell>
          <cell r="E154" t="str">
            <v>BOSTON</v>
          </cell>
          <cell r="F154">
            <v>336</v>
          </cell>
          <cell r="G154" t="str">
            <v>WEYMOUTH</v>
          </cell>
          <cell r="I154">
            <v>14967</v>
          </cell>
          <cell r="J154">
            <v>3432</v>
          </cell>
          <cell r="K154">
            <v>0</v>
          </cell>
          <cell r="L154">
            <v>1188</v>
          </cell>
          <cell r="M154">
            <v>19587</v>
          </cell>
          <cell r="O154">
            <v>3</v>
          </cell>
          <cell r="P154">
            <v>55074</v>
          </cell>
          <cell r="Q154">
            <v>0</v>
          </cell>
          <cell r="R154">
            <v>0</v>
          </cell>
          <cell r="S154">
            <v>3555</v>
          </cell>
          <cell r="T154">
            <v>58629</v>
          </cell>
          <cell r="V154">
            <v>6.7385444743935314E-3</v>
          </cell>
          <cell r="W154">
            <v>0</v>
          </cell>
          <cell r="X154">
            <v>0.09</v>
          </cell>
          <cell r="Y154">
            <v>3.8565980582374884E-2</v>
          </cell>
          <cell r="Z154">
            <v>0</v>
          </cell>
          <cell r="AB154">
            <v>3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B155">
            <v>428035346</v>
          </cell>
          <cell r="C155" t="str">
            <v>BROOKE</v>
          </cell>
          <cell r="D155">
            <v>35</v>
          </cell>
          <cell r="E155" t="str">
            <v>BOSTON</v>
          </cell>
          <cell r="F155">
            <v>346</v>
          </cell>
          <cell r="G155" t="str">
            <v>WINTHROP</v>
          </cell>
          <cell r="I155">
            <v>15636</v>
          </cell>
          <cell r="J155">
            <v>1696</v>
          </cell>
          <cell r="K155">
            <v>0</v>
          </cell>
          <cell r="L155">
            <v>1188</v>
          </cell>
          <cell r="M155">
            <v>18520</v>
          </cell>
          <cell r="O155">
            <v>6</v>
          </cell>
          <cell r="P155">
            <v>103758</v>
          </cell>
          <cell r="Q155">
            <v>0</v>
          </cell>
          <cell r="R155">
            <v>0</v>
          </cell>
          <cell r="S155">
            <v>7110</v>
          </cell>
          <cell r="T155">
            <v>110868</v>
          </cell>
          <cell r="V155">
            <v>1.3477088948787064E-2</v>
          </cell>
          <cell r="W155">
            <v>0</v>
          </cell>
          <cell r="X155">
            <v>0.09</v>
          </cell>
          <cell r="Y155">
            <v>1.79188494609249E-2</v>
          </cell>
          <cell r="Z155">
            <v>0</v>
          </cell>
          <cell r="AB155">
            <v>3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</row>
        <row r="156">
          <cell r="B156">
            <v>429163007</v>
          </cell>
          <cell r="C156" t="str">
            <v>KIPP ACADEMY LYNN</v>
          </cell>
          <cell r="D156">
            <v>163</v>
          </cell>
          <cell r="E156" t="str">
            <v>LYNN</v>
          </cell>
          <cell r="F156">
            <v>7</v>
          </cell>
          <cell r="G156" t="str">
            <v>AMESBURY</v>
          </cell>
          <cell r="I156">
            <v>13960</v>
          </cell>
          <cell r="J156">
            <v>6606</v>
          </cell>
          <cell r="K156">
            <v>0</v>
          </cell>
          <cell r="L156">
            <v>1188</v>
          </cell>
          <cell r="M156">
            <v>21754</v>
          </cell>
          <cell r="O156">
            <v>1</v>
          </cell>
          <cell r="P156">
            <v>19925</v>
          </cell>
          <cell r="Q156">
            <v>0</v>
          </cell>
          <cell r="R156">
            <v>0</v>
          </cell>
          <cell r="S156">
            <v>1151</v>
          </cell>
          <cell r="T156">
            <v>21076</v>
          </cell>
          <cell r="V156">
            <v>3.1154551007941355E-2</v>
          </cell>
          <cell r="W156">
            <v>0</v>
          </cell>
          <cell r="X156">
            <v>0.09</v>
          </cell>
          <cell r="Y156">
            <v>4.9327390851314476E-2</v>
          </cell>
          <cell r="Z156">
            <v>0</v>
          </cell>
          <cell r="AB156">
            <v>1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</row>
        <row r="157">
          <cell r="B157">
            <v>429163030</v>
          </cell>
          <cell r="C157" t="str">
            <v>KIPP ACADEMY LYNN</v>
          </cell>
          <cell r="D157">
            <v>163</v>
          </cell>
          <cell r="E157" t="str">
            <v>LYNN</v>
          </cell>
          <cell r="F157">
            <v>30</v>
          </cell>
          <cell r="G157" t="str">
            <v>BEVERLY</v>
          </cell>
          <cell r="I157">
            <v>18399</v>
          </cell>
          <cell r="J157">
            <v>5341</v>
          </cell>
          <cell r="K157">
            <v>0</v>
          </cell>
          <cell r="L157">
            <v>1188</v>
          </cell>
          <cell r="M157">
            <v>24928</v>
          </cell>
          <cell r="O157">
            <v>1</v>
          </cell>
          <cell r="P157">
            <v>23000</v>
          </cell>
          <cell r="Q157">
            <v>0</v>
          </cell>
          <cell r="R157">
            <v>0</v>
          </cell>
          <cell r="S157">
            <v>1151</v>
          </cell>
          <cell r="T157">
            <v>24151</v>
          </cell>
          <cell r="V157">
            <v>3.1154551007941355E-2</v>
          </cell>
          <cell r="W157">
            <v>0</v>
          </cell>
          <cell r="X157">
            <v>0.09</v>
          </cell>
          <cell r="Y157">
            <v>5.4979769789212417E-3</v>
          </cell>
          <cell r="Z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</row>
        <row r="158">
          <cell r="B158">
            <v>429163035</v>
          </cell>
          <cell r="C158" t="str">
            <v>KIPP ACADEMY LYNN</v>
          </cell>
          <cell r="D158">
            <v>163</v>
          </cell>
          <cell r="E158" t="str">
            <v>LYNN</v>
          </cell>
          <cell r="F158">
            <v>35</v>
          </cell>
          <cell r="G158" t="str">
            <v>BOSTON</v>
          </cell>
          <cell r="I158">
            <v>20404</v>
          </cell>
          <cell r="J158">
            <v>7872</v>
          </cell>
          <cell r="K158">
            <v>0</v>
          </cell>
          <cell r="L158">
            <v>1188</v>
          </cell>
          <cell r="M158">
            <v>29464</v>
          </cell>
          <cell r="O158">
            <v>1</v>
          </cell>
          <cell r="P158">
            <v>27395</v>
          </cell>
          <cell r="Q158">
            <v>0</v>
          </cell>
          <cell r="R158">
            <v>0</v>
          </cell>
          <cell r="S158">
            <v>1151</v>
          </cell>
          <cell r="T158">
            <v>28546</v>
          </cell>
          <cell r="V158">
            <v>3.1154551007941355E-2</v>
          </cell>
          <cell r="W158">
            <v>0</v>
          </cell>
          <cell r="X158">
            <v>0.18</v>
          </cell>
          <cell r="Y158">
            <v>0.16523635557137184</v>
          </cell>
          <cell r="Z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B159">
            <v>429163049</v>
          </cell>
          <cell r="C159" t="str">
            <v>KIPP ACADEMY LYNN</v>
          </cell>
          <cell r="D159">
            <v>163</v>
          </cell>
          <cell r="E159" t="str">
            <v>LYNN</v>
          </cell>
          <cell r="F159">
            <v>49</v>
          </cell>
          <cell r="G159" t="str">
            <v>CAMBRIDGE</v>
          </cell>
          <cell r="I159">
            <v>16303</v>
          </cell>
          <cell r="J159">
            <v>22050</v>
          </cell>
          <cell r="K159">
            <v>0</v>
          </cell>
          <cell r="L159">
            <v>1188</v>
          </cell>
          <cell r="M159">
            <v>39541</v>
          </cell>
          <cell r="O159">
            <v>2</v>
          </cell>
          <cell r="P159">
            <v>74316</v>
          </cell>
          <cell r="Q159">
            <v>0</v>
          </cell>
          <cell r="R159">
            <v>0</v>
          </cell>
          <cell r="S159">
            <v>2302</v>
          </cell>
          <cell r="T159">
            <v>76618</v>
          </cell>
          <cell r="V159">
            <v>6.230910201588271E-2</v>
          </cell>
          <cell r="W159">
            <v>0</v>
          </cell>
          <cell r="X159">
            <v>0.09</v>
          </cell>
          <cell r="Y159">
            <v>6.9114848246299265E-2</v>
          </cell>
          <cell r="Z159">
            <v>0</v>
          </cell>
          <cell r="AB159">
            <v>1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</row>
        <row r="160">
          <cell r="B160">
            <v>429163071</v>
          </cell>
          <cell r="C160" t="str">
            <v>KIPP ACADEMY LYNN</v>
          </cell>
          <cell r="D160">
            <v>163</v>
          </cell>
          <cell r="E160" t="str">
            <v>LYNN</v>
          </cell>
          <cell r="F160">
            <v>71</v>
          </cell>
          <cell r="G160" t="str">
            <v>DANVERS</v>
          </cell>
          <cell r="I160">
            <v>17065</v>
          </cell>
          <cell r="J160">
            <v>7216</v>
          </cell>
          <cell r="K160">
            <v>0</v>
          </cell>
          <cell r="L160">
            <v>1188</v>
          </cell>
          <cell r="M160">
            <v>25469</v>
          </cell>
          <cell r="O160">
            <v>3</v>
          </cell>
          <cell r="P160">
            <v>70575</v>
          </cell>
          <cell r="Q160">
            <v>0</v>
          </cell>
          <cell r="R160">
            <v>0</v>
          </cell>
          <cell r="S160">
            <v>3453</v>
          </cell>
          <cell r="T160">
            <v>74028</v>
          </cell>
          <cell r="V160">
            <v>9.3463653023824061E-2</v>
          </cell>
          <cell r="W160">
            <v>0</v>
          </cell>
          <cell r="X160">
            <v>0.09</v>
          </cell>
          <cell r="Y160">
            <v>4.9440745536489424E-3</v>
          </cell>
          <cell r="Z160">
            <v>0</v>
          </cell>
          <cell r="AB160">
            <v>2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</row>
        <row r="161">
          <cell r="B161">
            <v>429163128</v>
          </cell>
          <cell r="C161" t="str">
            <v>KIPP ACADEMY LYNN</v>
          </cell>
          <cell r="D161">
            <v>163</v>
          </cell>
          <cell r="E161" t="str">
            <v>LYNN</v>
          </cell>
          <cell r="F161">
            <v>128</v>
          </cell>
          <cell r="G161" t="str">
            <v>HAVERHILL</v>
          </cell>
          <cell r="I161">
            <v>18201</v>
          </cell>
          <cell r="J161">
            <v>1053</v>
          </cell>
          <cell r="K161">
            <v>0</v>
          </cell>
          <cell r="L161">
            <v>1188</v>
          </cell>
          <cell r="M161">
            <v>20442</v>
          </cell>
          <cell r="O161">
            <v>1</v>
          </cell>
          <cell r="P161">
            <v>18654</v>
          </cell>
          <cell r="Q161">
            <v>0</v>
          </cell>
          <cell r="R161">
            <v>0</v>
          </cell>
          <cell r="S161">
            <v>1151</v>
          </cell>
          <cell r="T161">
            <v>19805</v>
          </cell>
          <cell r="V161">
            <v>3.1154551007941355E-2</v>
          </cell>
          <cell r="W161">
            <v>0</v>
          </cell>
          <cell r="X161">
            <v>0.09</v>
          </cell>
          <cell r="Y161">
            <v>4.4226182400377373E-2</v>
          </cell>
          <cell r="Z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</row>
        <row r="162">
          <cell r="B162">
            <v>429163160</v>
          </cell>
          <cell r="C162" t="str">
            <v>KIPP ACADEMY LYNN</v>
          </cell>
          <cell r="D162">
            <v>163</v>
          </cell>
          <cell r="E162" t="str">
            <v>LYNN</v>
          </cell>
          <cell r="F162">
            <v>160</v>
          </cell>
          <cell r="G162" t="str">
            <v>LOWELL</v>
          </cell>
          <cell r="I162">
            <v>20404</v>
          </cell>
          <cell r="J162">
            <v>416</v>
          </cell>
          <cell r="K162">
            <v>0</v>
          </cell>
          <cell r="L162">
            <v>1188</v>
          </cell>
          <cell r="M162">
            <v>22008</v>
          </cell>
          <cell r="O162">
            <v>2</v>
          </cell>
          <cell r="P162">
            <v>40342</v>
          </cell>
          <cell r="Q162">
            <v>0</v>
          </cell>
          <cell r="R162">
            <v>0</v>
          </cell>
          <cell r="S162">
            <v>2302</v>
          </cell>
          <cell r="T162">
            <v>42644</v>
          </cell>
          <cell r="V162">
            <v>6.230910201588271E-2</v>
          </cell>
          <cell r="W162">
            <v>0</v>
          </cell>
          <cell r="X162">
            <v>0.18</v>
          </cell>
          <cell r="Y162">
            <v>0.13585198415403635</v>
          </cell>
          <cell r="Z162">
            <v>0</v>
          </cell>
          <cell r="AB162">
            <v>2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</row>
        <row r="163">
          <cell r="B163">
            <v>429163163</v>
          </cell>
          <cell r="C163" t="str">
            <v>KIPP ACADEMY LYNN</v>
          </cell>
          <cell r="D163">
            <v>163</v>
          </cell>
          <cell r="E163" t="str">
            <v>LYNN</v>
          </cell>
          <cell r="F163">
            <v>163</v>
          </cell>
          <cell r="G163" t="str">
            <v>LYNN</v>
          </cell>
          <cell r="I163">
            <v>17512</v>
          </cell>
          <cell r="J163">
            <v>0</v>
          </cell>
          <cell r="K163">
            <v>0</v>
          </cell>
          <cell r="L163">
            <v>1188</v>
          </cell>
          <cell r="M163">
            <v>18700</v>
          </cell>
          <cell r="O163">
            <v>1548</v>
          </cell>
          <cell r="P163">
            <v>26263368</v>
          </cell>
          <cell r="Q163">
            <v>0</v>
          </cell>
          <cell r="R163">
            <v>0</v>
          </cell>
          <cell r="S163">
            <v>1781748</v>
          </cell>
          <cell r="T163">
            <v>28045116</v>
          </cell>
          <cell r="V163">
            <v>48.22724496029349</v>
          </cell>
          <cell r="W163">
            <v>0</v>
          </cell>
          <cell r="X163">
            <v>0.113490033140277</v>
          </cell>
          <cell r="Y163">
            <v>9.54538157599088E-2</v>
          </cell>
          <cell r="Z163">
            <v>0</v>
          </cell>
          <cell r="AB163">
            <v>656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</row>
        <row r="164">
          <cell r="B164">
            <v>429163165</v>
          </cell>
          <cell r="C164" t="str">
            <v>KIPP ACADEMY LYNN</v>
          </cell>
          <cell r="D164">
            <v>163</v>
          </cell>
          <cell r="E164" t="str">
            <v>LYNN</v>
          </cell>
          <cell r="F164">
            <v>165</v>
          </cell>
          <cell r="G164" t="str">
            <v>MALDEN</v>
          </cell>
          <cell r="I164">
            <v>17828</v>
          </cell>
          <cell r="J164">
            <v>0</v>
          </cell>
          <cell r="K164">
            <v>0</v>
          </cell>
          <cell r="L164">
            <v>1188</v>
          </cell>
          <cell r="M164">
            <v>19016</v>
          </cell>
          <cell r="O164">
            <v>3</v>
          </cell>
          <cell r="P164">
            <v>51819</v>
          </cell>
          <cell r="Q164">
            <v>0</v>
          </cell>
          <cell r="R164">
            <v>0</v>
          </cell>
          <cell r="S164">
            <v>3453</v>
          </cell>
          <cell r="T164">
            <v>55272</v>
          </cell>
          <cell r="V164">
            <v>9.3463653023824061E-2</v>
          </cell>
          <cell r="W164">
            <v>0</v>
          </cell>
          <cell r="X164">
            <v>9.8299999999999998E-2</v>
          </cell>
          <cell r="Y164">
            <v>7.9946394535579793E-2</v>
          </cell>
          <cell r="Z164">
            <v>0</v>
          </cell>
          <cell r="AB164">
            <v>1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</row>
        <row r="165">
          <cell r="B165">
            <v>429163168</v>
          </cell>
          <cell r="C165" t="str">
            <v>KIPP ACADEMY LYNN</v>
          </cell>
          <cell r="D165">
            <v>163</v>
          </cell>
          <cell r="E165" t="str">
            <v>LYNN</v>
          </cell>
          <cell r="F165">
            <v>168</v>
          </cell>
          <cell r="G165" t="str">
            <v>MARBLEHEAD</v>
          </cell>
          <cell r="I165">
            <v>16365</v>
          </cell>
          <cell r="J165">
            <v>11205</v>
          </cell>
          <cell r="K165">
            <v>0</v>
          </cell>
          <cell r="L165">
            <v>1188</v>
          </cell>
          <cell r="M165">
            <v>28758</v>
          </cell>
          <cell r="O165">
            <v>3</v>
          </cell>
          <cell r="P165">
            <v>80133</v>
          </cell>
          <cell r="Q165">
            <v>0</v>
          </cell>
          <cell r="R165">
            <v>0</v>
          </cell>
          <cell r="S165">
            <v>3453</v>
          </cell>
          <cell r="T165">
            <v>83586</v>
          </cell>
          <cell r="V165">
            <v>9.3463653023824061E-2</v>
          </cell>
          <cell r="W165">
            <v>0</v>
          </cell>
          <cell r="X165">
            <v>0.09</v>
          </cell>
          <cell r="Y165">
            <v>2.7232779070628144E-2</v>
          </cell>
          <cell r="Z165">
            <v>0</v>
          </cell>
          <cell r="AB165">
            <v>1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</row>
        <row r="166">
          <cell r="B166">
            <v>429163229</v>
          </cell>
          <cell r="C166" t="str">
            <v>KIPP ACADEMY LYNN</v>
          </cell>
          <cell r="D166">
            <v>163</v>
          </cell>
          <cell r="E166" t="str">
            <v>LYNN</v>
          </cell>
          <cell r="F166">
            <v>229</v>
          </cell>
          <cell r="G166" t="str">
            <v>PEABODY</v>
          </cell>
          <cell r="I166">
            <v>14912</v>
          </cell>
          <cell r="J166">
            <v>1284</v>
          </cell>
          <cell r="K166">
            <v>0</v>
          </cell>
          <cell r="L166">
            <v>1188</v>
          </cell>
          <cell r="M166">
            <v>17384</v>
          </cell>
          <cell r="O166">
            <v>8</v>
          </cell>
          <cell r="P166">
            <v>125528</v>
          </cell>
          <cell r="Q166">
            <v>0</v>
          </cell>
          <cell r="R166">
            <v>0</v>
          </cell>
          <cell r="S166">
            <v>9208</v>
          </cell>
          <cell r="T166">
            <v>134736</v>
          </cell>
          <cell r="V166">
            <v>0.24923640806353081</v>
          </cell>
          <cell r="W166">
            <v>0</v>
          </cell>
          <cell r="X166">
            <v>0.09</v>
          </cell>
          <cell r="Y166">
            <v>2.2884419362229673E-2</v>
          </cell>
          <cell r="Z166">
            <v>0</v>
          </cell>
          <cell r="AB166">
            <v>3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</row>
        <row r="167">
          <cell r="B167">
            <v>429163246</v>
          </cell>
          <cell r="C167" t="str">
            <v>KIPP ACADEMY LYNN</v>
          </cell>
          <cell r="D167">
            <v>163</v>
          </cell>
          <cell r="E167" t="str">
            <v>LYNN</v>
          </cell>
          <cell r="F167">
            <v>246</v>
          </cell>
          <cell r="G167" t="str">
            <v>READING</v>
          </cell>
          <cell r="I167">
            <v>17077</v>
          </cell>
          <cell r="J167">
            <v>6554</v>
          </cell>
          <cell r="K167">
            <v>0</v>
          </cell>
          <cell r="L167">
            <v>1188</v>
          </cell>
          <cell r="M167">
            <v>24819</v>
          </cell>
          <cell r="O167">
            <v>1</v>
          </cell>
          <cell r="P167">
            <v>22895</v>
          </cell>
          <cell r="Q167">
            <v>0</v>
          </cell>
          <cell r="R167">
            <v>0</v>
          </cell>
          <cell r="S167">
            <v>1151</v>
          </cell>
          <cell r="T167">
            <v>24046</v>
          </cell>
          <cell r="V167">
            <v>3.1154551007941355E-2</v>
          </cell>
          <cell r="W167">
            <v>0</v>
          </cell>
          <cell r="X167">
            <v>0.09</v>
          </cell>
          <cell r="Y167">
            <v>1.2838466167175793E-3</v>
          </cell>
          <cell r="Z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</row>
        <row r="168">
          <cell r="B168">
            <v>429163248</v>
          </cell>
          <cell r="C168" t="str">
            <v>KIPP ACADEMY LYNN</v>
          </cell>
          <cell r="D168">
            <v>163</v>
          </cell>
          <cell r="E168" t="str">
            <v>LYNN</v>
          </cell>
          <cell r="F168">
            <v>248</v>
          </cell>
          <cell r="G168" t="str">
            <v>REVERE</v>
          </cell>
          <cell r="I168">
            <v>19137</v>
          </cell>
          <cell r="J168">
            <v>986</v>
          </cell>
          <cell r="K168">
            <v>0</v>
          </cell>
          <cell r="L168">
            <v>1188</v>
          </cell>
          <cell r="M168">
            <v>21311</v>
          </cell>
          <cell r="O168">
            <v>6</v>
          </cell>
          <cell r="P168">
            <v>116976</v>
          </cell>
          <cell r="Q168">
            <v>0</v>
          </cell>
          <cell r="R168">
            <v>0</v>
          </cell>
          <cell r="S168">
            <v>6906</v>
          </cell>
          <cell r="T168">
            <v>123882</v>
          </cell>
          <cell r="V168">
            <v>0.18692730604764812</v>
          </cell>
          <cell r="W168">
            <v>0</v>
          </cell>
          <cell r="X168">
            <v>0.09</v>
          </cell>
          <cell r="Y168">
            <v>6.6853211209104577E-2</v>
          </cell>
          <cell r="Z168">
            <v>0</v>
          </cell>
          <cell r="AB168">
            <v>2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B169">
            <v>429163258</v>
          </cell>
          <cell r="C169" t="str">
            <v>KIPP ACADEMY LYNN</v>
          </cell>
          <cell r="D169">
            <v>163</v>
          </cell>
          <cell r="E169" t="str">
            <v>LYNN</v>
          </cell>
          <cell r="F169">
            <v>258</v>
          </cell>
          <cell r="G169" t="str">
            <v>SALEM</v>
          </cell>
          <cell r="I169">
            <v>17080</v>
          </cell>
          <cell r="J169">
            <v>3832</v>
          </cell>
          <cell r="K169">
            <v>0</v>
          </cell>
          <cell r="L169">
            <v>1188</v>
          </cell>
          <cell r="M169">
            <v>22100</v>
          </cell>
          <cell r="O169">
            <v>26</v>
          </cell>
          <cell r="P169">
            <v>526760</v>
          </cell>
          <cell r="Q169">
            <v>0</v>
          </cell>
          <cell r="R169">
            <v>0</v>
          </cell>
          <cell r="S169">
            <v>29926</v>
          </cell>
          <cell r="T169">
            <v>556686</v>
          </cell>
          <cell r="V169">
            <v>0.81001832620647551</v>
          </cell>
          <cell r="W169">
            <v>0</v>
          </cell>
          <cell r="X169">
            <v>0.09</v>
          </cell>
          <cell r="Y169">
            <v>0.10419422815279761</v>
          </cell>
          <cell r="Z169">
            <v>0</v>
          </cell>
          <cell r="AB169">
            <v>10</v>
          </cell>
          <cell r="AC169">
            <v>3.4315945650873916</v>
          </cell>
          <cell r="AD169">
            <v>75841.748637928002</v>
          </cell>
          <cell r="AE169">
            <v>0</v>
          </cell>
          <cell r="AF169">
            <v>0</v>
          </cell>
        </row>
        <row r="170">
          <cell r="B170">
            <v>429163262</v>
          </cell>
          <cell r="C170" t="str">
            <v>KIPP ACADEMY LYNN</v>
          </cell>
          <cell r="D170">
            <v>163</v>
          </cell>
          <cell r="E170" t="str">
            <v>LYNN</v>
          </cell>
          <cell r="F170">
            <v>262</v>
          </cell>
          <cell r="G170" t="str">
            <v>SAUGUS</v>
          </cell>
          <cell r="I170">
            <v>17920</v>
          </cell>
          <cell r="J170">
            <v>1191</v>
          </cell>
          <cell r="K170">
            <v>0</v>
          </cell>
          <cell r="L170">
            <v>1188</v>
          </cell>
          <cell r="M170">
            <v>20299</v>
          </cell>
          <cell r="O170">
            <v>21</v>
          </cell>
          <cell r="P170">
            <v>388836</v>
          </cell>
          <cell r="Q170">
            <v>0</v>
          </cell>
          <cell r="R170">
            <v>0</v>
          </cell>
          <cell r="S170">
            <v>24171</v>
          </cell>
          <cell r="T170">
            <v>413007</v>
          </cell>
          <cell r="V170">
            <v>0.65424557116676851</v>
          </cell>
          <cell r="W170">
            <v>0</v>
          </cell>
          <cell r="X170">
            <v>0.09</v>
          </cell>
          <cell r="Y170">
            <v>9.6848750216656482E-2</v>
          </cell>
          <cell r="Z170">
            <v>0</v>
          </cell>
          <cell r="AB170">
            <v>12</v>
          </cell>
          <cell r="AC170">
            <v>1.4387691089538341</v>
          </cell>
          <cell r="AD170">
            <v>29197.902472013961</v>
          </cell>
          <cell r="AE170">
            <v>0</v>
          </cell>
          <cell r="AF170">
            <v>0</v>
          </cell>
        </row>
        <row r="171">
          <cell r="B171">
            <v>429163274</v>
          </cell>
          <cell r="C171" t="str">
            <v>KIPP ACADEMY LYNN</v>
          </cell>
          <cell r="D171">
            <v>163</v>
          </cell>
          <cell r="E171" t="str">
            <v>LYNN</v>
          </cell>
          <cell r="F171">
            <v>274</v>
          </cell>
          <cell r="G171" t="str">
            <v>SOMERVILLE</v>
          </cell>
          <cell r="I171">
            <v>17931</v>
          </cell>
          <cell r="J171">
            <v>8258</v>
          </cell>
          <cell r="K171">
            <v>0</v>
          </cell>
          <cell r="L171">
            <v>1188</v>
          </cell>
          <cell r="M171">
            <v>27377</v>
          </cell>
          <cell r="O171">
            <v>2</v>
          </cell>
          <cell r="P171">
            <v>50746</v>
          </cell>
          <cell r="Q171">
            <v>0</v>
          </cell>
          <cell r="R171">
            <v>0</v>
          </cell>
          <cell r="S171">
            <v>2302</v>
          </cell>
          <cell r="T171">
            <v>53048</v>
          </cell>
          <cell r="V171">
            <v>6.230910201588271E-2</v>
          </cell>
          <cell r="W171">
            <v>0</v>
          </cell>
          <cell r="X171">
            <v>0.09</v>
          </cell>
          <cell r="Y171">
            <v>5.3693057957313363E-2</v>
          </cell>
          <cell r="Z171">
            <v>0</v>
          </cell>
          <cell r="AB171">
            <v>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</row>
        <row r="172">
          <cell r="B172">
            <v>429163291</v>
          </cell>
          <cell r="C172" t="str">
            <v>KIPP ACADEMY LYNN</v>
          </cell>
          <cell r="D172">
            <v>163</v>
          </cell>
          <cell r="E172" t="str">
            <v>LYNN</v>
          </cell>
          <cell r="F172">
            <v>291</v>
          </cell>
          <cell r="G172" t="str">
            <v>SWAMPSCOTT</v>
          </cell>
          <cell r="I172">
            <v>17295</v>
          </cell>
          <cell r="J172">
            <v>7040</v>
          </cell>
          <cell r="K172">
            <v>0</v>
          </cell>
          <cell r="L172">
            <v>1188</v>
          </cell>
          <cell r="M172">
            <v>25523</v>
          </cell>
          <cell r="O172">
            <v>6</v>
          </cell>
          <cell r="P172">
            <v>141462</v>
          </cell>
          <cell r="Q172">
            <v>0</v>
          </cell>
          <cell r="R172">
            <v>0</v>
          </cell>
          <cell r="S172">
            <v>6906</v>
          </cell>
          <cell r="T172">
            <v>148368</v>
          </cell>
          <cell r="V172">
            <v>0.18692730604764812</v>
          </cell>
          <cell r="W172">
            <v>0</v>
          </cell>
          <cell r="X172">
            <v>0.09</v>
          </cell>
          <cell r="Y172">
            <v>2.6633693852643581E-2</v>
          </cell>
          <cell r="Z172">
            <v>0</v>
          </cell>
          <cell r="AB172">
            <v>4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</row>
        <row r="173">
          <cell r="B173">
            <v>429163305</v>
          </cell>
          <cell r="C173" t="str">
            <v>KIPP ACADEMY LYNN</v>
          </cell>
          <cell r="D173">
            <v>163</v>
          </cell>
          <cell r="E173" t="str">
            <v>LYNN</v>
          </cell>
          <cell r="F173">
            <v>305</v>
          </cell>
          <cell r="G173" t="str">
            <v>WAKEFIELD</v>
          </cell>
          <cell r="I173">
            <v>17262</v>
          </cell>
          <cell r="J173">
            <v>7470</v>
          </cell>
          <cell r="K173">
            <v>0</v>
          </cell>
          <cell r="L173">
            <v>1188</v>
          </cell>
          <cell r="M173">
            <v>25920</v>
          </cell>
          <cell r="O173">
            <v>1</v>
          </cell>
          <cell r="P173">
            <v>23961</v>
          </cell>
          <cell r="Q173">
            <v>0</v>
          </cell>
          <cell r="R173">
            <v>0</v>
          </cell>
          <cell r="S173">
            <v>1151</v>
          </cell>
          <cell r="T173">
            <v>25112</v>
          </cell>
          <cell r="V173">
            <v>3.1154551007941355E-2</v>
          </cell>
          <cell r="W173">
            <v>0</v>
          </cell>
          <cell r="X173">
            <v>0.09</v>
          </cell>
          <cell r="Y173">
            <v>2.2632869827710338E-2</v>
          </cell>
          <cell r="Z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</row>
        <row r="174">
          <cell r="B174">
            <v>429163347</v>
          </cell>
          <cell r="C174" t="str">
            <v>KIPP ACADEMY LYNN</v>
          </cell>
          <cell r="D174">
            <v>163</v>
          </cell>
          <cell r="E174" t="str">
            <v>LYNN</v>
          </cell>
          <cell r="F174">
            <v>347</v>
          </cell>
          <cell r="G174" t="str">
            <v>WOBURN</v>
          </cell>
          <cell r="I174">
            <v>17314</v>
          </cell>
          <cell r="J174">
            <v>8090</v>
          </cell>
          <cell r="K174">
            <v>0</v>
          </cell>
          <cell r="L174">
            <v>1188</v>
          </cell>
          <cell r="M174">
            <v>26592</v>
          </cell>
          <cell r="O174">
            <v>1</v>
          </cell>
          <cell r="P174">
            <v>24613</v>
          </cell>
          <cell r="Q174">
            <v>0</v>
          </cell>
          <cell r="R174">
            <v>0</v>
          </cell>
          <cell r="S174">
            <v>1151</v>
          </cell>
          <cell r="T174">
            <v>25764</v>
          </cell>
          <cell r="V174">
            <v>3.1154551007941355E-2</v>
          </cell>
          <cell r="W174">
            <v>0</v>
          </cell>
          <cell r="X174">
            <v>0.09</v>
          </cell>
          <cell r="Y174">
            <v>1.1138603302956801E-2</v>
          </cell>
          <cell r="Z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</row>
        <row r="175">
          <cell r="B175">
            <v>430170025</v>
          </cell>
          <cell r="C175" t="str">
            <v>ADVANCED MATH AND SCIENCE ACADEMY</v>
          </cell>
          <cell r="D175">
            <v>170</v>
          </cell>
          <cell r="E175" t="str">
            <v>MARLBOROUGH</v>
          </cell>
          <cell r="F175">
            <v>25</v>
          </cell>
          <cell r="G175" t="str">
            <v>BELLINGHAM</v>
          </cell>
          <cell r="I175">
            <v>12765</v>
          </cell>
          <cell r="J175">
            <v>5427</v>
          </cell>
          <cell r="K175">
            <v>0</v>
          </cell>
          <cell r="L175">
            <v>1188</v>
          </cell>
          <cell r="M175">
            <v>19380</v>
          </cell>
          <cell r="O175">
            <v>1</v>
          </cell>
          <cell r="P175">
            <v>18117</v>
          </cell>
          <cell r="Q175">
            <v>0</v>
          </cell>
          <cell r="R175">
            <v>0</v>
          </cell>
          <cell r="S175">
            <v>1183</v>
          </cell>
          <cell r="T175">
            <v>19300</v>
          </cell>
          <cell r="V175">
            <v>4.1237113402061857E-3</v>
          </cell>
          <cell r="W175">
            <v>0</v>
          </cell>
          <cell r="X175">
            <v>0.09</v>
          </cell>
          <cell r="Y175">
            <v>7.6018296568635763E-2</v>
          </cell>
          <cell r="Z175">
            <v>0</v>
          </cell>
          <cell r="AB175">
            <v>1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6">
          <cell r="B176">
            <v>430170064</v>
          </cell>
          <cell r="C176" t="str">
            <v>ADVANCED MATH AND SCIENCE ACADEMY</v>
          </cell>
          <cell r="D176">
            <v>170</v>
          </cell>
          <cell r="E176" t="str">
            <v>MARLBOROUGH</v>
          </cell>
          <cell r="F176">
            <v>64</v>
          </cell>
          <cell r="G176" t="str">
            <v>CLINTON</v>
          </cell>
          <cell r="I176">
            <v>13915</v>
          </cell>
          <cell r="J176">
            <v>1326</v>
          </cell>
          <cell r="K176">
            <v>0</v>
          </cell>
          <cell r="L176">
            <v>1188</v>
          </cell>
          <cell r="M176">
            <v>16429</v>
          </cell>
          <cell r="O176">
            <v>84</v>
          </cell>
          <cell r="P176">
            <v>1274952</v>
          </cell>
          <cell r="Q176">
            <v>0</v>
          </cell>
          <cell r="R176">
            <v>0</v>
          </cell>
          <cell r="S176">
            <v>99372</v>
          </cell>
          <cell r="T176">
            <v>1374324</v>
          </cell>
          <cell r="V176">
            <v>0.34639175257731963</v>
          </cell>
          <cell r="W176">
            <v>0</v>
          </cell>
          <cell r="X176">
            <v>0.18</v>
          </cell>
          <cell r="Y176">
            <v>3.4906883926500841E-2</v>
          </cell>
          <cell r="Z176">
            <v>0</v>
          </cell>
          <cell r="AB176">
            <v>28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</row>
        <row r="177">
          <cell r="B177">
            <v>430170097</v>
          </cell>
          <cell r="C177" t="str">
            <v>ADVANCED MATH AND SCIENCE ACADEMY</v>
          </cell>
          <cell r="D177">
            <v>170</v>
          </cell>
          <cell r="E177" t="str">
            <v>MARLBOROUGH</v>
          </cell>
          <cell r="F177">
            <v>97</v>
          </cell>
          <cell r="G177" t="str">
            <v>FITCHBURG</v>
          </cell>
          <cell r="I177">
            <v>17975</v>
          </cell>
          <cell r="J177">
            <v>137</v>
          </cell>
          <cell r="K177">
            <v>0</v>
          </cell>
          <cell r="L177">
            <v>1188</v>
          </cell>
          <cell r="M177">
            <v>19300</v>
          </cell>
          <cell r="O177">
            <v>1</v>
          </cell>
          <cell r="P177">
            <v>18037</v>
          </cell>
          <cell r="Q177">
            <v>0</v>
          </cell>
          <cell r="R177">
            <v>0</v>
          </cell>
          <cell r="S177">
            <v>1183</v>
          </cell>
          <cell r="T177">
            <v>19220</v>
          </cell>
          <cell r="V177">
            <v>4.1237113402061857E-3</v>
          </cell>
          <cell r="W177">
            <v>0</v>
          </cell>
          <cell r="X177">
            <v>0.18</v>
          </cell>
          <cell r="Y177">
            <v>3.5004773701085803E-2</v>
          </cell>
          <cell r="Z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</row>
        <row r="178">
          <cell r="B178">
            <v>430170100</v>
          </cell>
          <cell r="C178" t="str">
            <v>ADVANCED MATH AND SCIENCE ACADEMY</v>
          </cell>
          <cell r="D178">
            <v>170</v>
          </cell>
          <cell r="E178" t="str">
            <v>MARLBOROUGH</v>
          </cell>
          <cell r="F178">
            <v>100</v>
          </cell>
          <cell r="G178" t="str">
            <v>FRAMINGHAM</v>
          </cell>
          <cell r="I178">
            <v>12765</v>
          </cell>
          <cell r="J178">
            <v>3223</v>
          </cell>
          <cell r="K178">
            <v>0</v>
          </cell>
          <cell r="L178">
            <v>1188</v>
          </cell>
          <cell r="M178">
            <v>17176</v>
          </cell>
          <cell r="O178">
            <v>6</v>
          </cell>
          <cell r="P178">
            <v>95532</v>
          </cell>
          <cell r="Q178">
            <v>0</v>
          </cell>
          <cell r="R178">
            <v>0</v>
          </cell>
          <cell r="S178">
            <v>7098</v>
          </cell>
          <cell r="T178">
            <v>102630</v>
          </cell>
          <cell r="V178">
            <v>2.4742268041237112E-2</v>
          </cell>
          <cell r="W178">
            <v>0</v>
          </cell>
          <cell r="X178">
            <v>0.09</v>
          </cell>
          <cell r="Y178">
            <v>2.3808655760777085E-2</v>
          </cell>
          <cell r="Z178">
            <v>0</v>
          </cell>
          <cell r="AB178">
            <v>3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</row>
        <row r="179">
          <cell r="B179">
            <v>430170101</v>
          </cell>
          <cell r="C179" t="str">
            <v>ADVANCED MATH AND SCIENCE ACADEMY</v>
          </cell>
          <cell r="D179">
            <v>170</v>
          </cell>
          <cell r="E179" t="str">
            <v>MARLBOROUGH</v>
          </cell>
          <cell r="F179">
            <v>101</v>
          </cell>
          <cell r="G179" t="str">
            <v>FRANKLIN</v>
          </cell>
          <cell r="I179">
            <v>11797</v>
          </cell>
          <cell r="J179">
            <v>4347</v>
          </cell>
          <cell r="K179">
            <v>0</v>
          </cell>
          <cell r="L179">
            <v>1188</v>
          </cell>
          <cell r="M179">
            <v>17332</v>
          </cell>
          <cell r="O179">
            <v>2</v>
          </cell>
          <cell r="P179">
            <v>32154</v>
          </cell>
          <cell r="Q179">
            <v>0</v>
          </cell>
          <cell r="R179">
            <v>0</v>
          </cell>
          <cell r="S179">
            <v>2366</v>
          </cell>
          <cell r="T179">
            <v>34520</v>
          </cell>
          <cell r="V179">
            <v>8.2474226804123713E-3</v>
          </cell>
          <cell r="W179">
            <v>0</v>
          </cell>
          <cell r="X179">
            <v>0.09</v>
          </cell>
          <cell r="Y179">
            <v>5.709972834424059E-2</v>
          </cell>
          <cell r="Z179">
            <v>0</v>
          </cell>
          <cell r="AB179">
            <v>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</row>
        <row r="180">
          <cell r="B180">
            <v>430170110</v>
          </cell>
          <cell r="C180" t="str">
            <v>ADVANCED MATH AND SCIENCE ACADEMY</v>
          </cell>
          <cell r="D180">
            <v>170</v>
          </cell>
          <cell r="E180" t="str">
            <v>MARLBOROUGH</v>
          </cell>
          <cell r="F180">
            <v>110</v>
          </cell>
          <cell r="G180" t="str">
            <v>GRAFTON</v>
          </cell>
          <cell r="I180">
            <v>12523</v>
          </cell>
          <cell r="J180">
            <v>4026</v>
          </cell>
          <cell r="K180">
            <v>0</v>
          </cell>
          <cell r="L180">
            <v>1188</v>
          </cell>
          <cell r="M180">
            <v>17737</v>
          </cell>
          <cell r="O180">
            <v>8</v>
          </cell>
          <cell r="P180">
            <v>131848</v>
          </cell>
          <cell r="Q180">
            <v>0</v>
          </cell>
          <cell r="R180">
            <v>0</v>
          </cell>
          <cell r="S180">
            <v>9464</v>
          </cell>
          <cell r="T180">
            <v>141312</v>
          </cell>
          <cell r="V180">
            <v>3.2989690721649485E-2</v>
          </cell>
          <cell r="W180">
            <v>0</v>
          </cell>
          <cell r="X180">
            <v>0.09</v>
          </cell>
          <cell r="Y180">
            <v>4.4153642165747561E-3</v>
          </cell>
          <cell r="Z180">
            <v>0</v>
          </cell>
          <cell r="AB180">
            <v>6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</row>
        <row r="181">
          <cell r="B181">
            <v>430170136</v>
          </cell>
          <cell r="C181" t="str">
            <v>ADVANCED MATH AND SCIENCE ACADEMY</v>
          </cell>
          <cell r="D181">
            <v>170</v>
          </cell>
          <cell r="E181" t="str">
            <v>MARLBOROUGH</v>
          </cell>
          <cell r="F181">
            <v>136</v>
          </cell>
          <cell r="G181" t="str">
            <v>HOLLISTON</v>
          </cell>
          <cell r="I181">
            <v>12765</v>
          </cell>
          <cell r="J181">
            <v>4122</v>
          </cell>
          <cell r="K181">
            <v>0</v>
          </cell>
          <cell r="L181">
            <v>1188</v>
          </cell>
          <cell r="M181">
            <v>18075</v>
          </cell>
          <cell r="O181">
            <v>2</v>
          </cell>
          <cell r="P181">
            <v>33634</v>
          </cell>
          <cell r="Q181">
            <v>0</v>
          </cell>
          <cell r="R181">
            <v>0</v>
          </cell>
          <cell r="S181">
            <v>2366</v>
          </cell>
          <cell r="T181">
            <v>36000</v>
          </cell>
          <cell r="V181">
            <v>8.2474226804123713E-3</v>
          </cell>
          <cell r="W181">
            <v>0</v>
          </cell>
          <cell r="X181">
            <v>0.09</v>
          </cell>
          <cell r="Y181">
            <v>4.6656573318771388E-3</v>
          </cell>
          <cell r="Z181">
            <v>0</v>
          </cell>
          <cell r="AB181">
            <v>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B182">
            <v>430170139</v>
          </cell>
          <cell r="C182" t="str">
            <v>ADVANCED MATH AND SCIENCE ACADEMY</v>
          </cell>
          <cell r="D182">
            <v>170</v>
          </cell>
          <cell r="E182" t="str">
            <v>MARLBOROUGH</v>
          </cell>
          <cell r="F182">
            <v>139</v>
          </cell>
          <cell r="G182" t="str">
            <v>HOPKINTON</v>
          </cell>
          <cell r="I182">
            <v>12765</v>
          </cell>
          <cell r="J182">
            <v>4025</v>
          </cell>
          <cell r="K182">
            <v>0</v>
          </cell>
          <cell r="L182">
            <v>1188</v>
          </cell>
          <cell r="M182">
            <v>17978</v>
          </cell>
          <cell r="O182">
            <v>2</v>
          </cell>
          <cell r="P182">
            <v>33442</v>
          </cell>
          <cell r="Q182">
            <v>0</v>
          </cell>
          <cell r="R182">
            <v>0</v>
          </cell>
          <cell r="S182">
            <v>2366</v>
          </cell>
          <cell r="T182">
            <v>35808</v>
          </cell>
          <cell r="V182">
            <v>8.2474226804123713E-3</v>
          </cell>
          <cell r="W182">
            <v>0</v>
          </cell>
          <cell r="X182">
            <v>0.09</v>
          </cell>
          <cell r="Y182">
            <v>4.7826849375818154E-4</v>
          </cell>
          <cell r="Z182">
            <v>0</v>
          </cell>
          <cell r="AB182">
            <v>2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B183">
            <v>430170141</v>
          </cell>
          <cell r="C183" t="str">
            <v>ADVANCED MATH AND SCIENCE ACADEMY</v>
          </cell>
          <cell r="D183">
            <v>170</v>
          </cell>
          <cell r="E183" t="str">
            <v>MARLBOROUGH</v>
          </cell>
          <cell r="F183">
            <v>141</v>
          </cell>
          <cell r="G183" t="str">
            <v>HUDSON</v>
          </cell>
          <cell r="I183">
            <v>12865</v>
          </cell>
          <cell r="J183">
            <v>7087</v>
          </cell>
          <cell r="K183">
            <v>0</v>
          </cell>
          <cell r="L183">
            <v>1188</v>
          </cell>
          <cell r="M183">
            <v>21140</v>
          </cell>
          <cell r="O183">
            <v>230</v>
          </cell>
          <cell r="P183">
            <v>4570100</v>
          </cell>
          <cell r="Q183">
            <v>0</v>
          </cell>
          <cell r="R183">
            <v>0</v>
          </cell>
          <cell r="S183">
            <v>272090</v>
          </cell>
          <cell r="T183">
            <v>4842190</v>
          </cell>
          <cell r="V183">
            <v>0.94845360824742064</v>
          </cell>
          <cell r="W183">
            <v>0</v>
          </cell>
          <cell r="X183">
            <v>0.09</v>
          </cell>
          <cell r="Y183">
            <v>8.3763312958318487E-2</v>
          </cell>
          <cell r="Z183">
            <v>0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</row>
        <row r="184">
          <cell r="B184">
            <v>430170153</v>
          </cell>
          <cell r="C184" t="str">
            <v>ADVANCED MATH AND SCIENCE ACADEMY</v>
          </cell>
          <cell r="D184">
            <v>170</v>
          </cell>
          <cell r="E184" t="str">
            <v>MARLBOROUGH</v>
          </cell>
          <cell r="F184">
            <v>153</v>
          </cell>
          <cell r="G184" t="str">
            <v>LEOMINSTER</v>
          </cell>
          <cell r="I184">
            <v>16980</v>
          </cell>
          <cell r="J184">
            <v>59</v>
          </cell>
          <cell r="K184">
            <v>0</v>
          </cell>
          <cell r="L184">
            <v>1188</v>
          </cell>
          <cell r="M184">
            <v>18227</v>
          </cell>
          <cell r="O184">
            <v>3</v>
          </cell>
          <cell r="P184">
            <v>50907</v>
          </cell>
          <cell r="Q184">
            <v>0</v>
          </cell>
          <cell r="R184">
            <v>0</v>
          </cell>
          <cell r="S184">
            <v>3549</v>
          </cell>
          <cell r="T184">
            <v>54456</v>
          </cell>
          <cell r="V184">
            <v>1.2371134020618558E-2</v>
          </cell>
          <cell r="W184">
            <v>0</v>
          </cell>
          <cell r="X184">
            <v>0.09</v>
          </cell>
          <cell r="Y184">
            <v>1.3489831675009355E-2</v>
          </cell>
          <cell r="Z184">
            <v>0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</row>
        <row r="185">
          <cell r="B185">
            <v>430170162</v>
          </cell>
          <cell r="C185" t="str">
            <v>ADVANCED MATH AND SCIENCE ACADEMY</v>
          </cell>
          <cell r="D185">
            <v>170</v>
          </cell>
          <cell r="E185" t="str">
            <v>MARLBOROUGH</v>
          </cell>
          <cell r="F185">
            <v>162</v>
          </cell>
          <cell r="G185" t="str">
            <v>LUNENBURG</v>
          </cell>
          <cell r="I185">
            <v>12765</v>
          </cell>
          <cell r="J185">
            <v>1523</v>
          </cell>
          <cell r="K185">
            <v>0</v>
          </cell>
          <cell r="L185">
            <v>1188</v>
          </cell>
          <cell r="M185">
            <v>15476</v>
          </cell>
          <cell r="O185">
            <v>1</v>
          </cell>
          <cell r="P185">
            <v>14229</v>
          </cell>
          <cell r="Q185">
            <v>0</v>
          </cell>
          <cell r="R185">
            <v>0</v>
          </cell>
          <cell r="S185">
            <v>1183</v>
          </cell>
          <cell r="T185">
            <v>15412</v>
          </cell>
          <cell r="V185">
            <v>4.1237113402061857E-3</v>
          </cell>
          <cell r="W185">
            <v>0</v>
          </cell>
          <cell r="X185">
            <v>0.09</v>
          </cell>
          <cell r="Y185">
            <v>1.668007277251829E-2</v>
          </cell>
          <cell r="Z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</row>
        <row r="186">
          <cell r="B186">
            <v>430170170</v>
          </cell>
          <cell r="C186" t="str">
            <v>ADVANCED MATH AND SCIENCE ACADEMY</v>
          </cell>
          <cell r="D186">
            <v>170</v>
          </cell>
          <cell r="E186" t="str">
            <v>MARLBOROUGH</v>
          </cell>
          <cell r="F186">
            <v>170</v>
          </cell>
          <cell r="G186" t="str">
            <v>MARLBOROUGH</v>
          </cell>
          <cell r="I186">
            <v>13900</v>
          </cell>
          <cell r="J186">
            <v>866</v>
          </cell>
          <cell r="K186">
            <v>0</v>
          </cell>
          <cell r="L186">
            <v>1188</v>
          </cell>
          <cell r="M186">
            <v>15954</v>
          </cell>
          <cell r="O186">
            <v>502</v>
          </cell>
          <cell r="P186">
            <v>7381910</v>
          </cell>
          <cell r="Q186">
            <v>0</v>
          </cell>
          <cell r="R186">
            <v>0</v>
          </cell>
          <cell r="S186">
            <v>593866</v>
          </cell>
          <cell r="T186">
            <v>7975776</v>
          </cell>
          <cell r="V186">
            <v>2.0701030927834991</v>
          </cell>
          <cell r="W186">
            <v>0</v>
          </cell>
          <cell r="X186">
            <v>0.09</v>
          </cell>
          <cell r="Y186">
            <v>7.8657014709672513E-2</v>
          </cell>
          <cell r="Z186">
            <v>0</v>
          </cell>
          <cell r="AB186">
            <v>211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</row>
        <row r="187">
          <cell r="B187">
            <v>430170174</v>
          </cell>
          <cell r="C187" t="str">
            <v>ADVANCED MATH AND SCIENCE ACADEMY</v>
          </cell>
          <cell r="D187">
            <v>170</v>
          </cell>
          <cell r="E187" t="str">
            <v>MARLBOROUGH</v>
          </cell>
          <cell r="F187">
            <v>174</v>
          </cell>
          <cell r="G187" t="str">
            <v>MAYNARD</v>
          </cell>
          <cell r="I187">
            <v>12082</v>
          </cell>
          <cell r="J187">
            <v>7053</v>
          </cell>
          <cell r="K187">
            <v>0</v>
          </cell>
          <cell r="L187">
            <v>1188</v>
          </cell>
          <cell r="M187">
            <v>20323</v>
          </cell>
          <cell r="O187">
            <v>65</v>
          </cell>
          <cell r="P187">
            <v>1238640</v>
          </cell>
          <cell r="Q187">
            <v>0</v>
          </cell>
          <cell r="R187">
            <v>0</v>
          </cell>
          <cell r="S187">
            <v>76895</v>
          </cell>
          <cell r="T187">
            <v>1315535</v>
          </cell>
          <cell r="V187">
            <v>0.26804123711340239</v>
          </cell>
          <cell r="W187">
            <v>0</v>
          </cell>
          <cell r="X187">
            <v>0.09</v>
          </cell>
          <cell r="Y187">
            <v>4.9371358658402788E-2</v>
          </cell>
          <cell r="Z187">
            <v>0</v>
          </cell>
          <cell r="AB187">
            <v>21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</row>
        <row r="188">
          <cell r="B188">
            <v>430170185</v>
          </cell>
          <cell r="C188" t="str">
            <v>ADVANCED MATH AND SCIENCE ACADEMY</v>
          </cell>
          <cell r="D188">
            <v>170</v>
          </cell>
          <cell r="E188" t="str">
            <v>MARLBOROUGH</v>
          </cell>
          <cell r="F188">
            <v>185</v>
          </cell>
          <cell r="G188" t="str">
            <v>MILFORD</v>
          </cell>
          <cell r="I188">
            <v>19088</v>
          </cell>
          <cell r="J188">
            <v>2997</v>
          </cell>
          <cell r="K188">
            <v>0</v>
          </cell>
          <cell r="L188">
            <v>1188</v>
          </cell>
          <cell r="M188">
            <v>23273</v>
          </cell>
          <cell r="O188">
            <v>3</v>
          </cell>
          <cell r="P188">
            <v>65982</v>
          </cell>
          <cell r="Q188">
            <v>0</v>
          </cell>
          <cell r="R188">
            <v>0</v>
          </cell>
          <cell r="S188">
            <v>3549</v>
          </cell>
          <cell r="T188">
            <v>69531</v>
          </cell>
          <cell r="V188">
            <v>1.2371134020618558E-2</v>
          </cell>
          <cell r="W188">
            <v>0</v>
          </cell>
          <cell r="X188">
            <v>0.09</v>
          </cell>
          <cell r="Y188">
            <v>3.0931035261674941E-2</v>
          </cell>
          <cell r="Z188">
            <v>0</v>
          </cell>
          <cell r="AB188">
            <v>2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B189">
            <v>430170186</v>
          </cell>
          <cell r="C189" t="str">
            <v>ADVANCED MATH AND SCIENCE ACADEMY</v>
          </cell>
          <cell r="D189">
            <v>170</v>
          </cell>
          <cell r="E189" t="str">
            <v>MARLBOROUGH</v>
          </cell>
          <cell r="F189">
            <v>186</v>
          </cell>
          <cell r="G189" t="str">
            <v>MILLBURY</v>
          </cell>
          <cell r="I189">
            <v>12765</v>
          </cell>
          <cell r="J189">
            <v>4130</v>
          </cell>
          <cell r="K189">
            <v>0</v>
          </cell>
          <cell r="L189">
            <v>1188</v>
          </cell>
          <cell r="M189">
            <v>18083</v>
          </cell>
          <cell r="O189">
            <v>1</v>
          </cell>
          <cell r="P189">
            <v>16825</v>
          </cell>
          <cell r="Q189">
            <v>0</v>
          </cell>
          <cell r="R189">
            <v>0</v>
          </cell>
          <cell r="S189">
            <v>1183</v>
          </cell>
          <cell r="T189">
            <v>18008</v>
          </cell>
          <cell r="V189">
            <v>4.1237113402061857E-3</v>
          </cell>
          <cell r="W189">
            <v>0</v>
          </cell>
          <cell r="X189">
            <v>0.09</v>
          </cell>
          <cell r="Y189">
            <v>6.1905985599004284E-3</v>
          </cell>
          <cell r="Z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</row>
        <row r="190">
          <cell r="B190">
            <v>430170198</v>
          </cell>
          <cell r="C190" t="str">
            <v>ADVANCED MATH AND SCIENCE ACADEMY</v>
          </cell>
          <cell r="D190">
            <v>170</v>
          </cell>
          <cell r="E190" t="str">
            <v>MARLBOROUGH</v>
          </cell>
          <cell r="F190">
            <v>198</v>
          </cell>
          <cell r="G190" t="str">
            <v>NATICK</v>
          </cell>
          <cell r="I190">
            <v>12765</v>
          </cell>
          <cell r="J190">
            <v>6220</v>
          </cell>
          <cell r="K190">
            <v>0</v>
          </cell>
          <cell r="L190">
            <v>1188</v>
          </cell>
          <cell r="M190">
            <v>20173</v>
          </cell>
          <cell r="O190">
            <v>2</v>
          </cell>
          <cell r="P190">
            <v>37814</v>
          </cell>
          <cell r="Q190">
            <v>0</v>
          </cell>
          <cell r="R190">
            <v>0</v>
          </cell>
          <cell r="S190">
            <v>2366</v>
          </cell>
          <cell r="T190">
            <v>40180</v>
          </cell>
          <cell r="V190">
            <v>8.2474226804123713E-3</v>
          </cell>
          <cell r="W190">
            <v>0</v>
          </cell>
          <cell r="X190">
            <v>0.09</v>
          </cell>
          <cell r="Y190">
            <v>1.8143345295098337E-3</v>
          </cell>
          <cell r="Z190">
            <v>0</v>
          </cell>
          <cell r="AB190">
            <v>1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</row>
        <row r="191">
          <cell r="B191">
            <v>430170213</v>
          </cell>
          <cell r="C191" t="str">
            <v>ADVANCED MATH AND SCIENCE ACADEMY</v>
          </cell>
          <cell r="D191">
            <v>170</v>
          </cell>
          <cell r="E191" t="str">
            <v>MARLBOROUGH</v>
          </cell>
          <cell r="F191">
            <v>213</v>
          </cell>
          <cell r="G191" t="str">
            <v>NORTHBOROUGH</v>
          </cell>
          <cell r="I191">
            <v>12505</v>
          </cell>
          <cell r="J191">
            <v>8618</v>
          </cell>
          <cell r="K191">
            <v>0</v>
          </cell>
          <cell r="L191">
            <v>1188</v>
          </cell>
          <cell r="M191">
            <v>22311</v>
          </cell>
          <cell r="O191">
            <v>1</v>
          </cell>
          <cell r="P191">
            <v>21036</v>
          </cell>
          <cell r="Q191">
            <v>0</v>
          </cell>
          <cell r="R191">
            <v>0</v>
          </cell>
          <cell r="S191">
            <v>1183</v>
          </cell>
          <cell r="T191">
            <v>22219</v>
          </cell>
          <cell r="V191">
            <v>4.1237113402061857E-3</v>
          </cell>
          <cell r="W191">
            <v>0</v>
          </cell>
          <cell r="X191">
            <v>0.09</v>
          </cell>
          <cell r="Y191">
            <v>5.8898127125478819E-4</v>
          </cell>
          <cell r="Z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</row>
        <row r="192">
          <cell r="B192">
            <v>430170271</v>
          </cell>
          <cell r="C192" t="str">
            <v>ADVANCED MATH AND SCIENCE ACADEMY</v>
          </cell>
          <cell r="D192">
            <v>170</v>
          </cell>
          <cell r="E192" t="str">
            <v>MARLBOROUGH</v>
          </cell>
          <cell r="F192">
            <v>271</v>
          </cell>
          <cell r="G192" t="str">
            <v>SHREWSBURY</v>
          </cell>
          <cell r="I192">
            <v>12507</v>
          </cell>
          <cell r="J192">
            <v>3821</v>
          </cell>
          <cell r="K192">
            <v>0</v>
          </cell>
          <cell r="L192">
            <v>1188</v>
          </cell>
          <cell r="M192">
            <v>17516</v>
          </cell>
          <cell r="O192">
            <v>13</v>
          </cell>
          <cell r="P192">
            <v>211393</v>
          </cell>
          <cell r="Q192">
            <v>0</v>
          </cell>
          <cell r="R192">
            <v>0</v>
          </cell>
          <cell r="S192">
            <v>15379</v>
          </cell>
          <cell r="T192">
            <v>226772</v>
          </cell>
          <cell r="V192">
            <v>5.3608247422680409E-2</v>
          </cell>
          <cell r="W192">
            <v>0</v>
          </cell>
          <cell r="X192">
            <v>0.09</v>
          </cell>
          <cell r="Y192">
            <v>3.726968225547671E-3</v>
          </cell>
          <cell r="Z192">
            <v>0</v>
          </cell>
          <cell r="AB192">
            <v>6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</row>
        <row r="193">
          <cell r="B193">
            <v>430170321</v>
          </cell>
          <cell r="C193" t="str">
            <v>ADVANCED MATH AND SCIENCE ACADEMY</v>
          </cell>
          <cell r="D193">
            <v>170</v>
          </cell>
          <cell r="E193" t="str">
            <v>MARLBOROUGH</v>
          </cell>
          <cell r="F193">
            <v>321</v>
          </cell>
          <cell r="G193" t="str">
            <v>WESTBOROUGH</v>
          </cell>
          <cell r="I193">
            <v>15269</v>
          </cell>
          <cell r="J193">
            <v>8118</v>
          </cell>
          <cell r="K193">
            <v>0</v>
          </cell>
          <cell r="L193">
            <v>1188</v>
          </cell>
          <cell r="M193">
            <v>24575</v>
          </cell>
          <cell r="O193">
            <v>5</v>
          </cell>
          <cell r="P193">
            <v>116455</v>
          </cell>
          <cell r="Q193">
            <v>0</v>
          </cell>
          <cell r="R193">
            <v>0</v>
          </cell>
          <cell r="S193">
            <v>5915</v>
          </cell>
          <cell r="T193">
            <v>122370</v>
          </cell>
          <cell r="V193">
            <v>2.0618556701030927E-2</v>
          </cell>
          <cell r="W193">
            <v>0</v>
          </cell>
          <cell r="X193">
            <v>0.09</v>
          </cell>
          <cell r="Y193">
            <v>3.4597830747511793E-3</v>
          </cell>
          <cell r="Z193">
            <v>0</v>
          </cell>
          <cell r="AB193">
            <v>3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</row>
        <row r="194">
          <cell r="B194">
            <v>430170348</v>
          </cell>
          <cell r="C194" t="str">
            <v>ADVANCED MATH AND SCIENCE ACADEMY</v>
          </cell>
          <cell r="D194">
            <v>170</v>
          </cell>
          <cell r="E194" t="str">
            <v>MARLBOROUGH</v>
          </cell>
          <cell r="F194">
            <v>348</v>
          </cell>
          <cell r="G194" t="str">
            <v>WORCESTER</v>
          </cell>
          <cell r="I194">
            <v>18084</v>
          </cell>
          <cell r="J194">
            <v>8</v>
          </cell>
          <cell r="K194">
            <v>0</v>
          </cell>
          <cell r="L194">
            <v>1188</v>
          </cell>
          <cell r="M194">
            <v>19280</v>
          </cell>
          <cell r="O194">
            <v>3</v>
          </cell>
          <cell r="P194">
            <v>54051</v>
          </cell>
          <cell r="Q194">
            <v>0</v>
          </cell>
          <cell r="R194">
            <v>0</v>
          </cell>
          <cell r="S194">
            <v>3549</v>
          </cell>
          <cell r="T194">
            <v>57600</v>
          </cell>
          <cell r="V194">
            <v>1.2371134020618558E-2</v>
          </cell>
          <cell r="W194">
            <v>0</v>
          </cell>
          <cell r="X194">
            <v>0.18</v>
          </cell>
          <cell r="Y194">
            <v>7.5571205604930705E-2</v>
          </cell>
          <cell r="Z194">
            <v>0</v>
          </cell>
          <cell r="AB194">
            <v>1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</row>
        <row r="195">
          <cell r="B195">
            <v>430170600</v>
          </cell>
          <cell r="C195" t="str">
            <v>ADVANCED MATH AND SCIENCE ACADEMY</v>
          </cell>
          <cell r="D195">
            <v>170</v>
          </cell>
          <cell r="E195" t="str">
            <v>MARLBOROUGH</v>
          </cell>
          <cell r="F195">
            <v>600</v>
          </cell>
          <cell r="G195" t="str">
            <v>ACTON BOXBOROUGH</v>
          </cell>
          <cell r="I195">
            <v>17357</v>
          </cell>
          <cell r="J195">
            <v>9029</v>
          </cell>
          <cell r="K195">
            <v>0</v>
          </cell>
          <cell r="L195">
            <v>1188</v>
          </cell>
          <cell r="M195">
            <v>27574</v>
          </cell>
          <cell r="O195">
            <v>1</v>
          </cell>
          <cell r="P195">
            <v>26277</v>
          </cell>
          <cell r="Q195">
            <v>0</v>
          </cell>
          <cell r="R195">
            <v>0</v>
          </cell>
          <cell r="S195">
            <v>1183</v>
          </cell>
          <cell r="T195">
            <v>27460</v>
          </cell>
          <cell r="V195">
            <v>4.1237113402061857E-3</v>
          </cell>
          <cell r="W195">
            <v>0</v>
          </cell>
          <cell r="X195">
            <v>0.09</v>
          </cell>
          <cell r="Y195">
            <v>6.8951340776372194E-3</v>
          </cell>
          <cell r="Z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</row>
        <row r="196">
          <cell r="B196">
            <v>430170616</v>
          </cell>
          <cell r="C196" t="str">
            <v>ADVANCED MATH AND SCIENCE ACADEMY</v>
          </cell>
          <cell r="D196">
            <v>170</v>
          </cell>
          <cell r="E196" t="str">
            <v>MARLBOROUGH</v>
          </cell>
          <cell r="F196">
            <v>616</v>
          </cell>
          <cell r="G196" t="str">
            <v>AYER SHIRLEY</v>
          </cell>
          <cell r="I196">
            <v>11797</v>
          </cell>
          <cell r="J196">
            <v>2576</v>
          </cell>
          <cell r="K196">
            <v>0</v>
          </cell>
          <cell r="L196">
            <v>1188</v>
          </cell>
          <cell r="M196">
            <v>15561</v>
          </cell>
          <cell r="O196">
            <v>2</v>
          </cell>
          <cell r="P196">
            <v>28628</v>
          </cell>
          <cell r="Q196">
            <v>0</v>
          </cell>
          <cell r="R196">
            <v>0</v>
          </cell>
          <cell r="S196">
            <v>2366</v>
          </cell>
          <cell r="T196">
            <v>30994</v>
          </cell>
          <cell r="V196">
            <v>8.2474226804123713E-3</v>
          </cell>
          <cell r="W196">
            <v>0</v>
          </cell>
          <cell r="X196">
            <v>0.09</v>
          </cell>
          <cell r="Y196">
            <v>3.2063780748326318E-2</v>
          </cell>
          <cell r="Z196">
            <v>0</v>
          </cell>
          <cell r="AB196">
            <v>1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</row>
        <row r="197">
          <cell r="B197">
            <v>430170620</v>
          </cell>
          <cell r="C197" t="str">
            <v>ADVANCED MATH AND SCIENCE ACADEMY</v>
          </cell>
          <cell r="D197">
            <v>170</v>
          </cell>
          <cell r="E197" t="str">
            <v>MARLBOROUGH</v>
          </cell>
          <cell r="F197">
            <v>620</v>
          </cell>
          <cell r="G197" t="str">
            <v>BERLIN BOYLSTON</v>
          </cell>
          <cell r="I197">
            <v>13709</v>
          </cell>
          <cell r="J197">
            <v>8818</v>
          </cell>
          <cell r="K197">
            <v>0</v>
          </cell>
          <cell r="L197">
            <v>1188</v>
          </cell>
          <cell r="M197">
            <v>23715</v>
          </cell>
          <cell r="O197">
            <v>10</v>
          </cell>
          <cell r="P197">
            <v>224340</v>
          </cell>
          <cell r="Q197">
            <v>0</v>
          </cell>
          <cell r="R197">
            <v>0</v>
          </cell>
          <cell r="S197">
            <v>11830</v>
          </cell>
          <cell r="T197">
            <v>236170</v>
          </cell>
          <cell r="V197">
            <v>4.1237113402061855E-2</v>
          </cell>
          <cell r="W197">
            <v>0</v>
          </cell>
          <cell r="X197">
            <v>0.09</v>
          </cell>
          <cell r="Y197">
            <v>1.3645911702146303E-2</v>
          </cell>
          <cell r="Z197">
            <v>0</v>
          </cell>
          <cell r="AB197">
            <v>6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B198">
            <v>430170673</v>
          </cell>
          <cell r="C198" t="str">
            <v>ADVANCED MATH AND SCIENCE ACADEMY</v>
          </cell>
          <cell r="D198">
            <v>170</v>
          </cell>
          <cell r="E198" t="str">
            <v>MARLBOROUGH</v>
          </cell>
          <cell r="F198">
            <v>673</v>
          </cell>
          <cell r="G198" t="str">
            <v>GROTON DUNSTABLE</v>
          </cell>
          <cell r="I198">
            <v>12765</v>
          </cell>
          <cell r="J198">
            <v>7175</v>
          </cell>
          <cell r="K198">
            <v>0</v>
          </cell>
          <cell r="L198">
            <v>1188</v>
          </cell>
          <cell r="M198">
            <v>21128</v>
          </cell>
          <cell r="O198">
            <v>1</v>
          </cell>
          <cell r="P198">
            <v>19858</v>
          </cell>
          <cell r="Q198">
            <v>0</v>
          </cell>
          <cell r="R198">
            <v>0</v>
          </cell>
          <cell r="S198">
            <v>1183</v>
          </cell>
          <cell r="T198">
            <v>21041</v>
          </cell>
          <cell r="V198">
            <v>4.1237113402061857E-3</v>
          </cell>
          <cell r="W198">
            <v>0</v>
          </cell>
          <cell r="X198">
            <v>0.09</v>
          </cell>
          <cell r="Y198">
            <v>1.6727393150867756E-2</v>
          </cell>
          <cell r="Z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B199">
            <v>430170690</v>
          </cell>
          <cell r="C199" t="str">
            <v>ADVANCED MATH AND SCIENCE ACADEMY</v>
          </cell>
          <cell r="D199">
            <v>170</v>
          </cell>
          <cell r="E199" t="str">
            <v>MARLBOROUGH</v>
          </cell>
          <cell r="F199">
            <v>690</v>
          </cell>
          <cell r="G199" t="str">
            <v>KING PHILIP</v>
          </cell>
          <cell r="I199">
            <v>12765</v>
          </cell>
          <cell r="J199">
            <v>5049</v>
          </cell>
          <cell r="K199">
            <v>0</v>
          </cell>
          <cell r="L199">
            <v>1188</v>
          </cell>
          <cell r="M199">
            <v>19002</v>
          </cell>
          <cell r="O199">
            <v>2</v>
          </cell>
          <cell r="P199">
            <v>35482</v>
          </cell>
          <cell r="Q199">
            <v>0</v>
          </cell>
          <cell r="R199">
            <v>0</v>
          </cell>
          <cell r="S199">
            <v>2366</v>
          </cell>
          <cell r="T199">
            <v>37848</v>
          </cell>
          <cell r="V199">
            <v>8.2474226804123713E-3</v>
          </cell>
          <cell r="W199">
            <v>0</v>
          </cell>
          <cell r="X199">
            <v>0.09</v>
          </cell>
          <cell r="Y199">
            <v>1.8165287244085185E-2</v>
          </cell>
          <cell r="Z199">
            <v>0</v>
          </cell>
          <cell r="AB199">
            <v>1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B200">
            <v>430170710</v>
          </cell>
          <cell r="C200" t="str">
            <v>ADVANCED MATH AND SCIENCE ACADEMY</v>
          </cell>
          <cell r="D200">
            <v>170</v>
          </cell>
          <cell r="E200" t="str">
            <v>MARLBOROUGH</v>
          </cell>
          <cell r="F200">
            <v>710</v>
          </cell>
          <cell r="G200" t="str">
            <v>MENDON UPTON</v>
          </cell>
          <cell r="I200">
            <v>12765</v>
          </cell>
          <cell r="J200">
            <v>6022</v>
          </cell>
          <cell r="K200">
            <v>0</v>
          </cell>
          <cell r="L200">
            <v>1188</v>
          </cell>
          <cell r="M200">
            <v>19975</v>
          </cell>
          <cell r="O200">
            <v>1</v>
          </cell>
          <cell r="P200">
            <v>18710</v>
          </cell>
          <cell r="Q200">
            <v>0</v>
          </cell>
          <cell r="R200">
            <v>0</v>
          </cell>
          <cell r="S200">
            <v>1183</v>
          </cell>
          <cell r="T200">
            <v>19893</v>
          </cell>
          <cell r="V200">
            <v>4.1237113402061857E-3</v>
          </cell>
          <cell r="W200">
            <v>0</v>
          </cell>
          <cell r="X200">
            <v>0.09</v>
          </cell>
          <cell r="Y200">
            <v>8.160956913450642E-3</v>
          </cell>
          <cell r="Z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</row>
        <row r="201">
          <cell r="B201">
            <v>430170725</v>
          </cell>
          <cell r="C201" t="str">
            <v>ADVANCED MATH AND SCIENCE ACADEMY</v>
          </cell>
          <cell r="D201">
            <v>170</v>
          </cell>
          <cell r="E201" t="str">
            <v>MARLBOROUGH</v>
          </cell>
          <cell r="F201">
            <v>725</v>
          </cell>
          <cell r="G201" t="str">
            <v>NASHOBA</v>
          </cell>
          <cell r="I201">
            <v>12120</v>
          </cell>
          <cell r="J201">
            <v>7032</v>
          </cell>
          <cell r="K201">
            <v>0</v>
          </cell>
          <cell r="L201">
            <v>1188</v>
          </cell>
          <cell r="M201">
            <v>20340</v>
          </cell>
          <cell r="O201">
            <v>7</v>
          </cell>
          <cell r="P201">
            <v>133511</v>
          </cell>
          <cell r="Q201">
            <v>0</v>
          </cell>
          <cell r="R201">
            <v>0</v>
          </cell>
          <cell r="S201">
            <v>8281</v>
          </cell>
          <cell r="T201">
            <v>141792</v>
          </cell>
          <cell r="V201">
            <v>2.8865979381443297E-2</v>
          </cell>
          <cell r="W201">
            <v>0</v>
          </cell>
          <cell r="X201">
            <v>0.09</v>
          </cell>
          <cell r="Y201">
            <v>1.1916880703430988E-2</v>
          </cell>
          <cell r="Z201">
            <v>0</v>
          </cell>
          <cell r="AB201">
            <v>4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</row>
        <row r="202">
          <cell r="B202">
            <v>430170730</v>
          </cell>
          <cell r="C202" t="str">
            <v>ADVANCED MATH AND SCIENCE ACADEMY</v>
          </cell>
          <cell r="D202">
            <v>170</v>
          </cell>
          <cell r="E202" t="str">
            <v>MARLBOROUGH</v>
          </cell>
          <cell r="F202">
            <v>730</v>
          </cell>
          <cell r="G202" t="str">
            <v>NORTHBORO SOUTHBORO</v>
          </cell>
          <cell r="I202">
            <v>12765</v>
          </cell>
          <cell r="J202">
            <v>6511</v>
          </cell>
          <cell r="K202">
            <v>0</v>
          </cell>
          <cell r="L202">
            <v>1188</v>
          </cell>
          <cell r="M202">
            <v>20464</v>
          </cell>
          <cell r="O202">
            <v>4</v>
          </cell>
          <cell r="P202">
            <v>76788</v>
          </cell>
          <cell r="Q202">
            <v>0</v>
          </cell>
          <cell r="R202">
            <v>0</v>
          </cell>
          <cell r="S202">
            <v>4732</v>
          </cell>
          <cell r="T202">
            <v>81520</v>
          </cell>
          <cell r="V202">
            <v>1.6494845360824743E-2</v>
          </cell>
          <cell r="W202">
            <v>0</v>
          </cell>
          <cell r="X202">
            <v>0.09</v>
          </cell>
          <cell r="Y202">
            <v>2.9650008601974946E-3</v>
          </cell>
          <cell r="Z202">
            <v>0</v>
          </cell>
          <cell r="AB202">
            <v>2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</row>
        <row r="203">
          <cell r="B203">
            <v>430170735</v>
          </cell>
          <cell r="C203" t="str">
            <v>ADVANCED MATH AND SCIENCE ACADEMY</v>
          </cell>
          <cell r="D203">
            <v>170</v>
          </cell>
          <cell r="E203" t="str">
            <v>MARLBOROUGH</v>
          </cell>
          <cell r="F203">
            <v>735</v>
          </cell>
          <cell r="G203" t="str">
            <v>NORTH MIDDLESEX</v>
          </cell>
          <cell r="I203">
            <v>12765</v>
          </cell>
          <cell r="J203">
            <v>4158</v>
          </cell>
          <cell r="K203">
            <v>0</v>
          </cell>
          <cell r="L203">
            <v>1188</v>
          </cell>
          <cell r="M203">
            <v>18111</v>
          </cell>
          <cell r="O203">
            <v>2</v>
          </cell>
          <cell r="P203">
            <v>33706</v>
          </cell>
          <cell r="Q203">
            <v>0</v>
          </cell>
          <cell r="R203">
            <v>0</v>
          </cell>
          <cell r="S203">
            <v>2366</v>
          </cell>
          <cell r="T203">
            <v>36072</v>
          </cell>
          <cell r="V203">
            <v>8.2474226804123713E-3</v>
          </cell>
          <cell r="W203">
            <v>0</v>
          </cell>
          <cell r="X203">
            <v>0.09</v>
          </cell>
          <cell r="Y203">
            <v>1.3350841233716016E-2</v>
          </cell>
          <cell r="Z203">
            <v>0</v>
          </cell>
          <cell r="AB203">
            <v>2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</row>
        <row r="204">
          <cell r="B204">
            <v>430170775</v>
          </cell>
          <cell r="C204" t="str">
            <v>ADVANCED MATH AND SCIENCE ACADEMY</v>
          </cell>
          <cell r="D204">
            <v>170</v>
          </cell>
          <cell r="E204" t="str">
            <v>MARLBOROUGH</v>
          </cell>
          <cell r="F204">
            <v>775</v>
          </cell>
          <cell r="G204" t="str">
            <v>WACHUSETT</v>
          </cell>
          <cell r="I204">
            <v>15246</v>
          </cell>
          <cell r="J204">
            <v>3952</v>
          </cell>
          <cell r="K204">
            <v>0</v>
          </cell>
          <cell r="L204">
            <v>1188</v>
          </cell>
          <cell r="M204">
            <v>20386</v>
          </cell>
          <cell r="O204">
            <v>5</v>
          </cell>
          <cell r="P204">
            <v>95595</v>
          </cell>
          <cell r="Q204">
            <v>0</v>
          </cell>
          <cell r="R204">
            <v>0</v>
          </cell>
          <cell r="S204">
            <v>5915</v>
          </cell>
          <cell r="T204">
            <v>101510</v>
          </cell>
          <cell r="V204">
            <v>2.0618556701030927E-2</v>
          </cell>
          <cell r="W204">
            <v>0</v>
          </cell>
          <cell r="X204">
            <v>0.09</v>
          </cell>
          <cell r="Y204">
            <v>5.9380986493953111E-3</v>
          </cell>
          <cell r="Z204">
            <v>0</v>
          </cell>
          <cell r="AB204">
            <v>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</row>
        <row r="205">
          <cell r="B205">
            <v>432712020</v>
          </cell>
          <cell r="C205" t="str">
            <v>CAPE COD LIGHTHOUSE</v>
          </cell>
          <cell r="D205">
            <v>712</v>
          </cell>
          <cell r="E205" t="str">
            <v>MONOMOY</v>
          </cell>
          <cell r="F205">
            <v>20</v>
          </cell>
          <cell r="G205" t="str">
            <v>BARNSTABLE</v>
          </cell>
          <cell r="I205">
            <v>13996</v>
          </cell>
          <cell r="J205">
            <v>2808</v>
          </cell>
          <cell r="K205">
            <v>0</v>
          </cell>
          <cell r="L205">
            <v>1188</v>
          </cell>
          <cell r="M205">
            <v>17992</v>
          </cell>
          <cell r="O205">
            <v>96</v>
          </cell>
          <cell r="P205">
            <v>1613184</v>
          </cell>
          <cell r="Q205">
            <v>0</v>
          </cell>
          <cell r="R205">
            <v>0</v>
          </cell>
          <cell r="S205">
            <v>114048</v>
          </cell>
          <cell r="T205">
            <v>1727232</v>
          </cell>
          <cell r="V205">
            <v>0</v>
          </cell>
          <cell r="W205">
            <v>0</v>
          </cell>
          <cell r="X205">
            <v>0.09</v>
          </cell>
          <cell r="Y205">
            <v>6.4947085842094771E-2</v>
          </cell>
          <cell r="Z205">
            <v>0</v>
          </cell>
          <cell r="AB205">
            <v>20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</row>
        <row r="206">
          <cell r="B206">
            <v>432712036</v>
          </cell>
          <cell r="C206" t="str">
            <v>CAPE COD LIGHTHOUSE</v>
          </cell>
          <cell r="D206">
            <v>712</v>
          </cell>
          <cell r="E206" t="str">
            <v>MONOMOY</v>
          </cell>
          <cell r="F206">
            <v>36</v>
          </cell>
          <cell r="G206" t="str">
            <v>BOURNE</v>
          </cell>
          <cell r="I206">
            <v>14199</v>
          </cell>
          <cell r="J206">
            <v>6578</v>
          </cell>
          <cell r="K206">
            <v>0</v>
          </cell>
          <cell r="L206">
            <v>1188</v>
          </cell>
          <cell r="M206">
            <v>21965</v>
          </cell>
          <cell r="O206">
            <v>1</v>
          </cell>
          <cell r="P206">
            <v>20777</v>
          </cell>
          <cell r="Q206">
            <v>0</v>
          </cell>
          <cell r="R206">
            <v>0</v>
          </cell>
          <cell r="S206">
            <v>1188</v>
          </cell>
          <cell r="T206">
            <v>21965</v>
          </cell>
          <cell r="V206">
            <v>0</v>
          </cell>
          <cell r="W206">
            <v>0</v>
          </cell>
          <cell r="X206">
            <v>0.09</v>
          </cell>
          <cell r="Y206">
            <v>6.0675705803441567E-2</v>
          </cell>
          <cell r="Z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</row>
        <row r="207">
          <cell r="B207">
            <v>432712242</v>
          </cell>
          <cell r="C207" t="str">
            <v>CAPE COD LIGHTHOUSE</v>
          </cell>
          <cell r="D207">
            <v>712</v>
          </cell>
          <cell r="E207" t="str">
            <v>MONOMOY</v>
          </cell>
          <cell r="F207">
            <v>242</v>
          </cell>
          <cell r="G207" t="str">
            <v>PROVINCETOWN</v>
          </cell>
          <cell r="I207">
            <v>17828</v>
          </cell>
          <cell r="J207">
            <v>74033</v>
          </cell>
          <cell r="K207">
            <v>0</v>
          </cell>
          <cell r="L207">
            <v>1188</v>
          </cell>
          <cell r="M207">
            <v>93049</v>
          </cell>
          <cell r="O207">
            <v>1</v>
          </cell>
          <cell r="P207">
            <v>91861</v>
          </cell>
          <cell r="Q207">
            <v>0</v>
          </cell>
          <cell r="R207">
            <v>0</v>
          </cell>
          <cell r="S207">
            <v>1188</v>
          </cell>
          <cell r="T207">
            <v>93049</v>
          </cell>
          <cell r="V207">
            <v>0</v>
          </cell>
          <cell r="W207">
            <v>0</v>
          </cell>
          <cell r="X207">
            <v>0.09</v>
          </cell>
          <cell r="Y207">
            <v>1.1143291709520038E-2</v>
          </cell>
          <cell r="Z207">
            <v>0</v>
          </cell>
          <cell r="AB207">
            <v>1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</row>
        <row r="208">
          <cell r="B208">
            <v>432712261</v>
          </cell>
          <cell r="C208" t="str">
            <v>CAPE COD LIGHTHOUSE</v>
          </cell>
          <cell r="D208">
            <v>712</v>
          </cell>
          <cell r="E208" t="str">
            <v>MONOMOY</v>
          </cell>
          <cell r="F208">
            <v>261</v>
          </cell>
          <cell r="G208" t="str">
            <v>SANDWICH</v>
          </cell>
          <cell r="I208">
            <v>12942</v>
          </cell>
          <cell r="J208">
            <v>10858</v>
          </cell>
          <cell r="K208">
            <v>0</v>
          </cell>
          <cell r="L208">
            <v>1188</v>
          </cell>
          <cell r="M208">
            <v>24988</v>
          </cell>
          <cell r="O208">
            <v>14</v>
          </cell>
          <cell r="P208">
            <v>333200</v>
          </cell>
          <cell r="Q208">
            <v>0</v>
          </cell>
          <cell r="R208">
            <v>0</v>
          </cell>
          <cell r="S208">
            <v>16632</v>
          </cell>
          <cell r="T208">
            <v>349832</v>
          </cell>
          <cell r="V208">
            <v>0</v>
          </cell>
          <cell r="W208">
            <v>0</v>
          </cell>
          <cell r="X208">
            <v>0.09</v>
          </cell>
          <cell r="Y208">
            <v>6.5166624182389332E-2</v>
          </cell>
          <cell r="Z208">
            <v>0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</row>
        <row r="209">
          <cell r="B209">
            <v>432712300</v>
          </cell>
          <cell r="C209" t="str">
            <v>CAPE COD LIGHTHOUSE</v>
          </cell>
          <cell r="D209">
            <v>712</v>
          </cell>
          <cell r="E209" t="str">
            <v>MONOMOY</v>
          </cell>
          <cell r="F209">
            <v>300</v>
          </cell>
          <cell r="G209" t="str">
            <v>TRURO</v>
          </cell>
          <cell r="I209">
            <v>10664</v>
          </cell>
          <cell r="J209">
            <v>20191</v>
          </cell>
          <cell r="K209">
            <v>0</v>
          </cell>
          <cell r="L209">
            <v>1188</v>
          </cell>
          <cell r="M209">
            <v>32043</v>
          </cell>
          <cell r="O209">
            <v>1</v>
          </cell>
          <cell r="P209">
            <v>30855</v>
          </cell>
          <cell r="Q209">
            <v>0</v>
          </cell>
          <cell r="R209">
            <v>0</v>
          </cell>
          <cell r="S209">
            <v>1188</v>
          </cell>
          <cell r="T209">
            <v>32043</v>
          </cell>
          <cell r="V209">
            <v>0</v>
          </cell>
          <cell r="W209">
            <v>0</v>
          </cell>
          <cell r="X209">
            <v>0.09</v>
          </cell>
          <cell r="Y209">
            <v>4.3653128722024315E-3</v>
          </cell>
          <cell r="Z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</row>
        <row r="210">
          <cell r="B210">
            <v>432712645</v>
          </cell>
          <cell r="C210" t="str">
            <v>CAPE COD LIGHTHOUSE</v>
          </cell>
          <cell r="D210">
            <v>712</v>
          </cell>
          <cell r="E210" t="str">
            <v>MONOMOY</v>
          </cell>
          <cell r="F210">
            <v>645</v>
          </cell>
          <cell r="G210" t="str">
            <v>DENNIS YARMOUTH</v>
          </cell>
          <cell r="I210">
            <v>14758</v>
          </cell>
          <cell r="J210">
            <v>4403</v>
          </cell>
          <cell r="K210">
            <v>0</v>
          </cell>
          <cell r="L210">
            <v>1188</v>
          </cell>
          <cell r="M210">
            <v>20349</v>
          </cell>
          <cell r="O210">
            <v>37</v>
          </cell>
          <cell r="P210">
            <v>708957</v>
          </cell>
          <cell r="Q210">
            <v>0</v>
          </cell>
          <cell r="R210">
            <v>0</v>
          </cell>
          <cell r="S210">
            <v>43956</v>
          </cell>
          <cell r="T210">
            <v>752913</v>
          </cell>
          <cell r="V210">
            <v>0</v>
          </cell>
          <cell r="W210">
            <v>0</v>
          </cell>
          <cell r="X210">
            <v>0.09</v>
          </cell>
          <cell r="Y210">
            <v>3.6542270222504183E-2</v>
          </cell>
          <cell r="Z210">
            <v>0</v>
          </cell>
          <cell r="AB210">
            <v>5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</row>
        <row r="211">
          <cell r="B211">
            <v>432712660</v>
          </cell>
          <cell r="C211" t="str">
            <v>CAPE COD LIGHTHOUSE</v>
          </cell>
          <cell r="D211">
            <v>712</v>
          </cell>
          <cell r="E211" t="str">
            <v>MONOMOY</v>
          </cell>
          <cell r="F211">
            <v>660</v>
          </cell>
          <cell r="G211" t="str">
            <v>NAUSET</v>
          </cell>
          <cell r="I211">
            <v>13734</v>
          </cell>
          <cell r="J211">
            <v>11648</v>
          </cell>
          <cell r="K211">
            <v>0</v>
          </cell>
          <cell r="L211">
            <v>1188</v>
          </cell>
          <cell r="M211">
            <v>26570</v>
          </cell>
          <cell r="O211">
            <v>79</v>
          </cell>
          <cell r="P211">
            <v>2005178</v>
          </cell>
          <cell r="Q211">
            <v>0</v>
          </cell>
          <cell r="R211">
            <v>0</v>
          </cell>
          <cell r="S211">
            <v>93852</v>
          </cell>
          <cell r="T211">
            <v>2099030</v>
          </cell>
          <cell r="V211">
            <v>0</v>
          </cell>
          <cell r="W211">
            <v>0</v>
          </cell>
          <cell r="X211">
            <v>0.09</v>
          </cell>
          <cell r="Y211">
            <v>9.576569437524407E-2</v>
          </cell>
          <cell r="Z211">
            <v>0</v>
          </cell>
          <cell r="AB211">
            <v>27</v>
          </cell>
          <cell r="AC211">
            <v>4.7562946064956266</v>
          </cell>
          <cell r="AD211">
            <v>126412.26970207179</v>
          </cell>
          <cell r="AE211">
            <v>0</v>
          </cell>
          <cell r="AF211">
            <v>0</v>
          </cell>
        </row>
        <row r="212">
          <cell r="B212">
            <v>432712712</v>
          </cell>
          <cell r="C212" t="str">
            <v>CAPE COD LIGHTHOUSE</v>
          </cell>
          <cell r="D212">
            <v>712</v>
          </cell>
          <cell r="E212" t="str">
            <v>MONOMOY</v>
          </cell>
          <cell r="F212">
            <v>712</v>
          </cell>
          <cell r="G212" t="str">
            <v>MONOMOY</v>
          </cell>
          <cell r="I212">
            <v>13354</v>
          </cell>
          <cell r="J212">
            <v>9430</v>
          </cell>
          <cell r="K212">
            <v>0</v>
          </cell>
          <cell r="L212">
            <v>1188</v>
          </cell>
          <cell r="M212">
            <v>23972</v>
          </cell>
          <cell r="O212">
            <v>22</v>
          </cell>
          <cell r="P212">
            <v>501248</v>
          </cell>
          <cell r="Q212">
            <v>0</v>
          </cell>
          <cell r="R212">
            <v>0</v>
          </cell>
          <cell r="S212">
            <v>26136</v>
          </cell>
          <cell r="T212">
            <v>527384</v>
          </cell>
          <cell r="V212">
            <v>0</v>
          </cell>
          <cell r="W212">
            <v>0</v>
          </cell>
          <cell r="X212">
            <v>0.09</v>
          </cell>
          <cell r="Y212">
            <v>2.2697619152764564E-2</v>
          </cell>
          <cell r="Z212">
            <v>0</v>
          </cell>
          <cell r="AB212">
            <v>5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</row>
        <row r="213">
          <cell r="B213">
            <v>435301009</v>
          </cell>
          <cell r="C213" t="str">
            <v>INNOVATION ACADEMY</v>
          </cell>
          <cell r="D213">
            <v>301</v>
          </cell>
          <cell r="E213" t="str">
            <v>TYNGSBOROUGH</v>
          </cell>
          <cell r="F213">
            <v>9</v>
          </cell>
          <cell r="G213" t="str">
            <v>ANDOVER</v>
          </cell>
          <cell r="I213">
            <v>12565</v>
          </cell>
          <cell r="J213">
            <v>8743</v>
          </cell>
          <cell r="K213">
            <v>0</v>
          </cell>
          <cell r="L213">
            <v>1188</v>
          </cell>
          <cell r="M213">
            <v>22496</v>
          </cell>
          <cell r="O213">
            <v>2</v>
          </cell>
          <cell r="P213">
            <v>42616</v>
          </cell>
          <cell r="Q213">
            <v>0</v>
          </cell>
          <cell r="R213">
            <v>0</v>
          </cell>
          <cell r="S213">
            <v>2376</v>
          </cell>
          <cell r="T213">
            <v>44992</v>
          </cell>
          <cell r="V213">
            <v>0</v>
          </cell>
          <cell r="W213">
            <v>0</v>
          </cell>
          <cell r="X213">
            <v>0.09</v>
          </cell>
          <cell r="Y213">
            <v>1.6693695277438551E-3</v>
          </cell>
          <cell r="Z213">
            <v>0</v>
          </cell>
          <cell r="AB213">
            <v>1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</row>
        <row r="214">
          <cell r="B214">
            <v>435301031</v>
          </cell>
          <cell r="C214" t="str">
            <v>INNOVATION ACADEMY</v>
          </cell>
          <cell r="D214">
            <v>301</v>
          </cell>
          <cell r="E214" t="str">
            <v>TYNGSBOROUGH</v>
          </cell>
          <cell r="F214">
            <v>31</v>
          </cell>
          <cell r="G214" t="str">
            <v>BILLERICA</v>
          </cell>
          <cell r="I214">
            <v>12762</v>
          </cell>
          <cell r="J214">
            <v>5728</v>
          </cell>
          <cell r="K214">
            <v>0</v>
          </cell>
          <cell r="L214">
            <v>1188</v>
          </cell>
          <cell r="M214">
            <v>19678</v>
          </cell>
          <cell r="O214">
            <v>52</v>
          </cell>
          <cell r="P214">
            <v>961480</v>
          </cell>
          <cell r="Q214">
            <v>0</v>
          </cell>
          <cell r="R214">
            <v>0</v>
          </cell>
          <cell r="S214">
            <v>61776</v>
          </cell>
          <cell r="T214">
            <v>1023256</v>
          </cell>
          <cell r="V214">
            <v>0</v>
          </cell>
          <cell r="W214">
            <v>0</v>
          </cell>
          <cell r="X214">
            <v>0.09</v>
          </cell>
          <cell r="Y214">
            <v>1.4369153045326039E-2</v>
          </cell>
          <cell r="Z214">
            <v>0</v>
          </cell>
          <cell r="AB214">
            <v>11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</row>
        <row r="215">
          <cell r="B215">
            <v>435301056</v>
          </cell>
          <cell r="C215" t="str">
            <v>INNOVATION ACADEMY</v>
          </cell>
          <cell r="D215">
            <v>301</v>
          </cell>
          <cell r="E215" t="str">
            <v>TYNGSBOROUGH</v>
          </cell>
          <cell r="F215">
            <v>56</v>
          </cell>
          <cell r="G215" t="str">
            <v>CHELMSFORD</v>
          </cell>
          <cell r="I215">
            <v>12369</v>
          </cell>
          <cell r="J215">
            <v>3676</v>
          </cell>
          <cell r="K215">
            <v>0</v>
          </cell>
          <cell r="L215">
            <v>1188</v>
          </cell>
          <cell r="M215">
            <v>17233</v>
          </cell>
          <cell r="O215">
            <v>67</v>
          </cell>
          <cell r="P215">
            <v>1075015</v>
          </cell>
          <cell r="Q215">
            <v>0</v>
          </cell>
          <cell r="R215">
            <v>0</v>
          </cell>
          <cell r="S215">
            <v>79596</v>
          </cell>
          <cell r="T215">
            <v>1154611</v>
          </cell>
          <cell r="V215">
            <v>0</v>
          </cell>
          <cell r="W215">
            <v>0</v>
          </cell>
          <cell r="X215">
            <v>0.09</v>
          </cell>
          <cell r="Y215">
            <v>1.5933619078211104E-2</v>
          </cell>
          <cell r="Z215">
            <v>0</v>
          </cell>
          <cell r="AB215">
            <v>16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</row>
        <row r="216">
          <cell r="B216">
            <v>435301079</v>
          </cell>
          <cell r="C216" t="str">
            <v>INNOVATION ACADEMY</v>
          </cell>
          <cell r="D216">
            <v>301</v>
          </cell>
          <cell r="E216" t="str">
            <v>TYNGSBOROUGH</v>
          </cell>
          <cell r="F216">
            <v>79</v>
          </cell>
          <cell r="G216" t="str">
            <v>DRACUT</v>
          </cell>
          <cell r="I216">
            <v>13321</v>
          </cell>
          <cell r="J216">
            <v>133</v>
          </cell>
          <cell r="K216">
            <v>0</v>
          </cell>
          <cell r="L216">
            <v>1188</v>
          </cell>
          <cell r="M216">
            <v>14642</v>
          </cell>
          <cell r="O216">
            <v>142</v>
          </cell>
          <cell r="P216">
            <v>1910468</v>
          </cell>
          <cell r="Q216">
            <v>0</v>
          </cell>
          <cell r="R216">
            <v>0</v>
          </cell>
          <cell r="S216">
            <v>168696</v>
          </cell>
          <cell r="T216">
            <v>2079164</v>
          </cell>
          <cell r="V216">
            <v>0</v>
          </cell>
          <cell r="W216">
            <v>0</v>
          </cell>
          <cell r="X216">
            <v>0.09</v>
          </cell>
          <cell r="Y216">
            <v>6.3479928356250215E-2</v>
          </cell>
          <cell r="Z216">
            <v>0</v>
          </cell>
          <cell r="AB216">
            <v>28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</row>
        <row r="217">
          <cell r="B217">
            <v>435301128</v>
          </cell>
          <cell r="C217" t="str">
            <v>INNOVATION ACADEMY</v>
          </cell>
          <cell r="D217">
            <v>301</v>
          </cell>
          <cell r="E217" t="str">
            <v>TYNGSBOROUGH</v>
          </cell>
          <cell r="F217">
            <v>128</v>
          </cell>
          <cell r="G217" t="str">
            <v>HAVERHILL</v>
          </cell>
          <cell r="I217">
            <v>16774</v>
          </cell>
          <cell r="J217">
            <v>970</v>
          </cell>
          <cell r="K217">
            <v>0</v>
          </cell>
          <cell r="L217">
            <v>1188</v>
          </cell>
          <cell r="M217">
            <v>18932</v>
          </cell>
          <cell r="O217">
            <v>1</v>
          </cell>
          <cell r="P217">
            <v>17744</v>
          </cell>
          <cell r="Q217">
            <v>0</v>
          </cell>
          <cell r="R217">
            <v>0</v>
          </cell>
          <cell r="S217">
            <v>1188</v>
          </cell>
          <cell r="T217">
            <v>18932</v>
          </cell>
          <cell r="V217">
            <v>0</v>
          </cell>
          <cell r="W217">
            <v>0</v>
          </cell>
          <cell r="X217">
            <v>0.09</v>
          </cell>
          <cell r="Y217">
            <v>4.4226182400377373E-2</v>
          </cell>
          <cell r="Z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</row>
        <row r="218">
          <cell r="B218">
            <v>435301149</v>
          </cell>
          <cell r="C218" t="str">
            <v>INNOVATION ACADEMY</v>
          </cell>
          <cell r="D218">
            <v>301</v>
          </cell>
          <cell r="E218" t="str">
            <v>TYNGSBOROUGH</v>
          </cell>
          <cell r="F218">
            <v>149</v>
          </cell>
          <cell r="G218" t="str">
            <v>LAWRENCE</v>
          </cell>
          <cell r="I218">
            <v>17619</v>
          </cell>
          <cell r="J218">
            <v>341</v>
          </cell>
          <cell r="K218">
            <v>0</v>
          </cell>
          <cell r="L218">
            <v>1188</v>
          </cell>
          <cell r="M218">
            <v>19148</v>
          </cell>
          <cell r="O218">
            <v>6</v>
          </cell>
          <cell r="P218">
            <v>107760</v>
          </cell>
          <cell r="Q218">
            <v>0</v>
          </cell>
          <cell r="R218">
            <v>0</v>
          </cell>
          <cell r="S218">
            <v>7128</v>
          </cell>
          <cell r="T218">
            <v>114888</v>
          </cell>
          <cell r="V218">
            <v>0</v>
          </cell>
          <cell r="W218">
            <v>0</v>
          </cell>
          <cell r="X218">
            <v>0.18</v>
          </cell>
          <cell r="Y218">
            <v>0.12813388601992218</v>
          </cell>
          <cell r="Z218">
            <v>0</v>
          </cell>
          <cell r="AB218">
            <v>1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</row>
        <row r="219">
          <cell r="B219">
            <v>435301153</v>
          </cell>
          <cell r="C219" t="str">
            <v>INNOVATION ACADEMY</v>
          </cell>
          <cell r="D219">
            <v>301</v>
          </cell>
          <cell r="E219" t="str">
            <v>TYNGSBOROUGH</v>
          </cell>
          <cell r="F219">
            <v>153</v>
          </cell>
          <cell r="G219" t="str">
            <v>LEOMINSTER</v>
          </cell>
          <cell r="I219">
            <v>17263</v>
          </cell>
          <cell r="J219">
            <v>60</v>
          </cell>
          <cell r="K219">
            <v>0</v>
          </cell>
          <cell r="L219">
            <v>1188</v>
          </cell>
          <cell r="M219">
            <v>18511</v>
          </cell>
          <cell r="O219">
            <v>1</v>
          </cell>
          <cell r="P219">
            <v>17323</v>
          </cell>
          <cell r="Q219">
            <v>0</v>
          </cell>
          <cell r="R219">
            <v>0</v>
          </cell>
          <cell r="S219">
            <v>1188</v>
          </cell>
          <cell r="T219">
            <v>18511</v>
          </cell>
          <cell r="V219">
            <v>0</v>
          </cell>
          <cell r="W219">
            <v>0</v>
          </cell>
          <cell r="X219">
            <v>0.09</v>
          </cell>
          <cell r="Y219">
            <v>1.3489831675009355E-2</v>
          </cell>
          <cell r="Z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B220">
            <v>435301160</v>
          </cell>
          <cell r="C220" t="str">
            <v>INNOVATION ACADEMY</v>
          </cell>
          <cell r="D220">
            <v>301</v>
          </cell>
          <cell r="E220" t="str">
            <v>TYNGSBOROUGH</v>
          </cell>
          <cell r="F220">
            <v>160</v>
          </cell>
          <cell r="G220" t="str">
            <v>LOWELL</v>
          </cell>
          <cell r="I220">
            <v>15388</v>
          </cell>
          <cell r="J220">
            <v>314</v>
          </cell>
          <cell r="K220">
            <v>0</v>
          </cell>
          <cell r="L220">
            <v>1188</v>
          </cell>
          <cell r="M220">
            <v>16890</v>
          </cell>
          <cell r="O220">
            <v>347</v>
          </cell>
          <cell r="P220">
            <v>5448594</v>
          </cell>
          <cell r="Q220">
            <v>0</v>
          </cell>
          <cell r="R220">
            <v>0</v>
          </cell>
          <cell r="S220">
            <v>412236</v>
          </cell>
          <cell r="T220">
            <v>5860830</v>
          </cell>
          <cell r="V220">
            <v>0</v>
          </cell>
          <cell r="W220">
            <v>0</v>
          </cell>
          <cell r="X220">
            <v>0.18</v>
          </cell>
          <cell r="Y220">
            <v>0.13585198415403635</v>
          </cell>
          <cell r="Z220">
            <v>0</v>
          </cell>
          <cell r="AB220">
            <v>62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</row>
        <row r="221">
          <cell r="B221">
            <v>435301211</v>
          </cell>
          <cell r="C221" t="str">
            <v>INNOVATION ACADEMY</v>
          </cell>
          <cell r="D221">
            <v>301</v>
          </cell>
          <cell r="E221" t="str">
            <v>TYNGSBOROUGH</v>
          </cell>
          <cell r="F221">
            <v>211</v>
          </cell>
          <cell r="G221" t="str">
            <v>NORTH ANDOVER</v>
          </cell>
          <cell r="I221">
            <v>16496</v>
          </cell>
          <cell r="J221">
            <v>4717</v>
          </cell>
          <cell r="K221">
            <v>0</v>
          </cell>
          <cell r="L221">
            <v>1188</v>
          </cell>
          <cell r="M221">
            <v>22401</v>
          </cell>
          <cell r="O221">
            <v>4</v>
          </cell>
          <cell r="P221">
            <v>84852</v>
          </cell>
          <cell r="Q221">
            <v>0</v>
          </cell>
          <cell r="R221">
            <v>0</v>
          </cell>
          <cell r="S221">
            <v>4752</v>
          </cell>
          <cell r="T221">
            <v>89604</v>
          </cell>
          <cell r="V221">
            <v>0</v>
          </cell>
          <cell r="W221">
            <v>0</v>
          </cell>
          <cell r="X221">
            <v>0.09</v>
          </cell>
          <cell r="Y221">
            <v>1.9499429304834219E-3</v>
          </cell>
          <cell r="Z221">
            <v>0</v>
          </cell>
          <cell r="AB221">
            <v>1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</row>
        <row r="222">
          <cell r="B222">
            <v>435301258</v>
          </cell>
          <cell r="C222" t="str">
            <v>INNOVATION ACADEMY</v>
          </cell>
          <cell r="D222">
            <v>301</v>
          </cell>
          <cell r="E222" t="str">
            <v>TYNGSBOROUGH</v>
          </cell>
          <cell r="F222">
            <v>258</v>
          </cell>
          <cell r="G222" t="str">
            <v>SALEM</v>
          </cell>
          <cell r="I222">
            <v>17527</v>
          </cell>
          <cell r="J222">
            <v>3932</v>
          </cell>
          <cell r="K222">
            <v>0</v>
          </cell>
          <cell r="L222">
            <v>1188</v>
          </cell>
          <cell r="M222">
            <v>22647</v>
          </cell>
          <cell r="O222">
            <v>1</v>
          </cell>
          <cell r="P222">
            <v>21459</v>
          </cell>
          <cell r="Q222">
            <v>0</v>
          </cell>
          <cell r="R222">
            <v>0</v>
          </cell>
          <cell r="S222">
            <v>1188</v>
          </cell>
          <cell r="T222">
            <v>22647</v>
          </cell>
          <cell r="V222">
            <v>0</v>
          </cell>
          <cell r="W222">
            <v>0</v>
          </cell>
          <cell r="X222">
            <v>0.09</v>
          </cell>
          <cell r="Y222">
            <v>0.10419422815279761</v>
          </cell>
          <cell r="Z222">
            <v>0</v>
          </cell>
          <cell r="AB222">
            <v>0</v>
          </cell>
          <cell r="AC222">
            <v>0.13622854551964456</v>
          </cell>
          <cell r="AD222">
            <v>3085.3283583060525</v>
          </cell>
          <cell r="AE222">
            <v>0</v>
          </cell>
          <cell r="AF222">
            <v>0</v>
          </cell>
        </row>
        <row r="223">
          <cell r="B223">
            <v>435301295</v>
          </cell>
          <cell r="C223" t="str">
            <v>INNOVATION ACADEMY</v>
          </cell>
          <cell r="D223">
            <v>301</v>
          </cell>
          <cell r="E223" t="str">
            <v>TYNGSBOROUGH</v>
          </cell>
          <cell r="F223">
            <v>295</v>
          </cell>
          <cell r="G223" t="str">
            <v>TEWKSBURY</v>
          </cell>
          <cell r="I223">
            <v>12699</v>
          </cell>
          <cell r="J223">
            <v>6292</v>
          </cell>
          <cell r="K223">
            <v>0</v>
          </cell>
          <cell r="L223">
            <v>1188</v>
          </cell>
          <cell r="M223">
            <v>20179</v>
          </cell>
          <cell r="O223">
            <v>34</v>
          </cell>
          <cell r="P223">
            <v>645694</v>
          </cell>
          <cell r="Q223">
            <v>0</v>
          </cell>
          <cell r="R223">
            <v>0</v>
          </cell>
          <cell r="S223">
            <v>40392</v>
          </cell>
          <cell r="T223">
            <v>686086</v>
          </cell>
          <cell r="V223">
            <v>0</v>
          </cell>
          <cell r="W223">
            <v>0</v>
          </cell>
          <cell r="X223">
            <v>0.09</v>
          </cell>
          <cell r="Y223">
            <v>1.4011523585500996E-2</v>
          </cell>
          <cell r="Z223">
            <v>0</v>
          </cell>
          <cell r="AB223">
            <v>9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</row>
        <row r="224">
          <cell r="B224">
            <v>435301301</v>
          </cell>
          <cell r="C224" t="str">
            <v>INNOVATION ACADEMY</v>
          </cell>
          <cell r="D224">
            <v>301</v>
          </cell>
          <cell r="E224" t="str">
            <v>TYNGSBOROUGH</v>
          </cell>
          <cell r="F224">
            <v>301</v>
          </cell>
          <cell r="G224" t="str">
            <v>TYNGSBOROUGH</v>
          </cell>
          <cell r="I224">
            <v>13250</v>
          </cell>
          <cell r="J224">
            <v>4216</v>
          </cell>
          <cell r="K224">
            <v>0</v>
          </cell>
          <cell r="L224">
            <v>1188</v>
          </cell>
          <cell r="M224">
            <v>18654</v>
          </cell>
          <cell r="O224">
            <v>84</v>
          </cell>
          <cell r="P224">
            <v>1467144</v>
          </cell>
          <cell r="Q224">
            <v>0</v>
          </cell>
          <cell r="R224">
            <v>0</v>
          </cell>
          <cell r="S224">
            <v>99792</v>
          </cell>
          <cell r="T224">
            <v>1566936</v>
          </cell>
          <cell r="V224">
            <v>0</v>
          </cell>
          <cell r="W224">
            <v>0</v>
          </cell>
          <cell r="X224">
            <v>0.09</v>
          </cell>
          <cell r="Y224">
            <v>5.6291932186996442E-2</v>
          </cell>
          <cell r="Z224">
            <v>0</v>
          </cell>
          <cell r="AB224">
            <v>18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B225">
            <v>435301326</v>
          </cell>
          <cell r="C225" t="str">
            <v>INNOVATION ACADEMY</v>
          </cell>
          <cell r="D225">
            <v>301</v>
          </cell>
          <cell r="E225" t="str">
            <v>TYNGSBOROUGH</v>
          </cell>
          <cell r="F225">
            <v>326</v>
          </cell>
          <cell r="G225" t="str">
            <v>WESTFORD</v>
          </cell>
          <cell r="I225">
            <v>12422</v>
          </cell>
          <cell r="J225">
            <v>4454</v>
          </cell>
          <cell r="K225">
            <v>0</v>
          </cell>
          <cell r="L225">
            <v>1188</v>
          </cell>
          <cell r="M225">
            <v>18064</v>
          </cell>
          <cell r="O225">
            <v>6</v>
          </cell>
          <cell r="P225">
            <v>101256</v>
          </cell>
          <cell r="Q225">
            <v>0</v>
          </cell>
          <cell r="R225">
            <v>0</v>
          </cell>
          <cell r="S225">
            <v>7128</v>
          </cell>
          <cell r="T225">
            <v>108384</v>
          </cell>
          <cell r="V225">
            <v>0</v>
          </cell>
          <cell r="W225">
            <v>0</v>
          </cell>
          <cell r="X225">
            <v>0.09</v>
          </cell>
          <cell r="Y225">
            <v>2.3012009425239536E-3</v>
          </cell>
          <cell r="Z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B226">
            <v>435301342</v>
          </cell>
          <cell r="C226" t="str">
            <v>INNOVATION ACADEMY</v>
          </cell>
          <cell r="D226">
            <v>301</v>
          </cell>
          <cell r="E226" t="str">
            <v>TYNGSBOROUGH</v>
          </cell>
          <cell r="F226">
            <v>342</v>
          </cell>
          <cell r="G226" t="str">
            <v>WILMINGTON</v>
          </cell>
          <cell r="I226">
            <v>10664</v>
          </cell>
          <cell r="J226">
            <v>8164</v>
          </cell>
          <cell r="K226">
            <v>0</v>
          </cell>
          <cell r="L226">
            <v>1188</v>
          </cell>
          <cell r="M226">
            <v>20016</v>
          </cell>
          <cell r="O226">
            <v>1</v>
          </cell>
          <cell r="P226">
            <v>18828</v>
          </cell>
          <cell r="Q226">
            <v>0</v>
          </cell>
          <cell r="R226">
            <v>0</v>
          </cell>
          <cell r="S226">
            <v>1188</v>
          </cell>
          <cell r="T226">
            <v>20016</v>
          </cell>
          <cell r="V226">
            <v>0</v>
          </cell>
          <cell r="W226">
            <v>0</v>
          </cell>
          <cell r="X226">
            <v>0.09</v>
          </cell>
          <cell r="Y226">
            <v>1.9218749606005931E-3</v>
          </cell>
          <cell r="Z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B227">
            <v>435301673</v>
          </cell>
          <cell r="C227" t="str">
            <v>INNOVATION ACADEMY</v>
          </cell>
          <cell r="D227">
            <v>301</v>
          </cell>
          <cell r="E227" t="str">
            <v>TYNGSBOROUGH</v>
          </cell>
          <cell r="F227">
            <v>673</v>
          </cell>
          <cell r="G227" t="str">
            <v>GROTON DUNSTABLE</v>
          </cell>
          <cell r="I227">
            <v>12331</v>
          </cell>
          <cell r="J227">
            <v>6931</v>
          </cell>
          <cell r="K227">
            <v>0</v>
          </cell>
          <cell r="L227">
            <v>1188</v>
          </cell>
          <cell r="M227">
            <v>20450</v>
          </cell>
          <cell r="O227">
            <v>19</v>
          </cell>
          <cell r="P227">
            <v>365978</v>
          </cell>
          <cell r="Q227">
            <v>0</v>
          </cell>
          <cell r="R227">
            <v>0</v>
          </cell>
          <cell r="S227">
            <v>22572</v>
          </cell>
          <cell r="T227">
            <v>388550</v>
          </cell>
          <cell r="V227">
            <v>0</v>
          </cell>
          <cell r="W227">
            <v>0</v>
          </cell>
          <cell r="X227">
            <v>0.09</v>
          </cell>
          <cell r="Y227">
            <v>1.6727393150867756E-2</v>
          </cell>
          <cell r="Z227">
            <v>0</v>
          </cell>
          <cell r="AB227">
            <v>3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B228">
            <v>435301735</v>
          </cell>
          <cell r="C228" t="str">
            <v>INNOVATION ACADEMY</v>
          </cell>
          <cell r="D228">
            <v>301</v>
          </cell>
          <cell r="E228" t="str">
            <v>TYNGSBOROUGH</v>
          </cell>
          <cell r="F228">
            <v>735</v>
          </cell>
          <cell r="G228" t="str">
            <v>NORTH MIDDLESEX</v>
          </cell>
          <cell r="I228">
            <v>14786</v>
          </cell>
          <cell r="J228">
            <v>4817</v>
          </cell>
          <cell r="K228">
            <v>0</v>
          </cell>
          <cell r="L228">
            <v>1188</v>
          </cell>
          <cell r="M228">
            <v>20791</v>
          </cell>
          <cell r="O228">
            <v>3</v>
          </cell>
          <cell r="P228">
            <v>58809</v>
          </cell>
          <cell r="Q228">
            <v>0</v>
          </cell>
          <cell r="R228">
            <v>0</v>
          </cell>
          <cell r="S228">
            <v>3564</v>
          </cell>
          <cell r="T228">
            <v>62373</v>
          </cell>
          <cell r="V228">
            <v>0</v>
          </cell>
          <cell r="W228">
            <v>0</v>
          </cell>
          <cell r="X228">
            <v>0.09</v>
          </cell>
          <cell r="Y228">
            <v>1.3350841233716016E-2</v>
          </cell>
          <cell r="Z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B229">
            <v>436049010</v>
          </cell>
          <cell r="C229" t="str">
            <v>COMMUNITY CS OF CAMBRIDGE</v>
          </cell>
          <cell r="D229">
            <v>49</v>
          </cell>
          <cell r="E229" t="str">
            <v>CAMBRIDGE</v>
          </cell>
          <cell r="F229">
            <v>10</v>
          </cell>
          <cell r="G229" t="str">
            <v>ARLINGTON</v>
          </cell>
          <cell r="I229">
            <v>17595</v>
          </cell>
          <cell r="J229">
            <v>7385</v>
          </cell>
          <cell r="K229">
            <v>0</v>
          </cell>
          <cell r="L229">
            <v>1188</v>
          </cell>
          <cell r="M229">
            <v>26168</v>
          </cell>
          <cell r="O229">
            <v>2</v>
          </cell>
          <cell r="P229">
            <v>49960</v>
          </cell>
          <cell r="Q229">
            <v>0</v>
          </cell>
          <cell r="R229">
            <v>0</v>
          </cell>
          <cell r="S229">
            <v>2376</v>
          </cell>
          <cell r="T229">
            <v>52336</v>
          </cell>
          <cell r="V229">
            <v>0</v>
          </cell>
          <cell r="W229">
            <v>0</v>
          </cell>
          <cell r="X229">
            <v>0.09</v>
          </cell>
          <cell r="Y229">
            <v>4.0306410750898559E-3</v>
          </cell>
          <cell r="Z229">
            <v>0</v>
          </cell>
          <cell r="AB229">
            <v>2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</row>
        <row r="230">
          <cell r="B230">
            <v>436049026</v>
          </cell>
          <cell r="C230" t="str">
            <v>COMMUNITY CS OF CAMBRIDGE</v>
          </cell>
          <cell r="D230">
            <v>49</v>
          </cell>
          <cell r="E230" t="str">
            <v>CAMBRIDGE</v>
          </cell>
          <cell r="F230">
            <v>26</v>
          </cell>
          <cell r="G230" t="str">
            <v>BELMONT</v>
          </cell>
          <cell r="I230">
            <v>16546</v>
          </cell>
          <cell r="J230">
            <v>6389</v>
          </cell>
          <cell r="K230">
            <v>0</v>
          </cell>
          <cell r="L230">
            <v>1188</v>
          </cell>
          <cell r="M230">
            <v>24123</v>
          </cell>
          <cell r="O230">
            <v>1</v>
          </cell>
          <cell r="P230">
            <v>22935</v>
          </cell>
          <cell r="Q230">
            <v>0</v>
          </cell>
          <cell r="R230">
            <v>0</v>
          </cell>
          <cell r="S230">
            <v>1188</v>
          </cell>
          <cell r="T230">
            <v>24123</v>
          </cell>
          <cell r="V230">
            <v>0</v>
          </cell>
          <cell r="W230">
            <v>0</v>
          </cell>
          <cell r="X230">
            <v>0.09</v>
          </cell>
          <cell r="Y230">
            <v>4.8229772459771155E-4</v>
          </cell>
          <cell r="Z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</row>
        <row r="231">
          <cell r="B231">
            <v>436049031</v>
          </cell>
          <cell r="C231" t="str">
            <v>COMMUNITY CS OF CAMBRIDGE</v>
          </cell>
          <cell r="D231">
            <v>49</v>
          </cell>
          <cell r="E231" t="str">
            <v>CAMBRIDGE</v>
          </cell>
          <cell r="F231">
            <v>31</v>
          </cell>
          <cell r="G231" t="str">
            <v>BILLERICA</v>
          </cell>
          <cell r="I231">
            <v>13245</v>
          </cell>
          <cell r="J231">
            <v>5945</v>
          </cell>
          <cell r="K231">
            <v>0</v>
          </cell>
          <cell r="L231">
            <v>1188</v>
          </cell>
          <cell r="M231">
            <v>20378</v>
          </cell>
          <cell r="O231">
            <v>1</v>
          </cell>
          <cell r="P231">
            <v>19190</v>
          </cell>
          <cell r="Q231">
            <v>0</v>
          </cell>
          <cell r="R231">
            <v>0</v>
          </cell>
          <cell r="S231">
            <v>1188</v>
          </cell>
          <cell r="T231">
            <v>20378</v>
          </cell>
          <cell r="V231">
            <v>0</v>
          </cell>
          <cell r="W231">
            <v>0</v>
          </cell>
          <cell r="X231">
            <v>0.09</v>
          </cell>
          <cell r="Y231">
            <v>1.4369153045326039E-2</v>
          </cell>
          <cell r="Z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</row>
        <row r="232">
          <cell r="B232">
            <v>436049035</v>
          </cell>
          <cell r="C232" t="str">
            <v>COMMUNITY CS OF CAMBRIDGE</v>
          </cell>
          <cell r="D232">
            <v>49</v>
          </cell>
          <cell r="E232" t="str">
            <v>CAMBRIDGE</v>
          </cell>
          <cell r="F232">
            <v>35</v>
          </cell>
          <cell r="G232" t="str">
            <v>BOSTON</v>
          </cell>
          <cell r="I232">
            <v>16823</v>
          </cell>
          <cell r="J232">
            <v>6491</v>
          </cell>
          <cell r="K232">
            <v>0</v>
          </cell>
          <cell r="L232">
            <v>1188</v>
          </cell>
          <cell r="M232">
            <v>24502</v>
          </cell>
          <cell r="O232">
            <v>17</v>
          </cell>
          <cell r="P232">
            <v>396338</v>
          </cell>
          <cell r="Q232">
            <v>0</v>
          </cell>
          <cell r="R232">
            <v>0</v>
          </cell>
          <cell r="S232">
            <v>20196</v>
          </cell>
          <cell r="T232">
            <v>416534</v>
          </cell>
          <cell r="V232">
            <v>0</v>
          </cell>
          <cell r="W232">
            <v>0</v>
          </cell>
          <cell r="X232">
            <v>0.18</v>
          </cell>
          <cell r="Y232">
            <v>0.16523635557137184</v>
          </cell>
          <cell r="Z232">
            <v>0</v>
          </cell>
          <cell r="AB232">
            <v>7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B233">
            <v>436049040</v>
          </cell>
          <cell r="C233" t="str">
            <v>COMMUNITY CS OF CAMBRIDGE</v>
          </cell>
          <cell r="D233">
            <v>49</v>
          </cell>
          <cell r="E233" t="str">
            <v>CAMBRIDGE</v>
          </cell>
          <cell r="F233">
            <v>40</v>
          </cell>
          <cell r="G233" t="str">
            <v>BRAINTREE</v>
          </cell>
          <cell r="I233">
            <v>14193</v>
          </cell>
          <cell r="J233">
            <v>4623</v>
          </cell>
          <cell r="K233">
            <v>0</v>
          </cell>
          <cell r="L233">
            <v>1188</v>
          </cell>
          <cell r="M233">
            <v>20004</v>
          </cell>
          <cell r="O233">
            <v>1</v>
          </cell>
          <cell r="P233">
            <v>18816</v>
          </cell>
          <cell r="Q233">
            <v>0</v>
          </cell>
          <cell r="R233">
            <v>0</v>
          </cell>
          <cell r="S233">
            <v>1188</v>
          </cell>
          <cell r="T233">
            <v>20004</v>
          </cell>
          <cell r="V233">
            <v>0</v>
          </cell>
          <cell r="W233">
            <v>0</v>
          </cell>
          <cell r="X233">
            <v>0.09</v>
          </cell>
          <cell r="Y233">
            <v>7.3910591758160997E-3</v>
          </cell>
          <cell r="Z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</row>
        <row r="234">
          <cell r="B234">
            <v>436049044</v>
          </cell>
          <cell r="C234" t="str">
            <v>COMMUNITY CS OF CAMBRIDGE</v>
          </cell>
          <cell r="D234">
            <v>49</v>
          </cell>
          <cell r="E234" t="str">
            <v>CAMBRIDGE</v>
          </cell>
          <cell r="F234">
            <v>44</v>
          </cell>
          <cell r="G234" t="str">
            <v>BROCKTON</v>
          </cell>
          <cell r="I234">
            <v>18773</v>
          </cell>
          <cell r="J234">
            <v>0</v>
          </cell>
          <cell r="K234">
            <v>0</v>
          </cell>
          <cell r="L234">
            <v>1188</v>
          </cell>
          <cell r="M234">
            <v>19961</v>
          </cell>
          <cell r="O234">
            <v>2</v>
          </cell>
          <cell r="P234">
            <v>37546</v>
          </cell>
          <cell r="Q234">
            <v>0</v>
          </cell>
          <cell r="R234">
            <v>0</v>
          </cell>
          <cell r="S234">
            <v>2376</v>
          </cell>
          <cell r="T234">
            <v>39922</v>
          </cell>
          <cell r="V234">
            <v>0</v>
          </cell>
          <cell r="W234">
            <v>0</v>
          </cell>
          <cell r="X234">
            <v>0.18</v>
          </cell>
          <cell r="Y234">
            <v>9.7831921962331786E-2</v>
          </cell>
          <cell r="Z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B235">
            <v>436049049</v>
          </cell>
          <cell r="C235" t="str">
            <v>COMMUNITY CS OF CAMBRIDGE</v>
          </cell>
          <cell r="D235">
            <v>49</v>
          </cell>
          <cell r="E235" t="str">
            <v>CAMBRIDGE</v>
          </cell>
          <cell r="F235">
            <v>49</v>
          </cell>
          <cell r="G235" t="str">
            <v>CAMBRIDGE</v>
          </cell>
          <cell r="I235">
            <v>18159</v>
          </cell>
          <cell r="J235">
            <v>24561</v>
          </cell>
          <cell r="K235">
            <v>0</v>
          </cell>
          <cell r="L235">
            <v>1188</v>
          </cell>
          <cell r="M235">
            <v>43908</v>
          </cell>
          <cell r="O235">
            <v>172</v>
          </cell>
          <cell r="P235">
            <v>7347840</v>
          </cell>
          <cell r="Q235">
            <v>0</v>
          </cell>
          <cell r="R235">
            <v>0</v>
          </cell>
          <cell r="S235">
            <v>204336</v>
          </cell>
          <cell r="T235">
            <v>7552176</v>
          </cell>
          <cell r="V235">
            <v>0</v>
          </cell>
          <cell r="W235">
            <v>0</v>
          </cell>
          <cell r="X235">
            <v>0.09</v>
          </cell>
          <cell r="Y235">
            <v>6.9114848246299265E-2</v>
          </cell>
          <cell r="Z235">
            <v>0</v>
          </cell>
          <cell r="AB235">
            <v>33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</row>
        <row r="236">
          <cell r="B236">
            <v>436049057</v>
          </cell>
          <cell r="C236" t="str">
            <v>COMMUNITY CS OF CAMBRIDGE</v>
          </cell>
          <cell r="D236">
            <v>49</v>
          </cell>
          <cell r="E236" t="str">
            <v>CAMBRIDGE</v>
          </cell>
          <cell r="F236">
            <v>57</v>
          </cell>
          <cell r="G236" t="str">
            <v>CHELSEA</v>
          </cell>
          <cell r="I236">
            <v>23046</v>
          </cell>
          <cell r="J236">
            <v>522</v>
          </cell>
          <cell r="K236">
            <v>0</v>
          </cell>
          <cell r="L236">
            <v>1188</v>
          </cell>
          <cell r="M236">
            <v>24756</v>
          </cell>
          <cell r="O236">
            <v>2</v>
          </cell>
          <cell r="P236">
            <v>47136</v>
          </cell>
          <cell r="Q236">
            <v>0</v>
          </cell>
          <cell r="R236">
            <v>0</v>
          </cell>
          <cell r="S236">
            <v>2376</v>
          </cell>
          <cell r="T236">
            <v>49512</v>
          </cell>
          <cell r="V236">
            <v>0</v>
          </cell>
          <cell r="W236">
            <v>0</v>
          </cell>
          <cell r="X236">
            <v>0.18</v>
          </cell>
          <cell r="Y236">
            <v>0.12016463996419753</v>
          </cell>
          <cell r="Z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</row>
        <row r="237">
          <cell r="B237">
            <v>436049093</v>
          </cell>
          <cell r="C237" t="str">
            <v>COMMUNITY CS OF CAMBRIDGE</v>
          </cell>
          <cell r="D237">
            <v>49</v>
          </cell>
          <cell r="E237" t="str">
            <v>CAMBRIDGE</v>
          </cell>
          <cell r="F237">
            <v>93</v>
          </cell>
          <cell r="G237" t="str">
            <v>EVERETT</v>
          </cell>
          <cell r="I237">
            <v>18794</v>
          </cell>
          <cell r="J237">
            <v>208</v>
          </cell>
          <cell r="K237">
            <v>0</v>
          </cell>
          <cell r="L237">
            <v>1188</v>
          </cell>
          <cell r="M237">
            <v>20190</v>
          </cell>
          <cell r="O237">
            <v>20</v>
          </cell>
          <cell r="P237">
            <v>380040</v>
          </cell>
          <cell r="Q237">
            <v>0</v>
          </cell>
          <cell r="R237">
            <v>0</v>
          </cell>
          <cell r="S237">
            <v>23760</v>
          </cell>
          <cell r="T237">
            <v>403800</v>
          </cell>
          <cell r="V237">
            <v>0</v>
          </cell>
          <cell r="W237">
            <v>0</v>
          </cell>
          <cell r="X237">
            <v>0.18</v>
          </cell>
          <cell r="Y237">
            <v>8.3062615854120281E-2</v>
          </cell>
          <cell r="Z237">
            <v>0</v>
          </cell>
          <cell r="AB237">
            <v>4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</row>
        <row r="238">
          <cell r="B238">
            <v>436049131</v>
          </cell>
          <cell r="C238" t="str">
            <v>COMMUNITY CS OF CAMBRIDGE</v>
          </cell>
          <cell r="D238">
            <v>49</v>
          </cell>
          <cell r="E238" t="str">
            <v>CAMBRIDGE</v>
          </cell>
          <cell r="F238">
            <v>131</v>
          </cell>
          <cell r="G238" t="str">
            <v>HINGHAM</v>
          </cell>
          <cell r="I238">
            <v>12725</v>
          </cell>
          <cell r="J238">
            <v>6827</v>
          </cell>
          <cell r="K238">
            <v>0</v>
          </cell>
          <cell r="L238">
            <v>1188</v>
          </cell>
          <cell r="M238">
            <v>20740</v>
          </cell>
          <cell r="O238">
            <v>1</v>
          </cell>
          <cell r="P238">
            <v>19552</v>
          </cell>
          <cell r="Q238">
            <v>0</v>
          </cell>
          <cell r="R238">
            <v>0</v>
          </cell>
          <cell r="S238">
            <v>1188</v>
          </cell>
          <cell r="T238">
            <v>20740</v>
          </cell>
          <cell r="V238">
            <v>0</v>
          </cell>
          <cell r="W238">
            <v>0</v>
          </cell>
          <cell r="X238">
            <v>0.09</v>
          </cell>
          <cell r="Y238">
            <v>2.5768703497239327E-3</v>
          </cell>
          <cell r="Z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</row>
        <row r="239">
          <cell r="B239">
            <v>436049133</v>
          </cell>
          <cell r="C239" t="str">
            <v>COMMUNITY CS OF CAMBRIDGE</v>
          </cell>
          <cell r="D239">
            <v>49</v>
          </cell>
          <cell r="E239" t="str">
            <v>CAMBRIDGE</v>
          </cell>
          <cell r="F239">
            <v>133</v>
          </cell>
          <cell r="G239" t="str">
            <v>HOLBROOK</v>
          </cell>
          <cell r="I239">
            <v>11585</v>
          </cell>
          <cell r="J239">
            <v>218</v>
          </cell>
          <cell r="K239">
            <v>0</v>
          </cell>
          <cell r="L239">
            <v>1188</v>
          </cell>
          <cell r="M239">
            <v>12991</v>
          </cell>
          <cell r="O239">
            <v>1</v>
          </cell>
          <cell r="P239">
            <v>11803</v>
          </cell>
          <cell r="Q239">
            <v>0</v>
          </cell>
          <cell r="R239">
            <v>0</v>
          </cell>
          <cell r="S239">
            <v>1188</v>
          </cell>
          <cell r="T239">
            <v>12991</v>
          </cell>
          <cell r="V239">
            <v>0</v>
          </cell>
          <cell r="W239">
            <v>0</v>
          </cell>
          <cell r="X239">
            <v>0.09</v>
          </cell>
          <cell r="Y239">
            <v>3.2565564550298055E-2</v>
          </cell>
          <cell r="Z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</row>
        <row r="240">
          <cell r="B240">
            <v>436049155</v>
          </cell>
          <cell r="C240" t="str">
            <v>COMMUNITY CS OF CAMBRIDGE</v>
          </cell>
          <cell r="D240">
            <v>49</v>
          </cell>
          <cell r="E240" t="str">
            <v>CAMBRIDGE</v>
          </cell>
          <cell r="F240">
            <v>155</v>
          </cell>
          <cell r="G240" t="str">
            <v>LEXINGTON</v>
          </cell>
          <cell r="I240">
            <v>13684</v>
          </cell>
          <cell r="J240">
            <v>10911</v>
          </cell>
          <cell r="K240">
            <v>0</v>
          </cell>
          <cell r="L240">
            <v>1188</v>
          </cell>
          <cell r="M240">
            <v>25783</v>
          </cell>
          <cell r="O240">
            <v>1</v>
          </cell>
          <cell r="P240">
            <v>24595</v>
          </cell>
          <cell r="Q240">
            <v>0</v>
          </cell>
          <cell r="R240">
            <v>0</v>
          </cell>
          <cell r="S240">
            <v>1188</v>
          </cell>
          <cell r="T240">
            <v>25783</v>
          </cell>
          <cell r="V240">
            <v>0</v>
          </cell>
          <cell r="W240">
            <v>0</v>
          </cell>
          <cell r="X240">
            <v>0.09</v>
          </cell>
          <cell r="Y240">
            <v>8.9357308068663808E-4</v>
          </cell>
          <cell r="Z240">
            <v>0</v>
          </cell>
          <cell r="AB240">
            <v>1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</row>
        <row r="241">
          <cell r="B241">
            <v>436049165</v>
          </cell>
          <cell r="C241" t="str">
            <v>COMMUNITY CS OF CAMBRIDGE</v>
          </cell>
          <cell r="D241">
            <v>49</v>
          </cell>
          <cell r="E241" t="str">
            <v>CAMBRIDGE</v>
          </cell>
          <cell r="F241">
            <v>165</v>
          </cell>
          <cell r="G241" t="str">
            <v>MALDEN</v>
          </cell>
          <cell r="I241">
            <v>19514</v>
          </cell>
          <cell r="J241">
            <v>0</v>
          </cell>
          <cell r="K241">
            <v>0</v>
          </cell>
          <cell r="L241">
            <v>1188</v>
          </cell>
          <cell r="M241">
            <v>20702</v>
          </cell>
          <cell r="O241">
            <v>4</v>
          </cell>
          <cell r="P241">
            <v>78056</v>
          </cell>
          <cell r="Q241">
            <v>0</v>
          </cell>
          <cell r="R241">
            <v>0</v>
          </cell>
          <cell r="S241">
            <v>4752</v>
          </cell>
          <cell r="T241">
            <v>82808</v>
          </cell>
          <cell r="V241">
            <v>0</v>
          </cell>
          <cell r="W241">
            <v>0</v>
          </cell>
          <cell r="X241">
            <v>9.8299999999999998E-2</v>
          </cell>
          <cell r="Y241">
            <v>7.9946394535579793E-2</v>
          </cell>
          <cell r="Z241">
            <v>0</v>
          </cell>
          <cell r="AB241">
            <v>2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</row>
        <row r="242">
          <cell r="B242">
            <v>436049170</v>
          </cell>
          <cell r="C242" t="str">
            <v>COMMUNITY CS OF CAMBRIDGE</v>
          </cell>
          <cell r="D242">
            <v>49</v>
          </cell>
          <cell r="E242" t="str">
            <v>CAMBRIDGE</v>
          </cell>
          <cell r="F242">
            <v>170</v>
          </cell>
          <cell r="G242" t="str">
            <v>MARLBOROUGH</v>
          </cell>
          <cell r="I242">
            <v>13684</v>
          </cell>
          <cell r="J242">
            <v>852</v>
          </cell>
          <cell r="K242">
            <v>0</v>
          </cell>
          <cell r="L242">
            <v>1188</v>
          </cell>
          <cell r="M242">
            <v>15724</v>
          </cell>
          <cell r="O242">
            <v>1</v>
          </cell>
          <cell r="P242">
            <v>14536</v>
          </cell>
          <cell r="Q242">
            <v>0</v>
          </cell>
          <cell r="R242">
            <v>0</v>
          </cell>
          <cell r="S242">
            <v>1188</v>
          </cell>
          <cell r="T242">
            <v>15724</v>
          </cell>
          <cell r="V242">
            <v>0</v>
          </cell>
          <cell r="W242">
            <v>0</v>
          </cell>
          <cell r="X242">
            <v>0.09</v>
          </cell>
          <cell r="Y242">
            <v>7.8657014709672513E-2</v>
          </cell>
          <cell r="Z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</row>
        <row r="243">
          <cell r="B243">
            <v>436049176</v>
          </cell>
          <cell r="C243" t="str">
            <v>COMMUNITY CS OF CAMBRIDGE</v>
          </cell>
          <cell r="D243">
            <v>49</v>
          </cell>
          <cell r="E243" t="str">
            <v>CAMBRIDGE</v>
          </cell>
          <cell r="F243">
            <v>176</v>
          </cell>
          <cell r="G243" t="str">
            <v>MEDFORD</v>
          </cell>
          <cell r="I243">
            <v>18882</v>
          </cell>
          <cell r="J243">
            <v>4742</v>
          </cell>
          <cell r="K243">
            <v>0</v>
          </cell>
          <cell r="L243">
            <v>1188</v>
          </cell>
          <cell r="M243">
            <v>24812</v>
          </cell>
          <cell r="O243">
            <v>7</v>
          </cell>
          <cell r="P243">
            <v>165368</v>
          </cell>
          <cell r="Q243">
            <v>0</v>
          </cell>
          <cell r="R243">
            <v>0</v>
          </cell>
          <cell r="S243">
            <v>8316</v>
          </cell>
          <cell r="T243">
            <v>173684</v>
          </cell>
          <cell r="V243">
            <v>0</v>
          </cell>
          <cell r="W243">
            <v>0</v>
          </cell>
          <cell r="X243">
            <v>0.09</v>
          </cell>
          <cell r="Y243">
            <v>7.4348827471021367E-2</v>
          </cell>
          <cell r="Z243">
            <v>0</v>
          </cell>
          <cell r="AB243">
            <v>3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</row>
        <row r="244">
          <cell r="B244">
            <v>436049207</v>
          </cell>
          <cell r="C244" t="str">
            <v>COMMUNITY CS OF CAMBRIDGE</v>
          </cell>
          <cell r="D244">
            <v>49</v>
          </cell>
          <cell r="E244" t="str">
            <v>CAMBRIDGE</v>
          </cell>
          <cell r="F244">
            <v>207</v>
          </cell>
          <cell r="G244" t="str">
            <v>NEWTON</v>
          </cell>
          <cell r="I244">
            <v>13576</v>
          </cell>
          <cell r="J244">
            <v>10796</v>
          </cell>
          <cell r="K244">
            <v>0</v>
          </cell>
          <cell r="L244">
            <v>1188</v>
          </cell>
          <cell r="M244">
            <v>25560</v>
          </cell>
          <cell r="O244">
            <v>1</v>
          </cell>
          <cell r="P244">
            <v>24372</v>
          </cell>
          <cell r="Q244">
            <v>0</v>
          </cell>
          <cell r="R244">
            <v>0</v>
          </cell>
          <cell r="S244">
            <v>1188</v>
          </cell>
          <cell r="T244">
            <v>25560</v>
          </cell>
          <cell r="V244">
            <v>0</v>
          </cell>
          <cell r="W244">
            <v>0</v>
          </cell>
          <cell r="X244">
            <v>0.09</v>
          </cell>
          <cell r="Y244">
            <v>2.5921486751754857E-5</v>
          </cell>
          <cell r="Z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</row>
        <row r="245">
          <cell r="B245">
            <v>436049229</v>
          </cell>
          <cell r="C245" t="str">
            <v>COMMUNITY CS OF CAMBRIDGE</v>
          </cell>
          <cell r="D245">
            <v>49</v>
          </cell>
          <cell r="E245" t="str">
            <v>CAMBRIDGE</v>
          </cell>
          <cell r="F245">
            <v>229</v>
          </cell>
          <cell r="G245" t="str">
            <v>PEABODY</v>
          </cell>
          <cell r="I245">
            <v>13684</v>
          </cell>
          <cell r="J245">
            <v>1178</v>
          </cell>
          <cell r="K245">
            <v>0</v>
          </cell>
          <cell r="L245">
            <v>1188</v>
          </cell>
          <cell r="M245">
            <v>16050</v>
          </cell>
          <cell r="O245">
            <v>1</v>
          </cell>
          <cell r="P245">
            <v>14862</v>
          </cell>
          <cell r="Q245">
            <v>0</v>
          </cell>
          <cell r="R245">
            <v>0</v>
          </cell>
          <cell r="S245">
            <v>1188</v>
          </cell>
          <cell r="T245">
            <v>16050</v>
          </cell>
          <cell r="V245">
            <v>0</v>
          </cell>
          <cell r="W245">
            <v>0</v>
          </cell>
          <cell r="X245">
            <v>0.09</v>
          </cell>
          <cell r="Y245">
            <v>2.2884419362229673E-2</v>
          </cell>
          <cell r="Z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</row>
        <row r="246">
          <cell r="B246">
            <v>436049243</v>
          </cell>
          <cell r="C246" t="str">
            <v>COMMUNITY CS OF CAMBRIDGE</v>
          </cell>
          <cell r="D246">
            <v>49</v>
          </cell>
          <cell r="E246" t="str">
            <v>CAMBRIDGE</v>
          </cell>
          <cell r="F246">
            <v>243</v>
          </cell>
          <cell r="G246" t="str">
            <v>QUINCY</v>
          </cell>
          <cell r="I246">
            <v>13684</v>
          </cell>
          <cell r="J246">
            <v>1921</v>
          </cell>
          <cell r="K246">
            <v>0</v>
          </cell>
          <cell r="L246">
            <v>1188</v>
          </cell>
          <cell r="M246">
            <v>16793</v>
          </cell>
          <cell r="O246">
            <v>1</v>
          </cell>
          <cell r="P246">
            <v>15605</v>
          </cell>
          <cell r="Q246">
            <v>0</v>
          </cell>
          <cell r="R246">
            <v>0</v>
          </cell>
          <cell r="S246">
            <v>1188</v>
          </cell>
          <cell r="T246">
            <v>16793</v>
          </cell>
          <cell r="V246">
            <v>0</v>
          </cell>
          <cell r="W246">
            <v>0</v>
          </cell>
          <cell r="X246">
            <v>0.09</v>
          </cell>
          <cell r="Y246">
            <v>5.5186043261012665E-3</v>
          </cell>
          <cell r="Z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B247">
            <v>436049244</v>
          </cell>
          <cell r="C247" t="str">
            <v>COMMUNITY CS OF CAMBRIDGE</v>
          </cell>
          <cell r="D247">
            <v>49</v>
          </cell>
          <cell r="E247" t="str">
            <v>CAMBRIDGE</v>
          </cell>
          <cell r="F247">
            <v>244</v>
          </cell>
          <cell r="G247" t="str">
            <v>RANDOLPH</v>
          </cell>
          <cell r="I247">
            <v>12634</v>
          </cell>
          <cell r="J247">
            <v>3125</v>
          </cell>
          <cell r="K247">
            <v>0</v>
          </cell>
          <cell r="L247">
            <v>1188</v>
          </cell>
          <cell r="M247">
            <v>16947</v>
          </cell>
          <cell r="O247">
            <v>1</v>
          </cell>
          <cell r="P247">
            <v>15759</v>
          </cell>
          <cell r="Q247">
            <v>0</v>
          </cell>
          <cell r="R247">
            <v>0</v>
          </cell>
          <cell r="S247">
            <v>1188</v>
          </cell>
          <cell r="T247">
            <v>16947</v>
          </cell>
          <cell r="V247">
            <v>0</v>
          </cell>
          <cell r="W247">
            <v>0</v>
          </cell>
          <cell r="X247">
            <v>0.09</v>
          </cell>
          <cell r="Y247">
            <v>8.5066040886516939E-2</v>
          </cell>
          <cell r="Z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</row>
        <row r="248">
          <cell r="B248">
            <v>436049248</v>
          </cell>
          <cell r="C248" t="str">
            <v>COMMUNITY CS OF CAMBRIDGE</v>
          </cell>
          <cell r="D248">
            <v>49</v>
          </cell>
          <cell r="E248" t="str">
            <v>CAMBRIDGE</v>
          </cell>
          <cell r="F248">
            <v>248</v>
          </cell>
          <cell r="G248" t="str">
            <v>REVERE</v>
          </cell>
          <cell r="I248">
            <v>21270</v>
          </cell>
          <cell r="J248">
            <v>1096</v>
          </cell>
          <cell r="K248">
            <v>0</v>
          </cell>
          <cell r="L248">
            <v>1188</v>
          </cell>
          <cell r="M248">
            <v>23554</v>
          </cell>
          <cell r="O248">
            <v>4</v>
          </cell>
          <cell r="P248">
            <v>89464</v>
          </cell>
          <cell r="Q248">
            <v>0</v>
          </cell>
          <cell r="R248">
            <v>0</v>
          </cell>
          <cell r="S248">
            <v>4752</v>
          </cell>
          <cell r="T248">
            <v>94216</v>
          </cell>
          <cell r="V248">
            <v>0</v>
          </cell>
          <cell r="W248">
            <v>0</v>
          </cell>
          <cell r="X248">
            <v>0.09</v>
          </cell>
          <cell r="Y248">
            <v>6.6853211209104577E-2</v>
          </cell>
          <cell r="Z248">
            <v>0</v>
          </cell>
          <cell r="AB248">
            <v>1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</row>
        <row r="249">
          <cell r="B249">
            <v>436049274</v>
          </cell>
          <cell r="C249" t="str">
            <v>COMMUNITY CS OF CAMBRIDGE</v>
          </cell>
          <cell r="D249">
            <v>49</v>
          </cell>
          <cell r="E249" t="str">
            <v>CAMBRIDGE</v>
          </cell>
          <cell r="F249">
            <v>274</v>
          </cell>
          <cell r="G249" t="str">
            <v>SOMERVILLE</v>
          </cell>
          <cell r="I249">
            <v>17570</v>
          </cell>
          <cell r="J249">
            <v>8091</v>
          </cell>
          <cell r="K249">
            <v>0</v>
          </cell>
          <cell r="L249">
            <v>1188</v>
          </cell>
          <cell r="M249">
            <v>26849</v>
          </cell>
          <cell r="O249">
            <v>5</v>
          </cell>
          <cell r="P249">
            <v>128305</v>
          </cell>
          <cell r="Q249">
            <v>0</v>
          </cell>
          <cell r="R249">
            <v>0</v>
          </cell>
          <cell r="S249">
            <v>5940</v>
          </cell>
          <cell r="T249">
            <v>134245</v>
          </cell>
          <cell r="V249">
            <v>0</v>
          </cell>
          <cell r="W249">
            <v>0</v>
          </cell>
          <cell r="X249">
            <v>0.09</v>
          </cell>
          <cell r="Y249">
            <v>5.3693057957313363E-2</v>
          </cell>
          <cell r="Z249">
            <v>0</v>
          </cell>
          <cell r="AB249">
            <v>1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</row>
        <row r="250">
          <cell r="B250">
            <v>436049285</v>
          </cell>
          <cell r="C250" t="str">
            <v>COMMUNITY CS OF CAMBRIDGE</v>
          </cell>
          <cell r="D250">
            <v>49</v>
          </cell>
          <cell r="E250" t="str">
            <v>CAMBRIDGE</v>
          </cell>
          <cell r="F250">
            <v>285</v>
          </cell>
          <cell r="G250" t="str">
            <v>STOUGHTON</v>
          </cell>
          <cell r="I250">
            <v>16010</v>
          </cell>
          <cell r="J250">
            <v>3027</v>
          </cell>
          <cell r="K250">
            <v>0</v>
          </cell>
          <cell r="L250">
            <v>1188</v>
          </cell>
          <cell r="M250">
            <v>20225</v>
          </cell>
          <cell r="O250">
            <v>3</v>
          </cell>
          <cell r="P250">
            <v>57111</v>
          </cell>
          <cell r="Q250">
            <v>0</v>
          </cell>
          <cell r="R250">
            <v>0</v>
          </cell>
          <cell r="S250">
            <v>3564</v>
          </cell>
          <cell r="T250">
            <v>60675</v>
          </cell>
          <cell r="V250">
            <v>0</v>
          </cell>
          <cell r="W250">
            <v>0</v>
          </cell>
          <cell r="X250">
            <v>0.09</v>
          </cell>
          <cell r="Y250">
            <v>2.7405944832921157E-2</v>
          </cell>
          <cell r="Z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</row>
        <row r="251">
          <cell r="B251">
            <v>436049308</v>
          </cell>
          <cell r="C251" t="str">
            <v>COMMUNITY CS OF CAMBRIDGE</v>
          </cell>
          <cell r="D251">
            <v>49</v>
          </cell>
          <cell r="E251" t="str">
            <v>CAMBRIDGE</v>
          </cell>
          <cell r="F251">
            <v>308</v>
          </cell>
          <cell r="G251" t="str">
            <v>WALTHAM</v>
          </cell>
          <cell r="I251">
            <v>21561</v>
          </cell>
          <cell r="J251">
            <v>8349</v>
          </cell>
          <cell r="K251">
            <v>0</v>
          </cell>
          <cell r="L251">
            <v>1188</v>
          </cell>
          <cell r="M251">
            <v>31098</v>
          </cell>
          <cell r="O251">
            <v>1</v>
          </cell>
          <cell r="P251">
            <v>29910</v>
          </cell>
          <cell r="Q251">
            <v>0</v>
          </cell>
          <cell r="R251">
            <v>0</v>
          </cell>
          <cell r="S251">
            <v>1188</v>
          </cell>
          <cell r="T251">
            <v>31098</v>
          </cell>
          <cell r="V251">
            <v>0</v>
          </cell>
          <cell r="W251">
            <v>0</v>
          </cell>
          <cell r="X251">
            <v>0.09</v>
          </cell>
          <cell r="Y251">
            <v>1.6032822826270469E-3</v>
          </cell>
          <cell r="Z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B252">
            <v>436049314</v>
          </cell>
          <cell r="C252" t="str">
            <v>COMMUNITY CS OF CAMBRIDGE</v>
          </cell>
          <cell r="D252">
            <v>49</v>
          </cell>
          <cell r="E252" t="str">
            <v>CAMBRIDGE</v>
          </cell>
          <cell r="F252">
            <v>314</v>
          </cell>
          <cell r="G252" t="str">
            <v>WATERTOWN</v>
          </cell>
          <cell r="I252">
            <v>20098</v>
          </cell>
          <cell r="J252">
            <v>11732</v>
          </cell>
          <cell r="K252">
            <v>0</v>
          </cell>
          <cell r="L252">
            <v>1188</v>
          </cell>
          <cell r="M252">
            <v>33018</v>
          </cell>
          <cell r="O252">
            <v>1</v>
          </cell>
          <cell r="P252">
            <v>31830</v>
          </cell>
          <cell r="Q252">
            <v>0</v>
          </cell>
          <cell r="R252">
            <v>0</v>
          </cell>
          <cell r="S252">
            <v>1188</v>
          </cell>
          <cell r="T252">
            <v>33018</v>
          </cell>
          <cell r="V252">
            <v>0</v>
          </cell>
          <cell r="W252">
            <v>0</v>
          </cell>
          <cell r="X252">
            <v>0.09</v>
          </cell>
          <cell r="Y252">
            <v>1.6835544032842058E-3</v>
          </cell>
          <cell r="Z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</row>
        <row r="253">
          <cell r="B253">
            <v>436049616</v>
          </cell>
          <cell r="C253" t="str">
            <v>COMMUNITY CS OF CAMBRIDGE</v>
          </cell>
          <cell r="D253">
            <v>49</v>
          </cell>
          <cell r="E253" t="str">
            <v>CAMBRIDGE</v>
          </cell>
          <cell r="F253">
            <v>616</v>
          </cell>
          <cell r="G253" t="str">
            <v>AYER SHIRLEY</v>
          </cell>
          <cell r="I253">
            <v>21284</v>
          </cell>
          <cell r="J253">
            <v>4648</v>
          </cell>
          <cell r="K253">
            <v>0</v>
          </cell>
          <cell r="L253">
            <v>1188</v>
          </cell>
          <cell r="M253">
            <v>27120</v>
          </cell>
          <cell r="O253">
            <v>1</v>
          </cell>
          <cell r="P253">
            <v>25932</v>
          </cell>
          <cell r="Q253">
            <v>0</v>
          </cell>
          <cell r="R253">
            <v>0</v>
          </cell>
          <cell r="S253">
            <v>1188</v>
          </cell>
          <cell r="T253">
            <v>27120</v>
          </cell>
          <cell r="V253">
            <v>0</v>
          </cell>
          <cell r="W253">
            <v>0</v>
          </cell>
          <cell r="X253">
            <v>0.09</v>
          </cell>
          <cell r="Y253">
            <v>3.2063780748326318E-2</v>
          </cell>
          <cell r="Z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</row>
        <row r="254">
          <cell r="B254">
            <v>437035035</v>
          </cell>
          <cell r="C254" t="str">
            <v>CITY ON A HILL</v>
          </cell>
          <cell r="D254">
            <v>35</v>
          </cell>
          <cell r="E254" t="str">
            <v>BOSTON</v>
          </cell>
          <cell r="F254">
            <v>35</v>
          </cell>
          <cell r="G254" t="str">
            <v>BOSTON</v>
          </cell>
          <cell r="I254">
            <v>21428</v>
          </cell>
          <cell r="J254">
            <v>8267</v>
          </cell>
          <cell r="K254">
            <v>0</v>
          </cell>
          <cell r="L254">
            <v>1188</v>
          </cell>
          <cell r="M254">
            <v>30883</v>
          </cell>
          <cell r="O254">
            <v>74</v>
          </cell>
          <cell r="P254">
            <v>2112922</v>
          </cell>
          <cell r="Q254">
            <v>0</v>
          </cell>
          <cell r="R254">
            <v>0</v>
          </cell>
          <cell r="S254">
            <v>84508</v>
          </cell>
          <cell r="T254">
            <v>2197430</v>
          </cell>
          <cell r="V254">
            <v>2.8461538461538449</v>
          </cell>
          <cell r="W254">
            <v>0</v>
          </cell>
          <cell r="X254">
            <v>0.18</v>
          </cell>
          <cell r="Y254">
            <v>0.16523635557137184</v>
          </cell>
          <cell r="Z254">
            <v>0</v>
          </cell>
          <cell r="AB254">
            <v>8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</row>
        <row r="255">
          <cell r="B255">
            <v>437035088</v>
          </cell>
          <cell r="C255" t="str">
            <v>CITY ON A HILL</v>
          </cell>
          <cell r="D255">
            <v>35</v>
          </cell>
          <cell r="E255" t="str">
            <v>BOSTON</v>
          </cell>
          <cell r="F255">
            <v>88</v>
          </cell>
          <cell r="G255" t="str">
            <v>EASTON</v>
          </cell>
          <cell r="I255">
            <v>13434</v>
          </cell>
          <cell r="J255">
            <v>4337</v>
          </cell>
          <cell r="K255">
            <v>0</v>
          </cell>
          <cell r="L255">
            <v>1188</v>
          </cell>
          <cell r="M255">
            <v>18959</v>
          </cell>
          <cell r="O255">
            <v>1</v>
          </cell>
          <cell r="P255">
            <v>17088</v>
          </cell>
          <cell r="Q255">
            <v>0</v>
          </cell>
          <cell r="R255">
            <v>0</v>
          </cell>
          <cell r="S255">
            <v>1142</v>
          </cell>
          <cell r="T255">
            <v>18230</v>
          </cell>
          <cell r="V255">
            <v>3.8461538461538464E-2</v>
          </cell>
          <cell r="W255">
            <v>0</v>
          </cell>
          <cell r="X255">
            <v>0.09</v>
          </cell>
          <cell r="Y255">
            <v>5.9994698266652366E-3</v>
          </cell>
          <cell r="Z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</row>
        <row r="256">
          <cell r="B256">
            <v>437035097</v>
          </cell>
          <cell r="C256" t="str">
            <v>CITY ON A HILL</v>
          </cell>
          <cell r="D256">
            <v>35</v>
          </cell>
          <cell r="E256" t="str">
            <v>BOSTON</v>
          </cell>
          <cell r="F256">
            <v>97</v>
          </cell>
          <cell r="G256" t="str">
            <v>FITCHBURG</v>
          </cell>
          <cell r="I256">
            <v>17975</v>
          </cell>
          <cell r="J256">
            <v>137</v>
          </cell>
          <cell r="K256">
            <v>0</v>
          </cell>
          <cell r="L256">
            <v>1188</v>
          </cell>
          <cell r="M256">
            <v>19300</v>
          </cell>
          <cell r="O256">
            <v>1</v>
          </cell>
          <cell r="P256">
            <v>17415</v>
          </cell>
          <cell r="Q256">
            <v>0</v>
          </cell>
          <cell r="R256">
            <v>0</v>
          </cell>
          <cell r="S256">
            <v>1142</v>
          </cell>
          <cell r="T256">
            <v>18557</v>
          </cell>
          <cell r="V256">
            <v>3.8461538461538464E-2</v>
          </cell>
          <cell r="W256">
            <v>0</v>
          </cell>
          <cell r="X256">
            <v>0.18</v>
          </cell>
          <cell r="Y256">
            <v>3.5004773701085803E-2</v>
          </cell>
          <cell r="Z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</row>
        <row r="257">
          <cell r="B257">
            <v>437035244</v>
          </cell>
          <cell r="C257" t="str">
            <v>CITY ON A HILL</v>
          </cell>
          <cell r="D257">
            <v>35</v>
          </cell>
          <cell r="E257" t="str">
            <v>BOSTON</v>
          </cell>
          <cell r="F257">
            <v>244</v>
          </cell>
          <cell r="G257" t="str">
            <v>RANDOLPH</v>
          </cell>
          <cell r="I257">
            <v>18579</v>
          </cell>
          <cell r="J257">
            <v>4595</v>
          </cell>
          <cell r="K257">
            <v>0</v>
          </cell>
          <cell r="L257">
            <v>1188</v>
          </cell>
          <cell r="M257">
            <v>24362</v>
          </cell>
          <cell r="O257">
            <v>2</v>
          </cell>
          <cell r="P257">
            <v>44566</v>
          </cell>
          <cell r="Q257">
            <v>0</v>
          </cell>
          <cell r="R257">
            <v>0</v>
          </cell>
          <cell r="S257">
            <v>2284</v>
          </cell>
          <cell r="T257">
            <v>46850</v>
          </cell>
          <cell r="V257">
            <v>7.6923076923076927E-2</v>
          </cell>
          <cell r="W257">
            <v>0</v>
          </cell>
          <cell r="X257">
            <v>0.09</v>
          </cell>
          <cell r="Y257">
            <v>8.5066040886516939E-2</v>
          </cell>
          <cell r="Z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B258">
            <v>438035035</v>
          </cell>
          <cell r="C258" t="str">
            <v>CODMAN ACADEMY</v>
          </cell>
          <cell r="D258">
            <v>35</v>
          </cell>
          <cell r="E258" t="str">
            <v>BOSTON</v>
          </cell>
          <cell r="F258">
            <v>35</v>
          </cell>
          <cell r="G258" t="str">
            <v>BOSTON</v>
          </cell>
          <cell r="I258">
            <v>20057</v>
          </cell>
          <cell r="J258">
            <v>7738</v>
          </cell>
          <cell r="K258">
            <v>0</v>
          </cell>
          <cell r="L258">
            <v>1188</v>
          </cell>
          <cell r="M258">
            <v>28983</v>
          </cell>
          <cell r="O258">
            <v>332</v>
          </cell>
          <cell r="P258">
            <v>9227940</v>
          </cell>
          <cell r="Q258">
            <v>0</v>
          </cell>
          <cell r="R258">
            <v>0</v>
          </cell>
          <cell r="S258">
            <v>394416</v>
          </cell>
          <cell r="T258">
            <v>9622356</v>
          </cell>
          <cell r="V258">
            <v>0</v>
          </cell>
          <cell r="W258">
            <v>0</v>
          </cell>
          <cell r="X258">
            <v>0.18</v>
          </cell>
          <cell r="Y258">
            <v>0.16523635557137184</v>
          </cell>
          <cell r="Z258">
            <v>0</v>
          </cell>
          <cell r="AB258">
            <v>79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</row>
        <row r="259">
          <cell r="B259">
            <v>438035044</v>
          </cell>
          <cell r="C259" t="str">
            <v>CODMAN ACADEMY</v>
          </cell>
          <cell r="D259">
            <v>35</v>
          </cell>
          <cell r="E259" t="str">
            <v>BOSTON</v>
          </cell>
          <cell r="F259">
            <v>44</v>
          </cell>
          <cell r="G259" t="str">
            <v>BROCKTON</v>
          </cell>
          <cell r="I259">
            <v>21292</v>
          </cell>
          <cell r="J259">
            <v>0</v>
          </cell>
          <cell r="K259">
            <v>0</v>
          </cell>
          <cell r="L259">
            <v>1188</v>
          </cell>
          <cell r="M259">
            <v>22480</v>
          </cell>
          <cell r="O259">
            <v>5</v>
          </cell>
          <cell r="P259">
            <v>106460</v>
          </cell>
          <cell r="Q259">
            <v>0</v>
          </cell>
          <cell r="R259">
            <v>0</v>
          </cell>
          <cell r="S259">
            <v>5940</v>
          </cell>
          <cell r="T259">
            <v>112400</v>
          </cell>
          <cell r="V259">
            <v>0</v>
          </cell>
          <cell r="W259">
            <v>0</v>
          </cell>
          <cell r="X259">
            <v>0.18</v>
          </cell>
          <cell r="Y259">
            <v>9.7831921962331786E-2</v>
          </cell>
          <cell r="Z259">
            <v>0</v>
          </cell>
          <cell r="AB259">
            <v>3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</row>
        <row r="260">
          <cell r="B260">
            <v>438035220</v>
          </cell>
          <cell r="C260" t="str">
            <v>CODMAN ACADEMY</v>
          </cell>
          <cell r="D260">
            <v>35</v>
          </cell>
          <cell r="E260" t="str">
            <v>BOSTON</v>
          </cell>
          <cell r="F260">
            <v>220</v>
          </cell>
          <cell r="G260" t="str">
            <v>NORWOOD</v>
          </cell>
          <cell r="I260">
            <v>20196</v>
          </cell>
          <cell r="J260">
            <v>7101</v>
          </cell>
          <cell r="K260">
            <v>0</v>
          </cell>
          <cell r="L260">
            <v>1188</v>
          </cell>
          <cell r="M260">
            <v>28485</v>
          </cell>
          <cell r="O260">
            <v>1</v>
          </cell>
          <cell r="P260">
            <v>27297</v>
          </cell>
          <cell r="Q260">
            <v>0</v>
          </cell>
          <cell r="R260">
            <v>0</v>
          </cell>
          <cell r="S260">
            <v>1188</v>
          </cell>
          <cell r="T260">
            <v>28485</v>
          </cell>
          <cell r="V260">
            <v>0</v>
          </cell>
          <cell r="W260">
            <v>0</v>
          </cell>
          <cell r="X260">
            <v>0.09</v>
          </cell>
          <cell r="Y260">
            <v>1.6326781927878831E-2</v>
          </cell>
          <cell r="Z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B261">
            <v>438035243</v>
          </cell>
          <cell r="C261" t="str">
            <v>CODMAN ACADEMY</v>
          </cell>
          <cell r="D261">
            <v>35</v>
          </cell>
          <cell r="E261" t="str">
            <v>BOSTON</v>
          </cell>
          <cell r="F261">
            <v>243</v>
          </cell>
          <cell r="G261" t="str">
            <v>QUINCY</v>
          </cell>
          <cell r="I261">
            <v>9598</v>
          </cell>
          <cell r="J261">
            <v>1347</v>
          </cell>
          <cell r="K261">
            <v>0</v>
          </cell>
          <cell r="L261">
            <v>1188</v>
          </cell>
          <cell r="M261">
            <v>12133</v>
          </cell>
          <cell r="O261">
            <v>1</v>
          </cell>
          <cell r="P261">
            <v>10945</v>
          </cell>
          <cell r="Q261">
            <v>0</v>
          </cell>
          <cell r="R261">
            <v>0</v>
          </cell>
          <cell r="S261">
            <v>1188</v>
          </cell>
          <cell r="T261">
            <v>12133</v>
          </cell>
          <cell r="V261">
            <v>0</v>
          </cell>
          <cell r="W261">
            <v>0</v>
          </cell>
          <cell r="X261">
            <v>0.09</v>
          </cell>
          <cell r="Y261">
            <v>5.5186043261012665E-3</v>
          </cell>
          <cell r="Z261">
            <v>0</v>
          </cell>
          <cell r="AB261">
            <v>1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</row>
        <row r="262">
          <cell r="B262">
            <v>438035244</v>
          </cell>
          <cell r="C262" t="str">
            <v>CODMAN ACADEMY</v>
          </cell>
          <cell r="D262">
            <v>35</v>
          </cell>
          <cell r="E262" t="str">
            <v>BOSTON</v>
          </cell>
          <cell r="F262">
            <v>244</v>
          </cell>
          <cell r="G262" t="str">
            <v>RANDOLPH</v>
          </cell>
          <cell r="I262">
            <v>19514</v>
          </cell>
          <cell r="J262">
            <v>4826</v>
          </cell>
          <cell r="K262">
            <v>0</v>
          </cell>
          <cell r="L262">
            <v>1188</v>
          </cell>
          <cell r="M262">
            <v>25528</v>
          </cell>
          <cell r="O262">
            <v>4</v>
          </cell>
          <cell r="P262">
            <v>97360</v>
          </cell>
          <cell r="Q262">
            <v>0</v>
          </cell>
          <cell r="R262">
            <v>0</v>
          </cell>
          <cell r="S262">
            <v>4752</v>
          </cell>
          <cell r="T262">
            <v>102112</v>
          </cell>
          <cell r="V262">
            <v>0</v>
          </cell>
          <cell r="W262">
            <v>0</v>
          </cell>
          <cell r="X262">
            <v>0.09</v>
          </cell>
          <cell r="Y262">
            <v>8.5066040886516939E-2</v>
          </cell>
          <cell r="Z262">
            <v>0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</row>
        <row r="263">
          <cell r="B263">
            <v>438035293</v>
          </cell>
          <cell r="C263" t="str">
            <v>CODMAN ACADEMY</v>
          </cell>
          <cell r="D263">
            <v>35</v>
          </cell>
          <cell r="E263" t="str">
            <v>BOSTON</v>
          </cell>
          <cell r="F263">
            <v>293</v>
          </cell>
          <cell r="G263" t="str">
            <v>TAUNTON</v>
          </cell>
          <cell r="I263">
            <v>21152</v>
          </cell>
          <cell r="J263">
            <v>346</v>
          </cell>
          <cell r="K263">
            <v>0</v>
          </cell>
          <cell r="L263">
            <v>1188</v>
          </cell>
          <cell r="M263">
            <v>22686</v>
          </cell>
          <cell r="O263">
            <v>1</v>
          </cell>
          <cell r="P263">
            <v>21498</v>
          </cell>
          <cell r="Q263">
            <v>0</v>
          </cell>
          <cell r="R263">
            <v>0</v>
          </cell>
          <cell r="S263">
            <v>1188</v>
          </cell>
          <cell r="T263">
            <v>22686</v>
          </cell>
          <cell r="V263">
            <v>0</v>
          </cell>
          <cell r="W263">
            <v>0</v>
          </cell>
          <cell r="X263">
            <v>0.18</v>
          </cell>
          <cell r="Y263">
            <v>1.7505971819787143E-2</v>
          </cell>
          <cell r="Z263">
            <v>0</v>
          </cell>
          <cell r="AB263">
            <v>1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</row>
        <row r="264">
          <cell r="B264">
            <v>439035035</v>
          </cell>
          <cell r="C264" t="str">
            <v>CONSERVATORY LAB</v>
          </cell>
          <cell r="D264">
            <v>35</v>
          </cell>
          <cell r="E264" t="str">
            <v>BOSTON</v>
          </cell>
          <cell r="F264">
            <v>35</v>
          </cell>
          <cell r="G264" t="str">
            <v>BOSTON</v>
          </cell>
          <cell r="I264">
            <v>18529</v>
          </cell>
          <cell r="J264">
            <v>7149</v>
          </cell>
          <cell r="K264">
            <v>0</v>
          </cell>
          <cell r="L264">
            <v>1188</v>
          </cell>
          <cell r="M264">
            <v>26866</v>
          </cell>
          <cell r="O264">
            <v>439</v>
          </cell>
          <cell r="P264">
            <v>11000023</v>
          </cell>
          <cell r="Q264">
            <v>0</v>
          </cell>
          <cell r="R264">
            <v>0</v>
          </cell>
          <cell r="S264">
            <v>508801</v>
          </cell>
          <cell r="T264">
            <v>11508824</v>
          </cell>
          <cell r="V264">
            <v>10.613186813186795</v>
          </cell>
          <cell r="W264">
            <v>0</v>
          </cell>
          <cell r="X264">
            <v>0.18</v>
          </cell>
          <cell r="Y264">
            <v>0.16523635557137184</v>
          </cell>
          <cell r="Z264">
            <v>0</v>
          </cell>
          <cell r="AB264">
            <v>107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</row>
        <row r="265">
          <cell r="B265">
            <v>439035044</v>
          </cell>
          <cell r="C265" t="str">
            <v>CONSERVATORY LAB</v>
          </cell>
          <cell r="D265">
            <v>35</v>
          </cell>
          <cell r="E265" t="str">
            <v>BOSTON</v>
          </cell>
          <cell r="F265">
            <v>44</v>
          </cell>
          <cell r="G265" t="str">
            <v>BROCKTON</v>
          </cell>
          <cell r="I265">
            <v>15809</v>
          </cell>
          <cell r="J265">
            <v>0</v>
          </cell>
          <cell r="K265">
            <v>0</v>
          </cell>
          <cell r="L265">
            <v>1188</v>
          </cell>
          <cell r="M265">
            <v>16997</v>
          </cell>
          <cell r="O265">
            <v>3</v>
          </cell>
          <cell r="P265">
            <v>46281</v>
          </cell>
          <cell r="Q265">
            <v>0</v>
          </cell>
          <cell r="R265">
            <v>0</v>
          </cell>
          <cell r="S265">
            <v>3477</v>
          </cell>
          <cell r="T265">
            <v>49758</v>
          </cell>
          <cell r="V265">
            <v>7.2527472527472533E-2</v>
          </cell>
          <cell r="W265">
            <v>0</v>
          </cell>
          <cell r="X265">
            <v>0.18</v>
          </cell>
          <cell r="Y265">
            <v>9.7831921962331786E-2</v>
          </cell>
          <cell r="Z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</row>
        <row r="266">
          <cell r="B266">
            <v>439035088</v>
          </cell>
          <cell r="C266" t="str">
            <v>CONSERVATORY LAB</v>
          </cell>
          <cell r="D266">
            <v>35</v>
          </cell>
          <cell r="E266" t="str">
            <v>BOSTON</v>
          </cell>
          <cell r="F266">
            <v>88</v>
          </cell>
          <cell r="G266" t="str">
            <v>EASTON</v>
          </cell>
          <cell r="I266">
            <v>11794</v>
          </cell>
          <cell r="J266">
            <v>3807</v>
          </cell>
          <cell r="K266">
            <v>0</v>
          </cell>
          <cell r="L266">
            <v>1188</v>
          </cell>
          <cell r="M266">
            <v>16789</v>
          </cell>
          <cell r="O266">
            <v>3</v>
          </cell>
          <cell r="P266">
            <v>45672</v>
          </cell>
          <cell r="Q266">
            <v>0</v>
          </cell>
          <cell r="R266">
            <v>0</v>
          </cell>
          <cell r="S266">
            <v>3477</v>
          </cell>
          <cell r="T266">
            <v>49149</v>
          </cell>
          <cell r="V266">
            <v>7.2527472527472533E-2</v>
          </cell>
          <cell r="W266">
            <v>0</v>
          </cell>
          <cell r="X266">
            <v>0.09</v>
          </cell>
          <cell r="Y266">
            <v>5.9994698266652366E-3</v>
          </cell>
          <cell r="Z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</row>
        <row r="267">
          <cell r="B267">
            <v>439035220</v>
          </cell>
          <cell r="C267" t="str">
            <v>CONSERVATORY LAB</v>
          </cell>
          <cell r="D267">
            <v>35</v>
          </cell>
          <cell r="E267" t="str">
            <v>BOSTON</v>
          </cell>
          <cell r="F267">
            <v>220</v>
          </cell>
          <cell r="G267" t="str">
            <v>NORWOOD</v>
          </cell>
          <cell r="I267">
            <v>11794</v>
          </cell>
          <cell r="J267">
            <v>4147</v>
          </cell>
          <cell r="K267">
            <v>0</v>
          </cell>
          <cell r="L267">
            <v>1188</v>
          </cell>
          <cell r="M267">
            <v>17129</v>
          </cell>
          <cell r="O267">
            <v>2</v>
          </cell>
          <cell r="P267">
            <v>31112</v>
          </cell>
          <cell r="Q267">
            <v>0</v>
          </cell>
          <cell r="R267">
            <v>0</v>
          </cell>
          <cell r="S267">
            <v>2318</v>
          </cell>
          <cell r="T267">
            <v>33430</v>
          </cell>
          <cell r="V267">
            <v>4.8351648351648353E-2</v>
          </cell>
          <cell r="W267">
            <v>0</v>
          </cell>
          <cell r="X267">
            <v>0.09</v>
          </cell>
          <cell r="Y267">
            <v>1.6326781927878831E-2</v>
          </cell>
          <cell r="Z267">
            <v>0</v>
          </cell>
          <cell r="AB267">
            <v>1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</row>
        <row r="268">
          <cell r="B268">
            <v>439035244</v>
          </cell>
          <cell r="C268" t="str">
            <v>CONSERVATORY LAB</v>
          </cell>
          <cell r="D268">
            <v>35</v>
          </cell>
          <cell r="E268" t="str">
            <v>BOSTON</v>
          </cell>
          <cell r="F268">
            <v>244</v>
          </cell>
          <cell r="G268" t="str">
            <v>RANDOLPH</v>
          </cell>
          <cell r="I268">
            <v>16306</v>
          </cell>
          <cell r="J268">
            <v>4033</v>
          </cell>
          <cell r="K268">
            <v>0</v>
          </cell>
          <cell r="L268">
            <v>1188</v>
          </cell>
          <cell r="M268">
            <v>21527</v>
          </cell>
          <cell r="O268">
            <v>6</v>
          </cell>
          <cell r="P268">
            <v>119082</v>
          </cell>
          <cell r="Q268">
            <v>0</v>
          </cell>
          <cell r="R268">
            <v>0</v>
          </cell>
          <cell r="S268">
            <v>6954</v>
          </cell>
          <cell r="T268">
            <v>126036</v>
          </cell>
          <cell r="V268">
            <v>0.14505494505494507</v>
          </cell>
          <cell r="W268">
            <v>0</v>
          </cell>
          <cell r="X268">
            <v>0.09</v>
          </cell>
          <cell r="Y268">
            <v>8.5066040886516939E-2</v>
          </cell>
          <cell r="Z268">
            <v>0</v>
          </cell>
          <cell r="AB268">
            <v>3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</row>
        <row r="269">
          <cell r="B269">
            <v>439035285</v>
          </cell>
          <cell r="C269" t="str">
            <v>CONSERVATORY LAB</v>
          </cell>
          <cell r="D269">
            <v>35</v>
          </cell>
          <cell r="E269" t="str">
            <v>BOSTON</v>
          </cell>
          <cell r="F269">
            <v>285</v>
          </cell>
          <cell r="G269" t="str">
            <v>STOUGHTON</v>
          </cell>
          <cell r="I269">
            <v>15414</v>
          </cell>
          <cell r="J269">
            <v>2914</v>
          </cell>
          <cell r="K269">
            <v>0</v>
          </cell>
          <cell r="L269">
            <v>1188</v>
          </cell>
          <cell r="M269">
            <v>19516</v>
          </cell>
          <cell r="O269">
            <v>2</v>
          </cell>
          <cell r="P269">
            <v>35770</v>
          </cell>
          <cell r="Q269">
            <v>0</v>
          </cell>
          <cell r="R269">
            <v>0</v>
          </cell>
          <cell r="S269">
            <v>2318</v>
          </cell>
          <cell r="T269">
            <v>38088</v>
          </cell>
          <cell r="V269">
            <v>4.8351648351648353E-2</v>
          </cell>
          <cell r="W269">
            <v>0</v>
          </cell>
          <cell r="X269">
            <v>0.09</v>
          </cell>
          <cell r="Y269">
            <v>2.7405944832921157E-2</v>
          </cell>
          <cell r="Z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</row>
        <row r="270">
          <cell r="B270">
            <v>440149009</v>
          </cell>
          <cell r="C270" t="str">
            <v>COMMUNITY DAY</v>
          </cell>
          <cell r="D270">
            <v>149</v>
          </cell>
          <cell r="E270" t="str">
            <v>LAWRENCE</v>
          </cell>
          <cell r="F270">
            <v>9</v>
          </cell>
          <cell r="G270" t="str">
            <v>ANDOVER</v>
          </cell>
          <cell r="I270">
            <v>13107</v>
          </cell>
          <cell r="J270">
            <v>9121</v>
          </cell>
          <cell r="K270">
            <v>0</v>
          </cell>
          <cell r="L270">
            <v>1188</v>
          </cell>
          <cell r="M270">
            <v>23416</v>
          </cell>
          <cell r="O270">
            <v>2</v>
          </cell>
          <cell r="P270">
            <v>44456</v>
          </cell>
          <cell r="Q270">
            <v>0</v>
          </cell>
          <cell r="R270">
            <v>0</v>
          </cell>
          <cell r="S270">
            <v>2376</v>
          </cell>
          <cell r="T270">
            <v>46832</v>
          </cell>
          <cell r="V270">
            <v>0</v>
          </cell>
          <cell r="W270">
            <v>0</v>
          </cell>
          <cell r="X270">
            <v>0.09</v>
          </cell>
          <cell r="Y270">
            <v>1.6693695277438551E-3</v>
          </cell>
          <cell r="Z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</row>
        <row r="271">
          <cell r="B271">
            <v>440149057</v>
          </cell>
          <cell r="C271" t="str">
            <v>COMMUNITY DAY</v>
          </cell>
          <cell r="D271">
            <v>149</v>
          </cell>
          <cell r="E271" t="str">
            <v>LAWRENCE</v>
          </cell>
          <cell r="F271">
            <v>57</v>
          </cell>
          <cell r="G271" t="str">
            <v>CHELSEA</v>
          </cell>
          <cell r="I271">
            <v>20708</v>
          </cell>
          <cell r="J271">
            <v>469</v>
          </cell>
          <cell r="K271">
            <v>0</v>
          </cell>
          <cell r="L271">
            <v>1188</v>
          </cell>
          <cell r="M271">
            <v>22365</v>
          </cell>
          <cell r="O271">
            <v>1</v>
          </cell>
          <cell r="P271">
            <v>21177</v>
          </cell>
          <cell r="Q271">
            <v>0</v>
          </cell>
          <cell r="R271">
            <v>0</v>
          </cell>
          <cell r="S271">
            <v>1188</v>
          </cell>
          <cell r="T271">
            <v>22365</v>
          </cell>
          <cell r="V271">
            <v>0</v>
          </cell>
          <cell r="W271">
            <v>0</v>
          </cell>
          <cell r="X271">
            <v>0.18</v>
          </cell>
          <cell r="Y271">
            <v>0.12016463996419753</v>
          </cell>
          <cell r="Z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</row>
        <row r="272">
          <cell r="B272">
            <v>440149079</v>
          </cell>
          <cell r="C272" t="str">
            <v>COMMUNITY DAY</v>
          </cell>
          <cell r="D272">
            <v>149</v>
          </cell>
          <cell r="E272" t="str">
            <v>LAWRENCE</v>
          </cell>
          <cell r="F272">
            <v>79</v>
          </cell>
          <cell r="G272" t="str">
            <v>DRACUT</v>
          </cell>
          <cell r="I272">
            <v>17388</v>
          </cell>
          <cell r="J272">
            <v>174</v>
          </cell>
          <cell r="K272">
            <v>0</v>
          </cell>
          <cell r="L272">
            <v>1188</v>
          </cell>
          <cell r="M272">
            <v>18750</v>
          </cell>
          <cell r="O272">
            <v>2</v>
          </cell>
          <cell r="P272">
            <v>35124</v>
          </cell>
          <cell r="Q272">
            <v>0</v>
          </cell>
          <cell r="R272">
            <v>0</v>
          </cell>
          <cell r="S272">
            <v>2376</v>
          </cell>
          <cell r="T272">
            <v>37500</v>
          </cell>
          <cell r="V272">
            <v>0</v>
          </cell>
          <cell r="W272">
            <v>0</v>
          </cell>
          <cell r="X272">
            <v>0.09</v>
          </cell>
          <cell r="Y272">
            <v>6.3479928356250215E-2</v>
          </cell>
          <cell r="Z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</row>
        <row r="273">
          <cell r="B273">
            <v>440149128</v>
          </cell>
          <cell r="C273" t="str">
            <v>COMMUNITY DAY</v>
          </cell>
          <cell r="D273">
            <v>149</v>
          </cell>
          <cell r="E273" t="str">
            <v>LAWRENCE</v>
          </cell>
          <cell r="F273">
            <v>128</v>
          </cell>
          <cell r="G273" t="str">
            <v>HAVERHILL</v>
          </cell>
          <cell r="I273">
            <v>17742</v>
          </cell>
          <cell r="J273">
            <v>1026</v>
          </cell>
          <cell r="K273">
            <v>0</v>
          </cell>
          <cell r="L273">
            <v>1188</v>
          </cell>
          <cell r="M273">
            <v>19956</v>
          </cell>
          <cell r="O273">
            <v>38</v>
          </cell>
          <cell r="P273">
            <v>713184</v>
          </cell>
          <cell r="Q273">
            <v>0</v>
          </cell>
          <cell r="R273">
            <v>0</v>
          </cell>
          <cell r="S273">
            <v>45144</v>
          </cell>
          <cell r="T273">
            <v>758328</v>
          </cell>
          <cell r="V273">
            <v>0</v>
          </cell>
          <cell r="W273">
            <v>0</v>
          </cell>
          <cell r="X273">
            <v>0.09</v>
          </cell>
          <cell r="Y273">
            <v>4.4226182400377373E-2</v>
          </cell>
          <cell r="Z273">
            <v>0</v>
          </cell>
          <cell r="AB273">
            <v>15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</row>
        <row r="274">
          <cell r="B274">
            <v>440149149</v>
          </cell>
          <cell r="C274" t="str">
            <v>COMMUNITY DAY</v>
          </cell>
          <cell r="D274">
            <v>149</v>
          </cell>
          <cell r="E274" t="str">
            <v>LAWRENCE</v>
          </cell>
          <cell r="F274">
            <v>149</v>
          </cell>
          <cell r="G274" t="str">
            <v>LAWRENCE</v>
          </cell>
          <cell r="I274">
            <v>18462</v>
          </cell>
          <cell r="J274">
            <v>357</v>
          </cell>
          <cell r="K274">
            <v>0</v>
          </cell>
          <cell r="L274">
            <v>1188</v>
          </cell>
          <cell r="M274">
            <v>20007</v>
          </cell>
          <cell r="O274">
            <v>1116</v>
          </cell>
          <cell r="P274">
            <v>21002004</v>
          </cell>
          <cell r="Q274">
            <v>0</v>
          </cell>
          <cell r="R274">
            <v>0</v>
          </cell>
          <cell r="S274">
            <v>1325808</v>
          </cell>
          <cell r="T274">
            <v>22327812</v>
          </cell>
          <cell r="V274">
            <v>0</v>
          </cell>
          <cell r="W274">
            <v>0</v>
          </cell>
          <cell r="X274">
            <v>0.18</v>
          </cell>
          <cell r="Y274">
            <v>0.12813388601992218</v>
          </cell>
          <cell r="Z274">
            <v>0</v>
          </cell>
          <cell r="AB274">
            <v>247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B275">
            <v>440149160</v>
          </cell>
          <cell r="C275" t="str">
            <v>COMMUNITY DAY</v>
          </cell>
          <cell r="D275">
            <v>149</v>
          </cell>
          <cell r="E275" t="str">
            <v>LAWRENCE</v>
          </cell>
          <cell r="F275">
            <v>160</v>
          </cell>
          <cell r="G275" t="str">
            <v>LOWELL</v>
          </cell>
          <cell r="I275">
            <v>14770</v>
          </cell>
          <cell r="J275">
            <v>301</v>
          </cell>
          <cell r="K275">
            <v>0</v>
          </cell>
          <cell r="L275">
            <v>1188</v>
          </cell>
          <cell r="M275">
            <v>16259</v>
          </cell>
          <cell r="O275">
            <v>4</v>
          </cell>
          <cell r="P275">
            <v>60284</v>
          </cell>
          <cell r="Q275">
            <v>0</v>
          </cell>
          <cell r="R275">
            <v>0</v>
          </cell>
          <cell r="S275">
            <v>4752</v>
          </cell>
          <cell r="T275">
            <v>65036</v>
          </cell>
          <cell r="V275">
            <v>0</v>
          </cell>
          <cell r="W275">
            <v>0</v>
          </cell>
          <cell r="X275">
            <v>0.18</v>
          </cell>
          <cell r="Y275">
            <v>0.13585198415403635</v>
          </cell>
          <cell r="Z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</row>
        <row r="276">
          <cell r="B276">
            <v>440149181</v>
          </cell>
          <cell r="C276" t="str">
            <v>COMMUNITY DAY</v>
          </cell>
          <cell r="D276">
            <v>149</v>
          </cell>
          <cell r="E276" t="str">
            <v>LAWRENCE</v>
          </cell>
          <cell r="F276">
            <v>181</v>
          </cell>
          <cell r="G276" t="str">
            <v>METHUEN</v>
          </cell>
          <cell r="I276">
            <v>15188</v>
          </cell>
          <cell r="J276">
            <v>162</v>
          </cell>
          <cell r="K276">
            <v>0</v>
          </cell>
          <cell r="L276">
            <v>1188</v>
          </cell>
          <cell r="M276">
            <v>16538</v>
          </cell>
          <cell r="O276">
            <v>35</v>
          </cell>
          <cell r="P276">
            <v>537250</v>
          </cell>
          <cell r="Q276">
            <v>0</v>
          </cell>
          <cell r="R276">
            <v>0</v>
          </cell>
          <cell r="S276">
            <v>41580</v>
          </cell>
          <cell r="T276">
            <v>578830</v>
          </cell>
          <cell r="V276">
            <v>0</v>
          </cell>
          <cell r="W276">
            <v>0</v>
          </cell>
          <cell r="X276">
            <v>0.09</v>
          </cell>
          <cell r="Y276">
            <v>1.8709161091510509E-2</v>
          </cell>
          <cell r="Z276">
            <v>0</v>
          </cell>
          <cell r="AB276">
            <v>17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</row>
        <row r="277">
          <cell r="B277">
            <v>440149211</v>
          </cell>
          <cell r="C277" t="str">
            <v>COMMUNITY DAY</v>
          </cell>
          <cell r="D277">
            <v>149</v>
          </cell>
          <cell r="E277" t="str">
            <v>LAWRENCE</v>
          </cell>
          <cell r="F277">
            <v>211</v>
          </cell>
          <cell r="G277" t="str">
            <v>NORTH ANDOVER</v>
          </cell>
          <cell r="I277">
            <v>10851</v>
          </cell>
          <cell r="J277">
            <v>3103</v>
          </cell>
          <cell r="K277">
            <v>0</v>
          </cell>
          <cell r="L277">
            <v>1188</v>
          </cell>
          <cell r="M277">
            <v>15142</v>
          </cell>
          <cell r="O277">
            <v>1</v>
          </cell>
          <cell r="P277">
            <v>13954</v>
          </cell>
          <cell r="Q277">
            <v>0</v>
          </cell>
          <cell r="R277">
            <v>0</v>
          </cell>
          <cell r="S277">
            <v>1188</v>
          </cell>
          <cell r="T277">
            <v>15142</v>
          </cell>
          <cell r="V277">
            <v>0</v>
          </cell>
          <cell r="W277">
            <v>0</v>
          </cell>
          <cell r="X277">
            <v>0.09</v>
          </cell>
          <cell r="Y277">
            <v>1.9499429304834219E-3</v>
          </cell>
          <cell r="Z277">
            <v>0</v>
          </cell>
          <cell r="AB277">
            <v>1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</row>
        <row r="278">
          <cell r="B278">
            <v>440149745</v>
          </cell>
          <cell r="C278" t="str">
            <v>COMMUNITY DAY</v>
          </cell>
          <cell r="D278">
            <v>149</v>
          </cell>
          <cell r="E278" t="str">
            <v>LAWRENCE</v>
          </cell>
          <cell r="F278">
            <v>745</v>
          </cell>
          <cell r="G278" t="str">
            <v>PENTUCKET</v>
          </cell>
          <cell r="I278">
            <v>11037</v>
          </cell>
          <cell r="J278">
            <v>4823</v>
          </cell>
          <cell r="K278">
            <v>0</v>
          </cell>
          <cell r="L278">
            <v>1188</v>
          </cell>
          <cell r="M278">
            <v>17048</v>
          </cell>
          <cell r="O278">
            <v>1</v>
          </cell>
          <cell r="P278">
            <v>15860</v>
          </cell>
          <cell r="Q278">
            <v>0</v>
          </cell>
          <cell r="R278">
            <v>0</v>
          </cell>
          <cell r="S278">
            <v>1188</v>
          </cell>
          <cell r="T278">
            <v>17048</v>
          </cell>
          <cell r="V278">
            <v>0</v>
          </cell>
          <cell r="W278">
            <v>0</v>
          </cell>
          <cell r="X278">
            <v>0.09</v>
          </cell>
          <cell r="Y278">
            <v>1.5279022892053622E-2</v>
          </cell>
          <cell r="Z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</row>
        <row r="279">
          <cell r="B279">
            <v>441281061</v>
          </cell>
          <cell r="C279" t="str">
            <v>SPRINGFIELD INTERNATIONAL</v>
          </cell>
          <cell r="D279">
            <v>281</v>
          </cell>
          <cell r="E279" t="str">
            <v>SPRINGFIELD</v>
          </cell>
          <cell r="F279">
            <v>61</v>
          </cell>
          <cell r="G279" t="str">
            <v>CHICOPEE</v>
          </cell>
          <cell r="I279">
            <v>21064</v>
          </cell>
          <cell r="J279">
            <v>1805</v>
          </cell>
          <cell r="K279">
            <v>0</v>
          </cell>
          <cell r="L279">
            <v>1188</v>
          </cell>
          <cell r="M279">
            <v>24057</v>
          </cell>
          <cell r="O279">
            <v>1</v>
          </cell>
          <cell r="P279">
            <v>22869</v>
          </cell>
          <cell r="Q279">
            <v>0</v>
          </cell>
          <cell r="R279">
            <v>0</v>
          </cell>
          <cell r="S279">
            <v>1188</v>
          </cell>
          <cell r="T279">
            <v>24057</v>
          </cell>
          <cell r="V279">
            <v>0</v>
          </cell>
          <cell r="W279">
            <v>0</v>
          </cell>
          <cell r="X279">
            <v>0.09</v>
          </cell>
          <cell r="Y279">
            <v>4.7594833353521854E-2</v>
          </cell>
          <cell r="Z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</row>
        <row r="280">
          <cell r="B280">
            <v>441281087</v>
          </cell>
          <cell r="C280" t="str">
            <v>SPRINGFIELD INTERNATIONAL</v>
          </cell>
          <cell r="D280">
            <v>281</v>
          </cell>
          <cell r="E280" t="str">
            <v>SPRINGFIELD</v>
          </cell>
          <cell r="F280">
            <v>87</v>
          </cell>
          <cell r="G280" t="str">
            <v>EAST LONGMEADOW</v>
          </cell>
          <cell r="I280">
            <v>14025</v>
          </cell>
          <cell r="J280">
            <v>5313</v>
          </cell>
          <cell r="K280">
            <v>0</v>
          </cell>
          <cell r="L280">
            <v>1188</v>
          </cell>
          <cell r="M280">
            <v>20526</v>
          </cell>
          <cell r="O280">
            <v>5</v>
          </cell>
          <cell r="P280">
            <v>96690</v>
          </cell>
          <cell r="Q280">
            <v>0</v>
          </cell>
          <cell r="R280">
            <v>0</v>
          </cell>
          <cell r="S280">
            <v>5940</v>
          </cell>
          <cell r="T280">
            <v>102630</v>
          </cell>
          <cell r="V280">
            <v>0</v>
          </cell>
          <cell r="W280">
            <v>0</v>
          </cell>
          <cell r="X280">
            <v>0.09</v>
          </cell>
          <cell r="Y280">
            <v>7.5478255342633334E-3</v>
          </cell>
          <cell r="Z280">
            <v>0</v>
          </cell>
          <cell r="AB280">
            <v>3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</row>
        <row r="281">
          <cell r="B281">
            <v>441281137</v>
          </cell>
          <cell r="C281" t="str">
            <v>SPRINGFIELD INTERNATIONAL</v>
          </cell>
          <cell r="D281">
            <v>281</v>
          </cell>
          <cell r="E281" t="str">
            <v>SPRINGFIELD</v>
          </cell>
          <cell r="F281">
            <v>137</v>
          </cell>
          <cell r="G281" t="str">
            <v>HOLYOKE</v>
          </cell>
          <cell r="I281">
            <v>19551</v>
          </cell>
          <cell r="J281">
            <v>332</v>
          </cell>
          <cell r="K281">
            <v>0</v>
          </cell>
          <cell r="L281">
            <v>1188</v>
          </cell>
          <cell r="M281">
            <v>21071</v>
          </cell>
          <cell r="O281">
            <v>7</v>
          </cell>
          <cell r="P281">
            <v>139181</v>
          </cell>
          <cell r="Q281">
            <v>0</v>
          </cell>
          <cell r="R281">
            <v>0</v>
          </cell>
          <cell r="S281">
            <v>8316</v>
          </cell>
          <cell r="T281">
            <v>147497</v>
          </cell>
          <cell r="V281">
            <v>0</v>
          </cell>
          <cell r="W281">
            <v>0</v>
          </cell>
          <cell r="X281">
            <v>0.18</v>
          </cell>
          <cell r="Y281">
            <v>0.10690239725365344</v>
          </cell>
          <cell r="Z281">
            <v>0</v>
          </cell>
          <cell r="AB281">
            <v>1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</row>
        <row r="282">
          <cell r="B282">
            <v>441281161</v>
          </cell>
          <cell r="C282" t="str">
            <v>SPRINGFIELD INTERNATIONAL</v>
          </cell>
          <cell r="D282">
            <v>281</v>
          </cell>
          <cell r="E282" t="str">
            <v>SPRINGFIELD</v>
          </cell>
          <cell r="F282">
            <v>161</v>
          </cell>
          <cell r="G282" t="str">
            <v>LUDLOW</v>
          </cell>
          <cell r="I282">
            <v>12565</v>
          </cell>
          <cell r="J282">
            <v>4520</v>
          </cell>
          <cell r="K282">
            <v>0</v>
          </cell>
          <cell r="L282">
            <v>1188</v>
          </cell>
          <cell r="M282">
            <v>18273</v>
          </cell>
          <cell r="O282">
            <v>1</v>
          </cell>
          <cell r="P282">
            <v>17085</v>
          </cell>
          <cell r="Q282">
            <v>0</v>
          </cell>
          <cell r="R282">
            <v>0</v>
          </cell>
          <cell r="S282">
            <v>1188</v>
          </cell>
          <cell r="T282">
            <v>18273</v>
          </cell>
          <cell r="V282">
            <v>0</v>
          </cell>
          <cell r="W282">
            <v>0</v>
          </cell>
          <cell r="X282">
            <v>0.09</v>
          </cell>
          <cell r="Y282">
            <v>1.148389861518173E-2</v>
          </cell>
          <cell r="Z282">
            <v>0</v>
          </cell>
          <cell r="AB282">
            <v>1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B283">
            <v>441281191</v>
          </cell>
          <cell r="C283" t="str">
            <v>SPRINGFIELD INTERNATIONAL</v>
          </cell>
          <cell r="D283">
            <v>281</v>
          </cell>
          <cell r="E283" t="str">
            <v>SPRINGFIELD</v>
          </cell>
          <cell r="F283">
            <v>191</v>
          </cell>
          <cell r="G283" t="str">
            <v>MONSON</v>
          </cell>
          <cell r="I283">
            <v>10664</v>
          </cell>
          <cell r="J283">
            <v>3089</v>
          </cell>
          <cell r="K283">
            <v>0</v>
          </cell>
          <cell r="L283">
            <v>1188</v>
          </cell>
          <cell r="M283">
            <v>14941</v>
          </cell>
          <cell r="O283">
            <v>1</v>
          </cell>
          <cell r="P283">
            <v>13753</v>
          </cell>
          <cell r="Q283">
            <v>0</v>
          </cell>
          <cell r="R283">
            <v>0</v>
          </cell>
          <cell r="S283">
            <v>1188</v>
          </cell>
          <cell r="T283">
            <v>14941</v>
          </cell>
          <cell r="V283">
            <v>0</v>
          </cell>
          <cell r="W283">
            <v>0</v>
          </cell>
          <cell r="X283">
            <v>0.09</v>
          </cell>
          <cell r="Y283">
            <v>3.3525755193162275E-2</v>
          </cell>
          <cell r="Z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</row>
        <row r="284">
          <cell r="B284">
            <v>441281227</v>
          </cell>
          <cell r="C284" t="str">
            <v>SPRINGFIELD INTERNATIONAL</v>
          </cell>
          <cell r="D284">
            <v>281</v>
          </cell>
          <cell r="E284" t="str">
            <v>SPRINGFIELD</v>
          </cell>
          <cell r="F284">
            <v>227</v>
          </cell>
          <cell r="G284" t="str">
            <v>PALMER</v>
          </cell>
          <cell r="I284">
            <v>18965</v>
          </cell>
          <cell r="J284">
            <v>4971</v>
          </cell>
          <cell r="K284">
            <v>0</v>
          </cell>
          <cell r="L284">
            <v>1188</v>
          </cell>
          <cell r="M284">
            <v>25124</v>
          </cell>
          <cell r="O284">
            <v>2</v>
          </cell>
          <cell r="P284">
            <v>47872</v>
          </cell>
          <cell r="Q284">
            <v>0</v>
          </cell>
          <cell r="R284">
            <v>0</v>
          </cell>
          <cell r="S284">
            <v>2376</v>
          </cell>
          <cell r="T284">
            <v>50248</v>
          </cell>
          <cell r="V284">
            <v>0</v>
          </cell>
          <cell r="W284">
            <v>0</v>
          </cell>
          <cell r="X284">
            <v>0.18</v>
          </cell>
          <cell r="Y284">
            <v>2.6901009220797342E-2</v>
          </cell>
          <cell r="Z284">
            <v>0</v>
          </cell>
          <cell r="AB284">
            <v>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</row>
        <row r="285">
          <cell r="B285">
            <v>441281278</v>
          </cell>
          <cell r="C285" t="str">
            <v>SPRINGFIELD INTERNATIONAL</v>
          </cell>
          <cell r="D285">
            <v>281</v>
          </cell>
          <cell r="E285" t="str">
            <v>SPRINGFIELD</v>
          </cell>
          <cell r="F285">
            <v>278</v>
          </cell>
          <cell r="G285" t="str">
            <v>SOUTH HADLEY</v>
          </cell>
          <cell r="I285">
            <v>14352</v>
          </cell>
          <cell r="J285">
            <v>3277</v>
          </cell>
          <cell r="K285">
            <v>0</v>
          </cell>
          <cell r="L285">
            <v>1188</v>
          </cell>
          <cell r="M285">
            <v>18817</v>
          </cell>
          <cell r="O285">
            <v>1</v>
          </cell>
          <cell r="P285">
            <v>17629</v>
          </cell>
          <cell r="Q285">
            <v>0</v>
          </cell>
          <cell r="R285">
            <v>0</v>
          </cell>
          <cell r="S285">
            <v>1188</v>
          </cell>
          <cell r="T285">
            <v>18817</v>
          </cell>
          <cell r="V285">
            <v>0</v>
          </cell>
          <cell r="W285">
            <v>0</v>
          </cell>
          <cell r="X285">
            <v>0.09</v>
          </cell>
          <cell r="Y285">
            <v>6.826641273258037E-2</v>
          </cell>
          <cell r="Z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B286">
            <v>441281281</v>
          </cell>
          <cell r="C286" t="str">
            <v>SPRINGFIELD INTERNATIONAL</v>
          </cell>
          <cell r="D286">
            <v>281</v>
          </cell>
          <cell r="E286" t="str">
            <v>SPRINGFIELD</v>
          </cell>
          <cell r="F286">
            <v>281</v>
          </cell>
          <cell r="G286" t="str">
            <v>SPRINGFIELD</v>
          </cell>
          <cell r="I286">
            <v>17515</v>
          </cell>
          <cell r="J286">
            <v>11</v>
          </cell>
          <cell r="K286">
            <v>0</v>
          </cell>
          <cell r="L286">
            <v>1188</v>
          </cell>
          <cell r="M286">
            <v>18714</v>
          </cell>
          <cell r="O286">
            <v>1484</v>
          </cell>
          <cell r="P286">
            <v>26008584</v>
          </cell>
          <cell r="Q286">
            <v>0</v>
          </cell>
          <cell r="R286">
            <v>0</v>
          </cell>
          <cell r="S286">
            <v>1762992</v>
          </cell>
          <cell r="T286">
            <v>27771576</v>
          </cell>
          <cell r="V286">
            <v>0</v>
          </cell>
          <cell r="W286">
            <v>0</v>
          </cell>
          <cell r="X286">
            <v>0.18</v>
          </cell>
          <cell r="Y286">
            <v>0.15967949470802933</v>
          </cell>
          <cell r="Z286">
            <v>0</v>
          </cell>
          <cell r="AB286">
            <v>464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</row>
        <row r="287">
          <cell r="B287">
            <v>441281332</v>
          </cell>
          <cell r="C287" t="str">
            <v>SPRINGFIELD INTERNATIONAL</v>
          </cell>
          <cell r="D287">
            <v>281</v>
          </cell>
          <cell r="E287" t="str">
            <v>SPRINGFIELD</v>
          </cell>
          <cell r="F287">
            <v>332</v>
          </cell>
          <cell r="G287" t="str">
            <v>WEST SPRINGFIELD</v>
          </cell>
          <cell r="I287">
            <v>18201</v>
          </cell>
          <cell r="J287">
            <v>941</v>
          </cell>
          <cell r="K287">
            <v>0</v>
          </cell>
          <cell r="L287">
            <v>1188</v>
          </cell>
          <cell r="M287">
            <v>20330</v>
          </cell>
          <cell r="O287">
            <v>1</v>
          </cell>
          <cell r="P287">
            <v>19142</v>
          </cell>
          <cell r="Q287">
            <v>0</v>
          </cell>
          <cell r="R287">
            <v>0</v>
          </cell>
          <cell r="S287">
            <v>1188</v>
          </cell>
          <cell r="T287">
            <v>20330</v>
          </cell>
          <cell r="V287">
            <v>0</v>
          </cell>
          <cell r="W287">
            <v>0</v>
          </cell>
          <cell r="X287">
            <v>0.09</v>
          </cell>
          <cell r="Y287">
            <v>2.5638587350117269E-2</v>
          </cell>
          <cell r="Z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B288">
            <v>441281605</v>
          </cell>
          <cell r="C288" t="str">
            <v>SPRINGFIELD INTERNATIONAL</v>
          </cell>
          <cell r="D288">
            <v>281</v>
          </cell>
          <cell r="E288" t="str">
            <v>SPRINGFIELD</v>
          </cell>
          <cell r="F288">
            <v>605</v>
          </cell>
          <cell r="G288" t="str">
            <v>AMHERST PELHAM</v>
          </cell>
          <cell r="I288">
            <v>14455</v>
          </cell>
          <cell r="J288">
            <v>11883</v>
          </cell>
          <cell r="K288">
            <v>0</v>
          </cell>
          <cell r="L288">
            <v>1188</v>
          </cell>
          <cell r="M288">
            <v>27526</v>
          </cell>
          <cell r="O288">
            <v>1</v>
          </cell>
          <cell r="P288">
            <v>26338</v>
          </cell>
          <cell r="Q288">
            <v>0</v>
          </cell>
          <cell r="R288">
            <v>0</v>
          </cell>
          <cell r="S288">
            <v>1188</v>
          </cell>
          <cell r="T288">
            <v>27526</v>
          </cell>
          <cell r="V288">
            <v>0</v>
          </cell>
          <cell r="W288">
            <v>0</v>
          </cell>
          <cell r="X288">
            <v>0.09</v>
          </cell>
          <cell r="Y288">
            <v>5.9962802404074263E-2</v>
          </cell>
          <cell r="Z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89">
          <cell r="B289">
            <v>441281680</v>
          </cell>
          <cell r="C289" t="str">
            <v>SPRINGFIELD INTERNATIONAL</v>
          </cell>
          <cell r="D289">
            <v>281</v>
          </cell>
          <cell r="E289" t="str">
            <v>SPRINGFIELD</v>
          </cell>
          <cell r="F289">
            <v>680</v>
          </cell>
          <cell r="G289" t="str">
            <v>HAMPDEN WILBRAHAM</v>
          </cell>
          <cell r="I289">
            <v>15445</v>
          </cell>
          <cell r="J289">
            <v>4654</v>
          </cell>
          <cell r="K289">
            <v>0</v>
          </cell>
          <cell r="L289">
            <v>1188</v>
          </cell>
          <cell r="M289">
            <v>21287</v>
          </cell>
          <cell r="O289">
            <v>8</v>
          </cell>
          <cell r="P289">
            <v>160792</v>
          </cell>
          <cell r="Q289">
            <v>0</v>
          </cell>
          <cell r="R289">
            <v>0</v>
          </cell>
          <cell r="S289">
            <v>9504</v>
          </cell>
          <cell r="T289">
            <v>170296</v>
          </cell>
          <cell r="V289">
            <v>0</v>
          </cell>
          <cell r="W289">
            <v>0</v>
          </cell>
          <cell r="X289">
            <v>0.09</v>
          </cell>
          <cell r="Y289">
            <v>7.3931796536403638E-3</v>
          </cell>
          <cell r="Z289">
            <v>0</v>
          </cell>
          <cell r="AB289">
            <v>2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</row>
        <row r="290">
          <cell r="B290">
            <v>444035016</v>
          </cell>
          <cell r="C290" t="str">
            <v>NEIGHBORHOOD HOUSE</v>
          </cell>
          <cell r="D290">
            <v>35</v>
          </cell>
          <cell r="E290" t="str">
            <v>BOSTON</v>
          </cell>
          <cell r="F290">
            <v>16</v>
          </cell>
          <cell r="G290" t="str">
            <v>ATTLEBORO</v>
          </cell>
          <cell r="I290">
            <v>20196</v>
          </cell>
          <cell r="J290">
            <v>331</v>
          </cell>
          <cell r="K290">
            <v>0</v>
          </cell>
          <cell r="L290">
            <v>1188</v>
          </cell>
          <cell r="M290">
            <v>21715</v>
          </cell>
          <cell r="O290">
            <v>2</v>
          </cell>
          <cell r="P290">
            <v>41054</v>
          </cell>
          <cell r="Q290">
            <v>0</v>
          </cell>
          <cell r="R290">
            <v>0</v>
          </cell>
          <cell r="S290">
            <v>2376</v>
          </cell>
          <cell r="T290">
            <v>43430</v>
          </cell>
          <cell r="V290">
            <v>0</v>
          </cell>
          <cell r="W290">
            <v>0</v>
          </cell>
          <cell r="X290">
            <v>0.09</v>
          </cell>
          <cell r="Y290">
            <v>2.6304326359317388E-2</v>
          </cell>
          <cell r="Z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</row>
        <row r="291">
          <cell r="B291">
            <v>444035035</v>
          </cell>
          <cell r="C291" t="str">
            <v>NEIGHBORHOOD HOUSE</v>
          </cell>
          <cell r="D291">
            <v>35</v>
          </cell>
          <cell r="E291" t="str">
            <v>BOSTON</v>
          </cell>
          <cell r="F291">
            <v>35</v>
          </cell>
          <cell r="G291" t="str">
            <v>BOSTON</v>
          </cell>
          <cell r="I291">
            <v>18396</v>
          </cell>
          <cell r="J291">
            <v>7098</v>
          </cell>
          <cell r="K291">
            <v>0</v>
          </cell>
          <cell r="L291">
            <v>1188</v>
          </cell>
          <cell r="M291">
            <v>26682</v>
          </cell>
          <cell r="O291">
            <v>746</v>
          </cell>
          <cell r="P291">
            <v>19018524</v>
          </cell>
          <cell r="Q291">
            <v>0</v>
          </cell>
          <cell r="R291">
            <v>0</v>
          </cell>
          <cell r="S291">
            <v>886248</v>
          </cell>
          <cell r="T291">
            <v>19904772</v>
          </cell>
          <cell r="V291">
            <v>0</v>
          </cell>
          <cell r="W291">
            <v>0</v>
          </cell>
          <cell r="X291">
            <v>0.18</v>
          </cell>
          <cell r="Y291">
            <v>0.16523635557137184</v>
          </cell>
          <cell r="Z291">
            <v>0</v>
          </cell>
          <cell r="AB291">
            <v>143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</row>
        <row r="292">
          <cell r="B292">
            <v>444035040</v>
          </cell>
          <cell r="C292" t="str">
            <v>NEIGHBORHOOD HOUSE</v>
          </cell>
          <cell r="D292">
            <v>35</v>
          </cell>
          <cell r="E292" t="str">
            <v>BOSTON</v>
          </cell>
          <cell r="F292">
            <v>40</v>
          </cell>
          <cell r="G292" t="str">
            <v>BRAINTREE</v>
          </cell>
          <cell r="I292">
            <v>15517</v>
          </cell>
          <cell r="J292">
            <v>5054</v>
          </cell>
          <cell r="K292">
            <v>0</v>
          </cell>
          <cell r="L292">
            <v>1188</v>
          </cell>
          <cell r="M292">
            <v>21759</v>
          </cell>
          <cell r="O292">
            <v>2</v>
          </cell>
          <cell r="P292">
            <v>41142</v>
          </cell>
          <cell r="Q292">
            <v>0</v>
          </cell>
          <cell r="R292">
            <v>0</v>
          </cell>
          <cell r="S292">
            <v>2376</v>
          </cell>
          <cell r="T292">
            <v>43518</v>
          </cell>
          <cell r="V292">
            <v>0</v>
          </cell>
          <cell r="W292">
            <v>0</v>
          </cell>
          <cell r="X292">
            <v>0.09</v>
          </cell>
          <cell r="Y292">
            <v>7.3910591758160997E-3</v>
          </cell>
          <cell r="Z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</row>
        <row r="293">
          <cell r="B293">
            <v>444035044</v>
          </cell>
          <cell r="C293" t="str">
            <v>NEIGHBORHOOD HOUSE</v>
          </cell>
          <cell r="D293">
            <v>35</v>
          </cell>
          <cell r="E293" t="str">
            <v>BOSTON</v>
          </cell>
          <cell r="F293">
            <v>44</v>
          </cell>
          <cell r="G293" t="str">
            <v>BROCKTON</v>
          </cell>
          <cell r="I293">
            <v>18457</v>
          </cell>
          <cell r="J293">
            <v>0</v>
          </cell>
          <cell r="K293">
            <v>0</v>
          </cell>
          <cell r="L293">
            <v>1188</v>
          </cell>
          <cell r="M293">
            <v>19645</v>
          </cell>
          <cell r="O293">
            <v>12</v>
          </cell>
          <cell r="P293">
            <v>221484</v>
          </cell>
          <cell r="Q293">
            <v>0</v>
          </cell>
          <cell r="R293">
            <v>0</v>
          </cell>
          <cell r="S293">
            <v>14256</v>
          </cell>
          <cell r="T293">
            <v>235740</v>
          </cell>
          <cell r="V293">
            <v>0</v>
          </cell>
          <cell r="W293">
            <v>0</v>
          </cell>
          <cell r="X293">
            <v>0.18</v>
          </cell>
          <cell r="Y293">
            <v>9.7831921962331786E-2</v>
          </cell>
          <cell r="Z293">
            <v>0</v>
          </cell>
          <cell r="AB293">
            <v>1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</row>
        <row r="294">
          <cell r="B294">
            <v>444035046</v>
          </cell>
          <cell r="C294" t="str">
            <v>NEIGHBORHOOD HOUSE</v>
          </cell>
          <cell r="D294">
            <v>35</v>
          </cell>
          <cell r="E294" t="str">
            <v>BOSTON</v>
          </cell>
          <cell r="F294">
            <v>46</v>
          </cell>
          <cell r="G294" t="str">
            <v>BROOKLINE</v>
          </cell>
          <cell r="I294">
            <v>13334</v>
          </cell>
          <cell r="J294">
            <v>12919</v>
          </cell>
          <cell r="K294">
            <v>0</v>
          </cell>
          <cell r="L294">
            <v>1188</v>
          </cell>
          <cell r="M294">
            <v>27441</v>
          </cell>
          <cell r="O294">
            <v>2</v>
          </cell>
          <cell r="P294">
            <v>52506</v>
          </cell>
          <cell r="Q294">
            <v>0</v>
          </cell>
          <cell r="R294">
            <v>0</v>
          </cell>
          <cell r="S294">
            <v>2376</v>
          </cell>
          <cell r="T294">
            <v>54882</v>
          </cell>
          <cell r="V294">
            <v>0</v>
          </cell>
          <cell r="W294">
            <v>0</v>
          </cell>
          <cell r="X294">
            <v>0.09</v>
          </cell>
          <cell r="Y294">
            <v>1.150681990227837E-3</v>
          </cell>
          <cell r="Z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</row>
        <row r="295">
          <cell r="B295">
            <v>444035100</v>
          </cell>
          <cell r="C295" t="str">
            <v>NEIGHBORHOOD HOUSE</v>
          </cell>
          <cell r="D295">
            <v>35</v>
          </cell>
          <cell r="E295" t="str">
            <v>BOSTON</v>
          </cell>
          <cell r="F295">
            <v>100</v>
          </cell>
          <cell r="G295" t="str">
            <v>FRAMINGHAM</v>
          </cell>
          <cell r="I295">
            <v>21152</v>
          </cell>
          <cell r="J295">
            <v>5340</v>
          </cell>
          <cell r="K295">
            <v>0</v>
          </cell>
          <cell r="L295">
            <v>1188</v>
          </cell>
          <cell r="M295">
            <v>27680</v>
          </cell>
          <cell r="O295">
            <v>1</v>
          </cell>
          <cell r="P295">
            <v>26492</v>
          </cell>
          <cell r="Q295">
            <v>0</v>
          </cell>
          <cell r="R295">
            <v>0</v>
          </cell>
          <cell r="S295">
            <v>1188</v>
          </cell>
          <cell r="T295">
            <v>27680</v>
          </cell>
          <cell r="V295">
            <v>0</v>
          </cell>
          <cell r="W295">
            <v>0</v>
          </cell>
          <cell r="X295">
            <v>0.09</v>
          </cell>
          <cell r="Y295">
            <v>2.3808655760777085E-2</v>
          </cell>
          <cell r="Z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</row>
        <row r="296">
          <cell r="B296">
            <v>444035163</v>
          </cell>
          <cell r="C296" t="str">
            <v>NEIGHBORHOOD HOUSE</v>
          </cell>
          <cell r="D296">
            <v>35</v>
          </cell>
          <cell r="E296" t="str">
            <v>BOSTON</v>
          </cell>
          <cell r="F296">
            <v>163</v>
          </cell>
          <cell r="G296" t="str">
            <v>LYNN</v>
          </cell>
          <cell r="I296">
            <v>19400</v>
          </cell>
          <cell r="J296">
            <v>0</v>
          </cell>
          <cell r="K296">
            <v>0</v>
          </cell>
          <cell r="L296">
            <v>1188</v>
          </cell>
          <cell r="M296">
            <v>20588</v>
          </cell>
          <cell r="O296">
            <v>1</v>
          </cell>
          <cell r="P296">
            <v>19400</v>
          </cell>
          <cell r="Q296">
            <v>0</v>
          </cell>
          <cell r="R296">
            <v>0</v>
          </cell>
          <cell r="S296">
            <v>1188</v>
          </cell>
          <cell r="T296">
            <v>20588</v>
          </cell>
          <cell r="V296">
            <v>0</v>
          </cell>
          <cell r="W296">
            <v>0</v>
          </cell>
          <cell r="X296">
            <v>0.113490033140277</v>
          </cell>
          <cell r="Y296">
            <v>9.54538157599088E-2</v>
          </cell>
          <cell r="Z296">
            <v>0</v>
          </cell>
          <cell r="AB296">
            <v>1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</row>
        <row r="297">
          <cell r="B297">
            <v>444035189</v>
          </cell>
          <cell r="C297" t="str">
            <v>NEIGHBORHOOD HOUSE</v>
          </cell>
          <cell r="D297">
            <v>35</v>
          </cell>
          <cell r="E297" t="str">
            <v>BOSTON</v>
          </cell>
          <cell r="F297">
            <v>189</v>
          </cell>
          <cell r="G297" t="str">
            <v>MILTON</v>
          </cell>
          <cell r="I297">
            <v>18295</v>
          </cell>
          <cell r="J297">
            <v>7361</v>
          </cell>
          <cell r="K297">
            <v>0</v>
          </cell>
          <cell r="L297">
            <v>1188</v>
          </cell>
          <cell r="M297">
            <v>26844</v>
          </cell>
          <cell r="O297">
            <v>2</v>
          </cell>
          <cell r="P297">
            <v>51312</v>
          </cell>
          <cell r="Q297">
            <v>0</v>
          </cell>
          <cell r="R297">
            <v>0</v>
          </cell>
          <cell r="S297">
            <v>2376</v>
          </cell>
          <cell r="T297">
            <v>53688</v>
          </cell>
          <cell r="V297">
            <v>0</v>
          </cell>
          <cell r="W297">
            <v>0</v>
          </cell>
          <cell r="X297">
            <v>0.09</v>
          </cell>
          <cell r="Y297">
            <v>4.0313430116027315E-3</v>
          </cell>
          <cell r="Z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</row>
        <row r="298">
          <cell r="B298">
            <v>444035220</v>
          </cell>
          <cell r="C298" t="str">
            <v>NEIGHBORHOOD HOUSE</v>
          </cell>
          <cell r="D298">
            <v>35</v>
          </cell>
          <cell r="E298" t="str">
            <v>BOSTON</v>
          </cell>
          <cell r="F298">
            <v>220</v>
          </cell>
          <cell r="G298" t="str">
            <v>NORWOOD</v>
          </cell>
          <cell r="I298">
            <v>11794</v>
          </cell>
          <cell r="J298">
            <v>4147</v>
          </cell>
          <cell r="K298">
            <v>0</v>
          </cell>
          <cell r="L298">
            <v>1188</v>
          </cell>
          <cell r="M298">
            <v>17129</v>
          </cell>
          <cell r="O298">
            <v>1</v>
          </cell>
          <cell r="P298">
            <v>15941</v>
          </cell>
          <cell r="Q298">
            <v>0</v>
          </cell>
          <cell r="R298">
            <v>0</v>
          </cell>
          <cell r="S298">
            <v>1188</v>
          </cell>
          <cell r="T298">
            <v>17129</v>
          </cell>
          <cell r="V298">
            <v>0</v>
          </cell>
          <cell r="W298">
            <v>0</v>
          </cell>
          <cell r="X298">
            <v>0.09</v>
          </cell>
          <cell r="Y298">
            <v>1.6326781927878831E-2</v>
          </cell>
          <cell r="Z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</row>
        <row r="299">
          <cell r="B299">
            <v>444035243</v>
          </cell>
          <cell r="C299" t="str">
            <v>NEIGHBORHOOD HOUSE</v>
          </cell>
          <cell r="D299">
            <v>35</v>
          </cell>
          <cell r="E299" t="str">
            <v>BOSTON</v>
          </cell>
          <cell r="F299">
            <v>243</v>
          </cell>
          <cell r="G299" t="str">
            <v>QUINCY</v>
          </cell>
          <cell r="I299">
            <v>20854</v>
          </cell>
          <cell r="J299">
            <v>2928</v>
          </cell>
          <cell r="K299">
            <v>0</v>
          </cell>
          <cell r="L299">
            <v>1188</v>
          </cell>
          <cell r="M299">
            <v>24970</v>
          </cell>
          <cell r="O299">
            <v>2</v>
          </cell>
          <cell r="P299">
            <v>47564</v>
          </cell>
          <cell r="Q299">
            <v>0</v>
          </cell>
          <cell r="R299">
            <v>0</v>
          </cell>
          <cell r="S299">
            <v>2376</v>
          </cell>
          <cell r="T299">
            <v>49940</v>
          </cell>
          <cell r="V299">
            <v>0</v>
          </cell>
          <cell r="W299">
            <v>0</v>
          </cell>
          <cell r="X299">
            <v>0.09</v>
          </cell>
          <cell r="Y299">
            <v>5.5186043261012665E-3</v>
          </cell>
          <cell r="Z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B300">
            <v>444035244</v>
          </cell>
          <cell r="C300" t="str">
            <v>NEIGHBORHOOD HOUSE</v>
          </cell>
          <cell r="D300">
            <v>35</v>
          </cell>
          <cell r="E300" t="str">
            <v>BOSTON</v>
          </cell>
          <cell r="F300">
            <v>244</v>
          </cell>
          <cell r="G300" t="str">
            <v>RANDOLPH</v>
          </cell>
          <cell r="I300">
            <v>18693</v>
          </cell>
          <cell r="J300">
            <v>4623</v>
          </cell>
          <cell r="K300">
            <v>0</v>
          </cell>
          <cell r="L300">
            <v>1188</v>
          </cell>
          <cell r="M300">
            <v>24504</v>
          </cell>
          <cell r="O300">
            <v>12</v>
          </cell>
          <cell r="P300">
            <v>279792</v>
          </cell>
          <cell r="Q300">
            <v>0</v>
          </cell>
          <cell r="R300">
            <v>0</v>
          </cell>
          <cell r="S300">
            <v>14256</v>
          </cell>
          <cell r="T300">
            <v>294048</v>
          </cell>
          <cell r="V300">
            <v>0</v>
          </cell>
          <cell r="W300">
            <v>0</v>
          </cell>
          <cell r="X300">
            <v>0.09</v>
          </cell>
          <cell r="Y300">
            <v>8.5066040886516939E-2</v>
          </cell>
          <cell r="Z300">
            <v>0</v>
          </cell>
          <cell r="AB300">
            <v>4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1">
          <cell r="B301">
            <v>444035285</v>
          </cell>
          <cell r="C301" t="str">
            <v>NEIGHBORHOOD HOUSE</v>
          </cell>
          <cell r="D301">
            <v>35</v>
          </cell>
          <cell r="E301" t="str">
            <v>BOSTON</v>
          </cell>
          <cell r="F301">
            <v>285</v>
          </cell>
          <cell r="G301" t="str">
            <v>STOUGHTON</v>
          </cell>
          <cell r="I301">
            <v>11765</v>
          </cell>
          <cell r="J301">
            <v>2224</v>
          </cell>
          <cell r="K301">
            <v>0</v>
          </cell>
          <cell r="L301">
            <v>1188</v>
          </cell>
          <cell r="M301">
            <v>15177</v>
          </cell>
          <cell r="O301">
            <v>2</v>
          </cell>
          <cell r="P301">
            <v>27978</v>
          </cell>
          <cell r="Q301">
            <v>0</v>
          </cell>
          <cell r="R301">
            <v>0</v>
          </cell>
          <cell r="S301">
            <v>2376</v>
          </cell>
          <cell r="T301">
            <v>30354</v>
          </cell>
          <cell r="V301">
            <v>0</v>
          </cell>
          <cell r="W301">
            <v>0</v>
          </cell>
          <cell r="X301">
            <v>0.09</v>
          </cell>
          <cell r="Y301">
            <v>2.7405944832921157E-2</v>
          </cell>
          <cell r="Z301">
            <v>0</v>
          </cell>
          <cell r="AB301">
            <v>1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B302">
            <v>444035293</v>
          </cell>
          <cell r="C302" t="str">
            <v>NEIGHBORHOOD HOUSE</v>
          </cell>
          <cell r="D302">
            <v>35</v>
          </cell>
          <cell r="E302" t="str">
            <v>BOSTON</v>
          </cell>
          <cell r="F302">
            <v>293</v>
          </cell>
          <cell r="G302" t="str">
            <v>TAUNTON</v>
          </cell>
          <cell r="I302">
            <v>17004</v>
          </cell>
          <cell r="J302">
            <v>278</v>
          </cell>
          <cell r="K302">
            <v>0</v>
          </cell>
          <cell r="L302">
            <v>1188</v>
          </cell>
          <cell r="M302">
            <v>18470</v>
          </cell>
          <cell r="O302">
            <v>1</v>
          </cell>
          <cell r="P302">
            <v>17282</v>
          </cell>
          <cell r="Q302">
            <v>0</v>
          </cell>
          <cell r="R302">
            <v>0</v>
          </cell>
          <cell r="S302">
            <v>1188</v>
          </cell>
          <cell r="T302">
            <v>18470</v>
          </cell>
          <cell r="V302">
            <v>0</v>
          </cell>
          <cell r="W302">
            <v>0</v>
          </cell>
          <cell r="X302">
            <v>0.18</v>
          </cell>
          <cell r="Y302">
            <v>1.7505971819787143E-2</v>
          </cell>
          <cell r="Z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</row>
        <row r="303">
          <cell r="B303">
            <v>444035336</v>
          </cell>
          <cell r="C303" t="str">
            <v>NEIGHBORHOOD HOUSE</v>
          </cell>
          <cell r="D303">
            <v>35</v>
          </cell>
          <cell r="E303" t="str">
            <v>BOSTON</v>
          </cell>
          <cell r="F303">
            <v>336</v>
          </cell>
          <cell r="G303" t="str">
            <v>WEYMOUTH</v>
          </cell>
          <cell r="I303">
            <v>13434</v>
          </cell>
          <cell r="J303">
            <v>3080</v>
          </cell>
          <cell r="K303">
            <v>0</v>
          </cell>
          <cell r="L303">
            <v>1188</v>
          </cell>
          <cell r="M303">
            <v>17702</v>
          </cell>
          <cell r="O303">
            <v>1</v>
          </cell>
          <cell r="P303">
            <v>16514</v>
          </cell>
          <cell r="Q303">
            <v>0</v>
          </cell>
          <cell r="R303">
            <v>0</v>
          </cell>
          <cell r="S303">
            <v>1188</v>
          </cell>
          <cell r="T303">
            <v>17702</v>
          </cell>
          <cell r="V303">
            <v>0</v>
          </cell>
          <cell r="W303">
            <v>0</v>
          </cell>
          <cell r="X303">
            <v>0.09</v>
          </cell>
          <cell r="Y303">
            <v>3.8565980582374884E-2</v>
          </cell>
          <cell r="Z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</row>
        <row r="304">
          <cell r="B304">
            <v>445348017</v>
          </cell>
          <cell r="C304" t="str">
            <v>ABBY KELLEY FOSTER</v>
          </cell>
          <cell r="D304">
            <v>348</v>
          </cell>
          <cell r="E304" t="str">
            <v>WORCESTER</v>
          </cell>
          <cell r="F304">
            <v>17</v>
          </cell>
          <cell r="G304" t="str">
            <v>AUBURN</v>
          </cell>
          <cell r="I304">
            <v>16968</v>
          </cell>
          <cell r="J304">
            <v>3673</v>
          </cell>
          <cell r="K304">
            <v>0</v>
          </cell>
          <cell r="L304">
            <v>1188</v>
          </cell>
          <cell r="M304">
            <v>21829</v>
          </cell>
          <cell r="O304">
            <v>2</v>
          </cell>
          <cell r="P304">
            <v>41254</v>
          </cell>
          <cell r="Q304">
            <v>0</v>
          </cell>
          <cell r="R304">
            <v>0</v>
          </cell>
          <cell r="S304">
            <v>2374</v>
          </cell>
          <cell r="T304">
            <v>43628</v>
          </cell>
          <cell r="V304">
            <v>1.4015416958654519E-3</v>
          </cell>
          <cell r="W304">
            <v>0</v>
          </cell>
          <cell r="X304">
            <v>0.09</v>
          </cell>
          <cell r="Y304">
            <v>1.0303668096485578E-3</v>
          </cell>
          <cell r="Z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</row>
        <row r="305">
          <cell r="B305">
            <v>445348110</v>
          </cell>
          <cell r="C305" t="str">
            <v>ABBY KELLEY FOSTER</v>
          </cell>
          <cell r="D305">
            <v>348</v>
          </cell>
          <cell r="E305" t="str">
            <v>WORCESTER</v>
          </cell>
          <cell r="F305">
            <v>110</v>
          </cell>
          <cell r="G305" t="str">
            <v>GRAFTON</v>
          </cell>
          <cell r="I305">
            <v>13112</v>
          </cell>
          <cell r="J305">
            <v>4215</v>
          </cell>
          <cell r="K305">
            <v>0</v>
          </cell>
          <cell r="L305">
            <v>1188</v>
          </cell>
          <cell r="M305">
            <v>18515</v>
          </cell>
          <cell r="O305">
            <v>5</v>
          </cell>
          <cell r="P305">
            <v>86575</v>
          </cell>
          <cell r="Q305">
            <v>0</v>
          </cell>
          <cell r="R305">
            <v>0</v>
          </cell>
          <cell r="S305">
            <v>5935</v>
          </cell>
          <cell r="T305">
            <v>92510</v>
          </cell>
          <cell r="V305">
            <v>3.5038542396636299E-3</v>
          </cell>
          <cell r="W305">
            <v>0</v>
          </cell>
          <cell r="X305">
            <v>0.09</v>
          </cell>
          <cell r="Y305">
            <v>4.4153642165747561E-3</v>
          </cell>
          <cell r="Z305">
            <v>0</v>
          </cell>
          <cell r="AB305">
            <v>2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</row>
        <row r="306">
          <cell r="B306">
            <v>445348151</v>
          </cell>
          <cell r="C306" t="str">
            <v>ABBY KELLEY FOSTER</v>
          </cell>
          <cell r="D306">
            <v>348</v>
          </cell>
          <cell r="E306" t="str">
            <v>WORCESTER</v>
          </cell>
          <cell r="F306">
            <v>151</v>
          </cell>
          <cell r="G306" t="str">
            <v>LEICESTER</v>
          </cell>
          <cell r="I306">
            <v>16158</v>
          </cell>
          <cell r="J306">
            <v>1879</v>
          </cell>
          <cell r="K306">
            <v>0</v>
          </cell>
          <cell r="L306">
            <v>1188</v>
          </cell>
          <cell r="M306">
            <v>19225</v>
          </cell>
          <cell r="O306">
            <v>23</v>
          </cell>
          <cell r="P306">
            <v>414552</v>
          </cell>
          <cell r="Q306">
            <v>0</v>
          </cell>
          <cell r="R306">
            <v>0</v>
          </cell>
          <cell r="S306">
            <v>27301</v>
          </cell>
          <cell r="T306">
            <v>441853</v>
          </cell>
          <cell r="V306">
            <v>1.6117729502452691E-2</v>
          </cell>
          <cell r="W306">
            <v>0</v>
          </cell>
          <cell r="X306">
            <v>0.09</v>
          </cell>
          <cell r="Y306">
            <v>2.0596909432324645E-2</v>
          </cell>
          <cell r="Z306">
            <v>0</v>
          </cell>
          <cell r="AB306">
            <v>10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</row>
        <row r="307">
          <cell r="B307">
            <v>445348153</v>
          </cell>
          <cell r="C307" t="str">
            <v>ABBY KELLEY FOSTER</v>
          </cell>
          <cell r="D307">
            <v>348</v>
          </cell>
          <cell r="E307" t="str">
            <v>WORCESTER</v>
          </cell>
          <cell r="F307">
            <v>153</v>
          </cell>
          <cell r="G307" t="str">
            <v>LEOMINSTER</v>
          </cell>
          <cell r="I307">
            <v>16322</v>
          </cell>
          <cell r="J307">
            <v>57</v>
          </cell>
          <cell r="K307">
            <v>0</v>
          </cell>
          <cell r="L307">
            <v>1188</v>
          </cell>
          <cell r="M307">
            <v>17567</v>
          </cell>
          <cell r="O307">
            <v>4</v>
          </cell>
          <cell r="P307">
            <v>65472</v>
          </cell>
          <cell r="Q307">
            <v>0</v>
          </cell>
          <cell r="R307">
            <v>0</v>
          </cell>
          <cell r="S307">
            <v>4748</v>
          </cell>
          <cell r="T307">
            <v>70220</v>
          </cell>
          <cell r="V307">
            <v>2.8030833917309038E-3</v>
          </cell>
          <cell r="W307">
            <v>0</v>
          </cell>
          <cell r="X307">
            <v>0.09</v>
          </cell>
          <cell r="Y307">
            <v>1.3489831675009355E-2</v>
          </cell>
          <cell r="Z307">
            <v>0</v>
          </cell>
          <cell r="AB307">
            <v>1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B308">
            <v>445348170</v>
          </cell>
          <cell r="C308" t="str">
            <v>ABBY KELLEY FOSTER</v>
          </cell>
          <cell r="D308">
            <v>348</v>
          </cell>
          <cell r="E308" t="str">
            <v>WORCESTER</v>
          </cell>
          <cell r="F308">
            <v>170</v>
          </cell>
          <cell r="G308" t="str">
            <v>MARLBOROUGH</v>
          </cell>
          <cell r="I308">
            <v>10664</v>
          </cell>
          <cell r="J308">
            <v>664</v>
          </cell>
          <cell r="K308">
            <v>0</v>
          </cell>
          <cell r="L308">
            <v>1188</v>
          </cell>
          <cell r="M308">
            <v>12516</v>
          </cell>
          <cell r="O308">
            <v>1</v>
          </cell>
          <cell r="P308">
            <v>11320</v>
          </cell>
          <cell r="Q308">
            <v>0</v>
          </cell>
          <cell r="R308">
            <v>0</v>
          </cell>
          <cell r="S308">
            <v>1187</v>
          </cell>
          <cell r="T308">
            <v>12507</v>
          </cell>
          <cell r="V308">
            <v>7.0077084793272596E-4</v>
          </cell>
          <cell r="W308">
            <v>0</v>
          </cell>
          <cell r="X308">
            <v>0.09</v>
          </cell>
          <cell r="Y308">
            <v>7.8657014709672513E-2</v>
          </cell>
          <cell r="Z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</row>
        <row r="309">
          <cell r="B309">
            <v>445348186</v>
          </cell>
          <cell r="C309" t="str">
            <v>ABBY KELLEY FOSTER</v>
          </cell>
          <cell r="D309">
            <v>348</v>
          </cell>
          <cell r="E309" t="str">
            <v>WORCESTER</v>
          </cell>
          <cell r="F309">
            <v>186</v>
          </cell>
          <cell r="G309" t="str">
            <v>MILLBURY</v>
          </cell>
          <cell r="I309">
            <v>14965</v>
          </cell>
          <cell r="J309">
            <v>4842</v>
          </cell>
          <cell r="K309">
            <v>0</v>
          </cell>
          <cell r="L309">
            <v>1188</v>
          </cell>
          <cell r="M309">
            <v>20995</v>
          </cell>
          <cell r="O309">
            <v>9</v>
          </cell>
          <cell r="P309">
            <v>178137</v>
          </cell>
          <cell r="Q309">
            <v>0</v>
          </cell>
          <cell r="R309">
            <v>0</v>
          </cell>
          <cell r="S309">
            <v>10683</v>
          </cell>
          <cell r="T309">
            <v>188820</v>
          </cell>
          <cell r="V309">
            <v>6.3069376313945325E-3</v>
          </cell>
          <cell r="W309">
            <v>0</v>
          </cell>
          <cell r="X309">
            <v>0.09</v>
          </cell>
          <cell r="Y309">
            <v>6.1905985599004284E-3</v>
          </cell>
          <cell r="Z309">
            <v>0</v>
          </cell>
          <cell r="AB309">
            <v>5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0">
          <cell r="B310">
            <v>445348226</v>
          </cell>
          <cell r="C310" t="str">
            <v>ABBY KELLEY FOSTER</v>
          </cell>
          <cell r="D310">
            <v>348</v>
          </cell>
          <cell r="E310" t="str">
            <v>WORCESTER</v>
          </cell>
          <cell r="F310">
            <v>226</v>
          </cell>
          <cell r="G310" t="str">
            <v>OXFORD</v>
          </cell>
          <cell r="I310">
            <v>15565</v>
          </cell>
          <cell r="J310">
            <v>1030</v>
          </cell>
          <cell r="K310">
            <v>0</v>
          </cell>
          <cell r="L310">
            <v>1188</v>
          </cell>
          <cell r="M310">
            <v>17783</v>
          </cell>
          <cell r="O310">
            <v>25</v>
          </cell>
          <cell r="P310">
            <v>414575</v>
          </cell>
          <cell r="Q310">
            <v>0</v>
          </cell>
          <cell r="R310">
            <v>0</v>
          </cell>
          <cell r="S310">
            <v>29675</v>
          </cell>
          <cell r="T310">
            <v>444250</v>
          </cell>
          <cell r="V310">
            <v>1.7519271198318146E-2</v>
          </cell>
          <cell r="W310">
            <v>0</v>
          </cell>
          <cell r="X310">
            <v>0.18</v>
          </cell>
          <cell r="Y310">
            <v>1.7406884313162861E-2</v>
          </cell>
          <cell r="Z310">
            <v>0</v>
          </cell>
          <cell r="AB310">
            <v>10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B311">
            <v>445348227</v>
          </cell>
          <cell r="C311" t="str">
            <v>ABBY KELLEY FOSTER</v>
          </cell>
          <cell r="D311">
            <v>348</v>
          </cell>
          <cell r="E311" t="str">
            <v>WORCESTER</v>
          </cell>
          <cell r="F311">
            <v>227</v>
          </cell>
          <cell r="G311" t="str">
            <v>PALMER</v>
          </cell>
          <cell r="I311">
            <v>20969</v>
          </cell>
          <cell r="J311">
            <v>5496</v>
          </cell>
          <cell r="K311">
            <v>0</v>
          </cell>
          <cell r="L311">
            <v>1188</v>
          </cell>
          <cell r="M311">
            <v>27653</v>
          </cell>
          <cell r="O311">
            <v>1</v>
          </cell>
          <cell r="P311">
            <v>26446</v>
          </cell>
          <cell r="Q311">
            <v>0</v>
          </cell>
          <cell r="R311">
            <v>0</v>
          </cell>
          <cell r="S311">
            <v>1187</v>
          </cell>
          <cell r="T311">
            <v>27633</v>
          </cell>
          <cell r="V311">
            <v>7.0077084793272596E-4</v>
          </cell>
          <cell r="W311">
            <v>0</v>
          </cell>
          <cell r="X311">
            <v>0.18</v>
          </cell>
          <cell r="Y311">
            <v>2.6901009220797342E-2</v>
          </cell>
          <cell r="Z311">
            <v>0</v>
          </cell>
          <cell r="AB311">
            <v>1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</row>
        <row r="312">
          <cell r="B312">
            <v>445348271</v>
          </cell>
          <cell r="C312" t="str">
            <v>ABBY KELLEY FOSTER</v>
          </cell>
          <cell r="D312">
            <v>348</v>
          </cell>
          <cell r="E312" t="str">
            <v>WORCESTER</v>
          </cell>
          <cell r="F312">
            <v>271</v>
          </cell>
          <cell r="G312" t="str">
            <v>SHREWSBURY</v>
          </cell>
          <cell r="I312">
            <v>16422</v>
          </cell>
          <cell r="J312">
            <v>5017</v>
          </cell>
          <cell r="K312">
            <v>0</v>
          </cell>
          <cell r="L312">
            <v>1188</v>
          </cell>
          <cell r="M312">
            <v>22627</v>
          </cell>
          <cell r="O312">
            <v>3</v>
          </cell>
          <cell r="P312">
            <v>64272</v>
          </cell>
          <cell r="Q312">
            <v>0</v>
          </cell>
          <cell r="R312">
            <v>0</v>
          </cell>
          <cell r="S312">
            <v>3561</v>
          </cell>
          <cell r="T312">
            <v>67833</v>
          </cell>
          <cell r="V312">
            <v>2.1023125437981778E-3</v>
          </cell>
          <cell r="W312">
            <v>0</v>
          </cell>
          <cell r="X312">
            <v>0.09</v>
          </cell>
          <cell r="Y312">
            <v>3.726968225547671E-3</v>
          </cell>
          <cell r="Z312">
            <v>0</v>
          </cell>
          <cell r="AB312">
            <v>1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B313">
            <v>445348316</v>
          </cell>
          <cell r="C313" t="str">
            <v>ABBY KELLEY FOSTER</v>
          </cell>
          <cell r="D313">
            <v>348</v>
          </cell>
          <cell r="E313" t="str">
            <v>WORCESTER</v>
          </cell>
          <cell r="F313">
            <v>316</v>
          </cell>
          <cell r="G313" t="str">
            <v>WEBSTER</v>
          </cell>
          <cell r="I313">
            <v>18833</v>
          </cell>
          <cell r="J313">
            <v>784</v>
          </cell>
          <cell r="K313">
            <v>0</v>
          </cell>
          <cell r="L313">
            <v>1188</v>
          </cell>
          <cell r="M313">
            <v>20805</v>
          </cell>
          <cell r="O313">
            <v>7</v>
          </cell>
          <cell r="P313">
            <v>137221</v>
          </cell>
          <cell r="Q313">
            <v>0</v>
          </cell>
          <cell r="R313">
            <v>0</v>
          </cell>
          <cell r="S313">
            <v>8309</v>
          </cell>
          <cell r="T313">
            <v>145530</v>
          </cell>
          <cell r="V313">
            <v>4.9053959355290812E-3</v>
          </cell>
          <cell r="W313">
            <v>0</v>
          </cell>
          <cell r="X313">
            <v>0.18</v>
          </cell>
          <cell r="Y313">
            <v>1.7012384943780073E-2</v>
          </cell>
          <cell r="Z313">
            <v>0</v>
          </cell>
          <cell r="AB313">
            <v>3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</row>
        <row r="314">
          <cell r="B314">
            <v>445348322</v>
          </cell>
          <cell r="C314" t="str">
            <v>ABBY KELLEY FOSTER</v>
          </cell>
          <cell r="D314">
            <v>348</v>
          </cell>
          <cell r="E314" t="str">
            <v>WORCESTER</v>
          </cell>
          <cell r="F314">
            <v>322</v>
          </cell>
          <cell r="G314" t="str">
            <v>WEST BOYLSTON</v>
          </cell>
          <cell r="I314">
            <v>17955</v>
          </cell>
          <cell r="J314">
            <v>7131</v>
          </cell>
          <cell r="K314">
            <v>0</v>
          </cell>
          <cell r="L314">
            <v>1188</v>
          </cell>
          <cell r="M314">
            <v>26274</v>
          </cell>
          <cell r="O314">
            <v>1</v>
          </cell>
          <cell r="P314">
            <v>25068</v>
          </cell>
          <cell r="Q314">
            <v>0</v>
          </cell>
          <cell r="R314">
            <v>0</v>
          </cell>
          <cell r="S314">
            <v>1187</v>
          </cell>
          <cell r="T314">
            <v>26255</v>
          </cell>
          <cell r="V314">
            <v>7.0077084793272596E-4</v>
          </cell>
          <cell r="W314">
            <v>0</v>
          </cell>
          <cell r="X314">
            <v>0.09</v>
          </cell>
          <cell r="Y314">
            <v>4.1803706454851446E-3</v>
          </cell>
          <cell r="Z314">
            <v>0</v>
          </cell>
          <cell r="AB314">
            <v>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</row>
        <row r="315">
          <cell r="B315">
            <v>445348348</v>
          </cell>
          <cell r="C315" t="str">
            <v>ABBY KELLEY FOSTER</v>
          </cell>
          <cell r="D315">
            <v>348</v>
          </cell>
          <cell r="E315" t="str">
            <v>WORCESTER</v>
          </cell>
          <cell r="F315">
            <v>348</v>
          </cell>
          <cell r="G315" t="str">
            <v>WORCESTER</v>
          </cell>
          <cell r="I315">
            <v>17366</v>
          </cell>
          <cell r="J315">
            <v>7</v>
          </cell>
          <cell r="K315">
            <v>0</v>
          </cell>
          <cell r="L315">
            <v>1188</v>
          </cell>
          <cell r="M315">
            <v>18561</v>
          </cell>
          <cell r="O315">
            <v>1317</v>
          </cell>
          <cell r="P315">
            <v>22864437</v>
          </cell>
          <cell r="Q315">
            <v>0</v>
          </cell>
          <cell r="R315">
            <v>0</v>
          </cell>
          <cell r="S315">
            <v>1563279</v>
          </cell>
          <cell r="T315">
            <v>24427716</v>
          </cell>
          <cell r="V315">
            <v>0.92291520672741112</v>
          </cell>
          <cell r="W315">
            <v>0</v>
          </cell>
          <cell r="X315">
            <v>0.18</v>
          </cell>
          <cell r="Y315">
            <v>7.5571205604930705E-2</v>
          </cell>
          <cell r="Z315">
            <v>0</v>
          </cell>
          <cell r="AB315">
            <v>598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</row>
        <row r="316">
          <cell r="B316">
            <v>445348620</v>
          </cell>
          <cell r="C316" t="str">
            <v>ABBY KELLEY FOSTER</v>
          </cell>
          <cell r="D316">
            <v>348</v>
          </cell>
          <cell r="E316" t="str">
            <v>WORCESTER</v>
          </cell>
          <cell r="F316">
            <v>620</v>
          </cell>
          <cell r="G316" t="str">
            <v>BERLIN BOYLSTON</v>
          </cell>
          <cell r="I316">
            <v>10664</v>
          </cell>
          <cell r="J316">
            <v>6860</v>
          </cell>
          <cell r="K316">
            <v>0</v>
          </cell>
          <cell r="L316">
            <v>1188</v>
          </cell>
          <cell r="M316">
            <v>18712</v>
          </cell>
          <cell r="O316">
            <v>2</v>
          </cell>
          <cell r="P316">
            <v>35024</v>
          </cell>
          <cell r="Q316">
            <v>0</v>
          </cell>
          <cell r="R316">
            <v>0</v>
          </cell>
          <cell r="S316">
            <v>2374</v>
          </cell>
          <cell r="T316">
            <v>37398</v>
          </cell>
          <cell r="V316">
            <v>1.4015416958654519E-3</v>
          </cell>
          <cell r="W316">
            <v>0</v>
          </cell>
          <cell r="X316">
            <v>0.09</v>
          </cell>
          <cell r="Y316">
            <v>1.3645911702146303E-2</v>
          </cell>
          <cell r="Z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B317">
            <v>445348658</v>
          </cell>
          <cell r="C317" t="str">
            <v>ABBY KELLEY FOSTER</v>
          </cell>
          <cell r="D317">
            <v>348</v>
          </cell>
          <cell r="E317" t="str">
            <v>WORCESTER</v>
          </cell>
          <cell r="F317">
            <v>658</v>
          </cell>
          <cell r="G317" t="str">
            <v>DUDLEY CHARLTON</v>
          </cell>
          <cell r="I317">
            <v>16221</v>
          </cell>
          <cell r="J317">
            <v>2624</v>
          </cell>
          <cell r="K317">
            <v>0</v>
          </cell>
          <cell r="L317">
            <v>1188</v>
          </cell>
          <cell r="M317">
            <v>20033</v>
          </cell>
          <cell r="O317">
            <v>4</v>
          </cell>
          <cell r="P317">
            <v>75328</v>
          </cell>
          <cell r="Q317">
            <v>0</v>
          </cell>
          <cell r="R317">
            <v>0</v>
          </cell>
          <cell r="S317">
            <v>4748</v>
          </cell>
          <cell r="T317">
            <v>80076</v>
          </cell>
          <cell r="V317">
            <v>2.8030833917309038E-3</v>
          </cell>
          <cell r="W317">
            <v>0</v>
          </cell>
          <cell r="X317">
            <v>0.09</v>
          </cell>
          <cell r="Y317">
            <v>2.0750812002983112E-3</v>
          </cell>
          <cell r="Z317">
            <v>0</v>
          </cell>
          <cell r="AB317">
            <v>2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B318">
            <v>445348753</v>
          </cell>
          <cell r="C318" t="str">
            <v>ABBY KELLEY FOSTER</v>
          </cell>
          <cell r="D318">
            <v>348</v>
          </cell>
          <cell r="E318" t="str">
            <v>WORCESTER</v>
          </cell>
          <cell r="F318">
            <v>753</v>
          </cell>
          <cell r="G318" t="str">
            <v>QUABBIN</v>
          </cell>
          <cell r="I318">
            <v>11546</v>
          </cell>
          <cell r="J318">
            <v>3097</v>
          </cell>
          <cell r="K318">
            <v>0</v>
          </cell>
          <cell r="L318">
            <v>1188</v>
          </cell>
          <cell r="M318">
            <v>15831</v>
          </cell>
          <cell r="O318">
            <v>1</v>
          </cell>
          <cell r="P318">
            <v>14633</v>
          </cell>
          <cell r="Q318">
            <v>0</v>
          </cell>
          <cell r="R318">
            <v>0</v>
          </cell>
          <cell r="S318">
            <v>1187</v>
          </cell>
          <cell r="T318">
            <v>15820</v>
          </cell>
          <cell r="V318">
            <v>7.0077084793272596E-4</v>
          </cell>
          <cell r="W318">
            <v>0</v>
          </cell>
          <cell r="X318">
            <v>0.09</v>
          </cell>
          <cell r="Y318">
            <v>3.8366804069368803E-3</v>
          </cell>
          <cell r="Z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</row>
        <row r="319">
          <cell r="B319">
            <v>445348767</v>
          </cell>
          <cell r="C319" t="str">
            <v>ABBY KELLEY FOSTER</v>
          </cell>
          <cell r="D319">
            <v>348</v>
          </cell>
          <cell r="E319" t="str">
            <v>WORCESTER</v>
          </cell>
          <cell r="F319">
            <v>767</v>
          </cell>
          <cell r="G319" t="str">
            <v>SPENCER EAST BROOKFIELD</v>
          </cell>
          <cell r="I319">
            <v>16794</v>
          </cell>
          <cell r="J319">
            <v>1249</v>
          </cell>
          <cell r="K319">
            <v>0</v>
          </cell>
          <cell r="L319">
            <v>1188</v>
          </cell>
          <cell r="M319">
            <v>19231</v>
          </cell>
          <cell r="O319">
            <v>2</v>
          </cell>
          <cell r="P319">
            <v>36060</v>
          </cell>
          <cell r="Q319">
            <v>0</v>
          </cell>
          <cell r="R319">
            <v>0</v>
          </cell>
          <cell r="S319">
            <v>2374</v>
          </cell>
          <cell r="T319">
            <v>38434</v>
          </cell>
          <cell r="V319">
            <v>1.4015416958654519E-3</v>
          </cell>
          <cell r="W319">
            <v>0</v>
          </cell>
          <cell r="X319">
            <v>0.09</v>
          </cell>
          <cell r="Y319">
            <v>3.1171123646409341E-2</v>
          </cell>
          <cell r="Z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B320">
            <v>445348775</v>
          </cell>
          <cell r="C320" t="str">
            <v>ABBY KELLEY FOSTER</v>
          </cell>
          <cell r="D320">
            <v>348</v>
          </cell>
          <cell r="E320" t="str">
            <v>WORCESTER</v>
          </cell>
          <cell r="F320">
            <v>775</v>
          </cell>
          <cell r="G320" t="str">
            <v>WACHUSETT</v>
          </cell>
          <cell r="I320">
            <v>13178</v>
          </cell>
          <cell r="J320">
            <v>3416</v>
          </cell>
          <cell r="K320">
            <v>0</v>
          </cell>
          <cell r="L320">
            <v>1188</v>
          </cell>
          <cell r="M320">
            <v>17782</v>
          </cell>
          <cell r="O320">
            <v>20</v>
          </cell>
          <cell r="P320">
            <v>331640</v>
          </cell>
          <cell r="Q320">
            <v>0</v>
          </cell>
          <cell r="R320">
            <v>0</v>
          </cell>
          <cell r="S320">
            <v>23740</v>
          </cell>
          <cell r="T320">
            <v>355380</v>
          </cell>
          <cell r="V320">
            <v>1.4015416958654514E-2</v>
          </cell>
          <cell r="W320">
            <v>0</v>
          </cell>
          <cell r="X320">
            <v>0.09</v>
          </cell>
          <cell r="Y320">
            <v>5.9380986493953111E-3</v>
          </cell>
          <cell r="Z320">
            <v>0</v>
          </cell>
          <cell r="AB320">
            <v>9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</row>
        <row r="321">
          <cell r="B321">
            <v>446099001</v>
          </cell>
          <cell r="C321" t="str">
            <v>FOXBOROUGH REGIONAL</v>
          </cell>
          <cell r="D321">
            <v>99</v>
          </cell>
          <cell r="E321" t="str">
            <v>FOXBOROUGH</v>
          </cell>
          <cell r="F321">
            <v>1</v>
          </cell>
          <cell r="G321" t="str">
            <v>ABINGTON</v>
          </cell>
          <cell r="I321">
            <v>17355</v>
          </cell>
          <cell r="J321">
            <v>2329</v>
          </cell>
          <cell r="K321">
            <v>0</v>
          </cell>
          <cell r="L321">
            <v>1188</v>
          </cell>
          <cell r="M321">
            <v>20872</v>
          </cell>
          <cell r="O321">
            <v>1</v>
          </cell>
          <cell r="P321">
            <v>19684</v>
          </cell>
          <cell r="Q321">
            <v>0</v>
          </cell>
          <cell r="R321">
            <v>0</v>
          </cell>
          <cell r="S321">
            <v>1188</v>
          </cell>
          <cell r="T321">
            <v>20872</v>
          </cell>
          <cell r="V321">
            <v>0</v>
          </cell>
          <cell r="W321">
            <v>0</v>
          </cell>
          <cell r="X321">
            <v>0.09</v>
          </cell>
          <cell r="Y321">
            <v>2.3774836814345317E-2</v>
          </cell>
          <cell r="Z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</row>
        <row r="322">
          <cell r="B322">
            <v>446099016</v>
          </cell>
          <cell r="C322" t="str">
            <v>FOXBOROUGH REGIONAL</v>
          </cell>
          <cell r="D322">
            <v>99</v>
          </cell>
          <cell r="E322" t="str">
            <v>FOXBOROUGH</v>
          </cell>
          <cell r="F322">
            <v>16</v>
          </cell>
          <cell r="G322" t="str">
            <v>ATTLEBORO</v>
          </cell>
          <cell r="I322">
            <v>14933</v>
          </cell>
          <cell r="J322">
            <v>245</v>
          </cell>
          <cell r="K322">
            <v>0</v>
          </cell>
          <cell r="L322">
            <v>1188</v>
          </cell>
          <cell r="M322">
            <v>16366</v>
          </cell>
          <cell r="O322">
            <v>163</v>
          </cell>
          <cell r="P322">
            <v>2474014</v>
          </cell>
          <cell r="Q322">
            <v>0</v>
          </cell>
          <cell r="R322">
            <v>0</v>
          </cell>
          <cell r="S322">
            <v>193644</v>
          </cell>
          <cell r="T322">
            <v>2667658</v>
          </cell>
          <cell r="V322">
            <v>0</v>
          </cell>
          <cell r="W322">
            <v>0</v>
          </cell>
          <cell r="X322">
            <v>0.09</v>
          </cell>
          <cell r="Y322">
            <v>2.6304326359317388E-2</v>
          </cell>
          <cell r="Z322">
            <v>0</v>
          </cell>
          <cell r="AB322">
            <v>26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</row>
        <row r="323">
          <cell r="B323">
            <v>446099018</v>
          </cell>
          <cell r="C323" t="str">
            <v>FOXBOROUGH REGIONAL</v>
          </cell>
          <cell r="D323">
            <v>99</v>
          </cell>
          <cell r="E323" t="str">
            <v>FOXBOROUGH</v>
          </cell>
          <cell r="F323">
            <v>18</v>
          </cell>
          <cell r="G323" t="str">
            <v>AVON</v>
          </cell>
          <cell r="I323">
            <v>14595</v>
          </cell>
          <cell r="J323">
            <v>6921</v>
          </cell>
          <cell r="K323">
            <v>0</v>
          </cell>
          <cell r="L323">
            <v>1188</v>
          </cell>
          <cell r="M323">
            <v>22704</v>
          </cell>
          <cell r="O323">
            <v>6</v>
          </cell>
          <cell r="P323">
            <v>129096</v>
          </cell>
          <cell r="Q323">
            <v>0</v>
          </cell>
          <cell r="R323">
            <v>0</v>
          </cell>
          <cell r="S323">
            <v>7128</v>
          </cell>
          <cell r="T323">
            <v>136224</v>
          </cell>
          <cell r="V323">
            <v>0</v>
          </cell>
          <cell r="W323">
            <v>0</v>
          </cell>
          <cell r="X323">
            <v>0.09</v>
          </cell>
          <cell r="Y323">
            <v>2.5193713713423369E-2</v>
          </cell>
          <cell r="Z323">
            <v>0</v>
          </cell>
          <cell r="AB323">
            <v>2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</row>
        <row r="324">
          <cell r="B324">
            <v>446099025</v>
          </cell>
          <cell r="C324" t="str">
            <v>FOXBOROUGH REGIONAL</v>
          </cell>
          <cell r="D324">
            <v>99</v>
          </cell>
          <cell r="E324" t="str">
            <v>FOXBOROUGH</v>
          </cell>
          <cell r="F324">
            <v>25</v>
          </cell>
          <cell r="G324" t="str">
            <v>BELLINGHAM</v>
          </cell>
          <cell r="I324">
            <v>12802</v>
          </cell>
          <cell r="J324">
            <v>5443</v>
          </cell>
          <cell r="K324">
            <v>0</v>
          </cell>
          <cell r="L324">
            <v>1188</v>
          </cell>
          <cell r="M324">
            <v>19433</v>
          </cell>
          <cell r="O324">
            <v>3</v>
          </cell>
          <cell r="P324">
            <v>54735</v>
          </cell>
          <cell r="Q324">
            <v>0</v>
          </cell>
          <cell r="R324">
            <v>0</v>
          </cell>
          <cell r="S324">
            <v>3564</v>
          </cell>
          <cell r="T324">
            <v>58299</v>
          </cell>
          <cell r="V324">
            <v>0</v>
          </cell>
          <cell r="W324">
            <v>0</v>
          </cell>
          <cell r="X324">
            <v>0.09</v>
          </cell>
          <cell r="Y324">
            <v>7.6018296568635763E-2</v>
          </cell>
          <cell r="Z324">
            <v>0</v>
          </cell>
          <cell r="AB324">
            <v>1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</row>
        <row r="325">
          <cell r="B325">
            <v>446099044</v>
          </cell>
          <cell r="C325" t="str">
            <v>FOXBOROUGH REGIONAL</v>
          </cell>
          <cell r="D325">
            <v>99</v>
          </cell>
          <cell r="E325" t="str">
            <v>FOXBOROUGH</v>
          </cell>
          <cell r="F325">
            <v>44</v>
          </cell>
          <cell r="G325" t="str">
            <v>BROCKTON</v>
          </cell>
          <cell r="I325">
            <v>17539</v>
          </cell>
          <cell r="J325">
            <v>0</v>
          </cell>
          <cell r="K325">
            <v>0</v>
          </cell>
          <cell r="L325">
            <v>1188</v>
          </cell>
          <cell r="M325">
            <v>18727</v>
          </cell>
          <cell r="O325">
            <v>747</v>
          </cell>
          <cell r="P325">
            <v>13101633</v>
          </cell>
          <cell r="Q325">
            <v>0</v>
          </cell>
          <cell r="R325">
            <v>0</v>
          </cell>
          <cell r="S325">
            <v>887436</v>
          </cell>
          <cell r="T325">
            <v>13989069</v>
          </cell>
          <cell r="V325">
            <v>0</v>
          </cell>
          <cell r="W325">
            <v>0</v>
          </cell>
          <cell r="X325">
            <v>0.18</v>
          </cell>
          <cell r="Y325">
            <v>9.7831921962331786E-2</v>
          </cell>
          <cell r="Z325">
            <v>0</v>
          </cell>
          <cell r="AB325">
            <v>138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</row>
        <row r="326">
          <cell r="B326">
            <v>446099050</v>
          </cell>
          <cell r="C326" t="str">
            <v>FOXBOROUGH REGIONAL</v>
          </cell>
          <cell r="D326">
            <v>99</v>
          </cell>
          <cell r="E326" t="str">
            <v>FOXBOROUGH</v>
          </cell>
          <cell r="F326">
            <v>50</v>
          </cell>
          <cell r="G326" t="str">
            <v>CANTON</v>
          </cell>
          <cell r="I326">
            <v>15527</v>
          </cell>
          <cell r="J326">
            <v>6546</v>
          </cell>
          <cell r="K326">
            <v>0</v>
          </cell>
          <cell r="L326">
            <v>1188</v>
          </cell>
          <cell r="M326">
            <v>23261</v>
          </cell>
          <cell r="O326">
            <v>10</v>
          </cell>
          <cell r="P326">
            <v>220730</v>
          </cell>
          <cell r="Q326">
            <v>0</v>
          </cell>
          <cell r="R326">
            <v>0</v>
          </cell>
          <cell r="S326">
            <v>11880</v>
          </cell>
          <cell r="T326">
            <v>232610</v>
          </cell>
          <cell r="V326">
            <v>0</v>
          </cell>
          <cell r="W326">
            <v>0</v>
          </cell>
          <cell r="X326">
            <v>0.09</v>
          </cell>
          <cell r="Y326">
            <v>5.6645787435546102E-3</v>
          </cell>
          <cell r="Z326">
            <v>0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</row>
        <row r="327">
          <cell r="B327">
            <v>446099083</v>
          </cell>
          <cell r="C327" t="str">
            <v>FOXBOROUGH REGIONAL</v>
          </cell>
          <cell r="D327">
            <v>99</v>
          </cell>
          <cell r="E327" t="str">
            <v>FOXBOROUGH</v>
          </cell>
          <cell r="F327">
            <v>83</v>
          </cell>
          <cell r="G327" t="str">
            <v>EAST BRIDGEWATER</v>
          </cell>
          <cell r="I327">
            <v>15247</v>
          </cell>
          <cell r="J327">
            <v>1462</v>
          </cell>
          <cell r="K327">
            <v>0</v>
          </cell>
          <cell r="L327">
            <v>1188</v>
          </cell>
          <cell r="M327">
            <v>17897</v>
          </cell>
          <cell r="O327">
            <v>2</v>
          </cell>
          <cell r="P327">
            <v>33418</v>
          </cell>
          <cell r="Q327">
            <v>0</v>
          </cell>
          <cell r="R327">
            <v>0</v>
          </cell>
          <cell r="S327">
            <v>2376</v>
          </cell>
          <cell r="T327">
            <v>35794</v>
          </cell>
          <cell r="V327">
            <v>0</v>
          </cell>
          <cell r="W327">
            <v>0</v>
          </cell>
          <cell r="X327">
            <v>0.09</v>
          </cell>
          <cell r="Y327">
            <v>5.811237364155817E-3</v>
          </cell>
          <cell r="Z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</row>
        <row r="328">
          <cell r="B328">
            <v>446099088</v>
          </cell>
          <cell r="C328" t="str">
            <v>FOXBOROUGH REGIONAL</v>
          </cell>
          <cell r="D328">
            <v>99</v>
          </cell>
          <cell r="E328" t="str">
            <v>FOXBOROUGH</v>
          </cell>
          <cell r="F328">
            <v>88</v>
          </cell>
          <cell r="G328" t="str">
            <v>EASTON</v>
          </cell>
          <cell r="I328">
            <v>14881</v>
          </cell>
          <cell r="J328">
            <v>4804</v>
          </cell>
          <cell r="K328">
            <v>0</v>
          </cell>
          <cell r="L328">
            <v>1188</v>
          </cell>
          <cell r="M328">
            <v>20873</v>
          </cell>
          <cell r="O328">
            <v>14</v>
          </cell>
          <cell r="P328">
            <v>275590</v>
          </cell>
          <cell r="Q328">
            <v>0</v>
          </cell>
          <cell r="R328">
            <v>0</v>
          </cell>
          <cell r="S328">
            <v>16632</v>
          </cell>
          <cell r="T328">
            <v>292222</v>
          </cell>
          <cell r="V328">
            <v>0</v>
          </cell>
          <cell r="W328">
            <v>0</v>
          </cell>
          <cell r="X328">
            <v>0.09</v>
          </cell>
          <cell r="Y328">
            <v>5.9994698266652366E-3</v>
          </cell>
          <cell r="Z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</row>
        <row r="329">
          <cell r="B329">
            <v>446099095</v>
          </cell>
          <cell r="C329" t="str">
            <v>FOXBOROUGH REGIONAL</v>
          </cell>
          <cell r="D329">
            <v>99</v>
          </cell>
          <cell r="E329" t="str">
            <v>FOXBOROUGH</v>
          </cell>
          <cell r="F329">
            <v>95</v>
          </cell>
          <cell r="G329" t="str">
            <v>FALL RIVER</v>
          </cell>
          <cell r="I329">
            <v>17861</v>
          </cell>
          <cell r="J329">
            <v>234</v>
          </cell>
          <cell r="K329">
            <v>0</v>
          </cell>
          <cell r="L329">
            <v>1188</v>
          </cell>
          <cell r="M329">
            <v>19283</v>
          </cell>
          <cell r="O329">
            <v>4</v>
          </cell>
          <cell r="P329">
            <v>72380</v>
          </cell>
          <cell r="Q329">
            <v>0</v>
          </cell>
          <cell r="R329">
            <v>0</v>
          </cell>
          <cell r="S329">
            <v>4752</v>
          </cell>
          <cell r="T329">
            <v>77132</v>
          </cell>
          <cell r="V329">
            <v>0</v>
          </cell>
          <cell r="W329">
            <v>0</v>
          </cell>
          <cell r="X329">
            <v>0.18</v>
          </cell>
          <cell r="Y329">
            <v>0.13045357348267397</v>
          </cell>
          <cell r="Z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B330">
            <v>446099099</v>
          </cell>
          <cell r="C330" t="str">
            <v>FOXBOROUGH REGIONAL</v>
          </cell>
          <cell r="D330">
            <v>99</v>
          </cell>
          <cell r="E330" t="str">
            <v>FOXBOROUGH</v>
          </cell>
          <cell r="F330">
            <v>99</v>
          </cell>
          <cell r="G330" t="str">
            <v>FOXBOROUGH</v>
          </cell>
          <cell r="I330">
            <v>14592</v>
          </cell>
          <cell r="J330">
            <v>6472</v>
          </cell>
          <cell r="K330">
            <v>0</v>
          </cell>
          <cell r="L330">
            <v>1188</v>
          </cell>
          <cell r="M330">
            <v>22252</v>
          </cell>
          <cell r="O330">
            <v>88</v>
          </cell>
          <cell r="P330">
            <v>1853632</v>
          </cell>
          <cell r="Q330">
            <v>0</v>
          </cell>
          <cell r="R330">
            <v>0</v>
          </cell>
          <cell r="S330">
            <v>104544</v>
          </cell>
          <cell r="T330">
            <v>1958176</v>
          </cell>
          <cell r="V330">
            <v>0</v>
          </cell>
          <cell r="W330">
            <v>0</v>
          </cell>
          <cell r="X330">
            <v>0.09</v>
          </cell>
          <cell r="Y330">
            <v>3.5451556182253735E-2</v>
          </cell>
          <cell r="Z330">
            <v>0</v>
          </cell>
          <cell r="AB330">
            <v>21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B331">
            <v>446099101</v>
          </cell>
          <cell r="C331" t="str">
            <v>FOXBOROUGH REGIONAL</v>
          </cell>
          <cell r="D331">
            <v>99</v>
          </cell>
          <cell r="E331" t="str">
            <v>FOXBOROUGH</v>
          </cell>
          <cell r="F331">
            <v>101</v>
          </cell>
          <cell r="G331" t="str">
            <v>FRANKLIN</v>
          </cell>
          <cell r="I331">
            <v>16563</v>
          </cell>
          <cell r="J331">
            <v>6103</v>
          </cell>
          <cell r="K331">
            <v>0</v>
          </cell>
          <cell r="L331">
            <v>1188</v>
          </cell>
          <cell r="M331">
            <v>23854</v>
          </cell>
          <cell r="O331">
            <v>2</v>
          </cell>
          <cell r="P331">
            <v>45332</v>
          </cell>
          <cell r="Q331">
            <v>0</v>
          </cell>
          <cell r="R331">
            <v>0</v>
          </cell>
          <cell r="S331">
            <v>2376</v>
          </cell>
          <cell r="T331">
            <v>47708</v>
          </cell>
          <cell r="V331">
            <v>0</v>
          </cell>
          <cell r="W331">
            <v>0</v>
          </cell>
          <cell r="X331">
            <v>0.09</v>
          </cell>
          <cell r="Y331">
            <v>5.709972834424059E-2</v>
          </cell>
          <cell r="Z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B332">
            <v>446099133</v>
          </cell>
          <cell r="C332" t="str">
            <v>FOXBOROUGH REGIONAL</v>
          </cell>
          <cell r="D332">
            <v>99</v>
          </cell>
          <cell r="E332" t="str">
            <v>FOXBOROUGH</v>
          </cell>
          <cell r="F332">
            <v>133</v>
          </cell>
          <cell r="G332" t="str">
            <v>HOLBROOK</v>
          </cell>
          <cell r="I332">
            <v>17443</v>
          </cell>
          <cell r="J332">
            <v>328</v>
          </cell>
          <cell r="K332">
            <v>0</v>
          </cell>
          <cell r="L332">
            <v>1188</v>
          </cell>
          <cell r="M332">
            <v>18959</v>
          </cell>
          <cell r="O332">
            <v>7</v>
          </cell>
          <cell r="P332">
            <v>124397</v>
          </cell>
          <cell r="Q332">
            <v>0</v>
          </cell>
          <cell r="R332">
            <v>0</v>
          </cell>
          <cell r="S332">
            <v>8316</v>
          </cell>
          <cell r="T332">
            <v>132713</v>
          </cell>
          <cell r="V332">
            <v>0</v>
          </cell>
          <cell r="W332">
            <v>0</v>
          </cell>
          <cell r="X332">
            <v>0.09</v>
          </cell>
          <cell r="Y332">
            <v>3.2565564550298055E-2</v>
          </cell>
          <cell r="Z332">
            <v>0</v>
          </cell>
          <cell r="AB332">
            <v>4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</row>
        <row r="333">
          <cell r="B333">
            <v>446099136</v>
          </cell>
          <cell r="C333" t="str">
            <v>FOXBOROUGH REGIONAL</v>
          </cell>
          <cell r="D333">
            <v>99</v>
          </cell>
          <cell r="E333" t="str">
            <v>FOXBOROUGH</v>
          </cell>
          <cell r="F333">
            <v>136</v>
          </cell>
          <cell r="G333" t="str">
            <v>HOLLISTON</v>
          </cell>
          <cell r="I333">
            <v>17973</v>
          </cell>
          <cell r="J333">
            <v>5804</v>
          </cell>
          <cell r="K333">
            <v>0</v>
          </cell>
          <cell r="L333">
            <v>1188</v>
          </cell>
          <cell r="M333">
            <v>24965</v>
          </cell>
          <cell r="O333">
            <v>1</v>
          </cell>
          <cell r="P333">
            <v>23777</v>
          </cell>
          <cell r="Q333">
            <v>0</v>
          </cell>
          <cell r="R333">
            <v>0</v>
          </cell>
          <cell r="S333">
            <v>1188</v>
          </cell>
          <cell r="T333">
            <v>24965</v>
          </cell>
          <cell r="V333">
            <v>0</v>
          </cell>
          <cell r="W333">
            <v>0</v>
          </cell>
          <cell r="X333">
            <v>0.09</v>
          </cell>
          <cell r="Y333">
            <v>4.6656573318771388E-3</v>
          </cell>
          <cell r="Z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</row>
        <row r="334">
          <cell r="B334">
            <v>446099167</v>
          </cell>
          <cell r="C334" t="str">
            <v>FOXBOROUGH REGIONAL</v>
          </cell>
          <cell r="D334">
            <v>99</v>
          </cell>
          <cell r="E334" t="str">
            <v>FOXBOROUGH</v>
          </cell>
          <cell r="F334">
            <v>167</v>
          </cell>
          <cell r="G334" t="str">
            <v>MANSFIELD</v>
          </cell>
          <cell r="I334">
            <v>14711</v>
          </cell>
          <cell r="J334">
            <v>7576</v>
          </cell>
          <cell r="K334">
            <v>0</v>
          </cell>
          <cell r="L334">
            <v>1188</v>
          </cell>
          <cell r="M334">
            <v>23475</v>
          </cell>
          <cell r="O334">
            <v>39</v>
          </cell>
          <cell r="P334">
            <v>869193</v>
          </cell>
          <cell r="Q334">
            <v>0</v>
          </cell>
          <cell r="R334">
            <v>0</v>
          </cell>
          <cell r="S334">
            <v>46332</v>
          </cell>
          <cell r="T334">
            <v>915525</v>
          </cell>
          <cell r="V334">
            <v>0</v>
          </cell>
          <cell r="W334">
            <v>0</v>
          </cell>
          <cell r="X334">
            <v>0.09</v>
          </cell>
          <cell r="Y334">
            <v>1.2219159943499201E-2</v>
          </cell>
          <cell r="Z334">
            <v>0</v>
          </cell>
          <cell r="AB334">
            <v>8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B335">
            <v>446099182</v>
          </cell>
          <cell r="C335" t="str">
            <v>FOXBOROUGH REGIONAL</v>
          </cell>
          <cell r="D335">
            <v>99</v>
          </cell>
          <cell r="E335" t="str">
            <v>FOXBOROUGH</v>
          </cell>
          <cell r="F335">
            <v>182</v>
          </cell>
          <cell r="G335" t="str">
            <v>MIDDLEBOROUGH</v>
          </cell>
          <cell r="I335">
            <v>14879</v>
          </cell>
          <cell r="J335">
            <v>2776</v>
          </cell>
          <cell r="K335">
            <v>0</v>
          </cell>
          <cell r="L335">
            <v>1188</v>
          </cell>
          <cell r="M335">
            <v>18843</v>
          </cell>
          <cell r="O335">
            <v>3</v>
          </cell>
          <cell r="P335">
            <v>52965</v>
          </cell>
          <cell r="Q335">
            <v>0</v>
          </cell>
          <cell r="R335">
            <v>0</v>
          </cell>
          <cell r="S335">
            <v>3564</v>
          </cell>
          <cell r="T335">
            <v>56529</v>
          </cell>
          <cell r="V335">
            <v>0</v>
          </cell>
          <cell r="W335">
            <v>0</v>
          </cell>
          <cell r="X335">
            <v>0.09</v>
          </cell>
          <cell r="Y335">
            <v>2.172483630623594E-2</v>
          </cell>
          <cell r="Z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</row>
        <row r="336">
          <cell r="B336">
            <v>446099208</v>
          </cell>
          <cell r="C336" t="str">
            <v>FOXBOROUGH REGIONAL</v>
          </cell>
          <cell r="D336">
            <v>99</v>
          </cell>
          <cell r="E336" t="str">
            <v>FOXBOROUGH</v>
          </cell>
          <cell r="F336">
            <v>208</v>
          </cell>
          <cell r="G336" t="str">
            <v>NORFOLK</v>
          </cell>
          <cell r="I336">
            <v>14508</v>
          </cell>
          <cell r="J336">
            <v>6514</v>
          </cell>
          <cell r="K336">
            <v>0</v>
          </cell>
          <cell r="L336">
            <v>1188</v>
          </cell>
          <cell r="M336">
            <v>22210</v>
          </cell>
          <cell r="O336">
            <v>3</v>
          </cell>
          <cell r="P336">
            <v>63066</v>
          </cell>
          <cell r="Q336">
            <v>0</v>
          </cell>
          <cell r="R336">
            <v>0</v>
          </cell>
          <cell r="S336">
            <v>3564</v>
          </cell>
          <cell r="T336">
            <v>66630</v>
          </cell>
          <cell r="V336">
            <v>0</v>
          </cell>
          <cell r="W336">
            <v>0</v>
          </cell>
          <cell r="X336">
            <v>0.09</v>
          </cell>
          <cell r="Y336">
            <v>1.3374888175334821E-2</v>
          </cell>
          <cell r="Z336">
            <v>0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</row>
        <row r="337">
          <cell r="B337">
            <v>446099212</v>
          </cell>
          <cell r="C337" t="str">
            <v>FOXBOROUGH REGIONAL</v>
          </cell>
          <cell r="D337">
            <v>99</v>
          </cell>
          <cell r="E337" t="str">
            <v>FOXBOROUGH</v>
          </cell>
          <cell r="F337">
            <v>212</v>
          </cell>
          <cell r="G337" t="str">
            <v>NORTH ATTLEBOROUGH</v>
          </cell>
          <cell r="I337">
            <v>13788</v>
          </cell>
          <cell r="J337">
            <v>2365</v>
          </cell>
          <cell r="K337">
            <v>0</v>
          </cell>
          <cell r="L337">
            <v>1188</v>
          </cell>
          <cell r="M337">
            <v>17341</v>
          </cell>
          <cell r="O337">
            <v>50</v>
          </cell>
          <cell r="P337">
            <v>807650</v>
          </cell>
          <cell r="Q337">
            <v>0</v>
          </cell>
          <cell r="R337">
            <v>0</v>
          </cell>
          <cell r="S337">
            <v>59400</v>
          </cell>
          <cell r="T337">
            <v>867050</v>
          </cell>
          <cell r="V337">
            <v>0</v>
          </cell>
          <cell r="W337">
            <v>0</v>
          </cell>
          <cell r="X337">
            <v>0.09</v>
          </cell>
          <cell r="Y337">
            <v>1.3370778466285713E-2</v>
          </cell>
          <cell r="Z337">
            <v>0</v>
          </cell>
          <cell r="AB337">
            <v>11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B338">
            <v>446099218</v>
          </cell>
          <cell r="C338" t="str">
            <v>FOXBOROUGH REGIONAL</v>
          </cell>
          <cell r="D338">
            <v>99</v>
          </cell>
          <cell r="E338" t="str">
            <v>FOXBOROUGH</v>
          </cell>
          <cell r="F338">
            <v>218</v>
          </cell>
          <cell r="G338" t="str">
            <v>NORTON</v>
          </cell>
          <cell r="I338">
            <v>13492</v>
          </cell>
          <cell r="J338">
            <v>5512</v>
          </cell>
          <cell r="K338">
            <v>0</v>
          </cell>
          <cell r="L338">
            <v>1188</v>
          </cell>
          <cell r="M338">
            <v>20192</v>
          </cell>
          <cell r="O338">
            <v>44</v>
          </cell>
          <cell r="P338">
            <v>836176</v>
          </cell>
          <cell r="Q338">
            <v>0</v>
          </cell>
          <cell r="R338">
            <v>0</v>
          </cell>
          <cell r="S338">
            <v>52272</v>
          </cell>
          <cell r="T338">
            <v>888448</v>
          </cell>
          <cell r="V338">
            <v>0</v>
          </cell>
          <cell r="W338">
            <v>0</v>
          </cell>
          <cell r="X338">
            <v>0.09</v>
          </cell>
          <cell r="Y338">
            <v>2.1122568073097234E-2</v>
          </cell>
          <cell r="Z338">
            <v>0</v>
          </cell>
          <cell r="AB338">
            <v>5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</row>
        <row r="339">
          <cell r="B339">
            <v>446099220</v>
          </cell>
          <cell r="C339" t="str">
            <v>FOXBOROUGH REGIONAL</v>
          </cell>
          <cell r="D339">
            <v>99</v>
          </cell>
          <cell r="E339" t="str">
            <v>FOXBOROUGH</v>
          </cell>
          <cell r="F339">
            <v>220</v>
          </cell>
          <cell r="G339" t="str">
            <v>NORWOOD</v>
          </cell>
          <cell r="I339">
            <v>15858</v>
          </cell>
          <cell r="J339">
            <v>5576</v>
          </cell>
          <cell r="K339">
            <v>0</v>
          </cell>
          <cell r="L339">
            <v>1188</v>
          </cell>
          <cell r="M339">
            <v>22622</v>
          </cell>
          <cell r="O339">
            <v>35</v>
          </cell>
          <cell r="P339">
            <v>750190</v>
          </cell>
          <cell r="Q339">
            <v>0</v>
          </cell>
          <cell r="R339">
            <v>0</v>
          </cell>
          <cell r="S339">
            <v>41580</v>
          </cell>
          <cell r="T339">
            <v>791770</v>
          </cell>
          <cell r="V339">
            <v>0</v>
          </cell>
          <cell r="W339">
            <v>0</v>
          </cell>
          <cell r="X339">
            <v>0.09</v>
          </cell>
          <cell r="Y339">
            <v>1.6326781927878831E-2</v>
          </cell>
          <cell r="Z339">
            <v>0</v>
          </cell>
          <cell r="AB339">
            <v>11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</row>
        <row r="340">
          <cell r="B340">
            <v>446099238</v>
          </cell>
          <cell r="C340" t="str">
            <v>FOXBOROUGH REGIONAL</v>
          </cell>
          <cell r="D340">
            <v>99</v>
          </cell>
          <cell r="E340" t="str">
            <v>FOXBOROUGH</v>
          </cell>
          <cell r="F340">
            <v>238</v>
          </cell>
          <cell r="G340" t="str">
            <v>PLAINVILLE</v>
          </cell>
          <cell r="I340">
            <v>12724</v>
          </cell>
          <cell r="J340">
            <v>5652</v>
          </cell>
          <cell r="K340">
            <v>0</v>
          </cell>
          <cell r="L340">
            <v>1188</v>
          </cell>
          <cell r="M340">
            <v>19564</v>
          </cell>
          <cell r="O340">
            <v>14</v>
          </cell>
          <cell r="P340">
            <v>257264</v>
          </cell>
          <cell r="Q340">
            <v>0</v>
          </cell>
          <cell r="R340">
            <v>0</v>
          </cell>
          <cell r="S340">
            <v>16632</v>
          </cell>
          <cell r="T340">
            <v>273896</v>
          </cell>
          <cell r="V340">
            <v>0</v>
          </cell>
          <cell r="W340">
            <v>0</v>
          </cell>
          <cell r="X340">
            <v>0.09</v>
          </cell>
          <cell r="Y340">
            <v>4.5705823336650041E-2</v>
          </cell>
          <cell r="Z340">
            <v>0</v>
          </cell>
          <cell r="AB340">
            <v>2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</row>
        <row r="341">
          <cell r="B341">
            <v>446099244</v>
          </cell>
          <cell r="C341" t="str">
            <v>FOXBOROUGH REGIONAL</v>
          </cell>
          <cell r="D341">
            <v>99</v>
          </cell>
          <cell r="E341" t="str">
            <v>FOXBOROUGH</v>
          </cell>
          <cell r="F341">
            <v>244</v>
          </cell>
          <cell r="G341" t="str">
            <v>RANDOLPH</v>
          </cell>
          <cell r="I341">
            <v>14768</v>
          </cell>
          <cell r="J341">
            <v>3653</v>
          </cell>
          <cell r="K341">
            <v>0</v>
          </cell>
          <cell r="L341">
            <v>1188</v>
          </cell>
          <cell r="M341">
            <v>19609</v>
          </cell>
          <cell r="O341">
            <v>13</v>
          </cell>
          <cell r="P341">
            <v>239473</v>
          </cell>
          <cell r="Q341">
            <v>0</v>
          </cell>
          <cell r="R341">
            <v>0</v>
          </cell>
          <cell r="S341">
            <v>15444</v>
          </cell>
          <cell r="T341">
            <v>254917</v>
          </cell>
          <cell r="V341">
            <v>0</v>
          </cell>
          <cell r="W341">
            <v>0</v>
          </cell>
          <cell r="X341">
            <v>0.09</v>
          </cell>
          <cell r="Y341">
            <v>8.5066040886516939E-2</v>
          </cell>
          <cell r="Z341">
            <v>0</v>
          </cell>
          <cell r="AB341">
            <v>2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</row>
        <row r="342">
          <cell r="B342">
            <v>446099265</v>
          </cell>
          <cell r="C342" t="str">
            <v>FOXBOROUGH REGIONAL</v>
          </cell>
          <cell r="D342">
            <v>99</v>
          </cell>
          <cell r="E342" t="str">
            <v>FOXBOROUGH</v>
          </cell>
          <cell r="F342">
            <v>265</v>
          </cell>
          <cell r="G342" t="str">
            <v>SEEKONK</v>
          </cell>
          <cell r="I342">
            <v>11536</v>
          </cell>
          <cell r="J342">
            <v>4253</v>
          </cell>
          <cell r="K342">
            <v>0</v>
          </cell>
          <cell r="L342">
            <v>1188</v>
          </cell>
          <cell r="M342">
            <v>16977</v>
          </cell>
          <cell r="O342">
            <v>1</v>
          </cell>
          <cell r="P342">
            <v>15789</v>
          </cell>
          <cell r="Q342">
            <v>0</v>
          </cell>
          <cell r="R342">
            <v>0</v>
          </cell>
          <cell r="S342">
            <v>1188</v>
          </cell>
          <cell r="T342">
            <v>16977</v>
          </cell>
          <cell r="V342">
            <v>0</v>
          </cell>
          <cell r="W342">
            <v>0</v>
          </cell>
          <cell r="X342">
            <v>0.09</v>
          </cell>
          <cell r="Y342">
            <v>8.7164311361609056E-4</v>
          </cell>
          <cell r="Z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</row>
        <row r="343">
          <cell r="B343">
            <v>446099266</v>
          </cell>
          <cell r="C343" t="str">
            <v>FOXBOROUGH REGIONAL</v>
          </cell>
          <cell r="D343">
            <v>99</v>
          </cell>
          <cell r="E343" t="str">
            <v>FOXBOROUGH</v>
          </cell>
          <cell r="F343">
            <v>266</v>
          </cell>
          <cell r="G343" t="str">
            <v>SHARON</v>
          </cell>
          <cell r="I343">
            <v>16087</v>
          </cell>
          <cell r="J343">
            <v>8249</v>
          </cell>
          <cell r="K343">
            <v>0</v>
          </cell>
          <cell r="L343">
            <v>1188</v>
          </cell>
          <cell r="M343">
            <v>25524</v>
          </cell>
          <cell r="O343">
            <v>6</v>
          </cell>
          <cell r="P343">
            <v>146016</v>
          </cell>
          <cell r="Q343">
            <v>0</v>
          </cell>
          <cell r="R343">
            <v>0</v>
          </cell>
          <cell r="S343">
            <v>7128</v>
          </cell>
          <cell r="T343">
            <v>153144</v>
          </cell>
          <cell r="V343">
            <v>0</v>
          </cell>
          <cell r="W343">
            <v>0</v>
          </cell>
          <cell r="X343">
            <v>0.09</v>
          </cell>
          <cell r="Y343">
            <v>2.0877561622485324E-3</v>
          </cell>
          <cell r="Z343">
            <v>0</v>
          </cell>
          <cell r="AB343">
            <v>4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</row>
        <row r="344">
          <cell r="B344">
            <v>446099285</v>
          </cell>
          <cell r="C344" t="str">
            <v>FOXBOROUGH REGIONAL</v>
          </cell>
          <cell r="D344">
            <v>99</v>
          </cell>
          <cell r="E344" t="str">
            <v>FOXBOROUGH</v>
          </cell>
          <cell r="F344">
            <v>285</v>
          </cell>
          <cell r="G344" t="str">
            <v>STOUGHTON</v>
          </cell>
          <cell r="I344">
            <v>14671</v>
          </cell>
          <cell r="J344">
            <v>2774</v>
          </cell>
          <cell r="K344">
            <v>0</v>
          </cell>
          <cell r="L344">
            <v>1188</v>
          </cell>
          <cell r="M344">
            <v>18633</v>
          </cell>
          <cell r="O344">
            <v>74</v>
          </cell>
          <cell r="P344">
            <v>1290930</v>
          </cell>
          <cell r="Q344">
            <v>0</v>
          </cell>
          <cell r="R344">
            <v>0</v>
          </cell>
          <cell r="S344">
            <v>87912</v>
          </cell>
          <cell r="T344">
            <v>1378842</v>
          </cell>
          <cell r="V344">
            <v>0</v>
          </cell>
          <cell r="W344">
            <v>0</v>
          </cell>
          <cell r="X344">
            <v>0.09</v>
          </cell>
          <cell r="Y344">
            <v>2.7405944832921157E-2</v>
          </cell>
          <cell r="Z344">
            <v>0</v>
          </cell>
          <cell r="AB344">
            <v>9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</row>
        <row r="345">
          <cell r="B345">
            <v>446099293</v>
          </cell>
          <cell r="C345" t="str">
            <v>FOXBOROUGH REGIONAL</v>
          </cell>
          <cell r="D345">
            <v>99</v>
          </cell>
          <cell r="E345" t="str">
            <v>FOXBOROUGH</v>
          </cell>
          <cell r="F345">
            <v>293</v>
          </cell>
          <cell r="G345" t="str">
            <v>TAUNTON</v>
          </cell>
          <cell r="I345">
            <v>17584</v>
          </cell>
          <cell r="J345">
            <v>287</v>
          </cell>
          <cell r="K345">
            <v>0</v>
          </cell>
          <cell r="L345">
            <v>1188</v>
          </cell>
          <cell r="M345">
            <v>19059</v>
          </cell>
          <cell r="O345">
            <v>78</v>
          </cell>
          <cell r="P345">
            <v>1393938</v>
          </cell>
          <cell r="Q345">
            <v>0</v>
          </cell>
          <cell r="R345">
            <v>0</v>
          </cell>
          <cell r="S345">
            <v>92664</v>
          </cell>
          <cell r="T345">
            <v>1486602</v>
          </cell>
          <cell r="V345">
            <v>0</v>
          </cell>
          <cell r="W345">
            <v>0</v>
          </cell>
          <cell r="X345">
            <v>0.18</v>
          </cell>
          <cell r="Y345">
            <v>1.7505971819787143E-2</v>
          </cell>
          <cell r="Z345">
            <v>0</v>
          </cell>
          <cell r="AB345">
            <v>26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</row>
        <row r="346">
          <cell r="B346">
            <v>446099307</v>
          </cell>
          <cell r="C346" t="str">
            <v>FOXBOROUGH REGIONAL</v>
          </cell>
          <cell r="D346">
            <v>99</v>
          </cell>
          <cell r="E346" t="str">
            <v>FOXBOROUGH</v>
          </cell>
          <cell r="F346">
            <v>307</v>
          </cell>
          <cell r="G346" t="str">
            <v>WALPOLE</v>
          </cell>
          <cell r="I346">
            <v>15670</v>
          </cell>
          <cell r="J346">
            <v>5859</v>
          </cell>
          <cell r="K346">
            <v>0</v>
          </cell>
          <cell r="L346">
            <v>1188</v>
          </cell>
          <cell r="M346">
            <v>22717</v>
          </cell>
          <cell r="O346">
            <v>9</v>
          </cell>
          <cell r="P346">
            <v>193761</v>
          </cell>
          <cell r="Q346">
            <v>0</v>
          </cell>
          <cell r="R346">
            <v>0</v>
          </cell>
          <cell r="S346">
            <v>10692</v>
          </cell>
          <cell r="T346">
            <v>204453</v>
          </cell>
          <cell r="V346">
            <v>0</v>
          </cell>
          <cell r="W346">
            <v>0</v>
          </cell>
          <cell r="X346">
            <v>0.09</v>
          </cell>
          <cell r="Y346">
            <v>5.7994793105812237E-3</v>
          </cell>
          <cell r="Z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</row>
        <row r="347">
          <cell r="B347">
            <v>446099323</v>
          </cell>
          <cell r="C347" t="str">
            <v>FOXBOROUGH REGIONAL</v>
          </cell>
          <cell r="D347">
            <v>99</v>
          </cell>
          <cell r="E347" t="str">
            <v>FOXBOROUGH</v>
          </cell>
          <cell r="F347">
            <v>323</v>
          </cell>
          <cell r="G347" t="str">
            <v>WEST BRIDGEWATER</v>
          </cell>
          <cell r="I347">
            <v>11996</v>
          </cell>
          <cell r="J347">
            <v>3327</v>
          </cell>
          <cell r="K347">
            <v>0</v>
          </cell>
          <cell r="L347">
            <v>1188</v>
          </cell>
          <cell r="M347">
            <v>16511</v>
          </cell>
          <cell r="O347">
            <v>5</v>
          </cell>
          <cell r="P347">
            <v>76615</v>
          </cell>
          <cell r="Q347">
            <v>0</v>
          </cell>
          <cell r="R347">
            <v>0</v>
          </cell>
          <cell r="S347">
            <v>5940</v>
          </cell>
          <cell r="T347">
            <v>82555</v>
          </cell>
          <cell r="V347">
            <v>0</v>
          </cell>
          <cell r="W347">
            <v>0</v>
          </cell>
          <cell r="X347">
            <v>0.09</v>
          </cell>
          <cell r="Y347">
            <v>5.539221132584737E-3</v>
          </cell>
          <cell r="Z347">
            <v>0</v>
          </cell>
          <cell r="AB347">
            <v>2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</row>
        <row r="348">
          <cell r="B348">
            <v>446099350</v>
          </cell>
          <cell r="C348" t="str">
            <v>FOXBOROUGH REGIONAL</v>
          </cell>
          <cell r="D348">
            <v>99</v>
          </cell>
          <cell r="E348" t="str">
            <v>FOXBOROUGH</v>
          </cell>
          <cell r="F348">
            <v>350</v>
          </cell>
          <cell r="G348" t="str">
            <v>WRENTHAM</v>
          </cell>
          <cell r="I348">
            <v>12685</v>
          </cell>
          <cell r="J348">
            <v>6285</v>
          </cell>
          <cell r="K348">
            <v>0</v>
          </cell>
          <cell r="L348">
            <v>1188</v>
          </cell>
          <cell r="M348">
            <v>20158</v>
          </cell>
          <cell r="O348">
            <v>4</v>
          </cell>
          <cell r="P348">
            <v>75880</v>
          </cell>
          <cell r="Q348">
            <v>0</v>
          </cell>
          <cell r="R348">
            <v>0</v>
          </cell>
          <cell r="S348">
            <v>4752</v>
          </cell>
          <cell r="T348">
            <v>80632</v>
          </cell>
          <cell r="V348">
            <v>0</v>
          </cell>
          <cell r="W348">
            <v>0</v>
          </cell>
          <cell r="X348">
            <v>0.09</v>
          </cell>
          <cell r="Y348">
            <v>4.9702253305459125E-2</v>
          </cell>
          <cell r="Z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</row>
        <row r="349">
          <cell r="B349">
            <v>446099625</v>
          </cell>
          <cell r="C349" t="str">
            <v>FOXBOROUGH REGIONAL</v>
          </cell>
          <cell r="D349">
            <v>99</v>
          </cell>
          <cell r="E349" t="str">
            <v>FOXBOROUGH</v>
          </cell>
          <cell r="F349">
            <v>625</v>
          </cell>
          <cell r="G349" t="str">
            <v>BRIDGEWATER RAYNHAM</v>
          </cell>
          <cell r="I349">
            <v>16013</v>
          </cell>
          <cell r="J349">
            <v>859</v>
          </cell>
          <cell r="K349">
            <v>0</v>
          </cell>
          <cell r="L349">
            <v>1188</v>
          </cell>
          <cell r="M349">
            <v>18060</v>
          </cell>
          <cell r="O349">
            <v>12</v>
          </cell>
          <cell r="P349">
            <v>202464</v>
          </cell>
          <cell r="Q349">
            <v>0</v>
          </cell>
          <cell r="R349">
            <v>0</v>
          </cell>
          <cell r="S349">
            <v>14256</v>
          </cell>
          <cell r="T349">
            <v>216720</v>
          </cell>
          <cell r="V349">
            <v>0</v>
          </cell>
          <cell r="W349">
            <v>0</v>
          </cell>
          <cell r="X349">
            <v>0.09</v>
          </cell>
          <cell r="Y349">
            <v>5.6952320136838992E-3</v>
          </cell>
          <cell r="Z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</row>
        <row r="350">
          <cell r="B350">
            <v>446099650</v>
          </cell>
          <cell r="C350" t="str">
            <v>FOXBOROUGH REGIONAL</v>
          </cell>
          <cell r="D350">
            <v>99</v>
          </cell>
          <cell r="E350" t="str">
            <v>FOXBOROUGH</v>
          </cell>
          <cell r="F350">
            <v>650</v>
          </cell>
          <cell r="G350" t="str">
            <v>DIGHTON REHOBOTH</v>
          </cell>
          <cell r="I350">
            <v>14567</v>
          </cell>
          <cell r="J350">
            <v>4592</v>
          </cell>
          <cell r="K350">
            <v>0</v>
          </cell>
          <cell r="L350">
            <v>1188</v>
          </cell>
          <cell r="M350">
            <v>20347</v>
          </cell>
          <cell r="O350">
            <v>2</v>
          </cell>
          <cell r="P350">
            <v>38318</v>
          </cell>
          <cell r="Q350">
            <v>0</v>
          </cell>
          <cell r="R350">
            <v>0</v>
          </cell>
          <cell r="S350">
            <v>2376</v>
          </cell>
          <cell r="T350">
            <v>40694</v>
          </cell>
          <cell r="V350">
            <v>0</v>
          </cell>
          <cell r="W350">
            <v>0</v>
          </cell>
          <cell r="X350">
            <v>0.09</v>
          </cell>
          <cell r="Y350">
            <v>8.2416662603383391E-4</v>
          </cell>
          <cell r="Z350">
            <v>0</v>
          </cell>
          <cell r="AB350">
            <v>1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</row>
        <row r="351">
          <cell r="B351">
            <v>446099690</v>
          </cell>
          <cell r="C351" t="str">
            <v>FOXBOROUGH REGIONAL</v>
          </cell>
          <cell r="D351">
            <v>99</v>
          </cell>
          <cell r="E351" t="str">
            <v>FOXBOROUGH</v>
          </cell>
          <cell r="F351">
            <v>690</v>
          </cell>
          <cell r="G351" t="str">
            <v>KING PHILIP</v>
          </cell>
          <cell r="I351">
            <v>13852</v>
          </cell>
          <cell r="J351">
            <v>5479</v>
          </cell>
          <cell r="K351">
            <v>0</v>
          </cell>
          <cell r="L351">
            <v>1188</v>
          </cell>
          <cell r="M351">
            <v>20519</v>
          </cell>
          <cell r="O351">
            <v>15</v>
          </cell>
          <cell r="P351">
            <v>289965</v>
          </cell>
          <cell r="Q351">
            <v>0</v>
          </cell>
          <cell r="R351">
            <v>0</v>
          </cell>
          <cell r="S351">
            <v>17820</v>
          </cell>
          <cell r="T351">
            <v>307785</v>
          </cell>
          <cell r="V351">
            <v>0</v>
          </cell>
          <cell r="W351">
            <v>0</v>
          </cell>
          <cell r="X351">
            <v>0.09</v>
          </cell>
          <cell r="Y351">
            <v>1.8165287244085185E-2</v>
          </cell>
          <cell r="Z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B352">
            <v>446099780</v>
          </cell>
          <cell r="C352" t="str">
            <v>FOXBOROUGH REGIONAL</v>
          </cell>
          <cell r="D352">
            <v>99</v>
          </cell>
          <cell r="E352" t="str">
            <v>FOXBOROUGH</v>
          </cell>
          <cell r="F352">
            <v>780</v>
          </cell>
          <cell r="G352" t="str">
            <v>WHITMAN HANSON</v>
          </cell>
          <cell r="I352">
            <v>17673</v>
          </cell>
          <cell r="J352">
            <v>3120</v>
          </cell>
          <cell r="K352">
            <v>0</v>
          </cell>
          <cell r="L352">
            <v>1188</v>
          </cell>
          <cell r="M352">
            <v>21981</v>
          </cell>
          <cell r="O352">
            <v>4</v>
          </cell>
          <cell r="P352">
            <v>83172</v>
          </cell>
          <cell r="Q352">
            <v>0</v>
          </cell>
          <cell r="R352">
            <v>0</v>
          </cell>
          <cell r="S352">
            <v>4752</v>
          </cell>
          <cell r="T352">
            <v>87924</v>
          </cell>
          <cell r="V352">
            <v>0</v>
          </cell>
          <cell r="W352">
            <v>0</v>
          </cell>
          <cell r="X352">
            <v>0.09</v>
          </cell>
          <cell r="Y352">
            <v>0</v>
          </cell>
          <cell r="Z352">
            <v>0</v>
          </cell>
          <cell r="AB352">
            <v>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</row>
        <row r="353">
          <cell r="B353">
            <v>447101025</v>
          </cell>
          <cell r="C353" t="str">
            <v>BENJAMIN FRANKLIN CLASSICAL</v>
          </cell>
          <cell r="D353">
            <v>101</v>
          </cell>
          <cell r="E353" t="str">
            <v>FRANKLIN</v>
          </cell>
          <cell r="F353">
            <v>25</v>
          </cell>
          <cell r="G353" t="str">
            <v>BELLINGHAM</v>
          </cell>
          <cell r="I353">
            <v>12856</v>
          </cell>
          <cell r="J353">
            <v>5466</v>
          </cell>
          <cell r="K353">
            <v>0</v>
          </cell>
          <cell r="L353">
            <v>1188</v>
          </cell>
          <cell r="M353">
            <v>19510</v>
          </cell>
          <cell r="O353">
            <v>177</v>
          </cell>
          <cell r="P353">
            <v>3242994</v>
          </cell>
          <cell r="Q353">
            <v>0</v>
          </cell>
          <cell r="R353">
            <v>0</v>
          </cell>
          <cell r="S353">
            <v>210276</v>
          </cell>
          <cell r="T353">
            <v>3453270</v>
          </cell>
          <cell r="V353">
            <v>0</v>
          </cell>
          <cell r="W353">
            <v>0</v>
          </cell>
          <cell r="X353">
            <v>0.09</v>
          </cell>
          <cell r="Y353">
            <v>7.6018296568635763E-2</v>
          </cell>
          <cell r="Z353">
            <v>0</v>
          </cell>
          <cell r="AB353">
            <v>53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B354">
            <v>447101101</v>
          </cell>
          <cell r="C354" t="str">
            <v>BENJAMIN FRANKLIN CLASSICAL</v>
          </cell>
          <cell r="D354">
            <v>101</v>
          </cell>
          <cell r="E354" t="str">
            <v>FRANKLIN</v>
          </cell>
          <cell r="F354">
            <v>101</v>
          </cell>
          <cell r="G354" t="str">
            <v>FRANKLIN</v>
          </cell>
          <cell r="I354">
            <v>12130</v>
          </cell>
          <cell r="J354">
            <v>4469</v>
          </cell>
          <cell r="K354">
            <v>0</v>
          </cell>
          <cell r="L354">
            <v>1188</v>
          </cell>
          <cell r="M354">
            <v>17787</v>
          </cell>
          <cell r="O354">
            <v>313</v>
          </cell>
          <cell r="P354">
            <v>5195487</v>
          </cell>
          <cell r="Q354">
            <v>0</v>
          </cell>
          <cell r="R354">
            <v>0</v>
          </cell>
          <cell r="S354">
            <v>371844</v>
          </cell>
          <cell r="T354">
            <v>5567331</v>
          </cell>
          <cell r="V354">
            <v>0</v>
          </cell>
          <cell r="W354">
            <v>0</v>
          </cell>
          <cell r="X354">
            <v>0.09</v>
          </cell>
          <cell r="Y354">
            <v>5.709972834424059E-2</v>
          </cell>
          <cell r="Z354">
            <v>0</v>
          </cell>
          <cell r="AB354">
            <v>85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</row>
        <row r="355">
          <cell r="B355">
            <v>447101136</v>
          </cell>
          <cell r="C355" t="str">
            <v>BENJAMIN FRANKLIN CLASSICAL</v>
          </cell>
          <cell r="D355">
            <v>101</v>
          </cell>
          <cell r="E355" t="str">
            <v>FRANKLIN</v>
          </cell>
          <cell r="F355">
            <v>136</v>
          </cell>
          <cell r="G355" t="str">
            <v>HOLLISTON</v>
          </cell>
          <cell r="I355">
            <v>13717</v>
          </cell>
          <cell r="J355">
            <v>4430</v>
          </cell>
          <cell r="K355">
            <v>0</v>
          </cell>
          <cell r="L355">
            <v>1188</v>
          </cell>
          <cell r="M355">
            <v>19335</v>
          </cell>
          <cell r="O355">
            <v>5</v>
          </cell>
          <cell r="P355">
            <v>90735</v>
          </cell>
          <cell r="Q355">
            <v>0</v>
          </cell>
          <cell r="R355">
            <v>0</v>
          </cell>
          <cell r="S355">
            <v>5940</v>
          </cell>
          <cell r="T355">
            <v>96675</v>
          </cell>
          <cell r="V355">
            <v>0</v>
          </cell>
          <cell r="W355">
            <v>0</v>
          </cell>
          <cell r="X355">
            <v>0.09</v>
          </cell>
          <cell r="Y355">
            <v>4.6656573318771388E-3</v>
          </cell>
          <cell r="Z355">
            <v>0</v>
          </cell>
          <cell r="AB355">
            <v>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</row>
        <row r="356">
          <cell r="B356">
            <v>447101138</v>
          </cell>
          <cell r="C356" t="str">
            <v>BENJAMIN FRANKLIN CLASSICAL</v>
          </cell>
          <cell r="D356">
            <v>101</v>
          </cell>
          <cell r="E356" t="str">
            <v>FRANKLIN</v>
          </cell>
          <cell r="F356">
            <v>138</v>
          </cell>
          <cell r="G356" t="str">
            <v>HOPEDALE</v>
          </cell>
          <cell r="I356">
            <v>13248</v>
          </cell>
          <cell r="J356">
            <v>7230</v>
          </cell>
          <cell r="K356">
            <v>0</v>
          </cell>
          <cell r="L356">
            <v>1188</v>
          </cell>
          <cell r="M356">
            <v>21666</v>
          </cell>
          <cell r="O356">
            <v>11</v>
          </cell>
          <cell r="P356">
            <v>225258</v>
          </cell>
          <cell r="Q356">
            <v>0</v>
          </cell>
          <cell r="R356">
            <v>0</v>
          </cell>
          <cell r="S356">
            <v>13068</v>
          </cell>
          <cell r="T356">
            <v>238326</v>
          </cell>
          <cell r="V356">
            <v>0</v>
          </cell>
          <cell r="W356">
            <v>0</v>
          </cell>
          <cell r="X356">
            <v>0.09</v>
          </cell>
          <cell r="Y356">
            <v>1.2434096645111716E-2</v>
          </cell>
          <cell r="Z356">
            <v>0</v>
          </cell>
          <cell r="AB356">
            <v>1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</row>
        <row r="357">
          <cell r="B357">
            <v>447101170</v>
          </cell>
          <cell r="C357" t="str">
            <v>BENJAMIN FRANKLIN CLASSICAL</v>
          </cell>
          <cell r="D357">
            <v>101</v>
          </cell>
          <cell r="E357" t="str">
            <v>FRANKLIN</v>
          </cell>
          <cell r="F357">
            <v>170</v>
          </cell>
          <cell r="G357" t="str">
            <v>MARLBOROUGH</v>
          </cell>
          <cell r="I357">
            <v>11489</v>
          </cell>
          <cell r="J357">
            <v>716</v>
          </cell>
          <cell r="K357">
            <v>0</v>
          </cell>
          <cell r="L357">
            <v>1188</v>
          </cell>
          <cell r="M357">
            <v>13393</v>
          </cell>
          <cell r="O357">
            <v>1</v>
          </cell>
          <cell r="P357">
            <v>12205</v>
          </cell>
          <cell r="Q357">
            <v>0</v>
          </cell>
          <cell r="R357">
            <v>0</v>
          </cell>
          <cell r="S357">
            <v>1188</v>
          </cell>
          <cell r="T357">
            <v>13393</v>
          </cell>
          <cell r="V357">
            <v>0</v>
          </cell>
          <cell r="W357">
            <v>0</v>
          </cell>
          <cell r="X357">
            <v>0.09</v>
          </cell>
          <cell r="Y357">
            <v>7.8657014709672513E-2</v>
          </cell>
          <cell r="Z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</row>
        <row r="358">
          <cell r="B358">
            <v>447101177</v>
          </cell>
          <cell r="C358" t="str">
            <v>BENJAMIN FRANKLIN CLASSICAL</v>
          </cell>
          <cell r="D358">
            <v>101</v>
          </cell>
          <cell r="E358" t="str">
            <v>FRANKLIN</v>
          </cell>
          <cell r="F358">
            <v>177</v>
          </cell>
          <cell r="G358" t="str">
            <v>MEDWAY</v>
          </cell>
          <cell r="I358">
            <v>12293</v>
          </cell>
          <cell r="J358">
            <v>4032</v>
          </cell>
          <cell r="K358">
            <v>0</v>
          </cell>
          <cell r="L358">
            <v>1188</v>
          </cell>
          <cell r="M358">
            <v>17513</v>
          </cell>
          <cell r="O358">
            <v>22</v>
          </cell>
          <cell r="P358">
            <v>359150</v>
          </cell>
          <cell r="Q358">
            <v>0</v>
          </cell>
          <cell r="R358">
            <v>0</v>
          </cell>
          <cell r="S358">
            <v>26136</v>
          </cell>
          <cell r="T358">
            <v>385286</v>
          </cell>
          <cell r="V358">
            <v>0</v>
          </cell>
          <cell r="W358">
            <v>0</v>
          </cell>
          <cell r="X358">
            <v>0.09</v>
          </cell>
          <cell r="Y358">
            <v>9.4744927923999696E-3</v>
          </cell>
          <cell r="Z358">
            <v>0</v>
          </cell>
          <cell r="AB358">
            <v>4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</row>
        <row r="359">
          <cell r="B359">
            <v>447101185</v>
          </cell>
          <cell r="C359" t="str">
            <v>BENJAMIN FRANKLIN CLASSICAL</v>
          </cell>
          <cell r="D359">
            <v>101</v>
          </cell>
          <cell r="E359" t="str">
            <v>FRANKLIN</v>
          </cell>
          <cell r="F359">
            <v>185</v>
          </cell>
          <cell r="G359" t="str">
            <v>MILFORD</v>
          </cell>
          <cell r="I359">
            <v>15189</v>
          </cell>
          <cell r="J359">
            <v>2385</v>
          </cell>
          <cell r="K359">
            <v>0</v>
          </cell>
          <cell r="L359">
            <v>1188</v>
          </cell>
          <cell r="M359">
            <v>18762</v>
          </cell>
          <cell r="O359">
            <v>159</v>
          </cell>
          <cell r="P359">
            <v>2794266</v>
          </cell>
          <cell r="Q359">
            <v>0</v>
          </cell>
          <cell r="R359">
            <v>0</v>
          </cell>
          <cell r="S359">
            <v>188892</v>
          </cell>
          <cell r="T359">
            <v>2983158</v>
          </cell>
          <cell r="V359">
            <v>0</v>
          </cell>
          <cell r="W359">
            <v>0</v>
          </cell>
          <cell r="X359">
            <v>0.09</v>
          </cell>
          <cell r="Y359">
            <v>3.0931035261674941E-2</v>
          </cell>
          <cell r="Z359">
            <v>0</v>
          </cell>
          <cell r="AB359">
            <v>57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</row>
        <row r="360">
          <cell r="B360">
            <v>447101187</v>
          </cell>
          <cell r="C360" t="str">
            <v>BENJAMIN FRANKLIN CLASSICAL</v>
          </cell>
          <cell r="D360">
            <v>101</v>
          </cell>
          <cell r="E360" t="str">
            <v>FRANKLIN</v>
          </cell>
          <cell r="F360">
            <v>187</v>
          </cell>
          <cell r="G360" t="str">
            <v>MILLIS</v>
          </cell>
          <cell r="I360">
            <v>13548</v>
          </cell>
          <cell r="J360">
            <v>7987</v>
          </cell>
          <cell r="K360">
            <v>0</v>
          </cell>
          <cell r="L360">
            <v>1188</v>
          </cell>
          <cell r="M360">
            <v>22723</v>
          </cell>
          <cell r="O360">
            <v>1</v>
          </cell>
          <cell r="P360">
            <v>21535</v>
          </cell>
          <cell r="Q360">
            <v>0</v>
          </cell>
          <cell r="R360">
            <v>0</v>
          </cell>
          <cell r="S360">
            <v>1188</v>
          </cell>
          <cell r="T360">
            <v>22723</v>
          </cell>
          <cell r="V360">
            <v>0</v>
          </cell>
          <cell r="W360">
            <v>0</v>
          </cell>
          <cell r="X360">
            <v>0.09</v>
          </cell>
          <cell r="Y360">
            <v>9.0597797493586238E-4</v>
          </cell>
          <cell r="Z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</row>
        <row r="361">
          <cell r="B361">
            <v>447101208</v>
          </cell>
          <cell r="C361" t="str">
            <v>BENJAMIN FRANKLIN CLASSICAL</v>
          </cell>
          <cell r="D361">
            <v>101</v>
          </cell>
          <cell r="E361" t="str">
            <v>FRANKLIN</v>
          </cell>
          <cell r="F361">
            <v>208</v>
          </cell>
          <cell r="G361" t="str">
            <v>NORFOLK</v>
          </cell>
          <cell r="I361">
            <v>12596</v>
          </cell>
          <cell r="J361">
            <v>5655</v>
          </cell>
          <cell r="K361">
            <v>0</v>
          </cell>
          <cell r="L361">
            <v>1188</v>
          </cell>
          <cell r="M361">
            <v>19439</v>
          </cell>
          <cell r="O361">
            <v>10</v>
          </cell>
          <cell r="P361">
            <v>182510</v>
          </cell>
          <cell r="Q361">
            <v>0</v>
          </cell>
          <cell r="R361">
            <v>0</v>
          </cell>
          <cell r="S361">
            <v>11880</v>
          </cell>
          <cell r="T361">
            <v>194390</v>
          </cell>
          <cell r="V361">
            <v>0</v>
          </cell>
          <cell r="W361">
            <v>0</v>
          </cell>
          <cell r="X361">
            <v>0.09</v>
          </cell>
          <cell r="Y361">
            <v>1.3374888175334821E-2</v>
          </cell>
          <cell r="Z361">
            <v>0</v>
          </cell>
          <cell r="AB361">
            <v>3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</row>
        <row r="362">
          <cell r="B362">
            <v>447101212</v>
          </cell>
          <cell r="C362" t="str">
            <v>BENJAMIN FRANKLIN CLASSICAL</v>
          </cell>
          <cell r="D362">
            <v>101</v>
          </cell>
          <cell r="E362" t="str">
            <v>FRANKLIN</v>
          </cell>
          <cell r="F362">
            <v>212</v>
          </cell>
          <cell r="G362" t="str">
            <v>NORTH ATTLEBOROUGH</v>
          </cell>
          <cell r="I362">
            <v>11290</v>
          </cell>
          <cell r="J362">
            <v>1937</v>
          </cell>
          <cell r="K362">
            <v>0</v>
          </cell>
          <cell r="L362">
            <v>1188</v>
          </cell>
          <cell r="M362">
            <v>14415</v>
          </cell>
          <cell r="O362">
            <v>2</v>
          </cell>
          <cell r="P362">
            <v>26454</v>
          </cell>
          <cell r="Q362">
            <v>0</v>
          </cell>
          <cell r="R362">
            <v>0</v>
          </cell>
          <cell r="S362">
            <v>2376</v>
          </cell>
          <cell r="T362">
            <v>28830</v>
          </cell>
          <cell r="V362">
            <v>0</v>
          </cell>
          <cell r="W362">
            <v>0</v>
          </cell>
          <cell r="X362">
            <v>0.09</v>
          </cell>
          <cell r="Y362">
            <v>1.3370778466285713E-2</v>
          </cell>
          <cell r="Z362">
            <v>0</v>
          </cell>
          <cell r="AB362">
            <v>1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</row>
        <row r="363">
          <cell r="B363">
            <v>447101214</v>
          </cell>
          <cell r="C363" t="str">
            <v>BENJAMIN FRANKLIN CLASSICAL</v>
          </cell>
          <cell r="D363">
            <v>101</v>
          </cell>
          <cell r="E363" t="str">
            <v>FRANKLIN</v>
          </cell>
          <cell r="F363">
            <v>214</v>
          </cell>
          <cell r="G363" t="str">
            <v>NORTHBRIDGE</v>
          </cell>
          <cell r="I363">
            <v>14434</v>
          </cell>
          <cell r="J363">
            <v>1646</v>
          </cell>
          <cell r="K363">
            <v>0</v>
          </cell>
          <cell r="L363">
            <v>1188</v>
          </cell>
          <cell r="M363">
            <v>17268</v>
          </cell>
          <cell r="O363">
            <v>3</v>
          </cell>
          <cell r="P363">
            <v>48240</v>
          </cell>
          <cell r="Q363">
            <v>0</v>
          </cell>
          <cell r="R363">
            <v>0</v>
          </cell>
          <cell r="S363">
            <v>3564</v>
          </cell>
          <cell r="T363">
            <v>51804</v>
          </cell>
          <cell r="V363">
            <v>0</v>
          </cell>
          <cell r="W363">
            <v>0</v>
          </cell>
          <cell r="X363">
            <v>0.09</v>
          </cell>
          <cell r="Y363">
            <v>2.0631884890202085E-3</v>
          </cell>
          <cell r="Z363">
            <v>0</v>
          </cell>
          <cell r="AB363">
            <v>1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</row>
        <row r="364">
          <cell r="B364">
            <v>447101218</v>
          </cell>
          <cell r="C364" t="str">
            <v>BENJAMIN FRANKLIN CLASSICAL</v>
          </cell>
          <cell r="D364">
            <v>101</v>
          </cell>
          <cell r="E364" t="str">
            <v>FRANKLIN</v>
          </cell>
          <cell r="F364">
            <v>218</v>
          </cell>
          <cell r="G364" t="str">
            <v>NORTON</v>
          </cell>
          <cell r="I364">
            <v>11092</v>
          </cell>
          <cell r="J364">
            <v>4531</v>
          </cell>
          <cell r="K364">
            <v>0</v>
          </cell>
          <cell r="L364">
            <v>1188</v>
          </cell>
          <cell r="M364">
            <v>16811</v>
          </cell>
          <cell r="O364">
            <v>2</v>
          </cell>
          <cell r="P364">
            <v>31246</v>
          </cell>
          <cell r="Q364">
            <v>0</v>
          </cell>
          <cell r="R364">
            <v>0</v>
          </cell>
          <cell r="S364">
            <v>2376</v>
          </cell>
          <cell r="T364">
            <v>33622</v>
          </cell>
          <cell r="V364">
            <v>0</v>
          </cell>
          <cell r="W364">
            <v>0</v>
          </cell>
          <cell r="X364">
            <v>0.09</v>
          </cell>
          <cell r="Y364">
            <v>2.1122568073097234E-2</v>
          </cell>
          <cell r="Z364">
            <v>0</v>
          </cell>
          <cell r="AB364">
            <v>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</row>
        <row r="365">
          <cell r="B365">
            <v>447101238</v>
          </cell>
          <cell r="C365" t="str">
            <v>BENJAMIN FRANKLIN CLASSICAL</v>
          </cell>
          <cell r="D365">
            <v>101</v>
          </cell>
          <cell r="E365" t="str">
            <v>FRANKLIN</v>
          </cell>
          <cell r="F365">
            <v>238</v>
          </cell>
          <cell r="G365" t="str">
            <v>PLAINVILLE</v>
          </cell>
          <cell r="I365">
            <v>12296</v>
          </cell>
          <cell r="J365">
            <v>5462</v>
          </cell>
          <cell r="K365">
            <v>0</v>
          </cell>
          <cell r="L365">
            <v>1188</v>
          </cell>
          <cell r="M365">
            <v>18946</v>
          </cell>
          <cell r="O365">
            <v>17</v>
          </cell>
          <cell r="P365">
            <v>301886</v>
          </cell>
          <cell r="Q365">
            <v>0</v>
          </cell>
          <cell r="R365">
            <v>0</v>
          </cell>
          <cell r="S365">
            <v>20196</v>
          </cell>
          <cell r="T365">
            <v>322082</v>
          </cell>
          <cell r="V365">
            <v>0</v>
          </cell>
          <cell r="W365">
            <v>0</v>
          </cell>
          <cell r="X365">
            <v>0.09</v>
          </cell>
          <cell r="Y365">
            <v>4.5705823336650041E-2</v>
          </cell>
          <cell r="Z365">
            <v>0</v>
          </cell>
          <cell r="AB365">
            <v>7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</row>
        <row r="366">
          <cell r="B366">
            <v>447101290</v>
          </cell>
          <cell r="C366" t="str">
            <v>BENJAMIN FRANKLIN CLASSICAL</v>
          </cell>
          <cell r="D366">
            <v>101</v>
          </cell>
          <cell r="E366" t="str">
            <v>FRANKLIN</v>
          </cell>
          <cell r="F366">
            <v>290</v>
          </cell>
          <cell r="G366" t="str">
            <v>SUTTON</v>
          </cell>
          <cell r="I366">
            <v>12856</v>
          </cell>
          <cell r="J366">
            <v>4322</v>
          </cell>
          <cell r="K366">
            <v>0</v>
          </cell>
          <cell r="L366">
            <v>1188</v>
          </cell>
          <cell r="M366">
            <v>18366</v>
          </cell>
          <cell r="O366">
            <v>1</v>
          </cell>
          <cell r="P366">
            <v>17178</v>
          </cell>
          <cell r="Q366">
            <v>0</v>
          </cell>
          <cell r="R366">
            <v>0</v>
          </cell>
          <cell r="S366">
            <v>1188</v>
          </cell>
          <cell r="T366">
            <v>18366</v>
          </cell>
          <cell r="V366">
            <v>0</v>
          </cell>
          <cell r="W366">
            <v>0</v>
          </cell>
          <cell r="X366">
            <v>0.09</v>
          </cell>
          <cell r="Y366">
            <v>1.4889064846226158E-3</v>
          </cell>
          <cell r="Z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</row>
        <row r="367">
          <cell r="B367">
            <v>447101307</v>
          </cell>
          <cell r="C367" t="str">
            <v>BENJAMIN FRANKLIN CLASSICAL</v>
          </cell>
          <cell r="D367">
            <v>101</v>
          </cell>
          <cell r="E367" t="str">
            <v>FRANKLIN</v>
          </cell>
          <cell r="F367">
            <v>307</v>
          </cell>
          <cell r="G367" t="str">
            <v>WALPOLE</v>
          </cell>
          <cell r="I367">
            <v>11404</v>
          </cell>
          <cell r="J367">
            <v>4264</v>
          </cell>
          <cell r="K367">
            <v>0</v>
          </cell>
          <cell r="L367">
            <v>1188</v>
          </cell>
          <cell r="M367">
            <v>16856</v>
          </cell>
          <cell r="O367">
            <v>11</v>
          </cell>
          <cell r="P367">
            <v>172348</v>
          </cell>
          <cell r="Q367">
            <v>0</v>
          </cell>
          <cell r="R367">
            <v>0</v>
          </cell>
          <cell r="S367">
            <v>13068</v>
          </cell>
          <cell r="T367">
            <v>185416</v>
          </cell>
          <cell r="V367">
            <v>0</v>
          </cell>
          <cell r="W367">
            <v>0</v>
          </cell>
          <cell r="X367">
            <v>0.09</v>
          </cell>
          <cell r="Y367">
            <v>5.7994793105812237E-3</v>
          </cell>
          <cell r="Z367">
            <v>0</v>
          </cell>
          <cell r="AB367">
            <v>2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</row>
        <row r="368">
          <cell r="B368">
            <v>447101321</v>
          </cell>
          <cell r="C368" t="str">
            <v>BENJAMIN FRANKLIN CLASSICAL</v>
          </cell>
          <cell r="D368">
            <v>101</v>
          </cell>
          <cell r="E368" t="str">
            <v>FRANKLIN</v>
          </cell>
          <cell r="F368">
            <v>321</v>
          </cell>
          <cell r="G368" t="str">
            <v>WESTBOROUGH</v>
          </cell>
          <cell r="I368">
            <v>13043</v>
          </cell>
          <cell r="J368">
            <v>6935</v>
          </cell>
          <cell r="K368">
            <v>0</v>
          </cell>
          <cell r="L368">
            <v>1188</v>
          </cell>
          <cell r="M368">
            <v>21166</v>
          </cell>
          <cell r="O368">
            <v>3</v>
          </cell>
          <cell r="P368">
            <v>59934</v>
          </cell>
          <cell r="Q368">
            <v>0</v>
          </cell>
          <cell r="R368">
            <v>0</v>
          </cell>
          <cell r="S368">
            <v>3564</v>
          </cell>
          <cell r="T368">
            <v>63498</v>
          </cell>
          <cell r="V368">
            <v>0</v>
          </cell>
          <cell r="W368">
            <v>0</v>
          </cell>
          <cell r="X368">
            <v>0.09</v>
          </cell>
          <cell r="Y368">
            <v>3.4597830747511793E-3</v>
          </cell>
          <cell r="Z368">
            <v>0</v>
          </cell>
          <cell r="AB368">
            <v>3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</row>
        <row r="369">
          <cell r="B369">
            <v>447101350</v>
          </cell>
          <cell r="C369" t="str">
            <v>BENJAMIN FRANKLIN CLASSICAL</v>
          </cell>
          <cell r="D369">
            <v>101</v>
          </cell>
          <cell r="E369" t="str">
            <v>FRANKLIN</v>
          </cell>
          <cell r="F369">
            <v>350</v>
          </cell>
          <cell r="G369" t="str">
            <v>WRENTHAM</v>
          </cell>
          <cell r="I369">
            <v>12762</v>
          </cell>
          <cell r="J369">
            <v>6323</v>
          </cell>
          <cell r="K369">
            <v>0</v>
          </cell>
          <cell r="L369">
            <v>1188</v>
          </cell>
          <cell r="M369">
            <v>20273</v>
          </cell>
          <cell r="O369">
            <v>42</v>
          </cell>
          <cell r="P369">
            <v>801570</v>
          </cell>
          <cell r="Q369">
            <v>0</v>
          </cell>
          <cell r="R369">
            <v>0</v>
          </cell>
          <cell r="S369">
            <v>49896</v>
          </cell>
          <cell r="T369">
            <v>851466</v>
          </cell>
          <cell r="V369">
            <v>0</v>
          </cell>
          <cell r="W369">
            <v>0</v>
          </cell>
          <cell r="X369">
            <v>0.09</v>
          </cell>
          <cell r="Y369">
            <v>4.9702253305459125E-2</v>
          </cell>
          <cell r="Z369">
            <v>0</v>
          </cell>
          <cell r="AB369">
            <v>17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</row>
        <row r="370">
          <cell r="B370">
            <v>447101622</v>
          </cell>
          <cell r="C370" t="str">
            <v>BENJAMIN FRANKLIN CLASSICAL</v>
          </cell>
          <cell r="D370">
            <v>101</v>
          </cell>
          <cell r="E370" t="str">
            <v>FRANKLIN</v>
          </cell>
          <cell r="F370">
            <v>622</v>
          </cell>
          <cell r="G370" t="str">
            <v>BLACKSTONE MILLVILLE</v>
          </cell>
          <cell r="I370">
            <v>12453</v>
          </cell>
          <cell r="J370">
            <v>1904</v>
          </cell>
          <cell r="K370">
            <v>0</v>
          </cell>
          <cell r="L370">
            <v>1188</v>
          </cell>
          <cell r="M370">
            <v>15545</v>
          </cell>
          <cell r="O370">
            <v>81</v>
          </cell>
          <cell r="P370">
            <v>1162917</v>
          </cell>
          <cell r="Q370">
            <v>0</v>
          </cell>
          <cell r="R370">
            <v>0</v>
          </cell>
          <cell r="S370">
            <v>96228</v>
          </cell>
          <cell r="T370">
            <v>1259145</v>
          </cell>
          <cell r="V370">
            <v>0</v>
          </cell>
          <cell r="W370">
            <v>0</v>
          </cell>
          <cell r="X370">
            <v>0.09</v>
          </cell>
          <cell r="Y370">
            <v>4.5085787585709157E-2</v>
          </cell>
          <cell r="Z370">
            <v>0</v>
          </cell>
          <cell r="AB370">
            <v>19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</row>
        <row r="371">
          <cell r="B371">
            <v>447101690</v>
          </cell>
          <cell r="C371" t="str">
            <v>BENJAMIN FRANKLIN CLASSICAL</v>
          </cell>
          <cell r="D371">
            <v>101</v>
          </cell>
          <cell r="E371" t="str">
            <v>FRANKLIN</v>
          </cell>
          <cell r="F371">
            <v>690</v>
          </cell>
          <cell r="G371" t="str">
            <v>KING PHILIP</v>
          </cell>
          <cell r="I371">
            <v>11288</v>
          </cell>
          <cell r="J371">
            <v>4465</v>
          </cell>
          <cell r="K371">
            <v>0</v>
          </cell>
          <cell r="L371">
            <v>1188</v>
          </cell>
          <cell r="M371">
            <v>16941</v>
          </cell>
          <cell r="O371">
            <v>21</v>
          </cell>
          <cell r="P371">
            <v>330813</v>
          </cell>
          <cell r="Q371">
            <v>0</v>
          </cell>
          <cell r="R371">
            <v>0</v>
          </cell>
          <cell r="S371">
            <v>24948</v>
          </cell>
          <cell r="T371">
            <v>355761</v>
          </cell>
          <cell r="V371">
            <v>0</v>
          </cell>
          <cell r="W371">
            <v>0</v>
          </cell>
          <cell r="X371">
            <v>0.09</v>
          </cell>
          <cell r="Y371">
            <v>1.8165287244085185E-2</v>
          </cell>
          <cell r="Z371">
            <v>0</v>
          </cell>
          <cell r="AB371">
            <v>1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</row>
        <row r="372">
          <cell r="B372">
            <v>447101710</v>
          </cell>
          <cell r="C372" t="str">
            <v>BENJAMIN FRANKLIN CLASSICAL</v>
          </cell>
          <cell r="D372">
            <v>101</v>
          </cell>
          <cell r="E372" t="str">
            <v>FRANKLIN</v>
          </cell>
          <cell r="F372">
            <v>710</v>
          </cell>
          <cell r="G372" t="str">
            <v>MENDON UPTON</v>
          </cell>
          <cell r="I372">
            <v>11389</v>
          </cell>
          <cell r="J372">
            <v>5373</v>
          </cell>
          <cell r="K372">
            <v>0</v>
          </cell>
          <cell r="L372">
            <v>1188</v>
          </cell>
          <cell r="M372">
            <v>17950</v>
          </cell>
          <cell r="O372">
            <v>16</v>
          </cell>
          <cell r="P372">
            <v>268192</v>
          </cell>
          <cell r="Q372">
            <v>0</v>
          </cell>
          <cell r="R372">
            <v>0</v>
          </cell>
          <cell r="S372">
            <v>19008</v>
          </cell>
          <cell r="T372">
            <v>287200</v>
          </cell>
          <cell r="V372">
            <v>0</v>
          </cell>
          <cell r="W372">
            <v>0</v>
          </cell>
          <cell r="X372">
            <v>0.09</v>
          </cell>
          <cell r="Y372">
            <v>8.160956913450642E-3</v>
          </cell>
          <cell r="Z372">
            <v>0</v>
          </cell>
          <cell r="AB372">
            <v>6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</row>
        <row r="373">
          <cell r="B373">
            <v>449035001</v>
          </cell>
          <cell r="C373" t="str">
            <v>BOSTON COLLEGIATE</v>
          </cell>
          <cell r="D373">
            <v>35</v>
          </cell>
          <cell r="E373" t="str">
            <v>BOSTON</v>
          </cell>
          <cell r="F373">
            <v>1</v>
          </cell>
          <cell r="G373" t="str">
            <v>ABINGTON</v>
          </cell>
          <cell r="I373">
            <v>11379</v>
          </cell>
          <cell r="J373">
            <v>1527</v>
          </cell>
          <cell r="K373">
            <v>0</v>
          </cell>
          <cell r="L373">
            <v>1188</v>
          </cell>
          <cell r="M373">
            <v>14094</v>
          </cell>
          <cell r="O373">
            <v>1</v>
          </cell>
          <cell r="P373">
            <v>12706</v>
          </cell>
          <cell r="Q373">
            <v>0</v>
          </cell>
          <cell r="R373">
            <v>0</v>
          </cell>
          <cell r="S373">
            <v>1170</v>
          </cell>
          <cell r="T373">
            <v>13876</v>
          </cell>
          <cell r="V373">
            <v>1.5471167369901548E-2</v>
          </cell>
          <cell r="W373">
            <v>0</v>
          </cell>
          <cell r="X373">
            <v>0.09</v>
          </cell>
          <cell r="Y373">
            <v>2.3774836814345317E-2</v>
          </cell>
          <cell r="Z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</row>
        <row r="374">
          <cell r="B374">
            <v>449035018</v>
          </cell>
          <cell r="C374" t="str">
            <v>BOSTON COLLEGIATE</v>
          </cell>
          <cell r="D374">
            <v>35</v>
          </cell>
          <cell r="E374" t="str">
            <v>BOSTON</v>
          </cell>
          <cell r="F374">
            <v>18</v>
          </cell>
          <cell r="G374" t="str">
            <v>AVON</v>
          </cell>
          <cell r="I374">
            <v>19646</v>
          </cell>
          <cell r="J374">
            <v>9316</v>
          </cell>
          <cell r="K374">
            <v>0</v>
          </cell>
          <cell r="L374">
            <v>1188</v>
          </cell>
          <cell r="M374">
            <v>30150</v>
          </cell>
          <cell r="O374">
            <v>1</v>
          </cell>
          <cell r="P374">
            <v>28514</v>
          </cell>
          <cell r="Q374">
            <v>0</v>
          </cell>
          <cell r="R374">
            <v>0</v>
          </cell>
          <cell r="S374">
            <v>1170</v>
          </cell>
          <cell r="T374">
            <v>29684</v>
          </cell>
          <cell r="V374">
            <v>1.5471167369901548E-2</v>
          </cell>
          <cell r="W374">
            <v>0</v>
          </cell>
          <cell r="X374">
            <v>0.09</v>
          </cell>
          <cell r="Y374">
            <v>2.5193713713423369E-2</v>
          </cell>
          <cell r="Z374">
            <v>0</v>
          </cell>
          <cell r="AB374">
            <v>1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</row>
        <row r="375">
          <cell r="B375">
            <v>449035035</v>
          </cell>
          <cell r="C375" t="str">
            <v>BOSTON COLLEGIATE</v>
          </cell>
          <cell r="D375">
            <v>35</v>
          </cell>
          <cell r="E375" t="str">
            <v>BOSTON</v>
          </cell>
          <cell r="F375">
            <v>35</v>
          </cell>
          <cell r="G375" t="str">
            <v>BOSTON</v>
          </cell>
          <cell r="I375">
            <v>16725</v>
          </cell>
          <cell r="J375">
            <v>6453</v>
          </cell>
          <cell r="K375">
            <v>0</v>
          </cell>
          <cell r="L375">
            <v>1188</v>
          </cell>
          <cell r="M375">
            <v>24366</v>
          </cell>
          <cell r="O375">
            <v>699</v>
          </cell>
          <cell r="P375">
            <v>15950481</v>
          </cell>
          <cell r="Q375">
            <v>0</v>
          </cell>
          <cell r="R375">
            <v>0</v>
          </cell>
          <cell r="S375">
            <v>817830</v>
          </cell>
          <cell r="T375">
            <v>16768311</v>
          </cell>
          <cell r="V375">
            <v>10.814345991561135</v>
          </cell>
          <cell r="W375">
            <v>0</v>
          </cell>
          <cell r="X375">
            <v>0.18</v>
          </cell>
          <cell r="Y375">
            <v>0.16523635557137184</v>
          </cell>
          <cell r="Z375">
            <v>0</v>
          </cell>
          <cell r="AB375">
            <v>160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</row>
        <row r="376">
          <cell r="B376">
            <v>449035044</v>
          </cell>
          <cell r="C376" t="str">
            <v>BOSTON COLLEGIATE</v>
          </cell>
          <cell r="D376">
            <v>35</v>
          </cell>
          <cell r="E376" t="str">
            <v>BOSTON</v>
          </cell>
          <cell r="F376">
            <v>44</v>
          </cell>
          <cell r="G376" t="str">
            <v>BROCKTON</v>
          </cell>
          <cell r="I376">
            <v>13434</v>
          </cell>
          <cell r="J376">
            <v>0</v>
          </cell>
          <cell r="K376">
            <v>0</v>
          </cell>
          <cell r="L376">
            <v>1188</v>
          </cell>
          <cell r="M376">
            <v>14622</v>
          </cell>
          <cell r="O376">
            <v>2</v>
          </cell>
          <cell r="P376">
            <v>26452</v>
          </cell>
          <cell r="Q376">
            <v>0</v>
          </cell>
          <cell r="R376">
            <v>0</v>
          </cell>
          <cell r="S376">
            <v>2340</v>
          </cell>
          <cell r="T376">
            <v>28792</v>
          </cell>
          <cell r="V376">
            <v>3.0942334739803096E-2</v>
          </cell>
          <cell r="W376">
            <v>0</v>
          </cell>
          <cell r="X376">
            <v>0.18</v>
          </cell>
          <cell r="Y376">
            <v>9.7831921962331786E-2</v>
          </cell>
          <cell r="Z376">
            <v>0</v>
          </cell>
          <cell r="AB376">
            <v>1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</row>
        <row r="377">
          <cell r="B377">
            <v>449035073</v>
          </cell>
          <cell r="C377" t="str">
            <v>BOSTON COLLEGIATE</v>
          </cell>
          <cell r="D377">
            <v>35</v>
          </cell>
          <cell r="E377" t="str">
            <v>BOSTON</v>
          </cell>
          <cell r="F377">
            <v>73</v>
          </cell>
          <cell r="G377" t="str">
            <v>DEDHAM</v>
          </cell>
          <cell r="I377">
            <v>19241</v>
          </cell>
          <cell r="J377">
            <v>13413</v>
          </cell>
          <cell r="K377">
            <v>0</v>
          </cell>
          <cell r="L377">
            <v>1188</v>
          </cell>
          <cell r="M377">
            <v>33842</v>
          </cell>
          <cell r="O377">
            <v>1</v>
          </cell>
          <cell r="P377">
            <v>32149</v>
          </cell>
          <cell r="Q377">
            <v>0</v>
          </cell>
          <cell r="R377">
            <v>0</v>
          </cell>
          <cell r="S377">
            <v>1170</v>
          </cell>
          <cell r="T377">
            <v>33319</v>
          </cell>
          <cell r="V377">
            <v>1.5471167369901548E-2</v>
          </cell>
          <cell r="W377">
            <v>0</v>
          </cell>
          <cell r="X377">
            <v>0.09</v>
          </cell>
          <cell r="Y377">
            <v>1.2301399377707342E-2</v>
          </cell>
          <cell r="Z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</row>
        <row r="378">
          <cell r="B378">
            <v>449035163</v>
          </cell>
          <cell r="C378" t="str">
            <v>BOSTON COLLEGIATE</v>
          </cell>
          <cell r="D378">
            <v>35</v>
          </cell>
          <cell r="E378" t="str">
            <v>BOSTON</v>
          </cell>
          <cell r="F378">
            <v>163</v>
          </cell>
          <cell r="G378" t="str">
            <v>LYNN</v>
          </cell>
          <cell r="I378">
            <v>19400</v>
          </cell>
          <cell r="J378">
            <v>0</v>
          </cell>
          <cell r="K378">
            <v>0</v>
          </cell>
          <cell r="L378">
            <v>1188</v>
          </cell>
          <cell r="M378">
            <v>20588</v>
          </cell>
          <cell r="O378">
            <v>1</v>
          </cell>
          <cell r="P378">
            <v>19100</v>
          </cell>
          <cell r="Q378">
            <v>0</v>
          </cell>
          <cell r="R378">
            <v>0</v>
          </cell>
          <cell r="S378">
            <v>1170</v>
          </cell>
          <cell r="T378">
            <v>20270</v>
          </cell>
          <cell r="V378">
            <v>1.5471167369901548E-2</v>
          </cell>
          <cell r="W378">
            <v>0</v>
          </cell>
          <cell r="X378">
            <v>0.113490033140277</v>
          </cell>
          <cell r="Y378">
            <v>9.54538157599088E-2</v>
          </cell>
          <cell r="Z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</row>
        <row r="379">
          <cell r="B379">
            <v>449035243</v>
          </cell>
          <cell r="C379" t="str">
            <v>BOSTON COLLEGIATE</v>
          </cell>
          <cell r="D379">
            <v>35</v>
          </cell>
          <cell r="E379" t="str">
            <v>BOSTON</v>
          </cell>
          <cell r="F379">
            <v>243</v>
          </cell>
          <cell r="G379" t="str">
            <v>QUINCY</v>
          </cell>
          <cell r="I379">
            <v>19646</v>
          </cell>
          <cell r="J379">
            <v>2758</v>
          </cell>
          <cell r="K379">
            <v>0</v>
          </cell>
          <cell r="L379">
            <v>1188</v>
          </cell>
          <cell r="M379">
            <v>23592</v>
          </cell>
          <cell r="O379">
            <v>2</v>
          </cell>
          <cell r="P379">
            <v>44114</v>
          </cell>
          <cell r="Q379">
            <v>0</v>
          </cell>
          <cell r="R379">
            <v>0</v>
          </cell>
          <cell r="S379">
            <v>2340</v>
          </cell>
          <cell r="T379">
            <v>46454</v>
          </cell>
          <cell r="V379">
            <v>3.0942334739803096E-2</v>
          </cell>
          <cell r="W379">
            <v>0</v>
          </cell>
          <cell r="X379">
            <v>0.09</v>
          </cell>
          <cell r="Y379">
            <v>5.5186043261012665E-3</v>
          </cell>
          <cell r="Z379">
            <v>0</v>
          </cell>
          <cell r="AB379">
            <v>1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</row>
        <row r="380">
          <cell r="B380">
            <v>449035244</v>
          </cell>
          <cell r="C380" t="str">
            <v>BOSTON COLLEGIATE</v>
          </cell>
          <cell r="D380">
            <v>35</v>
          </cell>
          <cell r="E380" t="str">
            <v>BOSTON</v>
          </cell>
          <cell r="F380">
            <v>244</v>
          </cell>
          <cell r="G380" t="str">
            <v>RANDOLPH</v>
          </cell>
          <cell r="I380">
            <v>15200</v>
          </cell>
          <cell r="J380">
            <v>3759</v>
          </cell>
          <cell r="K380">
            <v>0</v>
          </cell>
          <cell r="L380">
            <v>1188</v>
          </cell>
          <cell r="M380">
            <v>20147</v>
          </cell>
          <cell r="O380">
            <v>3</v>
          </cell>
          <cell r="P380">
            <v>55998</v>
          </cell>
          <cell r="Q380">
            <v>0</v>
          </cell>
          <cell r="R380">
            <v>0</v>
          </cell>
          <cell r="S380">
            <v>3510</v>
          </cell>
          <cell r="T380">
            <v>59508</v>
          </cell>
          <cell r="V380">
            <v>4.6413502109704644E-2</v>
          </cell>
          <cell r="W380">
            <v>0</v>
          </cell>
          <cell r="X380">
            <v>0.09</v>
          </cell>
          <cell r="Y380">
            <v>8.5066040886516939E-2</v>
          </cell>
          <cell r="Z380">
            <v>0</v>
          </cell>
          <cell r="AB380">
            <v>3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B381">
            <v>449035285</v>
          </cell>
          <cell r="C381" t="str">
            <v>BOSTON COLLEGIATE</v>
          </cell>
          <cell r="D381">
            <v>35</v>
          </cell>
          <cell r="E381" t="str">
            <v>BOSTON</v>
          </cell>
          <cell r="F381">
            <v>285</v>
          </cell>
          <cell r="G381" t="str">
            <v>STOUGHTON</v>
          </cell>
          <cell r="I381">
            <v>16010</v>
          </cell>
          <cell r="J381">
            <v>3027</v>
          </cell>
          <cell r="K381">
            <v>0</v>
          </cell>
          <cell r="L381">
            <v>1188</v>
          </cell>
          <cell r="M381">
            <v>20225</v>
          </cell>
          <cell r="O381">
            <v>1</v>
          </cell>
          <cell r="P381">
            <v>18742</v>
          </cell>
          <cell r="Q381">
            <v>0</v>
          </cell>
          <cell r="R381">
            <v>0</v>
          </cell>
          <cell r="S381">
            <v>1170</v>
          </cell>
          <cell r="T381">
            <v>19912</v>
          </cell>
          <cell r="V381">
            <v>1.5471167369901548E-2</v>
          </cell>
          <cell r="W381">
            <v>0</v>
          </cell>
          <cell r="X381">
            <v>0.09</v>
          </cell>
          <cell r="Y381">
            <v>2.7405944832921157E-2</v>
          </cell>
          <cell r="Z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</row>
        <row r="382">
          <cell r="B382">
            <v>450086008</v>
          </cell>
          <cell r="C382" t="str">
            <v>HILLTOWN COOPERATIVE</v>
          </cell>
          <cell r="D382">
            <v>86</v>
          </cell>
          <cell r="E382" t="str">
            <v>EASTHAMPTON</v>
          </cell>
          <cell r="F382">
            <v>8</v>
          </cell>
          <cell r="G382" t="str">
            <v>AMHERST</v>
          </cell>
          <cell r="I382">
            <v>10788</v>
          </cell>
          <cell r="J382">
            <v>12466</v>
          </cell>
          <cell r="K382">
            <v>0</v>
          </cell>
          <cell r="L382">
            <v>1188</v>
          </cell>
          <cell r="M382">
            <v>24442</v>
          </cell>
          <cell r="O382">
            <v>2</v>
          </cell>
          <cell r="P382">
            <v>46508</v>
          </cell>
          <cell r="Q382">
            <v>0</v>
          </cell>
          <cell r="R382">
            <v>0</v>
          </cell>
          <cell r="S382">
            <v>2376</v>
          </cell>
          <cell r="T382">
            <v>48884</v>
          </cell>
          <cell r="V382">
            <v>0</v>
          </cell>
          <cell r="W382">
            <v>0</v>
          </cell>
          <cell r="X382">
            <v>0.09</v>
          </cell>
          <cell r="Y382">
            <v>5.7766348727985958E-2</v>
          </cell>
          <cell r="Z382">
            <v>0</v>
          </cell>
          <cell r="AB382">
            <v>1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</row>
        <row r="383">
          <cell r="B383">
            <v>450086074</v>
          </cell>
          <cell r="C383" t="str">
            <v>HILLTOWN COOPERATIVE</v>
          </cell>
          <cell r="D383">
            <v>86</v>
          </cell>
          <cell r="E383" t="str">
            <v>EASTHAMPTON</v>
          </cell>
          <cell r="F383">
            <v>74</v>
          </cell>
          <cell r="G383" t="str">
            <v>DEERFIELD</v>
          </cell>
          <cell r="I383">
            <v>12715</v>
          </cell>
          <cell r="J383">
            <v>12014</v>
          </cell>
          <cell r="K383">
            <v>0</v>
          </cell>
          <cell r="L383">
            <v>1188</v>
          </cell>
          <cell r="M383">
            <v>25917</v>
          </cell>
          <cell r="O383">
            <v>1</v>
          </cell>
          <cell r="P383">
            <v>24729</v>
          </cell>
          <cell r="Q383">
            <v>0</v>
          </cell>
          <cell r="R383">
            <v>0</v>
          </cell>
          <cell r="S383">
            <v>1188</v>
          </cell>
          <cell r="T383">
            <v>25917</v>
          </cell>
          <cell r="V383">
            <v>0</v>
          </cell>
          <cell r="W383">
            <v>0</v>
          </cell>
          <cell r="X383">
            <v>0.09</v>
          </cell>
          <cell r="Y383">
            <v>1.3774754518343112E-2</v>
          </cell>
          <cell r="Z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B384">
            <v>450086086</v>
          </cell>
          <cell r="C384" t="str">
            <v>HILLTOWN COOPERATIVE</v>
          </cell>
          <cell r="D384">
            <v>86</v>
          </cell>
          <cell r="E384" t="str">
            <v>EASTHAMPTON</v>
          </cell>
          <cell r="F384">
            <v>86</v>
          </cell>
          <cell r="G384" t="str">
            <v>EASTHAMPTON</v>
          </cell>
          <cell r="I384">
            <v>12482</v>
          </cell>
          <cell r="J384">
            <v>1940</v>
          </cell>
          <cell r="K384">
            <v>0</v>
          </cell>
          <cell r="L384">
            <v>1188</v>
          </cell>
          <cell r="M384">
            <v>15610</v>
          </cell>
          <cell r="O384">
            <v>78</v>
          </cell>
          <cell r="P384">
            <v>1124916</v>
          </cell>
          <cell r="Q384">
            <v>0</v>
          </cell>
          <cell r="R384">
            <v>0</v>
          </cell>
          <cell r="S384">
            <v>92664</v>
          </cell>
          <cell r="T384">
            <v>1217580</v>
          </cell>
          <cell r="V384">
            <v>0</v>
          </cell>
          <cell r="W384">
            <v>0</v>
          </cell>
          <cell r="X384">
            <v>0.09</v>
          </cell>
          <cell r="Y384">
            <v>6.5319749712796082E-2</v>
          </cell>
          <cell r="Z384">
            <v>0</v>
          </cell>
          <cell r="AB384">
            <v>22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</row>
        <row r="385">
          <cell r="B385">
            <v>450086114</v>
          </cell>
          <cell r="C385" t="str">
            <v>HILLTOWN COOPERATIVE</v>
          </cell>
          <cell r="D385">
            <v>86</v>
          </cell>
          <cell r="E385" t="str">
            <v>EASTHAMPTON</v>
          </cell>
          <cell r="F385">
            <v>114</v>
          </cell>
          <cell r="G385" t="str">
            <v>GREENFIELD</v>
          </cell>
          <cell r="I385">
            <v>10664</v>
          </cell>
          <cell r="J385">
            <v>2151</v>
          </cell>
          <cell r="K385">
            <v>0</v>
          </cell>
          <cell r="L385">
            <v>1188</v>
          </cell>
          <cell r="M385">
            <v>14003</v>
          </cell>
          <cell r="O385">
            <v>2</v>
          </cell>
          <cell r="P385">
            <v>25630</v>
          </cell>
          <cell r="Q385">
            <v>0</v>
          </cell>
          <cell r="R385">
            <v>0</v>
          </cell>
          <cell r="S385">
            <v>2376</v>
          </cell>
          <cell r="T385">
            <v>28006</v>
          </cell>
          <cell r="V385">
            <v>0</v>
          </cell>
          <cell r="W385">
            <v>0</v>
          </cell>
          <cell r="X385">
            <v>0.18</v>
          </cell>
          <cell r="Y385">
            <v>5.7634973540847109E-2</v>
          </cell>
          <cell r="Z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</row>
        <row r="386">
          <cell r="B386">
            <v>450086117</v>
          </cell>
          <cell r="C386" t="str">
            <v>HILLTOWN COOPERATIVE</v>
          </cell>
          <cell r="D386">
            <v>86</v>
          </cell>
          <cell r="E386" t="str">
            <v>EASTHAMPTON</v>
          </cell>
          <cell r="F386">
            <v>117</v>
          </cell>
          <cell r="G386" t="str">
            <v>HADLEY</v>
          </cell>
          <cell r="I386">
            <v>13832</v>
          </cell>
          <cell r="J386">
            <v>8420</v>
          </cell>
          <cell r="K386">
            <v>0</v>
          </cell>
          <cell r="L386">
            <v>1188</v>
          </cell>
          <cell r="M386">
            <v>23440</v>
          </cell>
          <cell r="O386">
            <v>1</v>
          </cell>
          <cell r="P386">
            <v>22252</v>
          </cell>
          <cell r="Q386">
            <v>0</v>
          </cell>
          <cell r="R386">
            <v>0</v>
          </cell>
          <cell r="S386">
            <v>1188</v>
          </cell>
          <cell r="T386">
            <v>23440</v>
          </cell>
          <cell r="V386">
            <v>0</v>
          </cell>
          <cell r="W386">
            <v>0</v>
          </cell>
          <cell r="X386">
            <v>0.09</v>
          </cell>
          <cell r="Y386">
            <v>9.1506754257249454E-2</v>
          </cell>
          <cell r="Z386">
            <v>0</v>
          </cell>
          <cell r="AB386">
            <v>0</v>
          </cell>
          <cell r="AC386">
            <v>1.6466044167773222E-2</v>
          </cell>
          <cell r="AD386">
            <v>386.40241482128971</v>
          </cell>
          <cell r="AE386">
            <v>0</v>
          </cell>
          <cell r="AF386">
            <v>0</v>
          </cell>
        </row>
        <row r="387">
          <cell r="B387">
            <v>450086127</v>
          </cell>
          <cell r="C387" t="str">
            <v>HILLTOWN COOPERATIVE</v>
          </cell>
          <cell r="D387">
            <v>86</v>
          </cell>
          <cell r="E387" t="str">
            <v>EASTHAMPTON</v>
          </cell>
          <cell r="F387">
            <v>127</v>
          </cell>
          <cell r="G387" t="str">
            <v>HATFIELD</v>
          </cell>
          <cell r="I387">
            <v>11019</v>
          </cell>
          <cell r="J387">
            <v>10984</v>
          </cell>
          <cell r="K387">
            <v>0</v>
          </cell>
          <cell r="L387">
            <v>1188</v>
          </cell>
          <cell r="M387">
            <v>23191</v>
          </cell>
          <cell r="O387">
            <v>4</v>
          </cell>
          <cell r="P387">
            <v>88012</v>
          </cell>
          <cell r="Q387">
            <v>0</v>
          </cell>
          <cell r="R387">
            <v>0</v>
          </cell>
          <cell r="S387">
            <v>4752</v>
          </cell>
          <cell r="T387">
            <v>92764</v>
          </cell>
          <cell r="V387">
            <v>0</v>
          </cell>
          <cell r="W387">
            <v>0</v>
          </cell>
          <cell r="X387">
            <v>0.09</v>
          </cell>
          <cell r="Y387">
            <v>4.9231358856084123E-2</v>
          </cell>
          <cell r="Z387">
            <v>0</v>
          </cell>
          <cell r="AB387">
            <v>2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</row>
        <row r="388">
          <cell r="B388">
            <v>450086137</v>
          </cell>
          <cell r="C388" t="str">
            <v>HILLTOWN COOPERATIVE</v>
          </cell>
          <cell r="D388">
            <v>86</v>
          </cell>
          <cell r="E388" t="str">
            <v>EASTHAMPTON</v>
          </cell>
          <cell r="F388">
            <v>137</v>
          </cell>
          <cell r="G388" t="str">
            <v>HOLYOKE</v>
          </cell>
          <cell r="I388">
            <v>19458</v>
          </cell>
          <cell r="J388">
            <v>330</v>
          </cell>
          <cell r="K388">
            <v>0</v>
          </cell>
          <cell r="L388">
            <v>1188</v>
          </cell>
          <cell r="M388">
            <v>20976</v>
          </cell>
          <cell r="O388">
            <v>3</v>
          </cell>
          <cell r="P388">
            <v>59364</v>
          </cell>
          <cell r="Q388">
            <v>0</v>
          </cell>
          <cell r="R388">
            <v>0</v>
          </cell>
          <cell r="S388">
            <v>3564</v>
          </cell>
          <cell r="T388">
            <v>62928</v>
          </cell>
          <cell r="V388">
            <v>0</v>
          </cell>
          <cell r="W388">
            <v>0</v>
          </cell>
          <cell r="X388">
            <v>0.18</v>
          </cell>
          <cell r="Y388">
            <v>0.10690239725365344</v>
          </cell>
          <cell r="Z388">
            <v>0</v>
          </cell>
          <cell r="AB388">
            <v>2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</row>
        <row r="389">
          <cell r="B389">
            <v>450086210</v>
          </cell>
          <cell r="C389" t="str">
            <v>HILLTOWN COOPERATIVE</v>
          </cell>
          <cell r="D389">
            <v>86</v>
          </cell>
          <cell r="E389" t="str">
            <v>EASTHAMPTON</v>
          </cell>
          <cell r="F389">
            <v>210</v>
          </cell>
          <cell r="G389" t="str">
            <v>NORTHAMPTON</v>
          </cell>
          <cell r="I389">
            <v>11734</v>
          </cell>
          <cell r="J389">
            <v>4800</v>
          </cell>
          <cell r="K389">
            <v>0</v>
          </cell>
          <cell r="L389">
            <v>1188</v>
          </cell>
          <cell r="M389">
            <v>17722</v>
          </cell>
          <cell r="O389">
            <v>97</v>
          </cell>
          <cell r="P389">
            <v>1603798</v>
          </cell>
          <cell r="Q389">
            <v>0</v>
          </cell>
          <cell r="R389">
            <v>0</v>
          </cell>
          <cell r="S389">
            <v>115236</v>
          </cell>
          <cell r="T389">
            <v>1719034</v>
          </cell>
          <cell r="V389">
            <v>0</v>
          </cell>
          <cell r="W389">
            <v>0</v>
          </cell>
          <cell r="X389">
            <v>0.09</v>
          </cell>
          <cell r="Y389">
            <v>5.5902146350230497E-2</v>
          </cell>
          <cell r="Z389">
            <v>0</v>
          </cell>
          <cell r="AB389">
            <v>28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</row>
        <row r="390">
          <cell r="B390">
            <v>450086275</v>
          </cell>
          <cell r="C390" t="str">
            <v>HILLTOWN COOPERATIVE</v>
          </cell>
          <cell r="D390">
            <v>86</v>
          </cell>
          <cell r="E390" t="str">
            <v>EASTHAMPTON</v>
          </cell>
          <cell r="F390">
            <v>275</v>
          </cell>
          <cell r="G390" t="str">
            <v>SOUTHAMPTON</v>
          </cell>
          <cell r="I390">
            <v>12371</v>
          </cell>
          <cell r="J390">
            <v>3606</v>
          </cell>
          <cell r="K390">
            <v>0</v>
          </cell>
          <cell r="L390">
            <v>1188</v>
          </cell>
          <cell r="M390">
            <v>17165</v>
          </cell>
          <cell r="O390">
            <v>9</v>
          </cell>
          <cell r="P390">
            <v>143793</v>
          </cell>
          <cell r="Q390">
            <v>0</v>
          </cell>
          <cell r="R390">
            <v>0</v>
          </cell>
          <cell r="S390">
            <v>10692</v>
          </cell>
          <cell r="T390">
            <v>154485</v>
          </cell>
          <cell r="V390">
            <v>0</v>
          </cell>
          <cell r="W390">
            <v>0</v>
          </cell>
          <cell r="X390">
            <v>0.09</v>
          </cell>
          <cell r="Y390">
            <v>2.2280071372764977E-2</v>
          </cell>
          <cell r="Z390">
            <v>0</v>
          </cell>
          <cell r="AB390">
            <v>4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</row>
        <row r="391">
          <cell r="B391">
            <v>450086278</v>
          </cell>
          <cell r="C391" t="str">
            <v>HILLTOWN COOPERATIVE</v>
          </cell>
          <cell r="D391">
            <v>86</v>
          </cell>
          <cell r="E391" t="str">
            <v>EASTHAMPTON</v>
          </cell>
          <cell r="F391">
            <v>278</v>
          </cell>
          <cell r="G391" t="str">
            <v>SOUTH HADLEY</v>
          </cell>
          <cell r="I391">
            <v>12081</v>
          </cell>
          <cell r="J391">
            <v>2759</v>
          </cell>
          <cell r="K391">
            <v>0</v>
          </cell>
          <cell r="L391">
            <v>1188</v>
          </cell>
          <cell r="M391">
            <v>16028</v>
          </cell>
          <cell r="O391">
            <v>9</v>
          </cell>
          <cell r="P391">
            <v>133560</v>
          </cell>
          <cell r="Q391">
            <v>0</v>
          </cell>
          <cell r="R391">
            <v>0</v>
          </cell>
          <cell r="S391">
            <v>10692</v>
          </cell>
          <cell r="T391">
            <v>144252</v>
          </cell>
          <cell r="V391">
            <v>0</v>
          </cell>
          <cell r="W391">
            <v>0</v>
          </cell>
          <cell r="X391">
            <v>0.09</v>
          </cell>
          <cell r="Y391">
            <v>6.826641273258037E-2</v>
          </cell>
          <cell r="Z391">
            <v>0</v>
          </cell>
          <cell r="AB391">
            <v>1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</row>
        <row r="392">
          <cell r="B392">
            <v>450086327</v>
          </cell>
          <cell r="C392" t="str">
            <v>HILLTOWN COOPERATIVE</v>
          </cell>
          <cell r="D392">
            <v>86</v>
          </cell>
          <cell r="E392" t="str">
            <v>EASTHAMPTON</v>
          </cell>
          <cell r="F392">
            <v>327</v>
          </cell>
          <cell r="G392" t="str">
            <v>WESTHAMPTON</v>
          </cell>
          <cell r="I392">
            <v>11037</v>
          </cell>
          <cell r="J392">
            <v>12298</v>
          </cell>
          <cell r="K392">
            <v>0</v>
          </cell>
          <cell r="L392">
            <v>1188</v>
          </cell>
          <cell r="M392">
            <v>24523</v>
          </cell>
          <cell r="O392">
            <v>2</v>
          </cell>
          <cell r="P392">
            <v>46670</v>
          </cell>
          <cell r="Q392">
            <v>0</v>
          </cell>
          <cell r="R392">
            <v>0</v>
          </cell>
          <cell r="S392">
            <v>2376</v>
          </cell>
          <cell r="T392">
            <v>49046</v>
          </cell>
          <cell r="V392">
            <v>0</v>
          </cell>
          <cell r="W392">
            <v>0</v>
          </cell>
          <cell r="X392">
            <v>0.09</v>
          </cell>
          <cell r="Y392">
            <v>1.422492015817794E-2</v>
          </cell>
          <cell r="Z392">
            <v>0</v>
          </cell>
          <cell r="AB392">
            <v>1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</row>
        <row r="393">
          <cell r="B393">
            <v>450086337</v>
          </cell>
          <cell r="C393" t="str">
            <v>HILLTOWN COOPERATIVE</v>
          </cell>
          <cell r="D393">
            <v>86</v>
          </cell>
          <cell r="E393" t="str">
            <v>EASTHAMPTON</v>
          </cell>
          <cell r="F393">
            <v>337</v>
          </cell>
          <cell r="G393" t="str">
            <v>WHATELY</v>
          </cell>
          <cell r="I393">
            <v>15918</v>
          </cell>
          <cell r="J393">
            <v>18940</v>
          </cell>
          <cell r="K393">
            <v>0</v>
          </cell>
          <cell r="L393">
            <v>1188</v>
          </cell>
          <cell r="M393">
            <v>36046</v>
          </cell>
          <cell r="O393">
            <v>1</v>
          </cell>
          <cell r="P393">
            <v>34858</v>
          </cell>
          <cell r="Q393">
            <v>0</v>
          </cell>
          <cell r="R393">
            <v>0</v>
          </cell>
          <cell r="S393">
            <v>1188</v>
          </cell>
          <cell r="T393">
            <v>36046</v>
          </cell>
          <cell r="V393">
            <v>0</v>
          </cell>
          <cell r="W393">
            <v>0</v>
          </cell>
          <cell r="X393">
            <v>0.09</v>
          </cell>
          <cell r="Y393">
            <v>1.4129076579791067E-2</v>
          </cell>
          <cell r="Z393">
            <v>0</v>
          </cell>
          <cell r="AB393">
            <v>1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</row>
        <row r="394">
          <cell r="B394">
            <v>450086340</v>
          </cell>
          <cell r="C394" t="str">
            <v>HILLTOWN COOPERATIVE</v>
          </cell>
          <cell r="D394">
            <v>86</v>
          </cell>
          <cell r="E394" t="str">
            <v>EASTHAMPTON</v>
          </cell>
          <cell r="F394">
            <v>340</v>
          </cell>
          <cell r="G394" t="str">
            <v>WILLIAMSBURG</v>
          </cell>
          <cell r="I394">
            <v>13767</v>
          </cell>
          <cell r="J394">
            <v>8018</v>
          </cell>
          <cell r="K394">
            <v>0</v>
          </cell>
          <cell r="L394">
            <v>1188</v>
          </cell>
          <cell r="M394">
            <v>22973</v>
          </cell>
          <cell r="O394">
            <v>3</v>
          </cell>
          <cell r="P394">
            <v>65355</v>
          </cell>
          <cell r="Q394">
            <v>0</v>
          </cell>
          <cell r="R394">
            <v>0</v>
          </cell>
          <cell r="S394">
            <v>3564</v>
          </cell>
          <cell r="T394">
            <v>68919</v>
          </cell>
          <cell r="V394">
            <v>0</v>
          </cell>
          <cell r="W394">
            <v>0</v>
          </cell>
          <cell r="X394">
            <v>0.09</v>
          </cell>
          <cell r="Y394">
            <v>2.3208552558177095E-2</v>
          </cell>
          <cell r="Z394">
            <v>0</v>
          </cell>
          <cell r="AB394">
            <v>2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</row>
        <row r="395">
          <cell r="B395">
            <v>450086349</v>
          </cell>
          <cell r="C395" t="str">
            <v>HILLTOWN COOPERATIVE</v>
          </cell>
          <cell r="D395">
            <v>86</v>
          </cell>
          <cell r="E395" t="str">
            <v>EASTHAMPTON</v>
          </cell>
          <cell r="F395">
            <v>349</v>
          </cell>
          <cell r="G395" t="str">
            <v>WORTHINGTON</v>
          </cell>
          <cell r="I395">
            <v>13442</v>
          </cell>
          <cell r="J395">
            <v>3010</v>
          </cell>
          <cell r="K395">
            <v>0</v>
          </cell>
          <cell r="L395">
            <v>1188</v>
          </cell>
          <cell r="M395">
            <v>17640</v>
          </cell>
          <cell r="O395">
            <v>2</v>
          </cell>
          <cell r="P395">
            <v>32904</v>
          </cell>
          <cell r="Q395">
            <v>0</v>
          </cell>
          <cell r="R395">
            <v>0</v>
          </cell>
          <cell r="S395">
            <v>2376</v>
          </cell>
          <cell r="T395">
            <v>35280</v>
          </cell>
          <cell r="V395">
            <v>0</v>
          </cell>
          <cell r="W395">
            <v>0</v>
          </cell>
          <cell r="X395">
            <v>0.09</v>
          </cell>
          <cell r="Y395">
            <v>1.6473505520130844E-2</v>
          </cell>
          <cell r="Z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</row>
        <row r="396">
          <cell r="B396">
            <v>450086670</v>
          </cell>
          <cell r="C396" t="str">
            <v>HILLTOWN COOPERATIVE</v>
          </cell>
          <cell r="D396">
            <v>86</v>
          </cell>
          <cell r="E396" t="str">
            <v>EASTHAMPTON</v>
          </cell>
          <cell r="F396">
            <v>670</v>
          </cell>
          <cell r="G396" t="str">
            <v>FRONTIER</v>
          </cell>
          <cell r="I396">
            <v>16054</v>
          </cell>
          <cell r="J396">
            <v>10586</v>
          </cell>
          <cell r="K396">
            <v>0</v>
          </cell>
          <cell r="L396">
            <v>1188</v>
          </cell>
          <cell r="M396">
            <v>27828</v>
          </cell>
          <cell r="O396">
            <v>1</v>
          </cell>
          <cell r="P396">
            <v>26640</v>
          </cell>
          <cell r="Q396">
            <v>0</v>
          </cell>
          <cell r="R396">
            <v>0</v>
          </cell>
          <cell r="S396">
            <v>1188</v>
          </cell>
          <cell r="T396">
            <v>27828</v>
          </cell>
          <cell r="V396">
            <v>0</v>
          </cell>
          <cell r="W396">
            <v>0</v>
          </cell>
          <cell r="X396">
            <v>0.09</v>
          </cell>
          <cell r="Y396">
            <v>2.8187630972165797E-2</v>
          </cell>
          <cell r="Z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</row>
        <row r="397">
          <cell r="B397">
            <v>450086672</v>
          </cell>
          <cell r="C397" t="str">
            <v>HILLTOWN COOPERATIVE</v>
          </cell>
          <cell r="D397">
            <v>86</v>
          </cell>
          <cell r="E397" t="str">
            <v>EASTHAMPTON</v>
          </cell>
          <cell r="F397">
            <v>672</v>
          </cell>
          <cell r="G397" t="str">
            <v>GATEWAY</v>
          </cell>
          <cell r="I397">
            <v>15641</v>
          </cell>
          <cell r="J397">
            <v>3273</v>
          </cell>
          <cell r="K397">
            <v>0</v>
          </cell>
          <cell r="L397">
            <v>1188</v>
          </cell>
          <cell r="M397">
            <v>20102</v>
          </cell>
          <cell r="O397">
            <v>1</v>
          </cell>
          <cell r="P397">
            <v>18914</v>
          </cell>
          <cell r="Q397">
            <v>0</v>
          </cell>
          <cell r="R397">
            <v>0</v>
          </cell>
          <cell r="S397">
            <v>1188</v>
          </cell>
          <cell r="T397">
            <v>20102</v>
          </cell>
          <cell r="V397">
            <v>0</v>
          </cell>
          <cell r="W397">
            <v>0</v>
          </cell>
          <cell r="X397">
            <v>0.09</v>
          </cell>
          <cell r="Y397">
            <v>8.2199062850210249E-3</v>
          </cell>
          <cell r="Z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</row>
        <row r="398">
          <cell r="B398">
            <v>450086674</v>
          </cell>
          <cell r="C398" t="str">
            <v>HILLTOWN COOPERATIVE</v>
          </cell>
          <cell r="D398">
            <v>86</v>
          </cell>
          <cell r="E398" t="str">
            <v>EASTHAMPTON</v>
          </cell>
          <cell r="F398">
            <v>674</v>
          </cell>
          <cell r="G398" t="str">
            <v>GILL MONTAGUE</v>
          </cell>
          <cell r="I398">
            <v>11037</v>
          </cell>
          <cell r="J398">
            <v>4543</v>
          </cell>
          <cell r="K398">
            <v>0</v>
          </cell>
          <cell r="L398">
            <v>1188</v>
          </cell>
          <cell r="M398">
            <v>16768</v>
          </cell>
          <cell r="O398">
            <v>1</v>
          </cell>
          <cell r="P398">
            <v>15580</v>
          </cell>
          <cell r="Q398">
            <v>0</v>
          </cell>
          <cell r="R398">
            <v>0</v>
          </cell>
          <cell r="S398">
            <v>1188</v>
          </cell>
          <cell r="T398">
            <v>16768</v>
          </cell>
          <cell r="V398">
            <v>0</v>
          </cell>
          <cell r="W398">
            <v>0</v>
          </cell>
          <cell r="X398">
            <v>0.18</v>
          </cell>
          <cell r="Y398">
            <v>5.0443269802558623E-2</v>
          </cell>
          <cell r="Z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</row>
        <row r="399">
          <cell r="B399">
            <v>450086683</v>
          </cell>
          <cell r="C399" t="str">
            <v>HILLTOWN COOPERATIVE</v>
          </cell>
          <cell r="D399">
            <v>86</v>
          </cell>
          <cell r="E399" t="str">
            <v>EASTHAMPTON</v>
          </cell>
          <cell r="F399">
            <v>683</v>
          </cell>
          <cell r="G399" t="str">
            <v>HAMPSHIRE</v>
          </cell>
          <cell r="I399">
            <v>10664</v>
          </cell>
          <cell r="J399">
            <v>8776</v>
          </cell>
          <cell r="K399">
            <v>0</v>
          </cell>
          <cell r="L399">
            <v>1188</v>
          </cell>
          <cell r="M399">
            <v>20628</v>
          </cell>
          <cell r="O399">
            <v>1</v>
          </cell>
          <cell r="P399">
            <v>19440</v>
          </cell>
          <cell r="Q399">
            <v>0</v>
          </cell>
          <cell r="R399">
            <v>0</v>
          </cell>
          <cell r="S399">
            <v>1188</v>
          </cell>
          <cell r="T399">
            <v>20628</v>
          </cell>
          <cell r="V399">
            <v>0</v>
          </cell>
          <cell r="W399">
            <v>0</v>
          </cell>
          <cell r="X399">
            <v>0.09</v>
          </cell>
          <cell r="Y399">
            <v>1.6158073537700803E-2</v>
          </cell>
          <cell r="Z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</row>
        <row r="400">
          <cell r="B400">
            <v>453137005</v>
          </cell>
          <cell r="C400" t="str">
            <v>HOLYOKE COMMUNITY</v>
          </cell>
          <cell r="D400">
            <v>137</v>
          </cell>
          <cell r="E400" t="str">
            <v>HOLYOKE</v>
          </cell>
          <cell r="F400">
            <v>5</v>
          </cell>
          <cell r="G400" t="str">
            <v>AGAWAM</v>
          </cell>
          <cell r="I400">
            <v>13005</v>
          </cell>
          <cell r="J400">
            <v>4594</v>
          </cell>
          <cell r="K400">
            <v>0</v>
          </cell>
          <cell r="L400">
            <v>1188</v>
          </cell>
          <cell r="M400">
            <v>18787</v>
          </cell>
          <cell r="O400">
            <v>4</v>
          </cell>
          <cell r="P400">
            <v>70396</v>
          </cell>
          <cell r="Q400">
            <v>0</v>
          </cell>
          <cell r="R400">
            <v>0</v>
          </cell>
          <cell r="S400">
            <v>4752</v>
          </cell>
          <cell r="T400">
            <v>75148</v>
          </cell>
          <cell r="V400">
            <v>0</v>
          </cell>
          <cell r="W400">
            <v>0</v>
          </cell>
          <cell r="X400">
            <v>0.09</v>
          </cell>
          <cell r="Y400">
            <v>1.9869008989454994E-2</v>
          </cell>
          <cell r="Z400">
            <v>0</v>
          </cell>
          <cell r="AB400">
            <v>1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</row>
        <row r="401">
          <cell r="B401">
            <v>453137061</v>
          </cell>
          <cell r="C401" t="str">
            <v>HOLYOKE COMMUNITY</v>
          </cell>
          <cell r="D401">
            <v>137</v>
          </cell>
          <cell r="E401" t="str">
            <v>HOLYOKE</v>
          </cell>
          <cell r="F401">
            <v>61</v>
          </cell>
          <cell r="G401" t="str">
            <v>CHICOPEE</v>
          </cell>
          <cell r="I401">
            <v>17329</v>
          </cell>
          <cell r="J401">
            <v>1485</v>
          </cell>
          <cell r="K401">
            <v>0</v>
          </cell>
          <cell r="L401">
            <v>1188</v>
          </cell>
          <cell r="M401">
            <v>20002</v>
          </cell>
          <cell r="O401">
            <v>85</v>
          </cell>
          <cell r="P401">
            <v>1599190</v>
          </cell>
          <cell r="Q401">
            <v>0</v>
          </cell>
          <cell r="R401">
            <v>0</v>
          </cell>
          <cell r="S401">
            <v>100980</v>
          </cell>
          <cell r="T401">
            <v>1700170</v>
          </cell>
          <cell r="V401">
            <v>0</v>
          </cell>
          <cell r="W401">
            <v>0</v>
          </cell>
          <cell r="X401">
            <v>0.09</v>
          </cell>
          <cell r="Y401">
            <v>4.7594833353521854E-2</v>
          </cell>
          <cell r="Z401">
            <v>0</v>
          </cell>
          <cell r="AB401">
            <v>19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</row>
        <row r="402">
          <cell r="B402">
            <v>453137137</v>
          </cell>
          <cell r="C402" t="str">
            <v>HOLYOKE COMMUNITY</v>
          </cell>
          <cell r="D402">
            <v>137</v>
          </cell>
          <cell r="E402" t="str">
            <v>HOLYOKE</v>
          </cell>
          <cell r="F402">
            <v>137</v>
          </cell>
          <cell r="G402" t="str">
            <v>HOLYOKE</v>
          </cell>
          <cell r="I402">
            <v>19068</v>
          </cell>
          <cell r="J402">
            <v>324</v>
          </cell>
          <cell r="K402">
            <v>0</v>
          </cell>
          <cell r="L402">
            <v>1188</v>
          </cell>
          <cell r="M402">
            <v>20580</v>
          </cell>
          <cell r="O402">
            <v>477</v>
          </cell>
          <cell r="P402">
            <v>9249984</v>
          </cell>
          <cell r="Q402">
            <v>0</v>
          </cell>
          <cell r="R402">
            <v>0</v>
          </cell>
          <cell r="S402">
            <v>566676</v>
          </cell>
          <cell r="T402">
            <v>9816660</v>
          </cell>
          <cell r="V402">
            <v>0</v>
          </cell>
          <cell r="W402">
            <v>0</v>
          </cell>
          <cell r="X402">
            <v>0.18</v>
          </cell>
          <cell r="Y402">
            <v>0.10690239725365344</v>
          </cell>
          <cell r="Z402">
            <v>0</v>
          </cell>
          <cell r="AB402">
            <v>111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</row>
        <row r="403">
          <cell r="B403">
            <v>453137161</v>
          </cell>
          <cell r="C403" t="str">
            <v>HOLYOKE COMMUNITY</v>
          </cell>
          <cell r="D403">
            <v>137</v>
          </cell>
          <cell r="E403" t="str">
            <v>HOLYOKE</v>
          </cell>
          <cell r="F403">
            <v>161</v>
          </cell>
          <cell r="G403" t="str">
            <v>LUDLOW</v>
          </cell>
          <cell r="I403">
            <v>17314</v>
          </cell>
          <cell r="J403">
            <v>6228</v>
          </cell>
          <cell r="K403">
            <v>0</v>
          </cell>
          <cell r="L403">
            <v>1188</v>
          </cell>
          <cell r="M403">
            <v>24730</v>
          </cell>
          <cell r="O403">
            <v>2</v>
          </cell>
          <cell r="P403">
            <v>47084</v>
          </cell>
          <cell r="Q403">
            <v>0</v>
          </cell>
          <cell r="R403">
            <v>0</v>
          </cell>
          <cell r="S403">
            <v>2376</v>
          </cell>
          <cell r="T403">
            <v>49460</v>
          </cell>
          <cell r="V403">
            <v>0</v>
          </cell>
          <cell r="W403">
            <v>0</v>
          </cell>
          <cell r="X403">
            <v>0.09</v>
          </cell>
          <cell r="Y403">
            <v>1.148389861518173E-2</v>
          </cell>
          <cell r="Z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</row>
        <row r="404">
          <cell r="B404">
            <v>453137210</v>
          </cell>
          <cell r="C404" t="str">
            <v>HOLYOKE COMMUNITY</v>
          </cell>
          <cell r="D404">
            <v>137</v>
          </cell>
          <cell r="E404" t="str">
            <v>HOLYOKE</v>
          </cell>
          <cell r="F404">
            <v>210</v>
          </cell>
          <cell r="G404" t="str">
            <v>NORTHAMPTON</v>
          </cell>
          <cell r="I404">
            <v>16320</v>
          </cell>
          <cell r="J404">
            <v>6676</v>
          </cell>
          <cell r="K404">
            <v>0</v>
          </cell>
          <cell r="L404">
            <v>1188</v>
          </cell>
          <cell r="M404">
            <v>24184</v>
          </cell>
          <cell r="O404">
            <v>3</v>
          </cell>
          <cell r="P404">
            <v>68988</v>
          </cell>
          <cell r="Q404">
            <v>0</v>
          </cell>
          <cell r="R404">
            <v>0</v>
          </cell>
          <cell r="S404">
            <v>3564</v>
          </cell>
          <cell r="T404">
            <v>72552</v>
          </cell>
          <cell r="V404">
            <v>0</v>
          </cell>
          <cell r="W404">
            <v>0</v>
          </cell>
          <cell r="X404">
            <v>0.09</v>
          </cell>
          <cell r="Y404">
            <v>5.5902146350230497E-2</v>
          </cell>
          <cell r="Z404">
            <v>0</v>
          </cell>
          <cell r="AB404">
            <v>1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</row>
        <row r="405">
          <cell r="B405">
            <v>453137278</v>
          </cell>
          <cell r="C405" t="str">
            <v>HOLYOKE COMMUNITY</v>
          </cell>
          <cell r="D405">
            <v>137</v>
          </cell>
          <cell r="E405" t="str">
            <v>HOLYOKE</v>
          </cell>
          <cell r="F405">
            <v>278</v>
          </cell>
          <cell r="G405" t="str">
            <v>SOUTH HADLEY</v>
          </cell>
          <cell r="I405">
            <v>14855</v>
          </cell>
          <cell r="J405">
            <v>3392</v>
          </cell>
          <cell r="K405">
            <v>0</v>
          </cell>
          <cell r="L405">
            <v>1188</v>
          </cell>
          <cell r="M405">
            <v>19435</v>
          </cell>
          <cell r="O405">
            <v>4</v>
          </cell>
          <cell r="P405">
            <v>72988</v>
          </cell>
          <cell r="Q405">
            <v>0</v>
          </cell>
          <cell r="R405">
            <v>0</v>
          </cell>
          <cell r="S405">
            <v>4752</v>
          </cell>
          <cell r="T405">
            <v>77740</v>
          </cell>
          <cell r="V405">
            <v>0</v>
          </cell>
          <cell r="W405">
            <v>0</v>
          </cell>
          <cell r="X405">
            <v>0.09</v>
          </cell>
          <cell r="Y405">
            <v>6.826641273258037E-2</v>
          </cell>
          <cell r="Z405">
            <v>0</v>
          </cell>
          <cell r="AB405">
            <v>1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</row>
        <row r="406">
          <cell r="B406">
            <v>453137281</v>
          </cell>
          <cell r="C406" t="str">
            <v>HOLYOKE COMMUNITY</v>
          </cell>
          <cell r="D406">
            <v>137</v>
          </cell>
          <cell r="E406" t="str">
            <v>HOLYOKE</v>
          </cell>
          <cell r="F406">
            <v>281</v>
          </cell>
          <cell r="G406" t="str">
            <v>SPRINGFIELD</v>
          </cell>
          <cell r="I406">
            <v>18200</v>
          </cell>
          <cell r="J406">
            <v>12</v>
          </cell>
          <cell r="K406">
            <v>0</v>
          </cell>
          <cell r="L406">
            <v>1188</v>
          </cell>
          <cell r="M406">
            <v>19400</v>
          </cell>
          <cell r="O406">
            <v>118</v>
          </cell>
          <cell r="P406">
            <v>2149016</v>
          </cell>
          <cell r="Q406">
            <v>0</v>
          </cell>
          <cell r="R406">
            <v>0</v>
          </cell>
          <cell r="S406">
            <v>140184</v>
          </cell>
          <cell r="T406">
            <v>2289200</v>
          </cell>
          <cell r="V406">
            <v>0</v>
          </cell>
          <cell r="W406">
            <v>0</v>
          </cell>
          <cell r="X406">
            <v>0.18</v>
          </cell>
          <cell r="Y406">
            <v>0.15967949470802933</v>
          </cell>
          <cell r="Z406">
            <v>0</v>
          </cell>
          <cell r="AB406">
            <v>29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</row>
        <row r="407">
          <cell r="B407">
            <v>453137309</v>
          </cell>
          <cell r="C407" t="str">
            <v>HOLYOKE COMMUNITY</v>
          </cell>
          <cell r="D407">
            <v>137</v>
          </cell>
          <cell r="E407" t="str">
            <v>HOLYOKE</v>
          </cell>
          <cell r="F407">
            <v>309</v>
          </cell>
          <cell r="G407" t="str">
            <v>WARE</v>
          </cell>
          <cell r="I407">
            <v>18147</v>
          </cell>
          <cell r="J407">
            <v>1219</v>
          </cell>
          <cell r="K407">
            <v>0</v>
          </cell>
          <cell r="L407">
            <v>1188</v>
          </cell>
          <cell r="M407">
            <v>20554</v>
          </cell>
          <cell r="O407">
            <v>1</v>
          </cell>
          <cell r="P407">
            <v>19366</v>
          </cell>
          <cell r="Q407">
            <v>0</v>
          </cell>
          <cell r="R407">
            <v>0</v>
          </cell>
          <cell r="S407">
            <v>1188</v>
          </cell>
          <cell r="T407">
            <v>20554</v>
          </cell>
          <cell r="V407">
            <v>0</v>
          </cell>
          <cell r="W407">
            <v>0</v>
          </cell>
          <cell r="X407">
            <v>0.09</v>
          </cell>
          <cell r="Y407">
            <v>1.6932524919931614E-3</v>
          </cell>
          <cell r="Z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</row>
        <row r="408">
          <cell r="B408">
            <v>453137325</v>
          </cell>
          <cell r="C408" t="str">
            <v>HOLYOKE COMMUNITY</v>
          </cell>
          <cell r="D408">
            <v>137</v>
          </cell>
          <cell r="E408" t="str">
            <v>HOLYOKE</v>
          </cell>
          <cell r="F408">
            <v>325</v>
          </cell>
          <cell r="G408" t="str">
            <v>WESTFIELD</v>
          </cell>
          <cell r="I408">
            <v>10851</v>
          </cell>
          <cell r="J408">
            <v>678</v>
          </cell>
          <cell r="K408">
            <v>0</v>
          </cell>
          <cell r="L408">
            <v>1188</v>
          </cell>
          <cell r="M408">
            <v>12717</v>
          </cell>
          <cell r="O408">
            <v>1</v>
          </cell>
          <cell r="P408">
            <v>11529</v>
          </cell>
          <cell r="Q408">
            <v>0</v>
          </cell>
          <cell r="R408">
            <v>0</v>
          </cell>
          <cell r="S408">
            <v>1188</v>
          </cell>
          <cell r="T408">
            <v>12717</v>
          </cell>
          <cell r="V408">
            <v>0</v>
          </cell>
          <cell r="W408">
            <v>0</v>
          </cell>
          <cell r="X408">
            <v>0.09</v>
          </cell>
          <cell r="Y408">
            <v>1.3575348897729154E-2</v>
          </cell>
          <cell r="Z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</row>
        <row r="409">
          <cell r="B409">
            <v>453137332</v>
          </cell>
          <cell r="C409" t="str">
            <v>HOLYOKE COMMUNITY</v>
          </cell>
          <cell r="D409">
            <v>137</v>
          </cell>
          <cell r="E409" t="str">
            <v>HOLYOKE</v>
          </cell>
          <cell r="F409">
            <v>332</v>
          </cell>
          <cell r="G409" t="str">
            <v>WEST SPRINGFIELD</v>
          </cell>
          <cell r="I409">
            <v>16980</v>
          </cell>
          <cell r="J409">
            <v>878</v>
          </cell>
          <cell r="K409">
            <v>0</v>
          </cell>
          <cell r="L409">
            <v>1188</v>
          </cell>
          <cell r="M409">
            <v>19046</v>
          </cell>
          <cell r="O409">
            <v>6</v>
          </cell>
          <cell r="P409">
            <v>107148</v>
          </cell>
          <cell r="Q409">
            <v>0</v>
          </cell>
          <cell r="R409">
            <v>0</v>
          </cell>
          <cell r="S409">
            <v>7128</v>
          </cell>
          <cell r="T409">
            <v>114276</v>
          </cell>
          <cell r="V409">
            <v>0</v>
          </cell>
          <cell r="W409">
            <v>0</v>
          </cell>
          <cell r="X409">
            <v>0.09</v>
          </cell>
          <cell r="Y409">
            <v>2.5638587350117269E-2</v>
          </cell>
          <cell r="Z409">
            <v>0</v>
          </cell>
          <cell r="AB409">
            <v>3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</row>
        <row r="410">
          <cell r="B410">
            <v>454149009</v>
          </cell>
          <cell r="C410" t="str">
            <v>LAWRENCE FAMILY DEVELOPMENT</v>
          </cell>
          <cell r="D410">
            <v>149</v>
          </cell>
          <cell r="E410" t="str">
            <v>LAWRENCE</v>
          </cell>
          <cell r="F410">
            <v>9</v>
          </cell>
          <cell r="G410" t="str">
            <v>ANDOVER</v>
          </cell>
          <cell r="I410">
            <v>15802</v>
          </cell>
          <cell r="J410">
            <v>10996</v>
          </cell>
          <cell r="K410">
            <v>0</v>
          </cell>
          <cell r="L410">
            <v>1188</v>
          </cell>
          <cell r="M410">
            <v>27986</v>
          </cell>
          <cell r="O410">
            <v>3</v>
          </cell>
          <cell r="P410">
            <v>80394</v>
          </cell>
          <cell r="Q410">
            <v>0</v>
          </cell>
          <cell r="R410">
            <v>0</v>
          </cell>
          <cell r="S410">
            <v>3564</v>
          </cell>
          <cell r="T410">
            <v>83958</v>
          </cell>
          <cell r="V410">
            <v>0</v>
          </cell>
          <cell r="W410">
            <v>0</v>
          </cell>
          <cell r="X410">
            <v>0.09</v>
          </cell>
          <cell r="Y410">
            <v>1.6693695277438551E-3</v>
          </cell>
          <cell r="Z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</row>
        <row r="411">
          <cell r="B411">
            <v>454149056</v>
          </cell>
          <cell r="C411" t="str">
            <v>LAWRENCE FAMILY DEVELOPMENT</v>
          </cell>
          <cell r="D411">
            <v>149</v>
          </cell>
          <cell r="E411" t="str">
            <v>LAWRENCE</v>
          </cell>
          <cell r="F411">
            <v>56</v>
          </cell>
          <cell r="G411" t="str">
            <v>CHELMSFORD</v>
          </cell>
          <cell r="I411">
            <v>12910</v>
          </cell>
          <cell r="J411">
            <v>3837</v>
          </cell>
          <cell r="K411">
            <v>0</v>
          </cell>
          <cell r="L411">
            <v>1188</v>
          </cell>
          <cell r="M411">
            <v>17935</v>
          </cell>
          <cell r="O411">
            <v>1</v>
          </cell>
          <cell r="P411">
            <v>16747</v>
          </cell>
          <cell r="Q411">
            <v>0</v>
          </cell>
          <cell r="R411">
            <v>0</v>
          </cell>
          <cell r="S411">
            <v>1188</v>
          </cell>
          <cell r="T411">
            <v>17935</v>
          </cell>
          <cell r="V411">
            <v>0</v>
          </cell>
          <cell r="W411">
            <v>0</v>
          </cell>
          <cell r="X411">
            <v>0.09</v>
          </cell>
          <cell r="Y411">
            <v>1.5933619078211104E-2</v>
          </cell>
          <cell r="Z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</row>
        <row r="412">
          <cell r="B412">
            <v>454149128</v>
          </cell>
          <cell r="C412" t="str">
            <v>LAWRENCE FAMILY DEVELOPMENT</v>
          </cell>
          <cell r="D412">
            <v>149</v>
          </cell>
          <cell r="E412" t="str">
            <v>LAWRENCE</v>
          </cell>
          <cell r="F412">
            <v>128</v>
          </cell>
          <cell r="G412" t="str">
            <v>HAVERHILL</v>
          </cell>
          <cell r="I412">
            <v>16694</v>
          </cell>
          <cell r="J412">
            <v>966</v>
          </cell>
          <cell r="K412">
            <v>0</v>
          </cell>
          <cell r="L412">
            <v>1188</v>
          </cell>
          <cell r="M412">
            <v>18848</v>
          </cell>
          <cell r="O412">
            <v>22</v>
          </cell>
          <cell r="P412">
            <v>388520</v>
          </cell>
          <cell r="Q412">
            <v>0</v>
          </cell>
          <cell r="R412">
            <v>0</v>
          </cell>
          <cell r="S412">
            <v>26136</v>
          </cell>
          <cell r="T412">
            <v>414656</v>
          </cell>
          <cell r="V412">
            <v>0</v>
          </cell>
          <cell r="W412">
            <v>0</v>
          </cell>
          <cell r="X412">
            <v>0.09</v>
          </cell>
          <cell r="Y412">
            <v>4.4226182400377373E-2</v>
          </cell>
          <cell r="Z412">
            <v>0</v>
          </cell>
          <cell r="AB412">
            <v>2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</row>
        <row r="413">
          <cell r="B413">
            <v>454149149</v>
          </cell>
          <cell r="C413" t="str">
            <v>LAWRENCE FAMILY DEVELOPMENT</v>
          </cell>
          <cell r="D413">
            <v>149</v>
          </cell>
          <cell r="E413" t="str">
            <v>LAWRENCE</v>
          </cell>
          <cell r="F413">
            <v>149</v>
          </cell>
          <cell r="G413" t="str">
            <v>LAWRENCE</v>
          </cell>
          <cell r="I413">
            <v>19152</v>
          </cell>
          <cell r="J413">
            <v>371</v>
          </cell>
          <cell r="K413">
            <v>0</v>
          </cell>
          <cell r="L413">
            <v>1188</v>
          </cell>
          <cell r="M413">
            <v>20711</v>
          </cell>
          <cell r="O413">
            <v>808</v>
          </cell>
          <cell r="P413">
            <v>15774584</v>
          </cell>
          <cell r="Q413">
            <v>0</v>
          </cell>
          <cell r="R413">
            <v>0</v>
          </cell>
          <cell r="S413">
            <v>959904</v>
          </cell>
          <cell r="T413">
            <v>16734488</v>
          </cell>
          <cell r="V413">
            <v>0</v>
          </cell>
          <cell r="W413">
            <v>0</v>
          </cell>
          <cell r="X413">
            <v>0.18</v>
          </cell>
          <cell r="Y413">
            <v>0.12813388601992218</v>
          </cell>
          <cell r="Z413">
            <v>0</v>
          </cell>
          <cell r="AB413">
            <v>66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</row>
        <row r="414">
          <cell r="B414">
            <v>454149181</v>
          </cell>
          <cell r="C414" t="str">
            <v>LAWRENCE FAMILY DEVELOPMENT</v>
          </cell>
          <cell r="D414">
            <v>149</v>
          </cell>
          <cell r="E414" t="str">
            <v>LAWRENCE</v>
          </cell>
          <cell r="F414">
            <v>181</v>
          </cell>
          <cell r="G414" t="str">
            <v>METHUEN</v>
          </cell>
          <cell r="I414">
            <v>16378</v>
          </cell>
          <cell r="J414">
            <v>174</v>
          </cell>
          <cell r="K414">
            <v>0</v>
          </cell>
          <cell r="L414">
            <v>1188</v>
          </cell>
          <cell r="M414">
            <v>17740</v>
          </cell>
          <cell r="O414">
            <v>63</v>
          </cell>
          <cell r="P414">
            <v>1042776</v>
          </cell>
          <cell r="Q414">
            <v>0</v>
          </cell>
          <cell r="R414">
            <v>0</v>
          </cell>
          <cell r="S414">
            <v>74844</v>
          </cell>
          <cell r="T414">
            <v>1117620</v>
          </cell>
          <cell r="V414">
            <v>0</v>
          </cell>
          <cell r="W414">
            <v>0</v>
          </cell>
          <cell r="X414">
            <v>0.09</v>
          </cell>
          <cell r="Y414">
            <v>1.8709161091510509E-2</v>
          </cell>
          <cell r="Z414">
            <v>0</v>
          </cell>
          <cell r="AB414">
            <v>1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</row>
        <row r="415">
          <cell r="B415">
            <v>454149211</v>
          </cell>
          <cell r="C415" t="str">
            <v>LAWRENCE FAMILY DEVELOPMENT</v>
          </cell>
          <cell r="D415">
            <v>149</v>
          </cell>
          <cell r="E415" t="str">
            <v>LAWRENCE</v>
          </cell>
          <cell r="F415">
            <v>211</v>
          </cell>
          <cell r="G415" t="str">
            <v>NORTH ANDOVER</v>
          </cell>
          <cell r="I415">
            <v>13451</v>
          </cell>
          <cell r="J415">
            <v>3846</v>
          </cell>
          <cell r="K415">
            <v>0</v>
          </cell>
          <cell r="L415">
            <v>1188</v>
          </cell>
          <cell r="M415">
            <v>18485</v>
          </cell>
          <cell r="O415">
            <v>2</v>
          </cell>
          <cell r="P415">
            <v>34594</v>
          </cell>
          <cell r="Q415">
            <v>0</v>
          </cell>
          <cell r="R415">
            <v>0</v>
          </cell>
          <cell r="S415">
            <v>2376</v>
          </cell>
          <cell r="T415">
            <v>36970</v>
          </cell>
          <cell r="V415">
            <v>0</v>
          </cell>
          <cell r="W415">
            <v>0</v>
          </cell>
          <cell r="X415">
            <v>0.09</v>
          </cell>
          <cell r="Y415">
            <v>1.9499429304834219E-3</v>
          </cell>
          <cell r="Z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</row>
        <row r="416">
          <cell r="B416">
            <v>455128128</v>
          </cell>
          <cell r="C416" t="str">
            <v>HILL VIEW MONTESSORI</v>
          </cell>
          <cell r="D416">
            <v>128</v>
          </cell>
          <cell r="E416" t="str">
            <v>HAVERHILL</v>
          </cell>
          <cell r="F416">
            <v>128</v>
          </cell>
          <cell r="G416" t="str">
            <v>HAVERHILL</v>
          </cell>
          <cell r="I416">
            <v>14504</v>
          </cell>
          <cell r="J416">
            <v>839</v>
          </cell>
          <cell r="K416">
            <v>0</v>
          </cell>
          <cell r="L416">
            <v>1188</v>
          </cell>
          <cell r="M416">
            <v>16531</v>
          </cell>
          <cell r="O416">
            <v>296</v>
          </cell>
          <cell r="P416">
            <v>4541528</v>
          </cell>
          <cell r="Q416">
            <v>0</v>
          </cell>
          <cell r="R416">
            <v>0</v>
          </cell>
          <cell r="S416">
            <v>351648</v>
          </cell>
          <cell r="T416">
            <v>4893176</v>
          </cell>
          <cell r="V416">
            <v>0</v>
          </cell>
          <cell r="W416">
            <v>0</v>
          </cell>
          <cell r="X416">
            <v>0.09</v>
          </cell>
          <cell r="Y416">
            <v>4.4226182400377373E-2</v>
          </cell>
          <cell r="Z416">
            <v>0</v>
          </cell>
          <cell r="AB416">
            <v>77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</row>
        <row r="417">
          <cell r="B417">
            <v>455128149</v>
          </cell>
          <cell r="C417" t="str">
            <v>HILL VIEW MONTESSORI</v>
          </cell>
          <cell r="D417">
            <v>128</v>
          </cell>
          <cell r="E417" t="str">
            <v>HAVERHILL</v>
          </cell>
          <cell r="F417">
            <v>149</v>
          </cell>
          <cell r="G417" t="str">
            <v>LAWRENCE</v>
          </cell>
          <cell r="I417">
            <v>15187</v>
          </cell>
          <cell r="J417">
            <v>294</v>
          </cell>
          <cell r="K417">
            <v>0</v>
          </cell>
          <cell r="L417">
            <v>1188</v>
          </cell>
          <cell r="M417">
            <v>16669</v>
          </cell>
          <cell r="O417">
            <v>4</v>
          </cell>
          <cell r="P417">
            <v>61924</v>
          </cell>
          <cell r="Q417">
            <v>0</v>
          </cell>
          <cell r="R417">
            <v>0</v>
          </cell>
          <cell r="S417">
            <v>4752</v>
          </cell>
          <cell r="T417">
            <v>66676</v>
          </cell>
          <cell r="V417">
            <v>0</v>
          </cell>
          <cell r="W417">
            <v>0</v>
          </cell>
          <cell r="X417">
            <v>0.18</v>
          </cell>
          <cell r="Y417">
            <v>0.12813388601992218</v>
          </cell>
          <cell r="Z417">
            <v>0</v>
          </cell>
          <cell r="AB417">
            <v>1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</row>
        <row r="418">
          <cell r="B418">
            <v>455128181</v>
          </cell>
          <cell r="C418" t="str">
            <v>HILL VIEW MONTESSORI</v>
          </cell>
          <cell r="D418">
            <v>128</v>
          </cell>
          <cell r="E418" t="str">
            <v>HAVERHILL</v>
          </cell>
          <cell r="F418">
            <v>181</v>
          </cell>
          <cell r="G418" t="str">
            <v>METHUEN</v>
          </cell>
          <cell r="I418">
            <v>13604</v>
          </cell>
          <cell r="J418">
            <v>145</v>
          </cell>
          <cell r="K418">
            <v>0</v>
          </cell>
          <cell r="L418">
            <v>1188</v>
          </cell>
          <cell r="M418">
            <v>14937</v>
          </cell>
          <cell r="O418">
            <v>1</v>
          </cell>
          <cell r="P418">
            <v>13749</v>
          </cell>
          <cell r="Q418">
            <v>0</v>
          </cell>
          <cell r="R418">
            <v>0</v>
          </cell>
          <cell r="S418">
            <v>1188</v>
          </cell>
          <cell r="T418">
            <v>14937</v>
          </cell>
          <cell r="V418">
            <v>0</v>
          </cell>
          <cell r="W418">
            <v>0</v>
          </cell>
          <cell r="X418">
            <v>0.09</v>
          </cell>
          <cell r="Y418">
            <v>1.8709161091510509E-2</v>
          </cell>
          <cell r="Z418">
            <v>0</v>
          </cell>
          <cell r="AB418">
            <v>1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</row>
        <row r="419">
          <cell r="B419">
            <v>455128745</v>
          </cell>
          <cell r="C419" t="str">
            <v>HILL VIEW MONTESSORI</v>
          </cell>
          <cell r="D419">
            <v>128</v>
          </cell>
          <cell r="E419" t="str">
            <v>HAVERHILL</v>
          </cell>
          <cell r="F419">
            <v>745</v>
          </cell>
          <cell r="G419" t="str">
            <v>PENTUCKET</v>
          </cell>
          <cell r="I419">
            <v>10913</v>
          </cell>
          <cell r="J419">
            <v>4769</v>
          </cell>
          <cell r="K419">
            <v>0</v>
          </cell>
          <cell r="L419">
            <v>1188</v>
          </cell>
          <cell r="M419">
            <v>16870</v>
          </cell>
          <cell r="O419">
            <v>3</v>
          </cell>
          <cell r="P419">
            <v>47046</v>
          </cell>
          <cell r="Q419">
            <v>0</v>
          </cell>
          <cell r="R419">
            <v>0</v>
          </cell>
          <cell r="S419">
            <v>3564</v>
          </cell>
          <cell r="T419">
            <v>50610</v>
          </cell>
          <cell r="V419">
            <v>0</v>
          </cell>
          <cell r="W419">
            <v>0</v>
          </cell>
          <cell r="X419">
            <v>0.09</v>
          </cell>
          <cell r="Y419">
            <v>1.5279022892053622E-2</v>
          </cell>
          <cell r="Z419">
            <v>0</v>
          </cell>
          <cell r="AB419">
            <v>1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</row>
        <row r="420">
          <cell r="B420">
            <v>455128773</v>
          </cell>
          <cell r="C420" t="str">
            <v>HILL VIEW MONTESSORI</v>
          </cell>
          <cell r="D420">
            <v>128</v>
          </cell>
          <cell r="E420" t="str">
            <v>HAVERHILL</v>
          </cell>
          <cell r="F420">
            <v>773</v>
          </cell>
          <cell r="G420" t="str">
            <v>TRITON</v>
          </cell>
          <cell r="I420">
            <v>13973</v>
          </cell>
          <cell r="J420">
            <v>8020</v>
          </cell>
          <cell r="K420">
            <v>0</v>
          </cell>
          <cell r="L420">
            <v>1188</v>
          </cell>
          <cell r="M420">
            <v>23181</v>
          </cell>
          <cell r="O420">
            <v>2</v>
          </cell>
          <cell r="P420">
            <v>43986</v>
          </cell>
          <cell r="Q420">
            <v>0</v>
          </cell>
          <cell r="R420">
            <v>0</v>
          </cell>
          <cell r="S420">
            <v>2376</v>
          </cell>
          <cell r="T420">
            <v>46362</v>
          </cell>
          <cell r="V420">
            <v>0</v>
          </cell>
          <cell r="W420">
            <v>0</v>
          </cell>
          <cell r="X420">
            <v>0.09</v>
          </cell>
          <cell r="Y420">
            <v>1.8768450393959125E-2</v>
          </cell>
          <cell r="Z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</row>
        <row r="421">
          <cell r="B421">
            <v>456160009</v>
          </cell>
          <cell r="C421" t="str">
            <v>LOWELL COMMUNITY</v>
          </cell>
          <cell r="D421">
            <v>160</v>
          </cell>
          <cell r="E421" t="str">
            <v>LOWELL</v>
          </cell>
          <cell r="F421">
            <v>9</v>
          </cell>
          <cell r="G421" t="str">
            <v>ANDOVER</v>
          </cell>
          <cell r="I421">
            <v>11037</v>
          </cell>
          <cell r="J421">
            <v>7680</v>
          </cell>
          <cell r="K421">
            <v>0</v>
          </cell>
          <cell r="L421">
            <v>1188</v>
          </cell>
          <cell r="M421">
            <v>19905</v>
          </cell>
          <cell r="O421">
            <v>1</v>
          </cell>
          <cell r="P421">
            <v>18694</v>
          </cell>
          <cell r="Q421">
            <v>0</v>
          </cell>
          <cell r="R421">
            <v>0</v>
          </cell>
          <cell r="S421">
            <v>1187</v>
          </cell>
          <cell r="T421">
            <v>19881</v>
          </cell>
          <cell r="V421">
            <v>1.2254901960784314E-3</v>
          </cell>
          <cell r="W421">
            <v>0</v>
          </cell>
          <cell r="X421">
            <v>0.09</v>
          </cell>
          <cell r="Y421">
            <v>1.6693695277438551E-3</v>
          </cell>
          <cell r="Z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</row>
        <row r="422">
          <cell r="B422">
            <v>456160031</v>
          </cell>
          <cell r="C422" t="str">
            <v>LOWELL COMMUNITY</v>
          </cell>
          <cell r="D422">
            <v>160</v>
          </cell>
          <cell r="E422" t="str">
            <v>LOWELL</v>
          </cell>
          <cell r="F422">
            <v>31</v>
          </cell>
          <cell r="G422" t="str">
            <v>BILLERICA</v>
          </cell>
          <cell r="I422">
            <v>13481</v>
          </cell>
          <cell r="J422">
            <v>6051</v>
          </cell>
          <cell r="K422">
            <v>0</v>
          </cell>
          <cell r="L422">
            <v>1188</v>
          </cell>
          <cell r="M422">
            <v>20720</v>
          </cell>
          <cell r="O422">
            <v>3</v>
          </cell>
          <cell r="P422">
            <v>58524</v>
          </cell>
          <cell r="Q422">
            <v>0</v>
          </cell>
          <cell r="R422">
            <v>0</v>
          </cell>
          <cell r="S422">
            <v>3561</v>
          </cell>
          <cell r="T422">
            <v>62085</v>
          </cell>
          <cell r="V422">
            <v>3.6764705882352941E-3</v>
          </cell>
          <cell r="W422">
            <v>0</v>
          </cell>
          <cell r="X422">
            <v>0.09</v>
          </cell>
          <cell r="Y422">
            <v>1.4369153045326039E-2</v>
          </cell>
          <cell r="Z422">
            <v>0</v>
          </cell>
          <cell r="AB422">
            <v>1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</row>
        <row r="423">
          <cell r="B423">
            <v>456160056</v>
          </cell>
          <cell r="C423" t="str">
            <v>LOWELL COMMUNITY</v>
          </cell>
          <cell r="D423">
            <v>160</v>
          </cell>
          <cell r="E423" t="str">
            <v>LOWELL</v>
          </cell>
          <cell r="F423">
            <v>56</v>
          </cell>
          <cell r="G423" t="str">
            <v>CHELMSFORD</v>
          </cell>
          <cell r="I423">
            <v>13199</v>
          </cell>
          <cell r="J423">
            <v>3923</v>
          </cell>
          <cell r="K423">
            <v>0</v>
          </cell>
          <cell r="L423">
            <v>1188</v>
          </cell>
          <cell r="M423">
            <v>18310</v>
          </cell>
          <cell r="O423">
            <v>3</v>
          </cell>
          <cell r="P423">
            <v>51303</v>
          </cell>
          <cell r="Q423">
            <v>0</v>
          </cell>
          <cell r="R423">
            <v>0</v>
          </cell>
          <cell r="S423">
            <v>3561</v>
          </cell>
          <cell r="T423">
            <v>54864</v>
          </cell>
          <cell r="V423">
            <v>3.6764705882352941E-3</v>
          </cell>
          <cell r="W423">
            <v>0</v>
          </cell>
          <cell r="X423">
            <v>0.09</v>
          </cell>
          <cell r="Y423">
            <v>1.5933619078211104E-2</v>
          </cell>
          <cell r="Z423">
            <v>0</v>
          </cell>
          <cell r="AB423">
            <v>1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</row>
        <row r="424">
          <cell r="B424">
            <v>456160079</v>
          </cell>
          <cell r="C424" t="str">
            <v>LOWELL COMMUNITY</v>
          </cell>
          <cell r="D424">
            <v>160</v>
          </cell>
          <cell r="E424" t="str">
            <v>LOWELL</v>
          </cell>
          <cell r="F424">
            <v>79</v>
          </cell>
          <cell r="G424" t="str">
            <v>DRACUT</v>
          </cell>
          <cell r="I424">
            <v>17121</v>
          </cell>
          <cell r="J424">
            <v>171</v>
          </cell>
          <cell r="K424">
            <v>0</v>
          </cell>
          <cell r="L424">
            <v>1188</v>
          </cell>
          <cell r="M424">
            <v>18480</v>
          </cell>
          <cell r="O424">
            <v>45</v>
          </cell>
          <cell r="P424">
            <v>777195</v>
          </cell>
          <cell r="Q424">
            <v>0</v>
          </cell>
          <cell r="R424">
            <v>0</v>
          </cell>
          <cell r="S424">
            <v>53415</v>
          </cell>
          <cell r="T424">
            <v>830610</v>
          </cell>
          <cell r="V424">
            <v>5.5147058823529445E-2</v>
          </cell>
          <cell r="W424">
            <v>0</v>
          </cell>
          <cell r="X424">
            <v>0.09</v>
          </cell>
          <cell r="Y424">
            <v>6.3479928356250215E-2</v>
          </cell>
          <cell r="Z424">
            <v>0</v>
          </cell>
          <cell r="AB424">
            <v>14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</row>
        <row r="425">
          <cell r="B425">
            <v>456160149</v>
          </cell>
          <cell r="C425" t="str">
            <v>LOWELL COMMUNITY</v>
          </cell>
          <cell r="D425">
            <v>160</v>
          </cell>
          <cell r="E425" t="str">
            <v>LOWELL</v>
          </cell>
          <cell r="F425">
            <v>149</v>
          </cell>
          <cell r="G425" t="str">
            <v>LAWRENCE</v>
          </cell>
          <cell r="I425">
            <v>17636</v>
          </cell>
          <cell r="J425">
            <v>341</v>
          </cell>
          <cell r="K425">
            <v>0</v>
          </cell>
          <cell r="L425">
            <v>1188</v>
          </cell>
          <cell r="M425">
            <v>19165</v>
          </cell>
          <cell r="O425">
            <v>4</v>
          </cell>
          <cell r="P425">
            <v>71820</v>
          </cell>
          <cell r="Q425">
            <v>0</v>
          </cell>
          <cell r="R425">
            <v>0</v>
          </cell>
          <cell r="S425">
            <v>4748</v>
          </cell>
          <cell r="T425">
            <v>76568</v>
          </cell>
          <cell r="V425">
            <v>4.9019607843137254E-3</v>
          </cell>
          <cell r="W425">
            <v>0</v>
          </cell>
          <cell r="X425">
            <v>0.18</v>
          </cell>
          <cell r="Y425">
            <v>0.12813388601992218</v>
          </cell>
          <cell r="Z425">
            <v>0</v>
          </cell>
          <cell r="AB425">
            <v>1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B426">
            <v>456160153</v>
          </cell>
          <cell r="C426" t="str">
            <v>LOWELL COMMUNITY</v>
          </cell>
          <cell r="D426">
            <v>160</v>
          </cell>
          <cell r="E426" t="str">
            <v>LOWELL</v>
          </cell>
          <cell r="F426">
            <v>153</v>
          </cell>
          <cell r="G426" t="str">
            <v>LEOMINSTER</v>
          </cell>
          <cell r="I426">
            <v>21023</v>
          </cell>
          <cell r="J426">
            <v>73</v>
          </cell>
          <cell r="K426">
            <v>0</v>
          </cell>
          <cell r="L426">
            <v>1188</v>
          </cell>
          <cell r="M426">
            <v>22284</v>
          </cell>
          <cell r="O426">
            <v>2</v>
          </cell>
          <cell r="P426">
            <v>42140</v>
          </cell>
          <cell r="Q426">
            <v>0</v>
          </cell>
          <cell r="R426">
            <v>0</v>
          </cell>
          <cell r="S426">
            <v>2374</v>
          </cell>
          <cell r="T426">
            <v>44514</v>
          </cell>
          <cell r="V426">
            <v>2.4509803921568627E-3</v>
          </cell>
          <cell r="W426">
            <v>0</v>
          </cell>
          <cell r="X426">
            <v>0.09</v>
          </cell>
          <cell r="Y426">
            <v>1.3489831675009355E-2</v>
          </cell>
          <cell r="Z426">
            <v>0</v>
          </cell>
          <cell r="AB426">
            <v>1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</row>
        <row r="427">
          <cell r="B427">
            <v>456160160</v>
          </cell>
          <cell r="C427" t="str">
            <v>LOWELL COMMUNITY</v>
          </cell>
          <cell r="D427">
            <v>160</v>
          </cell>
          <cell r="E427" t="str">
            <v>LOWELL</v>
          </cell>
          <cell r="F427">
            <v>160</v>
          </cell>
          <cell r="G427" t="str">
            <v>LOWELL</v>
          </cell>
          <cell r="I427">
            <v>18312</v>
          </cell>
          <cell r="J427">
            <v>373</v>
          </cell>
          <cell r="K427">
            <v>0</v>
          </cell>
          <cell r="L427">
            <v>1188</v>
          </cell>
          <cell r="M427">
            <v>19873</v>
          </cell>
          <cell r="O427">
            <v>744</v>
          </cell>
          <cell r="P427">
            <v>13884528</v>
          </cell>
          <cell r="Q427">
            <v>0</v>
          </cell>
          <cell r="R427">
            <v>0</v>
          </cell>
          <cell r="S427">
            <v>883128</v>
          </cell>
          <cell r="T427">
            <v>14767656</v>
          </cell>
          <cell r="V427">
            <v>0.91176470588235004</v>
          </cell>
          <cell r="W427">
            <v>0</v>
          </cell>
          <cell r="X427">
            <v>0.18</v>
          </cell>
          <cell r="Y427">
            <v>0.13585198415403635</v>
          </cell>
          <cell r="Z427">
            <v>0</v>
          </cell>
          <cell r="AB427">
            <v>172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</row>
        <row r="428">
          <cell r="B428">
            <v>456160170</v>
          </cell>
          <cell r="C428" t="str">
            <v>LOWELL COMMUNITY</v>
          </cell>
          <cell r="D428">
            <v>160</v>
          </cell>
          <cell r="E428" t="str">
            <v>LOWELL</v>
          </cell>
          <cell r="F428">
            <v>170</v>
          </cell>
          <cell r="G428" t="str">
            <v>MARLBOROUGH</v>
          </cell>
          <cell r="I428">
            <v>13764</v>
          </cell>
          <cell r="J428">
            <v>857</v>
          </cell>
          <cell r="K428">
            <v>0</v>
          </cell>
          <cell r="L428">
            <v>1188</v>
          </cell>
          <cell r="M428">
            <v>15809</v>
          </cell>
          <cell r="O428">
            <v>2</v>
          </cell>
          <cell r="P428">
            <v>29206</v>
          </cell>
          <cell r="Q428">
            <v>0</v>
          </cell>
          <cell r="R428">
            <v>0</v>
          </cell>
          <cell r="S428">
            <v>2374</v>
          </cell>
          <cell r="T428">
            <v>31580</v>
          </cell>
          <cell r="V428">
            <v>2.4509803921568627E-3</v>
          </cell>
          <cell r="W428">
            <v>0</v>
          </cell>
          <cell r="X428">
            <v>0.09</v>
          </cell>
          <cell r="Y428">
            <v>7.8657014709672513E-2</v>
          </cell>
          <cell r="Z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</row>
        <row r="429">
          <cell r="B429">
            <v>456160181</v>
          </cell>
          <cell r="C429" t="str">
            <v>LOWELL COMMUNITY</v>
          </cell>
          <cell r="D429">
            <v>160</v>
          </cell>
          <cell r="E429" t="str">
            <v>LOWELL</v>
          </cell>
          <cell r="F429">
            <v>181</v>
          </cell>
          <cell r="G429" t="str">
            <v>METHUEN</v>
          </cell>
          <cell r="I429">
            <v>17828</v>
          </cell>
          <cell r="J429">
            <v>190</v>
          </cell>
          <cell r="K429">
            <v>0</v>
          </cell>
          <cell r="L429">
            <v>1188</v>
          </cell>
          <cell r="M429">
            <v>19206</v>
          </cell>
          <cell r="O429">
            <v>2</v>
          </cell>
          <cell r="P429">
            <v>35992</v>
          </cell>
          <cell r="Q429">
            <v>0</v>
          </cell>
          <cell r="R429">
            <v>0</v>
          </cell>
          <cell r="S429">
            <v>2374</v>
          </cell>
          <cell r="T429">
            <v>38366</v>
          </cell>
          <cell r="V429">
            <v>2.4509803921568627E-3</v>
          </cell>
          <cell r="W429">
            <v>0</v>
          </cell>
          <cell r="X429">
            <v>0.09</v>
          </cell>
          <cell r="Y429">
            <v>1.8709161091510509E-2</v>
          </cell>
          <cell r="Z429">
            <v>0</v>
          </cell>
          <cell r="AB429">
            <v>1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</row>
        <row r="430">
          <cell r="B430">
            <v>456160295</v>
          </cell>
          <cell r="C430" t="str">
            <v>LOWELL COMMUNITY</v>
          </cell>
          <cell r="D430">
            <v>160</v>
          </cell>
          <cell r="E430" t="str">
            <v>LOWELL</v>
          </cell>
          <cell r="F430">
            <v>295</v>
          </cell>
          <cell r="G430" t="str">
            <v>TEWKSBURY</v>
          </cell>
          <cell r="I430">
            <v>13954</v>
          </cell>
          <cell r="J430">
            <v>6914</v>
          </cell>
          <cell r="K430">
            <v>0</v>
          </cell>
          <cell r="L430">
            <v>1188</v>
          </cell>
          <cell r="M430">
            <v>22056</v>
          </cell>
          <cell r="O430">
            <v>5</v>
          </cell>
          <cell r="P430">
            <v>104210</v>
          </cell>
          <cell r="Q430">
            <v>0</v>
          </cell>
          <cell r="R430">
            <v>0</v>
          </cell>
          <cell r="S430">
            <v>5935</v>
          </cell>
          <cell r="T430">
            <v>110145</v>
          </cell>
          <cell r="V430">
            <v>6.1274509803921568E-3</v>
          </cell>
          <cell r="W430">
            <v>0</v>
          </cell>
          <cell r="X430">
            <v>0.09</v>
          </cell>
          <cell r="Y430">
            <v>1.4011523585500996E-2</v>
          </cell>
          <cell r="Z430">
            <v>0</v>
          </cell>
          <cell r="AB430">
            <v>2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</row>
        <row r="431">
          <cell r="B431">
            <v>456160301</v>
          </cell>
          <cell r="C431" t="str">
            <v>LOWELL COMMUNITY</v>
          </cell>
          <cell r="D431">
            <v>160</v>
          </cell>
          <cell r="E431" t="str">
            <v>LOWELL</v>
          </cell>
          <cell r="F431">
            <v>301</v>
          </cell>
          <cell r="G431" t="str">
            <v>TYNGSBOROUGH</v>
          </cell>
          <cell r="I431">
            <v>17329</v>
          </cell>
          <cell r="J431">
            <v>5513</v>
          </cell>
          <cell r="K431">
            <v>0</v>
          </cell>
          <cell r="L431">
            <v>1188</v>
          </cell>
          <cell r="M431">
            <v>24030</v>
          </cell>
          <cell r="O431">
            <v>3</v>
          </cell>
          <cell r="P431">
            <v>68442</v>
          </cell>
          <cell r="Q431">
            <v>0</v>
          </cell>
          <cell r="R431">
            <v>0</v>
          </cell>
          <cell r="S431">
            <v>3561</v>
          </cell>
          <cell r="T431">
            <v>72003</v>
          </cell>
          <cell r="V431">
            <v>3.6764705882352941E-3</v>
          </cell>
          <cell r="W431">
            <v>0</v>
          </cell>
          <cell r="X431">
            <v>0.09</v>
          </cell>
          <cell r="Y431">
            <v>5.6291932186996442E-2</v>
          </cell>
          <cell r="Z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</row>
        <row r="432">
          <cell r="B432">
            <v>456160616</v>
          </cell>
          <cell r="C432" t="str">
            <v>LOWELL COMMUNITY</v>
          </cell>
          <cell r="D432">
            <v>160</v>
          </cell>
          <cell r="E432" t="str">
            <v>LOWELL</v>
          </cell>
          <cell r="F432">
            <v>616</v>
          </cell>
          <cell r="G432" t="str">
            <v>AYER SHIRLEY</v>
          </cell>
          <cell r="I432">
            <v>16498</v>
          </cell>
          <cell r="J432">
            <v>3603</v>
          </cell>
          <cell r="K432">
            <v>0</v>
          </cell>
          <cell r="L432">
            <v>1188</v>
          </cell>
          <cell r="M432">
            <v>21289</v>
          </cell>
          <cell r="O432">
            <v>1</v>
          </cell>
          <cell r="P432">
            <v>20076</v>
          </cell>
          <cell r="Q432">
            <v>0</v>
          </cell>
          <cell r="R432">
            <v>0</v>
          </cell>
          <cell r="S432">
            <v>1187</v>
          </cell>
          <cell r="T432">
            <v>21263</v>
          </cell>
          <cell r="V432">
            <v>1.2254901960784314E-3</v>
          </cell>
          <cell r="W432">
            <v>0</v>
          </cell>
          <cell r="X432">
            <v>0.09</v>
          </cell>
          <cell r="Y432">
            <v>3.2063780748326318E-2</v>
          </cell>
          <cell r="Z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</row>
        <row r="433">
          <cell r="B433">
            <v>456160735</v>
          </cell>
          <cell r="C433" t="str">
            <v>LOWELL COMMUNITY</v>
          </cell>
          <cell r="D433">
            <v>160</v>
          </cell>
          <cell r="E433" t="str">
            <v>LOWELL</v>
          </cell>
          <cell r="F433">
            <v>735</v>
          </cell>
          <cell r="G433" t="str">
            <v>NORTH MIDDLESEX</v>
          </cell>
          <cell r="I433">
            <v>13650</v>
          </cell>
          <cell r="J433">
            <v>4447</v>
          </cell>
          <cell r="K433">
            <v>0</v>
          </cell>
          <cell r="L433">
            <v>1188</v>
          </cell>
          <cell r="M433">
            <v>19285</v>
          </cell>
          <cell r="O433">
            <v>1</v>
          </cell>
          <cell r="P433">
            <v>18075</v>
          </cell>
          <cell r="Q433">
            <v>0</v>
          </cell>
          <cell r="R433">
            <v>0</v>
          </cell>
          <cell r="S433">
            <v>1187</v>
          </cell>
          <cell r="T433">
            <v>19262</v>
          </cell>
          <cell r="V433">
            <v>1.2254901960784314E-3</v>
          </cell>
          <cell r="W433">
            <v>0</v>
          </cell>
          <cell r="X433">
            <v>0.09</v>
          </cell>
          <cell r="Y433">
            <v>1.3350841233716016E-2</v>
          </cell>
          <cell r="Z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</row>
        <row r="434">
          <cell r="B434">
            <v>458160056</v>
          </cell>
          <cell r="C434" t="str">
            <v>LOWELL MIDDLESEX ACADEMY</v>
          </cell>
          <cell r="D434">
            <v>160</v>
          </cell>
          <cell r="E434" t="str">
            <v>LOWELL</v>
          </cell>
          <cell r="F434">
            <v>56</v>
          </cell>
          <cell r="G434" t="str">
            <v>CHELMSFORD</v>
          </cell>
          <cell r="I434">
            <v>14914</v>
          </cell>
          <cell r="J434">
            <v>4432</v>
          </cell>
          <cell r="K434">
            <v>0</v>
          </cell>
          <cell r="L434">
            <v>1188</v>
          </cell>
          <cell r="M434">
            <v>20534</v>
          </cell>
          <cell r="O434">
            <v>2</v>
          </cell>
          <cell r="P434">
            <v>38692</v>
          </cell>
          <cell r="Q434">
            <v>0</v>
          </cell>
          <cell r="R434">
            <v>0</v>
          </cell>
          <cell r="S434">
            <v>2376</v>
          </cell>
          <cell r="T434">
            <v>41068</v>
          </cell>
          <cell r="V434">
            <v>0</v>
          </cell>
          <cell r="W434">
            <v>0</v>
          </cell>
          <cell r="X434">
            <v>0.09</v>
          </cell>
          <cell r="Y434">
            <v>1.5933619078211104E-2</v>
          </cell>
          <cell r="Z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</row>
        <row r="435">
          <cell r="B435">
            <v>458160079</v>
          </cell>
          <cell r="C435" t="str">
            <v>LOWELL MIDDLESEX ACADEMY</v>
          </cell>
          <cell r="D435">
            <v>160</v>
          </cell>
          <cell r="E435" t="str">
            <v>LOWELL</v>
          </cell>
          <cell r="F435">
            <v>79</v>
          </cell>
          <cell r="G435" t="str">
            <v>DRACUT</v>
          </cell>
          <cell r="I435">
            <v>15806</v>
          </cell>
          <cell r="J435">
            <v>158</v>
          </cell>
          <cell r="K435">
            <v>0</v>
          </cell>
          <cell r="L435">
            <v>1188</v>
          </cell>
          <cell r="M435">
            <v>17152</v>
          </cell>
          <cell r="O435">
            <v>13</v>
          </cell>
          <cell r="P435">
            <v>207532</v>
          </cell>
          <cell r="Q435">
            <v>0</v>
          </cell>
          <cell r="R435">
            <v>0</v>
          </cell>
          <cell r="S435">
            <v>15444</v>
          </cell>
          <cell r="T435">
            <v>222976</v>
          </cell>
          <cell r="V435">
            <v>0</v>
          </cell>
          <cell r="W435">
            <v>0</v>
          </cell>
          <cell r="X435">
            <v>0.09</v>
          </cell>
          <cell r="Y435">
            <v>6.3479928356250215E-2</v>
          </cell>
          <cell r="Z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</row>
        <row r="436">
          <cell r="B436">
            <v>458160151</v>
          </cell>
          <cell r="C436" t="str">
            <v>LOWELL MIDDLESEX ACADEMY</v>
          </cell>
          <cell r="D436">
            <v>160</v>
          </cell>
          <cell r="E436" t="str">
            <v>LOWELL</v>
          </cell>
          <cell r="F436">
            <v>151</v>
          </cell>
          <cell r="G436" t="str">
            <v>LEICESTER</v>
          </cell>
          <cell r="I436">
            <v>15218</v>
          </cell>
          <cell r="J436">
            <v>1770</v>
          </cell>
          <cell r="K436">
            <v>0</v>
          </cell>
          <cell r="L436">
            <v>1188</v>
          </cell>
          <cell r="M436">
            <v>18176</v>
          </cell>
          <cell r="O436">
            <v>2</v>
          </cell>
          <cell r="P436">
            <v>33976</v>
          </cell>
          <cell r="Q436">
            <v>0</v>
          </cell>
          <cell r="R436">
            <v>0</v>
          </cell>
          <cell r="S436">
            <v>2376</v>
          </cell>
          <cell r="T436">
            <v>36352</v>
          </cell>
          <cell r="V436">
            <v>0</v>
          </cell>
          <cell r="W436">
            <v>0</v>
          </cell>
          <cell r="X436">
            <v>0.09</v>
          </cell>
          <cell r="Y436">
            <v>2.0596909432324645E-2</v>
          </cell>
          <cell r="Z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</row>
        <row r="437">
          <cell r="B437">
            <v>458160160</v>
          </cell>
          <cell r="C437" t="str">
            <v>LOWELL MIDDLESEX ACADEMY</v>
          </cell>
          <cell r="D437">
            <v>160</v>
          </cell>
          <cell r="E437" t="str">
            <v>LOWELL</v>
          </cell>
          <cell r="F437">
            <v>160</v>
          </cell>
          <cell r="G437" t="str">
            <v>LOWELL</v>
          </cell>
          <cell r="I437">
            <v>19656</v>
          </cell>
          <cell r="J437">
            <v>401</v>
          </cell>
          <cell r="K437">
            <v>0</v>
          </cell>
          <cell r="L437">
            <v>1188</v>
          </cell>
          <cell r="M437">
            <v>21245</v>
          </cell>
          <cell r="O437">
            <v>107</v>
          </cell>
          <cell r="P437">
            <v>2146099</v>
          </cell>
          <cell r="Q437">
            <v>0</v>
          </cell>
          <cell r="R437">
            <v>0</v>
          </cell>
          <cell r="S437">
            <v>127116</v>
          </cell>
          <cell r="T437">
            <v>2273215</v>
          </cell>
          <cell r="V437">
            <v>0</v>
          </cell>
          <cell r="W437">
            <v>0</v>
          </cell>
          <cell r="X437">
            <v>0.18</v>
          </cell>
          <cell r="Y437">
            <v>0.13585198415403635</v>
          </cell>
          <cell r="Z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</row>
        <row r="438">
          <cell r="B438">
            <v>458160163</v>
          </cell>
          <cell r="C438" t="str">
            <v>LOWELL MIDDLESEX ACADEMY</v>
          </cell>
          <cell r="D438">
            <v>160</v>
          </cell>
          <cell r="E438" t="str">
            <v>LOWELL</v>
          </cell>
          <cell r="F438">
            <v>163</v>
          </cell>
          <cell r="G438" t="str">
            <v>LYNN</v>
          </cell>
          <cell r="I438">
            <v>20404</v>
          </cell>
          <cell r="J438">
            <v>0</v>
          </cell>
          <cell r="K438">
            <v>0</v>
          </cell>
          <cell r="L438">
            <v>1188</v>
          </cell>
          <cell r="M438">
            <v>21592</v>
          </cell>
          <cell r="O438">
            <v>1</v>
          </cell>
          <cell r="P438">
            <v>20404</v>
          </cell>
          <cell r="Q438">
            <v>0</v>
          </cell>
          <cell r="R438">
            <v>0</v>
          </cell>
          <cell r="S438">
            <v>1188</v>
          </cell>
          <cell r="T438">
            <v>21592</v>
          </cell>
          <cell r="V438">
            <v>0</v>
          </cell>
          <cell r="W438">
            <v>0</v>
          </cell>
          <cell r="X438">
            <v>0.113490033140277</v>
          </cell>
          <cell r="Y438">
            <v>9.54538157599088E-2</v>
          </cell>
          <cell r="Z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</row>
        <row r="439">
          <cell r="B439">
            <v>458160176</v>
          </cell>
          <cell r="C439" t="str">
            <v>LOWELL MIDDLESEX ACADEMY</v>
          </cell>
          <cell r="D439">
            <v>160</v>
          </cell>
          <cell r="E439" t="str">
            <v>LOWELL</v>
          </cell>
          <cell r="F439">
            <v>176</v>
          </cell>
          <cell r="G439" t="str">
            <v>MEDFORD</v>
          </cell>
          <cell r="I439">
            <v>16287</v>
          </cell>
          <cell r="J439">
            <v>4090</v>
          </cell>
          <cell r="K439">
            <v>0</v>
          </cell>
          <cell r="L439">
            <v>1188</v>
          </cell>
          <cell r="M439">
            <v>21565</v>
          </cell>
          <cell r="O439">
            <v>1</v>
          </cell>
          <cell r="P439">
            <v>20377</v>
          </cell>
          <cell r="Q439">
            <v>0</v>
          </cell>
          <cell r="R439">
            <v>0</v>
          </cell>
          <cell r="S439">
            <v>1188</v>
          </cell>
          <cell r="T439">
            <v>21565</v>
          </cell>
          <cell r="V439">
            <v>0</v>
          </cell>
          <cell r="W439">
            <v>0</v>
          </cell>
          <cell r="X439">
            <v>0.09</v>
          </cell>
          <cell r="Y439">
            <v>7.4348827471021367E-2</v>
          </cell>
          <cell r="Z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</row>
        <row r="440">
          <cell r="B440">
            <v>463035035</v>
          </cell>
          <cell r="C440" t="str">
            <v>KIPP ACADEMY BOSTON</v>
          </cell>
          <cell r="D440">
            <v>35</v>
          </cell>
          <cell r="E440" t="str">
            <v>BOSTON</v>
          </cell>
          <cell r="F440">
            <v>35</v>
          </cell>
          <cell r="G440" t="str">
            <v>BOSTON</v>
          </cell>
          <cell r="I440">
            <v>19201</v>
          </cell>
          <cell r="J440">
            <v>7408</v>
          </cell>
          <cell r="K440">
            <v>0</v>
          </cell>
          <cell r="L440">
            <v>1188</v>
          </cell>
          <cell r="M440">
            <v>27797</v>
          </cell>
          <cell r="O440">
            <v>622</v>
          </cell>
          <cell r="P440">
            <v>15064840</v>
          </cell>
          <cell r="Q440">
            <v>0</v>
          </cell>
          <cell r="R440">
            <v>0</v>
          </cell>
          <cell r="S440">
            <v>672382</v>
          </cell>
          <cell r="T440">
            <v>15737222</v>
          </cell>
          <cell r="V440">
            <v>55.845201238389713</v>
          </cell>
          <cell r="W440">
            <v>0</v>
          </cell>
          <cell r="X440">
            <v>0.18</v>
          </cell>
          <cell r="Y440">
            <v>0.16523635557137184</v>
          </cell>
          <cell r="Z440">
            <v>0</v>
          </cell>
          <cell r="AB440">
            <v>175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</row>
        <row r="441">
          <cell r="B441">
            <v>463035040</v>
          </cell>
          <cell r="C441" t="str">
            <v>KIPP ACADEMY BOSTON</v>
          </cell>
          <cell r="D441">
            <v>35</v>
          </cell>
          <cell r="E441" t="str">
            <v>BOSTON</v>
          </cell>
          <cell r="F441">
            <v>40</v>
          </cell>
          <cell r="G441" t="str">
            <v>BRAINTREE</v>
          </cell>
          <cell r="I441">
            <v>14193</v>
          </cell>
          <cell r="J441">
            <v>4623</v>
          </cell>
          <cell r="K441">
            <v>0</v>
          </cell>
          <cell r="L441">
            <v>1188</v>
          </cell>
          <cell r="M441">
            <v>20004</v>
          </cell>
          <cell r="O441">
            <v>2</v>
          </cell>
          <cell r="P441">
            <v>34254</v>
          </cell>
          <cell r="Q441">
            <v>0</v>
          </cell>
          <cell r="R441">
            <v>0</v>
          </cell>
          <cell r="S441">
            <v>2162</v>
          </cell>
          <cell r="T441">
            <v>36416</v>
          </cell>
          <cell r="V441">
            <v>0.17956656346749225</v>
          </cell>
          <cell r="W441">
            <v>0</v>
          </cell>
          <cell r="X441">
            <v>0.09</v>
          </cell>
          <cell r="Y441">
            <v>7.3910591758160997E-3</v>
          </cell>
          <cell r="Z441">
            <v>0</v>
          </cell>
          <cell r="AB441">
            <v>1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</row>
        <row r="442">
          <cell r="B442">
            <v>463035044</v>
          </cell>
          <cell r="C442" t="str">
            <v>KIPP ACADEMY BOSTON</v>
          </cell>
          <cell r="D442">
            <v>35</v>
          </cell>
          <cell r="E442" t="str">
            <v>BOSTON</v>
          </cell>
          <cell r="F442">
            <v>44</v>
          </cell>
          <cell r="G442" t="str">
            <v>BROCKTON</v>
          </cell>
          <cell r="I442">
            <v>19551</v>
          </cell>
          <cell r="J442">
            <v>0</v>
          </cell>
          <cell r="K442">
            <v>0</v>
          </cell>
          <cell r="L442">
            <v>1188</v>
          </cell>
          <cell r="M442">
            <v>20739</v>
          </cell>
          <cell r="O442">
            <v>8</v>
          </cell>
          <cell r="P442">
            <v>142368</v>
          </cell>
          <cell r="Q442">
            <v>0</v>
          </cell>
          <cell r="R442">
            <v>0</v>
          </cell>
          <cell r="S442">
            <v>8648</v>
          </cell>
          <cell r="T442">
            <v>151016</v>
          </cell>
          <cell r="V442">
            <v>0.71826625386996912</v>
          </cell>
          <cell r="W442">
            <v>0</v>
          </cell>
          <cell r="X442">
            <v>0.18</v>
          </cell>
          <cell r="Y442">
            <v>9.7831921962331786E-2</v>
          </cell>
          <cell r="Z442">
            <v>0</v>
          </cell>
          <cell r="AB442">
            <v>3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</row>
        <row r="443">
          <cell r="B443">
            <v>463035093</v>
          </cell>
          <cell r="C443" t="str">
            <v>KIPP ACADEMY BOSTON</v>
          </cell>
          <cell r="D443">
            <v>35</v>
          </cell>
          <cell r="E443" t="str">
            <v>BOSTON</v>
          </cell>
          <cell r="F443">
            <v>93</v>
          </cell>
          <cell r="G443" t="str">
            <v>EVERETT</v>
          </cell>
          <cell r="I443">
            <v>17213</v>
          </cell>
          <cell r="J443">
            <v>191</v>
          </cell>
          <cell r="K443">
            <v>0</v>
          </cell>
          <cell r="L443">
            <v>1188</v>
          </cell>
          <cell r="M443">
            <v>18592</v>
          </cell>
          <cell r="O443">
            <v>2</v>
          </cell>
          <cell r="P443">
            <v>31682</v>
          </cell>
          <cell r="Q443">
            <v>0</v>
          </cell>
          <cell r="R443">
            <v>0</v>
          </cell>
          <cell r="S443">
            <v>2162</v>
          </cell>
          <cell r="T443">
            <v>33844</v>
          </cell>
          <cell r="V443">
            <v>0.17956656346749225</v>
          </cell>
          <cell r="W443">
            <v>0</v>
          </cell>
          <cell r="X443">
            <v>0.18</v>
          </cell>
          <cell r="Y443">
            <v>8.3062615854120281E-2</v>
          </cell>
          <cell r="Z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</row>
        <row r="444">
          <cell r="B444">
            <v>463035207</v>
          </cell>
          <cell r="C444" t="str">
            <v>KIPP ACADEMY BOSTON</v>
          </cell>
          <cell r="D444">
            <v>35</v>
          </cell>
          <cell r="E444" t="str">
            <v>BOSTON</v>
          </cell>
          <cell r="F444">
            <v>207</v>
          </cell>
          <cell r="G444" t="str">
            <v>NEWTON</v>
          </cell>
          <cell r="I444">
            <v>16240</v>
          </cell>
          <cell r="J444">
            <v>12915</v>
          </cell>
          <cell r="K444">
            <v>0</v>
          </cell>
          <cell r="L444">
            <v>1188</v>
          </cell>
          <cell r="M444">
            <v>30343</v>
          </cell>
          <cell r="O444">
            <v>1</v>
          </cell>
          <cell r="P444">
            <v>26537</v>
          </cell>
          <cell r="Q444">
            <v>0</v>
          </cell>
          <cell r="R444">
            <v>0</v>
          </cell>
          <cell r="S444">
            <v>1081</v>
          </cell>
          <cell r="T444">
            <v>27618</v>
          </cell>
          <cell r="V444">
            <v>8.9783281733746126E-2</v>
          </cell>
          <cell r="W444">
            <v>0</v>
          </cell>
          <cell r="X444">
            <v>0.09</v>
          </cell>
          <cell r="Y444">
            <v>2.5921486751754857E-5</v>
          </cell>
          <cell r="Z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</row>
        <row r="445">
          <cell r="B445">
            <v>463035220</v>
          </cell>
          <cell r="C445" t="str">
            <v>KIPP ACADEMY BOSTON</v>
          </cell>
          <cell r="D445">
            <v>35</v>
          </cell>
          <cell r="E445" t="str">
            <v>BOSTON</v>
          </cell>
          <cell r="F445">
            <v>220</v>
          </cell>
          <cell r="G445" t="str">
            <v>NORWOOD</v>
          </cell>
          <cell r="I445">
            <v>18556</v>
          </cell>
          <cell r="J445">
            <v>6524</v>
          </cell>
          <cell r="K445">
            <v>0</v>
          </cell>
          <cell r="L445">
            <v>1188</v>
          </cell>
          <cell r="M445">
            <v>26268</v>
          </cell>
          <cell r="O445">
            <v>1</v>
          </cell>
          <cell r="P445">
            <v>22828</v>
          </cell>
          <cell r="Q445">
            <v>0</v>
          </cell>
          <cell r="R445">
            <v>0</v>
          </cell>
          <cell r="S445">
            <v>1081</v>
          </cell>
          <cell r="T445">
            <v>23909</v>
          </cell>
          <cell r="V445">
            <v>8.9783281733746126E-2</v>
          </cell>
          <cell r="W445">
            <v>0</v>
          </cell>
          <cell r="X445">
            <v>0.09</v>
          </cell>
          <cell r="Y445">
            <v>1.6326781927878831E-2</v>
          </cell>
          <cell r="Z445">
            <v>0</v>
          </cell>
          <cell r="AB445">
            <v>1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</row>
        <row r="446">
          <cell r="B446">
            <v>463035243</v>
          </cell>
          <cell r="C446" t="str">
            <v>KIPP ACADEMY BOSTON</v>
          </cell>
          <cell r="D446">
            <v>35</v>
          </cell>
          <cell r="E446" t="str">
            <v>BOSTON</v>
          </cell>
          <cell r="F446">
            <v>243</v>
          </cell>
          <cell r="G446" t="str">
            <v>QUINCY</v>
          </cell>
          <cell r="I446">
            <v>18826</v>
          </cell>
          <cell r="J446">
            <v>2643</v>
          </cell>
          <cell r="K446">
            <v>0</v>
          </cell>
          <cell r="L446">
            <v>1188</v>
          </cell>
          <cell r="M446">
            <v>22657</v>
          </cell>
          <cell r="O446">
            <v>2</v>
          </cell>
          <cell r="P446">
            <v>39082</v>
          </cell>
          <cell r="Q446">
            <v>0</v>
          </cell>
          <cell r="R446">
            <v>0</v>
          </cell>
          <cell r="S446">
            <v>2162</v>
          </cell>
          <cell r="T446">
            <v>41244</v>
          </cell>
          <cell r="V446">
            <v>0.17956656346749225</v>
          </cell>
          <cell r="W446">
            <v>0</v>
          </cell>
          <cell r="X446">
            <v>0.09</v>
          </cell>
          <cell r="Y446">
            <v>5.5186043261012665E-3</v>
          </cell>
          <cell r="Z446">
            <v>0</v>
          </cell>
          <cell r="AB446">
            <v>1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</row>
        <row r="447">
          <cell r="B447">
            <v>463035244</v>
          </cell>
          <cell r="C447" t="str">
            <v>KIPP ACADEMY BOSTON</v>
          </cell>
          <cell r="D447">
            <v>35</v>
          </cell>
          <cell r="E447" t="str">
            <v>BOSTON</v>
          </cell>
          <cell r="F447">
            <v>244</v>
          </cell>
          <cell r="G447" t="str">
            <v>RANDOLPH</v>
          </cell>
          <cell r="I447">
            <v>15514</v>
          </cell>
          <cell r="J447">
            <v>3837</v>
          </cell>
          <cell r="K447">
            <v>0</v>
          </cell>
          <cell r="L447">
            <v>1188</v>
          </cell>
          <cell r="M447">
            <v>20539</v>
          </cell>
          <cell r="O447">
            <v>7</v>
          </cell>
          <cell r="P447">
            <v>123298</v>
          </cell>
          <cell r="Q447">
            <v>0</v>
          </cell>
          <cell r="R447">
            <v>0</v>
          </cell>
          <cell r="S447">
            <v>7567</v>
          </cell>
          <cell r="T447">
            <v>130865</v>
          </cell>
          <cell r="V447">
            <v>0.62848297213622295</v>
          </cell>
          <cell r="W447">
            <v>0</v>
          </cell>
          <cell r="X447">
            <v>0.09</v>
          </cell>
          <cell r="Y447">
            <v>8.5066040886516939E-2</v>
          </cell>
          <cell r="Z447">
            <v>0</v>
          </cell>
          <cell r="AB447">
            <v>3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</row>
        <row r="448">
          <cell r="B448">
            <v>463035251</v>
          </cell>
          <cell r="C448" t="str">
            <v>KIPP ACADEMY BOSTON</v>
          </cell>
          <cell r="D448">
            <v>35</v>
          </cell>
          <cell r="E448" t="str">
            <v>BOSTON</v>
          </cell>
          <cell r="F448">
            <v>251</v>
          </cell>
          <cell r="G448" t="str">
            <v>ROCKLAND</v>
          </cell>
          <cell r="I448">
            <v>19033</v>
          </cell>
          <cell r="J448">
            <v>2452</v>
          </cell>
          <cell r="K448">
            <v>0</v>
          </cell>
          <cell r="L448">
            <v>1188</v>
          </cell>
          <cell r="M448">
            <v>22673</v>
          </cell>
          <cell r="O448">
            <v>1</v>
          </cell>
          <cell r="P448">
            <v>19556</v>
          </cell>
          <cell r="Q448">
            <v>0</v>
          </cell>
          <cell r="R448">
            <v>0</v>
          </cell>
          <cell r="S448">
            <v>1081</v>
          </cell>
          <cell r="T448">
            <v>20637</v>
          </cell>
          <cell r="V448">
            <v>8.9783281733746126E-2</v>
          </cell>
          <cell r="W448">
            <v>0</v>
          </cell>
          <cell r="X448">
            <v>0.09</v>
          </cell>
          <cell r="Y448">
            <v>4.1925201338345978E-2</v>
          </cell>
          <cell r="Z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</row>
        <row r="449">
          <cell r="B449">
            <v>464168030</v>
          </cell>
          <cell r="C449" t="str">
            <v>MARBLEHEAD COMMUNITY</v>
          </cell>
          <cell r="D449">
            <v>168</v>
          </cell>
          <cell r="E449" t="str">
            <v>MARBLEHEAD</v>
          </cell>
          <cell r="F449">
            <v>30</v>
          </cell>
          <cell r="G449" t="str">
            <v>BEVERLY</v>
          </cell>
          <cell r="I449">
            <v>14313</v>
          </cell>
          <cell r="J449">
            <v>4155</v>
          </cell>
          <cell r="K449">
            <v>0</v>
          </cell>
          <cell r="L449">
            <v>1188</v>
          </cell>
          <cell r="M449">
            <v>19656</v>
          </cell>
          <cell r="O449">
            <v>7</v>
          </cell>
          <cell r="P449">
            <v>129276</v>
          </cell>
          <cell r="Q449">
            <v>0</v>
          </cell>
          <cell r="R449">
            <v>0</v>
          </cell>
          <cell r="S449">
            <v>8316</v>
          </cell>
          <cell r="T449">
            <v>137592</v>
          </cell>
          <cell r="V449">
            <v>0</v>
          </cell>
          <cell r="W449">
            <v>0</v>
          </cell>
          <cell r="X449">
            <v>0.09</v>
          </cell>
          <cell r="Y449">
            <v>5.4979769789212417E-3</v>
          </cell>
          <cell r="Z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</row>
        <row r="450">
          <cell r="B450">
            <v>464168035</v>
          </cell>
          <cell r="C450" t="str">
            <v>MARBLEHEAD COMMUNITY</v>
          </cell>
          <cell r="D450">
            <v>168</v>
          </cell>
          <cell r="E450" t="str">
            <v>MARBLEHEAD</v>
          </cell>
          <cell r="F450">
            <v>35</v>
          </cell>
          <cell r="G450" t="str">
            <v>BOSTON</v>
          </cell>
          <cell r="I450">
            <v>11037</v>
          </cell>
          <cell r="J450">
            <v>4258</v>
          </cell>
          <cell r="K450">
            <v>0</v>
          </cell>
          <cell r="L450">
            <v>1188</v>
          </cell>
          <cell r="M450">
            <v>16483</v>
          </cell>
          <cell r="O450">
            <v>1</v>
          </cell>
          <cell r="P450">
            <v>15295</v>
          </cell>
          <cell r="Q450">
            <v>0</v>
          </cell>
          <cell r="R450">
            <v>0</v>
          </cell>
          <cell r="S450">
            <v>1188</v>
          </cell>
          <cell r="T450">
            <v>16483</v>
          </cell>
          <cell r="V450">
            <v>0</v>
          </cell>
          <cell r="W450">
            <v>0</v>
          </cell>
          <cell r="X450">
            <v>0.18</v>
          </cell>
          <cell r="Y450">
            <v>0.16523635557137184</v>
          </cell>
          <cell r="Z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</row>
        <row r="451">
          <cell r="B451">
            <v>464168071</v>
          </cell>
          <cell r="C451" t="str">
            <v>MARBLEHEAD COMMUNITY</v>
          </cell>
          <cell r="D451">
            <v>168</v>
          </cell>
          <cell r="E451" t="str">
            <v>MARBLEHEAD</v>
          </cell>
          <cell r="F451">
            <v>71</v>
          </cell>
          <cell r="G451" t="str">
            <v>DANVERS</v>
          </cell>
          <cell r="I451">
            <v>10851</v>
          </cell>
          <cell r="J451">
            <v>4588</v>
          </cell>
          <cell r="K451">
            <v>0</v>
          </cell>
          <cell r="L451">
            <v>1188</v>
          </cell>
          <cell r="M451">
            <v>16627</v>
          </cell>
          <cell r="O451">
            <v>3</v>
          </cell>
          <cell r="P451">
            <v>46317</v>
          </cell>
          <cell r="Q451">
            <v>0</v>
          </cell>
          <cell r="R451">
            <v>0</v>
          </cell>
          <cell r="S451">
            <v>3564</v>
          </cell>
          <cell r="T451">
            <v>49881</v>
          </cell>
          <cell r="V451">
            <v>0</v>
          </cell>
          <cell r="W451">
            <v>0</v>
          </cell>
          <cell r="X451">
            <v>0.09</v>
          </cell>
          <cell r="Y451">
            <v>4.9440745536489424E-3</v>
          </cell>
          <cell r="Z451">
            <v>0</v>
          </cell>
          <cell r="AB451">
            <v>2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</row>
        <row r="452">
          <cell r="B452">
            <v>464168163</v>
          </cell>
          <cell r="C452" t="str">
            <v>MARBLEHEAD COMMUNITY</v>
          </cell>
          <cell r="D452">
            <v>168</v>
          </cell>
          <cell r="E452" t="str">
            <v>MARBLEHEAD</v>
          </cell>
          <cell r="F452">
            <v>163</v>
          </cell>
          <cell r="G452" t="str">
            <v>LYNN</v>
          </cell>
          <cell r="I452">
            <v>15683</v>
          </cell>
          <cell r="J452">
            <v>0</v>
          </cell>
          <cell r="K452">
            <v>0</v>
          </cell>
          <cell r="L452">
            <v>1188</v>
          </cell>
          <cell r="M452">
            <v>16871</v>
          </cell>
          <cell r="O452">
            <v>19</v>
          </cell>
          <cell r="P452">
            <v>297977</v>
          </cell>
          <cell r="Q452">
            <v>0</v>
          </cell>
          <cell r="R452">
            <v>0</v>
          </cell>
          <cell r="S452">
            <v>22572</v>
          </cell>
          <cell r="T452">
            <v>320549</v>
          </cell>
          <cell r="V452">
            <v>0</v>
          </cell>
          <cell r="W452">
            <v>0</v>
          </cell>
          <cell r="X452">
            <v>0.113490033140277</v>
          </cell>
          <cell r="Y452">
            <v>9.54538157599088E-2</v>
          </cell>
          <cell r="Z452">
            <v>0</v>
          </cell>
          <cell r="AB452">
            <v>8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</row>
        <row r="453">
          <cell r="B453">
            <v>464168168</v>
          </cell>
          <cell r="C453" t="str">
            <v>MARBLEHEAD COMMUNITY</v>
          </cell>
          <cell r="D453">
            <v>168</v>
          </cell>
          <cell r="E453" t="str">
            <v>MARBLEHEAD</v>
          </cell>
          <cell r="F453">
            <v>168</v>
          </cell>
          <cell r="G453" t="str">
            <v>MARBLEHEAD</v>
          </cell>
          <cell r="I453">
            <v>12251</v>
          </cell>
          <cell r="J453">
            <v>8389</v>
          </cell>
          <cell r="K453">
            <v>0</v>
          </cell>
          <cell r="L453">
            <v>1188</v>
          </cell>
          <cell r="M453">
            <v>21828</v>
          </cell>
          <cell r="O453">
            <v>71</v>
          </cell>
          <cell r="P453">
            <v>1465440</v>
          </cell>
          <cell r="Q453">
            <v>0</v>
          </cell>
          <cell r="R453">
            <v>0</v>
          </cell>
          <cell r="S453">
            <v>84348</v>
          </cell>
          <cell r="T453">
            <v>1549788</v>
          </cell>
          <cell r="V453">
            <v>0</v>
          </cell>
          <cell r="W453">
            <v>0</v>
          </cell>
          <cell r="X453">
            <v>0.09</v>
          </cell>
          <cell r="Y453">
            <v>2.7232779070628144E-2</v>
          </cell>
          <cell r="Z453">
            <v>0</v>
          </cell>
          <cell r="AB453">
            <v>6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</row>
        <row r="454">
          <cell r="B454">
            <v>464168196</v>
          </cell>
          <cell r="C454" t="str">
            <v>MARBLEHEAD COMMUNITY</v>
          </cell>
          <cell r="D454">
            <v>168</v>
          </cell>
          <cell r="E454" t="str">
            <v>MARBLEHEAD</v>
          </cell>
          <cell r="F454">
            <v>196</v>
          </cell>
          <cell r="G454" t="str">
            <v>NAHANT</v>
          </cell>
          <cell r="I454">
            <v>11874</v>
          </cell>
          <cell r="J454">
            <v>8958</v>
          </cell>
          <cell r="K454">
            <v>0</v>
          </cell>
          <cell r="L454">
            <v>1188</v>
          </cell>
          <cell r="M454">
            <v>22020</v>
          </cell>
          <cell r="O454">
            <v>14</v>
          </cell>
          <cell r="P454">
            <v>291648</v>
          </cell>
          <cell r="Q454">
            <v>0</v>
          </cell>
          <cell r="R454">
            <v>0</v>
          </cell>
          <cell r="S454">
            <v>16632</v>
          </cell>
          <cell r="T454">
            <v>308280</v>
          </cell>
          <cell r="V454">
            <v>0</v>
          </cell>
          <cell r="W454">
            <v>0</v>
          </cell>
          <cell r="X454">
            <v>0.09</v>
          </cell>
          <cell r="Y454">
            <v>5.6916205334000193E-2</v>
          </cell>
          <cell r="Z454">
            <v>0</v>
          </cell>
          <cell r="AB454">
            <v>2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</row>
        <row r="455">
          <cell r="B455">
            <v>464168229</v>
          </cell>
          <cell r="C455" t="str">
            <v>MARBLEHEAD COMMUNITY</v>
          </cell>
          <cell r="D455">
            <v>168</v>
          </cell>
          <cell r="E455" t="str">
            <v>MARBLEHEAD</v>
          </cell>
          <cell r="F455">
            <v>229</v>
          </cell>
          <cell r="G455" t="str">
            <v>PEABODY</v>
          </cell>
          <cell r="I455">
            <v>13959</v>
          </cell>
          <cell r="J455">
            <v>1202</v>
          </cell>
          <cell r="K455">
            <v>0</v>
          </cell>
          <cell r="L455">
            <v>1188</v>
          </cell>
          <cell r="M455">
            <v>16349</v>
          </cell>
          <cell r="O455">
            <v>29</v>
          </cell>
          <cell r="P455">
            <v>439669</v>
          </cell>
          <cell r="Q455">
            <v>0</v>
          </cell>
          <cell r="R455">
            <v>0</v>
          </cell>
          <cell r="S455">
            <v>34452</v>
          </cell>
          <cell r="T455">
            <v>474121</v>
          </cell>
          <cell r="V455">
            <v>0</v>
          </cell>
          <cell r="W455">
            <v>0</v>
          </cell>
          <cell r="X455">
            <v>0.09</v>
          </cell>
          <cell r="Y455">
            <v>2.2884419362229673E-2</v>
          </cell>
          <cell r="Z455">
            <v>0</v>
          </cell>
          <cell r="AB455">
            <v>1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</row>
        <row r="456">
          <cell r="B456">
            <v>464168248</v>
          </cell>
          <cell r="C456" t="str">
            <v>MARBLEHEAD COMMUNITY</v>
          </cell>
          <cell r="D456">
            <v>168</v>
          </cell>
          <cell r="E456" t="str">
            <v>MARBLEHEAD</v>
          </cell>
          <cell r="F456">
            <v>248</v>
          </cell>
          <cell r="G456" t="str">
            <v>REVERE</v>
          </cell>
          <cell r="I456">
            <v>18503</v>
          </cell>
          <cell r="J456">
            <v>954</v>
          </cell>
          <cell r="K456">
            <v>0</v>
          </cell>
          <cell r="L456">
            <v>1188</v>
          </cell>
          <cell r="M456">
            <v>20645</v>
          </cell>
          <cell r="O456">
            <v>1</v>
          </cell>
          <cell r="P456">
            <v>19457</v>
          </cell>
          <cell r="Q456">
            <v>0</v>
          </cell>
          <cell r="R456">
            <v>0</v>
          </cell>
          <cell r="S456">
            <v>1188</v>
          </cell>
          <cell r="T456">
            <v>20645</v>
          </cell>
          <cell r="V456">
            <v>0</v>
          </cell>
          <cell r="W456">
            <v>0</v>
          </cell>
          <cell r="X456">
            <v>0.09</v>
          </cell>
          <cell r="Y456">
            <v>6.6853211209104577E-2</v>
          </cell>
          <cell r="Z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</row>
        <row r="457">
          <cell r="B457">
            <v>464168258</v>
          </cell>
          <cell r="C457" t="str">
            <v>MARBLEHEAD COMMUNITY</v>
          </cell>
          <cell r="D457">
            <v>168</v>
          </cell>
          <cell r="E457" t="str">
            <v>MARBLEHEAD</v>
          </cell>
          <cell r="F457">
            <v>258</v>
          </cell>
          <cell r="G457" t="str">
            <v>SALEM</v>
          </cell>
          <cell r="I457">
            <v>16693</v>
          </cell>
          <cell r="J457">
            <v>3745</v>
          </cell>
          <cell r="K457">
            <v>0</v>
          </cell>
          <cell r="L457">
            <v>1188</v>
          </cell>
          <cell r="M457">
            <v>21626</v>
          </cell>
          <cell r="O457">
            <v>4</v>
          </cell>
          <cell r="P457">
            <v>81752</v>
          </cell>
          <cell r="Q457">
            <v>0</v>
          </cell>
          <cell r="R457">
            <v>0</v>
          </cell>
          <cell r="S457">
            <v>4752</v>
          </cell>
          <cell r="T457">
            <v>86504</v>
          </cell>
          <cell r="V457">
            <v>0</v>
          </cell>
          <cell r="W457">
            <v>0</v>
          </cell>
          <cell r="X457">
            <v>0.09</v>
          </cell>
          <cell r="Y457">
            <v>0.10419422815279761</v>
          </cell>
          <cell r="Z457">
            <v>0</v>
          </cell>
          <cell r="AB457">
            <v>0</v>
          </cell>
          <cell r="AC457">
            <v>0.54491418207857822</v>
          </cell>
          <cell r="AD457">
            <v>11784.956053321981</v>
          </cell>
          <cell r="AE457">
            <v>0</v>
          </cell>
          <cell r="AF457">
            <v>0</v>
          </cell>
        </row>
        <row r="458">
          <cell r="B458">
            <v>464168262</v>
          </cell>
          <cell r="C458" t="str">
            <v>MARBLEHEAD COMMUNITY</v>
          </cell>
          <cell r="D458">
            <v>168</v>
          </cell>
          <cell r="E458" t="str">
            <v>MARBLEHEAD</v>
          </cell>
          <cell r="F458">
            <v>262</v>
          </cell>
          <cell r="G458" t="str">
            <v>SAUGUS</v>
          </cell>
          <cell r="I458">
            <v>11037</v>
          </cell>
          <cell r="J458">
            <v>734</v>
          </cell>
          <cell r="K458">
            <v>0</v>
          </cell>
          <cell r="L458">
            <v>1188</v>
          </cell>
          <cell r="M458">
            <v>12959</v>
          </cell>
          <cell r="O458">
            <v>1</v>
          </cell>
          <cell r="P458">
            <v>11771</v>
          </cell>
          <cell r="Q458">
            <v>0</v>
          </cell>
          <cell r="R458">
            <v>0</v>
          </cell>
          <cell r="S458">
            <v>1188</v>
          </cell>
          <cell r="T458">
            <v>12959</v>
          </cell>
          <cell r="V458">
            <v>0</v>
          </cell>
          <cell r="W458">
            <v>0</v>
          </cell>
          <cell r="X458">
            <v>0.09</v>
          </cell>
          <cell r="Y458">
            <v>9.6848750216656482E-2</v>
          </cell>
          <cell r="Z458">
            <v>0</v>
          </cell>
          <cell r="AB458">
            <v>0</v>
          </cell>
          <cell r="AC458">
            <v>7.0715938009890941E-2</v>
          </cell>
          <cell r="AD458">
            <v>916.39730631442626</v>
          </cell>
          <cell r="AE458">
            <v>0</v>
          </cell>
          <cell r="AF458">
            <v>0</v>
          </cell>
        </row>
        <row r="459">
          <cell r="B459">
            <v>464168291</v>
          </cell>
          <cell r="C459" t="str">
            <v>MARBLEHEAD COMMUNITY</v>
          </cell>
          <cell r="D459">
            <v>168</v>
          </cell>
          <cell r="E459" t="str">
            <v>MARBLEHEAD</v>
          </cell>
          <cell r="F459">
            <v>291</v>
          </cell>
          <cell r="G459" t="str">
            <v>SWAMPSCOTT</v>
          </cell>
          <cell r="I459">
            <v>12092</v>
          </cell>
          <cell r="J459">
            <v>4922</v>
          </cell>
          <cell r="K459">
            <v>0</v>
          </cell>
          <cell r="L459">
            <v>1188</v>
          </cell>
          <cell r="M459">
            <v>18202</v>
          </cell>
          <cell r="O459">
            <v>42</v>
          </cell>
          <cell r="P459">
            <v>714588</v>
          </cell>
          <cell r="Q459">
            <v>0</v>
          </cell>
          <cell r="R459">
            <v>0</v>
          </cell>
          <cell r="S459">
            <v>49896</v>
          </cell>
          <cell r="T459">
            <v>764484</v>
          </cell>
          <cell r="V459">
            <v>0</v>
          </cell>
          <cell r="W459">
            <v>0</v>
          </cell>
          <cell r="X459">
            <v>0.09</v>
          </cell>
          <cell r="Y459">
            <v>2.6633693852643581E-2</v>
          </cell>
          <cell r="Z459">
            <v>0</v>
          </cell>
          <cell r="AB459">
            <v>3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</row>
        <row r="460">
          <cell r="B460">
            <v>466700096</v>
          </cell>
          <cell r="C460" t="str">
            <v>MARTHA'S VINEYARD</v>
          </cell>
          <cell r="D460">
            <v>700</v>
          </cell>
          <cell r="E460" t="str">
            <v>MARTHAS VINEYARD</v>
          </cell>
          <cell r="F460">
            <v>96</v>
          </cell>
          <cell r="G460" t="str">
            <v>FALMOUTH</v>
          </cell>
          <cell r="I460">
            <v>15704</v>
          </cell>
          <cell r="J460">
            <v>9725</v>
          </cell>
          <cell r="K460">
            <v>0</v>
          </cell>
          <cell r="L460">
            <v>1188</v>
          </cell>
          <cell r="M460">
            <v>26617</v>
          </cell>
          <cell r="O460">
            <v>2</v>
          </cell>
          <cell r="P460">
            <v>50858</v>
          </cell>
          <cell r="Q460">
            <v>0</v>
          </cell>
          <cell r="R460">
            <v>0</v>
          </cell>
          <cell r="S460">
            <v>2376</v>
          </cell>
          <cell r="T460">
            <v>53234</v>
          </cell>
          <cell r="V460">
            <v>0</v>
          </cell>
          <cell r="W460">
            <v>0</v>
          </cell>
          <cell r="X460">
            <v>0.09</v>
          </cell>
          <cell r="Y460">
            <v>4.0844831912232496E-2</v>
          </cell>
          <cell r="Z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</row>
        <row r="461">
          <cell r="B461">
            <v>466700700</v>
          </cell>
          <cell r="C461" t="str">
            <v>MARTHA'S VINEYARD</v>
          </cell>
          <cell r="D461">
            <v>700</v>
          </cell>
          <cell r="E461" t="str">
            <v>MARTHAS VINEYARD</v>
          </cell>
          <cell r="F461">
            <v>700</v>
          </cell>
          <cell r="G461" t="str">
            <v>MARTHAS VINEYARD</v>
          </cell>
          <cell r="I461">
            <v>16122</v>
          </cell>
          <cell r="J461">
            <v>12129</v>
          </cell>
          <cell r="K461">
            <v>0</v>
          </cell>
          <cell r="L461">
            <v>1188</v>
          </cell>
          <cell r="M461">
            <v>29439</v>
          </cell>
          <cell r="O461">
            <v>35</v>
          </cell>
          <cell r="P461">
            <v>988785</v>
          </cell>
          <cell r="Q461">
            <v>0</v>
          </cell>
          <cell r="R461">
            <v>0</v>
          </cell>
          <cell r="S461">
            <v>41580</v>
          </cell>
          <cell r="T461">
            <v>1030365</v>
          </cell>
          <cell r="V461">
            <v>0</v>
          </cell>
          <cell r="W461">
            <v>0</v>
          </cell>
          <cell r="X461">
            <v>0.09</v>
          </cell>
          <cell r="Y461">
            <v>3.9298410665178141E-2</v>
          </cell>
          <cell r="Z461">
            <v>0</v>
          </cell>
          <cell r="AB461">
            <v>2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</row>
        <row r="462">
          <cell r="B462">
            <v>466774036</v>
          </cell>
          <cell r="C462" t="str">
            <v>MARTHA'S VINEYARD</v>
          </cell>
          <cell r="D462">
            <v>774</v>
          </cell>
          <cell r="E462" t="str">
            <v>UPISLAND</v>
          </cell>
          <cell r="F462">
            <v>36</v>
          </cell>
          <cell r="G462" t="str">
            <v>BOURNE</v>
          </cell>
          <cell r="I462">
            <v>14199</v>
          </cell>
          <cell r="J462">
            <v>6578</v>
          </cell>
          <cell r="K462">
            <v>0</v>
          </cell>
          <cell r="L462">
            <v>1188</v>
          </cell>
          <cell r="M462">
            <v>21965</v>
          </cell>
          <cell r="O462">
            <v>1</v>
          </cell>
          <cell r="P462">
            <v>20777</v>
          </cell>
          <cell r="Q462">
            <v>0</v>
          </cell>
          <cell r="R462">
            <v>0</v>
          </cell>
          <cell r="S462">
            <v>1188</v>
          </cell>
          <cell r="T462">
            <v>21965</v>
          </cell>
          <cell r="V462">
            <v>0</v>
          </cell>
          <cell r="W462">
            <v>0</v>
          </cell>
          <cell r="X462">
            <v>0.09</v>
          </cell>
          <cell r="Y462">
            <v>6.0675705803441567E-2</v>
          </cell>
          <cell r="Z462">
            <v>0</v>
          </cell>
          <cell r="AB462">
            <v>1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</row>
        <row r="463">
          <cell r="B463">
            <v>466774089</v>
          </cell>
          <cell r="C463" t="str">
            <v>MARTHA'S VINEYARD</v>
          </cell>
          <cell r="D463">
            <v>774</v>
          </cell>
          <cell r="E463" t="str">
            <v>UPISLAND</v>
          </cell>
          <cell r="F463">
            <v>89</v>
          </cell>
          <cell r="G463" t="str">
            <v>EDGARTOWN</v>
          </cell>
          <cell r="I463">
            <v>14188</v>
          </cell>
          <cell r="J463">
            <v>16017</v>
          </cell>
          <cell r="K463">
            <v>0</v>
          </cell>
          <cell r="L463">
            <v>1188</v>
          </cell>
          <cell r="M463">
            <v>31393</v>
          </cell>
          <cell r="O463">
            <v>35</v>
          </cell>
          <cell r="P463">
            <v>1057175</v>
          </cell>
          <cell r="Q463">
            <v>0</v>
          </cell>
          <cell r="R463">
            <v>0</v>
          </cell>
          <cell r="S463">
            <v>41580</v>
          </cell>
          <cell r="T463">
            <v>1098755</v>
          </cell>
          <cell r="V463">
            <v>0</v>
          </cell>
          <cell r="W463">
            <v>0</v>
          </cell>
          <cell r="X463">
            <v>0.09</v>
          </cell>
          <cell r="Y463">
            <v>7.3423154668428817E-2</v>
          </cell>
          <cell r="Z463">
            <v>0</v>
          </cell>
          <cell r="AB463">
            <v>5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</row>
        <row r="464">
          <cell r="B464">
            <v>466774096</v>
          </cell>
          <cell r="C464" t="str">
            <v>MARTHA'S VINEYARD</v>
          </cell>
          <cell r="D464">
            <v>774</v>
          </cell>
          <cell r="E464" t="str">
            <v>UPISLAND</v>
          </cell>
          <cell r="F464">
            <v>96</v>
          </cell>
          <cell r="G464" t="str">
            <v>FALMOUTH</v>
          </cell>
          <cell r="I464">
            <v>16259</v>
          </cell>
          <cell r="J464">
            <v>10068</v>
          </cell>
          <cell r="K464">
            <v>0</v>
          </cell>
          <cell r="L464">
            <v>1188</v>
          </cell>
          <cell r="M464">
            <v>27515</v>
          </cell>
          <cell r="O464">
            <v>8</v>
          </cell>
          <cell r="P464">
            <v>210616</v>
          </cell>
          <cell r="Q464">
            <v>0</v>
          </cell>
          <cell r="R464">
            <v>0</v>
          </cell>
          <cell r="S464">
            <v>9504</v>
          </cell>
          <cell r="T464">
            <v>220120</v>
          </cell>
          <cell r="V464">
            <v>0</v>
          </cell>
          <cell r="W464">
            <v>0</v>
          </cell>
          <cell r="X464">
            <v>0.09</v>
          </cell>
          <cell r="Y464">
            <v>4.0844831912232496E-2</v>
          </cell>
          <cell r="Z464">
            <v>0</v>
          </cell>
          <cell r="AB464">
            <v>1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</row>
        <row r="465">
          <cell r="B465">
            <v>466774221</v>
          </cell>
          <cell r="C465" t="str">
            <v>MARTHA'S VINEYARD</v>
          </cell>
          <cell r="D465">
            <v>774</v>
          </cell>
          <cell r="E465" t="str">
            <v>UPISLAND</v>
          </cell>
          <cell r="F465">
            <v>221</v>
          </cell>
          <cell r="G465" t="str">
            <v>OAK BLUFFS</v>
          </cell>
          <cell r="I465">
            <v>14800</v>
          </cell>
          <cell r="J465">
            <v>17383</v>
          </cell>
          <cell r="K465">
            <v>0</v>
          </cell>
          <cell r="L465">
            <v>1188</v>
          </cell>
          <cell r="M465">
            <v>33371</v>
          </cell>
          <cell r="O465">
            <v>17</v>
          </cell>
          <cell r="P465">
            <v>547111</v>
          </cell>
          <cell r="Q465">
            <v>0</v>
          </cell>
          <cell r="R465">
            <v>0</v>
          </cell>
          <cell r="S465">
            <v>20196</v>
          </cell>
          <cell r="T465">
            <v>567307</v>
          </cell>
          <cell r="V465">
            <v>0</v>
          </cell>
          <cell r="W465">
            <v>0</v>
          </cell>
          <cell r="X465">
            <v>0.09</v>
          </cell>
          <cell r="Y465">
            <v>4.0171936248396933E-2</v>
          </cell>
          <cell r="Z465">
            <v>0</v>
          </cell>
          <cell r="AB465">
            <v>3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</row>
        <row r="466">
          <cell r="B466">
            <v>466774296</v>
          </cell>
          <cell r="C466" t="str">
            <v>MARTHA'S VINEYARD</v>
          </cell>
          <cell r="D466">
            <v>774</v>
          </cell>
          <cell r="E466" t="str">
            <v>UPISLAND</v>
          </cell>
          <cell r="F466">
            <v>296</v>
          </cell>
          <cell r="G466" t="str">
            <v>TISBURY</v>
          </cell>
          <cell r="I466">
            <v>13720</v>
          </cell>
          <cell r="J466">
            <v>15031</v>
          </cell>
          <cell r="K466">
            <v>0</v>
          </cell>
          <cell r="L466">
            <v>1188</v>
          </cell>
          <cell r="M466">
            <v>29939</v>
          </cell>
          <cell r="O466">
            <v>35</v>
          </cell>
          <cell r="P466">
            <v>1006285</v>
          </cell>
          <cell r="Q466">
            <v>0</v>
          </cell>
          <cell r="R466">
            <v>0</v>
          </cell>
          <cell r="S466">
            <v>41580</v>
          </cell>
          <cell r="T466">
            <v>1047865</v>
          </cell>
          <cell r="V466">
            <v>0</v>
          </cell>
          <cell r="W466">
            <v>0</v>
          </cell>
          <cell r="X466">
            <v>0.09</v>
          </cell>
          <cell r="Y466">
            <v>8.4246364646220512E-2</v>
          </cell>
          <cell r="Z466">
            <v>0</v>
          </cell>
          <cell r="AB466">
            <v>14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</row>
        <row r="467">
          <cell r="B467">
            <v>466774774</v>
          </cell>
          <cell r="C467" t="str">
            <v>MARTHA'S VINEYARD</v>
          </cell>
          <cell r="D467">
            <v>774</v>
          </cell>
          <cell r="E467" t="str">
            <v>UPISLAND</v>
          </cell>
          <cell r="F467">
            <v>774</v>
          </cell>
          <cell r="G467" t="str">
            <v>UPISLAND</v>
          </cell>
          <cell r="I467">
            <v>13852</v>
          </cell>
          <cell r="J467">
            <v>28039</v>
          </cell>
          <cell r="K467">
            <v>0</v>
          </cell>
          <cell r="L467">
            <v>1188</v>
          </cell>
          <cell r="M467">
            <v>43079</v>
          </cell>
          <cell r="O467">
            <v>43</v>
          </cell>
          <cell r="P467">
            <v>1801313</v>
          </cell>
          <cell r="Q467">
            <v>0</v>
          </cell>
          <cell r="R467">
            <v>0</v>
          </cell>
          <cell r="S467">
            <v>51084</v>
          </cell>
          <cell r="T467">
            <v>1852397</v>
          </cell>
          <cell r="V467">
            <v>0</v>
          </cell>
          <cell r="W467">
            <v>0</v>
          </cell>
          <cell r="X467">
            <v>0.09</v>
          </cell>
          <cell r="Y467">
            <v>0.11475275136417377</v>
          </cell>
          <cell r="Z467">
            <v>0</v>
          </cell>
          <cell r="AB467">
            <v>12</v>
          </cell>
          <cell r="AC467">
            <v>9.275318421618012</v>
          </cell>
          <cell r="AD467">
            <v>399560.364</v>
          </cell>
          <cell r="AE467">
            <v>0</v>
          </cell>
          <cell r="AF467">
            <v>0</v>
          </cell>
        </row>
        <row r="468">
          <cell r="B468">
            <v>469035016</v>
          </cell>
          <cell r="C468" t="str">
            <v>MATCH</v>
          </cell>
          <cell r="D468">
            <v>35</v>
          </cell>
          <cell r="E468" t="str">
            <v>BOSTON</v>
          </cell>
          <cell r="F468">
            <v>16</v>
          </cell>
          <cell r="G468" t="str">
            <v>ATTLEBORO</v>
          </cell>
          <cell r="I468">
            <v>16158</v>
          </cell>
          <cell r="J468">
            <v>265</v>
          </cell>
          <cell r="K468">
            <v>0</v>
          </cell>
          <cell r="L468">
            <v>1188</v>
          </cell>
          <cell r="M468">
            <v>17611</v>
          </cell>
          <cell r="O468">
            <v>2</v>
          </cell>
          <cell r="P468">
            <v>32846</v>
          </cell>
          <cell r="Q468">
            <v>0</v>
          </cell>
          <cell r="R468">
            <v>0</v>
          </cell>
          <cell r="S468">
            <v>2376</v>
          </cell>
          <cell r="T468">
            <v>35222</v>
          </cell>
          <cell r="V468">
            <v>0</v>
          </cell>
          <cell r="W468">
            <v>0</v>
          </cell>
          <cell r="X468">
            <v>0.09</v>
          </cell>
          <cell r="Y468">
            <v>2.6304326359317388E-2</v>
          </cell>
          <cell r="Z468">
            <v>0</v>
          </cell>
          <cell r="AB468">
            <v>1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</row>
        <row r="469">
          <cell r="B469">
            <v>469035018</v>
          </cell>
          <cell r="C469" t="str">
            <v>MATCH</v>
          </cell>
          <cell r="D469">
            <v>35</v>
          </cell>
          <cell r="E469" t="str">
            <v>BOSTON</v>
          </cell>
          <cell r="F469">
            <v>18</v>
          </cell>
          <cell r="G469" t="str">
            <v>AVON</v>
          </cell>
          <cell r="I469">
            <v>14821</v>
          </cell>
          <cell r="J469">
            <v>7028</v>
          </cell>
          <cell r="K469">
            <v>0</v>
          </cell>
          <cell r="L469">
            <v>1188</v>
          </cell>
          <cell r="M469">
            <v>23037</v>
          </cell>
          <cell r="O469">
            <v>2</v>
          </cell>
          <cell r="P469">
            <v>43698</v>
          </cell>
          <cell r="Q469">
            <v>0</v>
          </cell>
          <cell r="R469">
            <v>0</v>
          </cell>
          <cell r="S469">
            <v>2376</v>
          </cell>
          <cell r="T469">
            <v>46074</v>
          </cell>
          <cell r="V469">
            <v>0</v>
          </cell>
          <cell r="W469">
            <v>0</v>
          </cell>
          <cell r="X469">
            <v>0.09</v>
          </cell>
          <cell r="Y469">
            <v>2.5193713713423369E-2</v>
          </cell>
          <cell r="Z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</row>
        <row r="470">
          <cell r="B470">
            <v>469035035</v>
          </cell>
          <cell r="C470" t="str">
            <v>MATCH</v>
          </cell>
          <cell r="D470">
            <v>35</v>
          </cell>
          <cell r="E470" t="str">
            <v>BOSTON</v>
          </cell>
          <cell r="F470">
            <v>35</v>
          </cell>
          <cell r="G470" t="str">
            <v>BOSTON</v>
          </cell>
          <cell r="I470">
            <v>19422</v>
          </cell>
          <cell r="J470">
            <v>7493</v>
          </cell>
          <cell r="K470">
            <v>0</v>
          </cell>
          <cell r="L470">
            <v>1188</v>
          </cell>
          <cell r="M470">
            <v>28103</v>
          </cell>
          <cell r="O470">
            <v>1150</v>
          </cell>
          <cell r="P470">
            <v>30952250</v>
          </cell>
          <cell r="Q470">
            <v>0</v>
          </cell>
          <cell r="R470">
            <v>0</v>
          </cell>
          <cell r="S470">
            <v>1366200</v>
          </cell>
          <cell r="T470">
            <v>32318450</v>
          </cell>
          <cell r="V470">
            <v>0</v>
          </cell>
          <cell r="W470">
            <v>0</v>
          </cell>
          <cell r="X470">
            <v>0.18</v>
          </cell>
          <cell r="Y470">
            <v>0.16523635557137184</v>
          </cell>
          <cell r="Z470">
            <v>0</v>
          </cell>
          <cell r="AB470">
            <v>365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</row>
        <row r="471">
          <cell r="B471">
            <v>469035044</v>
          </cell>
          <cell r="C471" t="str">
            <v>MATCH</v>
          </cell>
          <cell r="D471">
            <v>35</v>
          </cell>
          <cell r="E471" t="str">
            <v>BOSTON</v>
          </cell>
          <cell r="F471">
            <v>44</v>
          </cell>
          <cell r="G471" t="str">
            <v>BROCKTON</v>
          </cell>
          <cell r="I471">
            <v>17191</v>
          </cell>
          <cell r="J471">
            <v>0</v>
          </cell>
          <cell r="K471">
            <v>0</v>
          </cell>
          <cell r="L471">
            <v>1188</v>
          </cell>
          <cell r="M471">
            <v>18379</v>
          </cell>
          <cell r="O471">
            <v>4</v>
          </cell>
          <cell r="P471">
            <v>68764</v>
          </cell>
          <cell r="Q471">
            <v>0</v>
          </cell>
          <cell r="R471">
            <v>0</v>
          </cell>
          <cell r="S471">
            <v>4752</v>
          </cell>
          <cell r="T471">
            <v>73516</v>
          </cell>
          <cell r="V471">
            <v>0</v>
          </cell>
          <cell r="W471">
            <v>0</v>
          </cell>
          <cell r="X471">
            <v>0.18</v>
          </cell>
          <cell r="Y471">
            <v>9.7831921962331786E-2</v>
          </cell>
          <cell r="Z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</row>
        <row r="472">
          <cell r="B472">
            <v>469035048</v>
          </cell>
          <cell r="C472" t="str">
            <v>MATCH</v>
          </cell>
          <cell r="D472">
            <v>35</v>
          </cell>
          <cell r="E472" t="str">
            <v>BOSTON</v>
          </cell>
          <cell r="F472">
            <v>48</v>
          </cell>
          <cell r="G472" t="str">
            <v>BURLINGTON</v>
          </cell>
          <cell r="I472">
            <v>13918</v>
          </cell>
          <cell r="J472">
            <v>10939</v>
          </cell>
          <cell r="K472">
            <v>0</v>
          </cell>
          <cell r="L472">
            <v>1188</v>
          </cell>
          <cell r="M472">
            <v>26045</v>
          </cell>
          <cell r="O472">
            <v>1</v>
          </cell>
          <cell r="P472">
            <v>24857</v>
          </cell>
          <cell r="Q472">
            <v>0</v>
          </cell>
          <cell r="R472">
            <v>0</v>
          </cell>
          <cell r="S472">
            <v>1188</v>
          </cell>
          <cell r="T472">
            <v>26045</v>
          </cell>
          <cell r="V472">
            <v>0</v>
          </cell>
          <cell r="W472">
            <v>0</v>
          </cell>
          <cell r="X472">
            <v>0.09</v>
          </cell>
          <cell r="Y472">
            <v>1.5851326561951134E-3</v>
          </cell>
          <cell r="Z472">
            <v>0</v>
          </cell>
          <cell r="AB472">
            <v>1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</row>
        <row r="473">
          <cell r="B473">
            <v>469035049</v>
          </cell>
          <cell r="C473" t="str">
            <v>MATCH</v>
          </cell>
          <cell r="D473">
            <v>35</v>
          </cell>
          <cell r="E473" t="str">
            <v>BOSTON</v>
          </cell>
          <cell r="F473">
            <v>49</v>
          </cell>
          <cell r="G473" t="str">
            <v>CAMBRIDGE</v>
          </cell>
          <cell r="I473">
            <v>19719</v>
          </cell>
          <cell r="J473">
            <v>26671</v>
          </cell>
          <cell r="K473">
            <v>0</v>
          </cell>
          <cell r="L473">
            <v>1188</v>
          </cell>
          <cell r="M473">
            <v>47578</v>
          </cell>
          <cell r="O473">
            <v>1</v>
          </cell>
          <cell r="P473">
            <v>46390</v>
          </cell>
          <cell r="Q473">
            <v>0</v>
          </cell>
          <cell r="R473">
            <v>0</v>
          </cell>
          <cell r="S473">
            <v>1188</v>
          </cell>
          <cell r="T473">
            <v>47578</v>
          </cell>
          <cell r="V473">
            <v>0</v>
          </cell>
          <cell r="W473">
            <v>0</v>
          </cell>
          <cell r="X473">
            <v>0.09</v>
          </cell>
          <cell r="Y473">
            <v>6.9114848246299265E-2</v>
          </cell>
          <cell r="Z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</row>
        <row r="474">
          <cell r="B474">
            <v>469035050</v>
          </cell>
          <cell r="C474" t="str">
            <v>MATCH</v>
          </cell>
          <cell r="D474">
            <v>35</v>
          </cell>
          <cell r="E474" t="str">
            <v>BOSTON</v>
          </cell>
          <cell r="F474">
            <v>50</v>
          </cell>
          <cell r="G474" t="str">
            <v>CANTON</v>
          </cell>
          <cell r="I474">
            <v>17052</v>
          </cell>
          <cell r="J474">
            <v>7189</v>
          </cell>
          <cell r="K474">
            <v>0</v>
          </cell>
          <cell r="L474">
            <v>1188</v>
          </cell>
          <cell r="M474">
            <v>25429</v>
          </cell>
          <cell r="O474">
            <v>1</v>
          </cell>
          <cell r="P474">
            <v>24241</v>
          </cell>
          <cell r="Q474">
            <v>0</v>
          </cell>
          <cell r="R474">
            <v>0</v>
          </cell>
          <cell r="S474">
            <v>1188</v>
          </cell>
          <cell r="T474">
            <v>25429</v>
          </cell>
          <cell r="V474">
            <v>0</v>
          </cell>
          <cell r="W474">
            <v>0</v>
          </cell>
          <cell r="X474">
            <v>0.09</v>
          </cell>
          <cell r="Y474">
            <v>5.6645787435546102E-3</v>
          </cell>
          <cell r="Z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</row>
        <row r="475">
          <cell r="B475">
            <v>469035073</v>
          </cell>
          <cell r="C475" t="str">
            <v>MATCH</v>
          </cell>
          <cell r="D475">
            <v>35</v>
          </cell>
          <cell r="E475" t="str">
            <v>BOSTON</v>
          </cell>
          <cell r="F475">
            <v>73</v>
          </cell>
          <cell r="G475" t="str">
            <v>DEDHAM</v>
          </cell>
          <cell r="I475">
            <v>13636</v>
          </cell>
          <cell r="J475">
            <v>9505</v>
          </cell>
          <cell r="K475">
            <v>0</v>
          </cell>
          <cell r="L475">
            <v>1188</v>
          </cell>
          <cell r="M475">
            <v>24329</v>
          </cell>
          <cell r="O475">
            <v>7</v>
          </cell>
          <cell r="P475">
            <v>161987</v>
          </cell>
          <cell r="Q475">
            <v>0</v>
          </cell>
          <cell r="R475">
            <v>0</v>
          </cell>
          <cell r="S475">
            <v>8316</v>
          </cell>
          <cell r="T475">
            <v>170303</v>
          </cell>
          <cell r="V475">
            <v>0</v>
          </cell>
          <cell r="W475">
            <v>0</v>
          </cell>
          <cell r="X475">
            <v>0.09</v>
          </cell>
          <cell r="Y475">
            <v>1.2301399377707342E-2</v>
          </cell>
          <cell r="Z475">
            <v>0</v>
          </cell>
          <cell r="AB475">
            <v>5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</row>
        <row r="476">
          <cell r="B476">
            <v>469035093</v>
          </cell>
          <cell r="C476" t="str">
            <v>MATCH</v>
          </cell>
          <cell r="D476">
            <v>35</v>
          </cell>
          <cell r="E476" t="str">
            <v>BOSTON</v>
          </cell>
          <cell r="F476">
            <v>93</v>
          </cell>
          <cell r="G476" t="str">
            <v>EVERETT</v>
          </cell>
          <cell r="I476">
            <v>21879</v>
          </cell>
          <cell r="J476">
            <v>243</v>
          </cell>
          <cell r="K476">
            <v>0</v>
          </cell>
          <cell r="L476">
            <v>1188</v>
          </cell>
          <cell r="M476">
            <v>23310</v>
          </cell>
          <cell r="O476">
            <v>1</v>
          </cell>
          <cell r="P476">
            <v>22122</v>
          </cell>
          <cell r="Q476">
            <v>0</v>
          </cell>
          <cell r="R476">
            <v>0</v>
          </cell>
          <cell r="S476">
            <v>1188</v>
          </cell>
          <cell r="T476">
            <v>23310</v>
          </cell>
          <cell r="V476">
            <v>0</v>
          </cell>
          <cell r="W476">
            <v>0</v>
          </cell>
          <cell r="X476">
            <v>0.18</v>
          </cell>
          <cell r="Y476">
            <v>8.3062615854120281E-2</v>
          </cell>
          <cell r="Z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</row>
        <row r="477">
          <cell r="B477">
            <v>469035133</v>
          </cell>
          <cell r="C477" t="str">
            <v>MATCH</v>
          </cell>
          <cell r="D477">
            <v>35</v>
          </cell>
          <cell r="E477" t="str">
            <v>BOSTON</v>
          </cell>
          <cell r="F477">
            <v>133</v>
          </cell>
          <cell r="G477" t="str">
            <v>HOLBROOK</v>
          </cell>
          <cell r="I477">
            <v>11379</v>
          </cell>
          <cell r="J477">
            <v>214</v>
          </cell>
          <cell r="K477">
            <v>0</v>
          </cell>
          <cell r="L477">
            <v>1188</v>
          </cell>
          <cell r="M477">
            <v>12781</v>
          </cell>
          <cell r="O477">
            <v>1</v>
          </cell>
          <cell r="P477">
            <v>11593</v>
          </cell>
          <cell r="Q477">
            <v>0</v>
          </cell>
          <cell r="R477">
            <v>0</v>
          </cell>
          <cell r="S477">
            <v>1188</v>
          </cell>
          <cell r="T477">
            <v>12781</v>
          </cell>
          <cell r="V477">
            <v>0</v>
          </cell>
          <cell r="W477">
            <v>0</v>
          </cell>
          <cell r="X477">
            <v>0.09</v>
          </cell>
          <cell r="Y477">
            <v>3.2565564550298055E-2</v>
          </cell>
          <cell r="Z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</row>
        <row r="478">
          <cell r="B478">
            <v>469035163</v>
          </cell>
          <cell r="C478" t="str">
            <v>MATCH</v>
          </cell>
          <cell r="D478">
            <v>35</v>
          </cell>
          <cell r="E478" t="str">
            <v>BOSTON</v>
          </cell>
          <cell r="F478">
            <v>163</v>
          </cell>
          <cell r="G478" t="str">
            <v>LYNN</v>
          </cell>
          <cell r="I478">
            <v>20883</v>
          </cell>
          <cell r="J478">
            <v>0</v>
          </cell>
          <cell r="K478">
            <v>0</v>
          </cell>
          <cell r="L478">
            <v>1188</v>
          </cell>
          <cell r="M478">
            <v>22071</v>
          </cell>
          <cell r="O478">
            <v>1</v>
          </cell>
          <cell r="P478">
            <v>20883</v>
          </cell>
          <cell r="Q478">
            <v>0</v>
          </cell>
          <cell r="R478">
            <v>0</v>
          </cell>
          <cell r="S478">
            <v>1188</v>
          </cell>
          <cell r="T478">
            <v>22071</v>
          </cell>
          <cell r="V478">
            <v>0</v>
          </cell>
          <cell r="W478">
            <v>0</v>
          </cell>
          <cell r="X478">
            <v>0.113490033140277</v>
          </cell>
          <cell r="Y478">
            <v>9.54538157599088E-2</v>
          </cell>
          <cell r="Z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</row>
        <row r="479">
          <cell r="B479">
            <v>469035165</v>
          </cell>
          <cell r="C479" t="str">
            <v>MATCH</v>
          </cell>
          <cell r="D479">
            <v>35</v>
          </cell>
          <cell r="E479" t="str">
            <v>BOSTON</v>
          </cell>
          <cell r="F479">
            <v>165</v>
          </cell>
          <cell r="G479" t="str">
            <v>MALDEN</v>
          </cell>
          <cell r="I479">
            <v>17708</v>
          </cell>
          <cell r="J479">
            <v>0</v>
          </cell>
          <cell r="K479">
            <v>0</v>
          </cell>
          <cell r="L479">
            <v>1188</v>
          </cell>
          <cell r="M479">
            <v>18896</v>
          </cell>
          <cell r="O479">
            <v>1</v>
          </cell>
          <cell r="P479">
            <v>17708</v>
          </cell>
          <cell r="Q479">
            <v>0</v>
          </cell>
          <cell r="R479">
            <v>0</v>
          </cell>
          <cell r="S479">
            <v>1188</v>
          </cell>
          <cell r="T479">
            <v>18896</v>
          </cell>
          <cell r="V479">
            <v>0</v>
          </cell>
          <cell r="W479">
            <v>0</v>
          </cell>
          <cell r="X479">
            <v>9.8299999999999998E-2</v>
          </cell>
          <cell r="Y479">
            <v>7.9946394535579793E-2</v>
          </cell>
          <cell r="Z479">
            <v>0</v>
          </cell>
          <cell r="AB479">
            <v>1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</row>
        <row r="480">
          <cell r="B480">
            <v>469035189</v>
          </cell>
          <cell r="C480" t="str">
            <v>MATCH</v>
          </cell>
          <cell r="D480">
            <v>35</v>
          </cell>
          <cell r="E480" t="str">
            <v>BOSTON</v>
          </cell>
          <cell r="F480">
            <v>189</v>
          </cell>
          <cell r="G480" t="str">
            <v>MILTON</v>
          </cell>
          <cell r="I480">
            <v>18168</v>
          </cell>
          <cell r="J480">
            <v>7309</v>
          </cell>
          <cell r="K480">
            <v>0</v>
          </cell>
          <cell r="L480">
            <v>1188</v>
          </cell>
          <cell r="M480">
            <v>26665</v>
          </cell>
          <cell r="O480">
            <v>2</v>
          </cell>
          <cell r="P480">
            <v>50954</v>
          </cell>
          <cell r="Q480">
            <v>0</v>
          </cell>
          <cell r="R480">
            <v>0</v>
          </cell>
          <cell r="S480">
            <v>2376</v>
          </cell>
          <cell r="T480">
            <v>53330</v>
          </cell>
          <cell r="V480">
            <v>0</v>
          </cell>
          <cell r="W480">
            <v>0</v>
          </cell>
          <cell r="X480">
            <v>0.09</v>
          </cell>
          <cell r="Y480">
            <v>4.0313430116027315E-3</v>
          </cell>
          <cell r="Z480">
            <v>0</v>
          </cell>
          <cell r="AB480">
            <v>1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</row>
        <row r="481">
          <cell r="B481">
            <v>469035220</v>
          </cell>
          <cell r="C481" t="str">
            <v>MATCH</v>
          </cell>
          <cell r="D481">
            <v>35</v>
          </cell>
          <cell r="E481" t="str">
            <v>BOSTON</v>
          </cell>
          <cell r="F481">
            <v>220</v>
          </cell>
          <cell r="G481" t="str">
            <v>NORWOOD</v>
          </cell>
          <cell r="I481">
            <v>21583</v>
          </cell>
          <cell r="J481">
            <v>7589</v>
          </cell>
          <cell r="K481">
            <v>0</v>
          </cell>
          <cell r="L481">
            <v>1188</v>
          </cell>
          <cell r="M481">
            <v>30360</v>
          </cell>
          <cell r="O481">
            <v>2</v>
          </cell>
          <cell r="P481">
            <v>58344</v>
          </cell>
          <cell r="Q481">
            <v>0</v>
          </cell>
          <cell r="R481">
            <v>0</v>
          </cell>
          <cell r="S481">
            <v>2376</v>
          </cell>
          <cell r="T481">
            <v>60720</v>
          </cell>
          <cell r="V481">
            <v>0</v>
          </cell>
          <cell r="W481">
            <v>0</v>
          </cell>
          <cell r="X481">
            <v>0.09</v>
          </cell>
          <cell r="Y481">
            <v>1.6326781927878831E-2</v>
          </cell>
          <cell r="Z481">
            <v>0</v>
          </cell>
          <cell r="AB481">
            <v>2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</row>
        <row r="482">
          <cell r="B482">
            <v>469035243</v>
          </cell>
          <cell r="C482" t="str">
            <v>MATCH</v>
          </cell>
          <cell r="D482">
            <v>35</v>
          </cell>
          <cell r="E482" t="str">
            <v>BOSTON</v>
          </cell>
          <cell r="F482">
            <v>243</v>
          </cell>
          <cell r="G482" t="str">
            <v>QUINCY</v>
          </cell>
          <cell r="I482">
            <v>17132</v>
          </cell>
          <cell r="J482">
            <v>2405</v>
          </cell>
          <cell r="K482">
            <v>0</v>
          </cell>
          <cell r="L482">
            <v>1188</v>
          </cell>
          <cell r="M482">
            <v>20725</v>
          </cell>
          <cell r="O482">
            <v>3</v>
          </cell>
          <cell r="P482">
            <v>58611</v>
          </cell>
          <cell r="Q482">
            <v>0</v>
          </cell>
          <cell r="R482">
            <v>0</v>
          </cell>
          <cell r="S482">
            <v>3564</v>
          </cell>
          <cell r="T482">
            <v>62175</v>
          </cell>
          <cell r="V482">
            <v>0</v>
          </cell>
          <cell r="W482">
            <v>0</v>
          </cell>
          <cell r="X482">
            <v>0.09</v>
          </cell>
          <cell r="Y482">
            <v>5.5186043261012665E-3</v>
          </cell>
          <cell r="Z482">
            <v>0</v>
          </cell>
          <cell r="AB482">
            <v>2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</row>
        <row r="483">
          <cell r="B483">
            <v>469035244</v>
          </cell>
          <cell r="C483" t="str">
            <v>MATCH</v>
          </cell>
          <cell r="D483">
            <v>35</v>
          </cell>
          <cell r="E483" t="str">
            <v>BOSTON</v>
          </cell>
          <cell r="F483">
            <v>244</v>
          </cell>
          <cell r="G483" t="str">
            <v>RANDOLPH</v>
          </cell>
          <cell r="I483">
            <v>16098</v>
          </cell>
          <cell r="J483">
            <v>3982</v>
          </cell>
          <cell r="K483">
            <v>0</v>
          </cell>
          <cell r="L483">
            <v>1188</v>
          </cell>
          <cell r="M483">
            <v>21268</v>
          </cell>
          <cell r="O483">
            <v>5</v>
          </cell>
          <cell r="P483">
            <v>100400</v>
          </cell>
          <cell r="Q483">
            <v>0</v>
          </cell>
          <cell r="R483">
            <v>0</v>
          </cell>
          <cell r="S483">
            <v>5940</v>
          </cell>
          <cell r="T483">
            <v>106340</v>
          </cell>
          <cell r="V483">
            <v>0</v>
          </cell>
          <cell r="W483">
            <v>0</v>
          </cell>
          <cell r="X483">
            <v>0.09</v>
          </cell>
          <cell r="Y483">
            <v>8.5066040886516939E-2</v>
          </cell>
          <cell r="Z483">
            <v>0</v>
          </cell>
          <cell r="AB483">
            <v>1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</row>
        <row r="484">
          <cell r="B484">
            <v>469035248</v>
          </cell>
          <cell r="C484" t="str">
            <v>MATCH</v>
          </cell>
          <cell r="D484">
            <v>35</v>
          </cell>
          <cell r="E484" t="str">
            <v>BOSTON</v>
          </cell>
          <cell r="F484">
            <v>248</v>
          </cell>
          <cell r="G484" t="str">
            <v>REVERE</v>
          </cell>
          <cell r="I484">
            <v>18816</v>
          </cell>
          <cell r="J484">
            <v>970</v>
          </cell>
          <cell r="K484">
            <v>0</v>
          </cell>
          <cell r="L484">
            <v>1188</v>
          </cell>
          <cell r="M484">
            <v>20974</v>
          </cell>
          <cell r="O484">
            <v>1</v>
          </cell>
          <cell r="P484">
            <v>19786</v>
          </cell>
          <cell r="Q484">
            <v>0</v>
          </cell>
          <cell r="R484">
            <v>0</v>
          </cell>
          <cell r="S484">
            <v>1188</v>
          </cell>
          <cell r="T484">
            <v>20974</v>
          </cell>
          <cell r="V484">
            <v>0</v>
          </cell>
          <cell r="W484">
            <v>0</v>
          </cell>
          <cell r="X484">
            <v>0.09</v>
          </cell>
          <cell r="Y484">
            <v>6.6853211209104577E-2</v>
          </cell>
          <cell r="Z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</row>
        <row r="485">
          <cell r="B485">
            <v>469035274</v>
          </cell>
          <cell r="C485" t="str">
            <v>MATCH</v>
          </cell>
          <cell r="D485">
            <v>35</v>
          </cell>
          <cell r="E485" t="str">
            <v>BOSTON</v>
          </cell>
          <cell r="F485">
            <v>274</v>
          </cell>
          <cell r="G485" t="str">
            <v>SOMERVILLE</v>
          </cell>
          <cell r="I485">
            <v>17931</v>
          </cell>
          <cell r="J485">
            <v>8258</v>
          </cell>
          <cell r="K485">
            <v>0</v>
          </cell>
          <cell r="L485">
            <v>1188</v>
          </cell>
          <cell r="M485">
            <v>27377</v>
          </cell>
          <cell r="O485">
            <v>1</v>
          </cell>
          <cell r="P485">
            <v>26189</v>
          </cell>
          <cell r="Q485">
            <v>0</v>
          </cell>
          <cell r="R485">
            <v>0</v>
          </cell>
          <cell r="S485">
            <v>1188</v>
          </cell>
          <cell r="T485">
            <v>27377</v>
          </cell>
          <cell r="V485">
            <v>0</v>
          </cell>
          <cell r="W485">
            <v>0</v>
          </cell>
          <cell r="X485">
            <v>0.09</v>
          </cell>
          <cell r="Y485">
            <v>5.3693057957313363E-2</v>
          </cell>
          <cell r="Z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</row>
        <row r="486">
          <cell r="B486">
            <v>469035285</v>
          </cell>
          <cell r="C486" t="str">
            <v>MATCH</v>
          </cell>
          <cell r="D486">
            <v>35</v>
          </cell>
          <cell r="E486" t="str">
            <v>BOSTON</v>
          </cell>
          <cell r="F486">
            <v>285</v>
          </cell>
          <cell r="G486" t="str">
            <v>STOUGHTON</v>
          </cell>
          <cell r="I486">
            <v>19014</v>
          </cell>
          <cell r="J486">
            <v>3595</v>
          </cell>
          <cell r="K486">
            <v>0</v>
          </cell>
          <cell r="L486">
            <v>1188</v>
          </cell>
          <cell r="M486">
            <v>23797</v>
          </cell>
          <cell r="O486">
            <v>2</v>
          </cell>
          <cell r="P486">
            <v>45218</v>
          </cell>
          <cell r="Q486">
            <v>0</v>
          </cell>
          <cell r="R486">
            <v>0</v>
          </cell>
          <cell r="S486">
            <v>2376</v>
          </cell>
          <cell r="T486">
            <v>47594</v>
          </cell>
          <cell r="V486">
            <v>0</v>
          </cell>
          <cell r="W486">
            <v>0</v>
          </cell>
          <cell r="X486">
            <v>0.09</v>
          </cell>
          <cell r="Y486">
            <v>2.7405944832921157E-2</v>
          </cell>
          <cell r="Z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</row>
        <row r="487">
          <cell r="B487">
            <v>469035308</v>
          </cell>
          <cell r="C487" t="str">
            <v>MATCH</v>
          </cell>
          <cell r="D487">
            <v>35</v>
          </cell>
          <cell r="E487" t="str">
            <v>BOSTON</v>
          </cell>
          <cell r="F487">
            <v>308</v>
          </cell>
          <cell r="G487" t="str">
            <v>WALTHAM</v>
          </cell>
          <cell r="I487">
            <v>18112</v>
          </cell>
          <cell r="J487">
            <v>7014</v>
          </cell>
          <cell r="K487">
            <v>0</v>
          </cell>
          <cell r="L487">
            <v>1188</v>
          </cell>
          <cell r="M487">
            <v>26314</v>
          </cell>
          <cell r="O487">
            <v>2</v>
          </cell>
          <cell r="P487">
            <v>50252</v>
          </cell>
          <cell r="Q487">
            <v>0</v>
          </cell>
          <cell r="R487">
            <v>0</v>
          </cell>
          <cell r="S487">
            <v>2376</v>
          </cell>
          <cell r="T487">
            <v>52628</v>
          </cell>
          <cell r="V487">
            <v>0</v>
          </cell>
          <cell r="W487">
            <v>0</v>
          </cell>
          <cell r="X487">
            <v>0.09</v>
          </cell>
          <cell r="Y487">
            <v>1.6032822826270469E-3</v>
          </cell>
          <cell r="Z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</row>
        <row r="488">
          <cell r="B488">
            <v>470165010</v>
          </cell>
          <cell r="C488" t="str">
            <v>MYSTIC VALLEY REGIONAL</v>
          </cell>
          <cell r="D488">
            <v>165</v>
          </cell>
          <cell r="E488" t="str">
            <v>MALDEN</v>
          </cell>
          <cell r="F488">
            <v>10</v>
          </cell>
          <cell r="G488" t="str">
            <v>ARLINGTON</v>
          </cell>
          <cell r="I488">
            <v>11367</v>
          </cell>
          <cell r="J488">
            <v>4771</v>
          </cell>
          <cell r="K488">
            <v>0</v>
          </cell>
          <cell r="L488">
            <v>1188</v>
          </cell>
          <cell r="M488">
            <v>17326</v>
          </cell>
          <cell r="O488">
            <v>2</v>
          </cell>
          <cell r="P488">
            <v>32276</v>
          </cell>
          <cell r="Q488">
            <v>0</v>
          </cell>
          <cell r="R488">
            <v>0</v>
          </cell>
          <cell r="S488">
            <v>2376</v>
          </cell>
          <cell r="T488">
            <v>34652</v>
          </cell>
          <cell r="V488">
            <v>0</v>
          </cell>
          <cell r="W488">
            <v>0</v>
          </cell>
          <cell r="X488">
            <v>0.09</v>
          </cell>
          <cell r="Y488">
            <v>4.0306410750898559E-3</v>
          </cell>
          <cell r="Z488">
            <v>0</v>
          </cell>
          <cell r="AB488">
            <v>1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</row>
        <row r="489">
          <cell r="B489">
            <v>470165031</v>
          </cell>
          <cell r="C489" t="str">
            <v>MYSTIC VALLEY REGIONAL</v>
          </cell>
          <cell r="D489">
            <v>165</v>
          </cell>
          <cell r="E489" t="str">
            <v>MALDEN</v>
          </cell>
          <cell r="F489">
            <v>31</v>
          </cell>
          <cell r="G489" t="str">
            <v>BILLERICA</v>
          </cell>
          <cell r="I489">
            <v>12156</v>
          </cell>
          <cell r="J489">
            <v>5456</v>
          </cell>
          <cell r="K489">
            <v>0</v>
          </cell>
          <cell r="L489">
            <v>1188</v>
          </cell>
          <cell r="M489">
            <v>18800</v>
          </cell>
          <cell r="O489">
            <v>2</v>
          </cell>
          <cell r="P489">
            <v>35224</v>
          </cell>
          <cell r="Q489">
            <v>0</v>
          </cell>
          <cell r="R489">
            <v>0</v>
          </cell>
          <cell r="S489">
            <v>2376</v>
          </cell>
          <cell r="T489">
            <v>37600</v>
          </cell>
          <cell r="V489">
            <v>0</v>
          </cell>
          <cell r="W489">
            <v>0</v>
          </cell>
          <cell r="X489">
            <v>0.09</v>
          </cell>
          <cell r="Y489">
            <v>1.4369153045326039E-2</v>
          </cell>
          <cell r="Z489">
            <v>0</v>
          </cell>
          <cell r="AB489">
            <v>1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</row>
        <row r="490">
          <cell r="B490">
            <v>470165035</v>
          </cell>
          <cell r="C490" t="str">
            <v>MYSTIC VALLEY REGIONAL</v>
          </cell>
          <cell r="D490">
            <v>165</v>
          </cell>
          <cell r="E490" t="str">
            <v>MALDEN</v>
          </cell>
          <cell r="F490">
            <v>35</v>
          </cell>
          <cell r="G490" t="str">
            <v>BOSTON</v>
          </cell>
          <cell r="I490">
            <v>15814</v>
          </cell>
          <cell r="J490">
            <v>6101</v>
          </cell>
          <cell r="K490">
            <v>0</v>
          </cell>
          <cell r="L490">
            <v>1188</v>
          </cell>
          <cell r="M490">
            <v>23103</v>
          </cell>
          <cell r="O490">
            <v>6</v>
          </cell>
          <cell r="P490">
            <v>131490</v>
          </cell>
          <cell r="Q490">
            <v>0</v>
          </cell>
          <cell r="R490">
            <v>0</v>
          </cell>
          <cell r="S490">
            <v>7128</v>
          </cell>
          <cell r="T490">
            <v>138618</v>
          </cell>
          <cell r="V490">
            <v>0</v>
          </cell>
          <cell r="W490">
            <v>0</v>
          </cell>
          <cell r="X490">
            <v>0.18</v>
          </cell>
          <cell r="Y490">
            <v>0.16523635557137184</v>
          </cell>
          <cell r="Z490">
            <v>0</v>
          </cell>
          <cell r="AB490">
            <v>2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</row>
        <row r="491">
          <cell r="B491">
            <v>470165057</v>
          </cell>
          <cell r="C491" t="str">
            <v>MYSTIC VALLEY REGIONAL</v>
          </cell>
          <cell r="D491">
            <v>165</v>
          </cell>
          <cell r="E491" t="str">
            <v>MALDEN</v>
          </cell>
          <cell r="F491">
            <v>57</v>
          </cell>
          <cell r="G491" t="str">
            <v>CHELSEA</v>
          </cell>
          <cell r="I491">
            <v>17761</v>
          </cell>
          <cell r="J491">
            <v>402</v>
          </cell>
          <cell r="K491">
            <v>0</v>
          </cell>
          <cell r="L491">
            <v>1188</v>
          </cell>
          <cell r="M491">
            <v>19351</v>
          </cell>
          <cell r="O491">
            <v>2</v>
          </cell>
          <cell r="P491">
            <v>36326</v>
          </cell>
          <cell r="Q491">
            <v>0</v>
          </cell>
          <cell r="R491">
            <v>0</v>
          </cell>
          <cell r="S491">
            <v>2376</v>
          </cell>
          <cell r="T491">
            <v>38702</v>
          </cell>
          <cell r="V491">
            <v>0</v>
          </cell>
          <cell r="W491">
            <v>0</v>
          </cell>
          <cell r="X491">
            <v>0.18</v>
          </cell>
          <cell r="Y491">
            <v>0.12016463996419753</v>
          </cell>
          <cell r="Z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</row>
        <row r="492">
          <cell r="B492">
            <v>470165071</v>
          </cell>
          <cell r="C492" t="str">
            <v>MYSTIC VALLEY REGIONAL</v>
          </cell>
          <cell r="D492">
            <v>165</v>
          </cell>
          <cell r="E492" t="str">
            <v>MALDEN</v>
          </cell>
          <cell r="F492">
            <v>71</v>
          </cell>
          <cell r="G492" t="str">
            <v>DANVERS</v>
          </cell>
          <cell r="I492">
            <v>12289</v>
          </cell>
          <cell r="J492">
            <v>5196</v>
          </cell>
          <cell r="K492">
            <v>0</v>
          </cell>
          <cell r="L492">
            <v>1188</v>
          </cell>
          <cell r="M492">
            <v>18673</v>
          </cell>
          <cell r="O492">
            <v>2</v>
          </cell>
          <cell r="P492">
            <v>34970</v>
          </cell>
          <cell r="Q492">
            <v>0</v>
          </cell>
          <cell r="R492">
            <v>0</v>
          </cell>
          <cell r="S492">
            <v>2376</v>
          </cell>
          <cell r="T492">
            <v>37346</v>
          </cell>
          <cell r="V492">
            <v>0</v>
          </cell>
          <cell r="W492">
            <v>0</v>
          </cell>
          <cell r="X492">
            <v>0.09</v>
          </cell>
          <cell r="Y492">
            <v>4.9440745536489424E-3</v>
          </cell>
          <cell r="Z492">
            <v>0</v>
          </cell>
          <cell r="AB492">
            <v>2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</row>
        <row r="493">
          <cell r="B493">
            <v>470165093</v>
          </cell>
          <cell r="C493" t="str">
            <v>MYSTIC VALLEY REGIONAL</v>
          </cell>
          <cell r="D493">
            <v>165</v>
          </cell>
          <cell r="E493" t="str">
            <v>MALDEN</v>
          </cell>
          <cell r="F493">
            <v>93</v>
          </cell>
          <cell r="G493" t="str">
            <v>EVERETT</v>
          </cell>
          <cell r="I493">
            <v>16219</v>
          </cell>
          <cell r="J493">
            <v>180</v>
          </cell>
          <cell r="K493">
            <v>0</v>
          </cell>
          <cell r="L493">
            <v>1188</v>
          </cell>
          <cell r="M493">
            <v>17587</v>
          </cell>
          <cell r="O493">
            <v>274</v>
          </cell>
          <cell r="P493">
            <v>4493326</v>
          </cell>
          <cell r="Q493">
            <v>0</v>
          </cell>
          <cell r="R493">
            <v>0</v>
          </cell>
          <cell r="S493">
            <v>325512</v>
          </cell>
          <cell r="T493">
            <v>4818838</v>
          </cell>
          <cell r="V493">
            <v>0</v>
          </cell>
          <cell r="W493">
            <v>0</v>
          </cell>
          <cell r="X493">
            <v>0.18</v>
          </cell>
          <cell r="Y493">
            <v>8.3062615854120281E-2</v>
          </cell>
          <cell r="Z493">
            <v>0</v>
          </cell>
          <cell r="AB493">
            <v>101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</row>
        <row r="494">
          <cell r="B494">
            <v>470165128</v>
          </cell>
          <cell r="C494" t="str">
            <v>MYSTIC VALLEY REGIONAL</v>
          </cell>
          <cell r="D494">
            <v>165</v>
          </cell>
          <cell r="E494" t="str">
            <v>MALDEN</v>
          </cell>
          <cell r="F494">
            <v>128</v>
          </cell>
          <cell r="G494" t="str">
            <v>HAVERHILL</v>
          </cell>
          <cell r="I494">
            <v>12551</v>
          </cell>
          <cell r="J494">
            <v>726</v>
          </cell>
          <cell r="K494">
            <v>0</v>
          </cell>
          <cell r="L494">
            <v>1188</v>
          </cell>
          <cell r="M494">
            <v>14465</v>
          </cell>
          <cell r="O494">
            <v>4</v>
          </cell>
          <cell r="P494">
            <v>53108</v>
          </cell>
          <cell r="Q494">
            <v>0</v>
          </cell>
          <cell r="R494">
            <v>0</v>
          </cell>
          <cell r="S494">
            <v>4752</v>
          </cell>
          <cell r="T494">
            <v>57860</v>
          </cell>
          <cell r="V494">
            <v>0</v>
          </cell>
          <cell r="W494">
            <v>0</v>
          </cell>
          <cell r="X494">
            <v>0.09</v>
          </cell>
          <cell r="Y494">
            <v>4.4226182400377373E-2</v>
          </cell>
          <cell r="Z494">
            <v>0</v>
          </cell>
          <cell r="AB494">
            <v>2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</row>
        <row r="495">
          <cell r="B495">
            <v>470165163</v>
          </cell>
          <cell r="C495" t="str">
            <v>MYSTIC VALLEY REGIONAL</v>
          </cell>
          <cell r="D495">
            <v>165</v>
          </cell>
          <cell r="E495" t="str">
            <v>MALDEN</v>
          </cell>
          <cell r="F495">
            <v>163</v>
          </cell>
          <cell r="G495" t="str">
            <v>LYNN</v>
          </cell>
          <cell r="I495">
            <v>15599</v>
          </cell>
          <cell r="J495">
            <v>0</v>
          </cell>
          <cell r="K495">
            <v>0</v>
          </cell>
          <cell r="L495">
            <v>1188</v>
          </cell>
          <cell r="M495">
            <v>16787</v>
          </cell>
          <cell r="O495">
            <v>42</v>
          </cell>
          <cell r="P495">
            <v>655158</v>
          </cell>
          <cell r="Q495">
            <v>0</v>
          </cell>
          <cell r="R495">
            <v>0</v>
          </cell>
          <cell r="S495">
            <v>49896</v>
          </cell>
          <cell r="T495">
            <v>705054</v>
          </cell>
          <cell r="V495">
            <v>0</v>
          </cell>
          <cell r="W495">
            <v>0</v>
          </cell>
          <cell r="X495">
            <v>0.113490033140277</v>
          </cell>
          <cell r="Y495">
            <v>9.54538157599088E-2</v>
          </cell>
          <cell r="Z495">
            <v>0</v>
          </cell>
          <cell r="AB495">
            <v>26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</row>
        <row r="496">
          <cell r="B496">
            <v>470165164</v>
          </cell>
          <cell r="C496" t="str">
            <v>MYSTIC VALLEY REGIONAL</v>
          </cell>
          <cell r="D496">
            <v>165</v>
          </cell>
          <cell r="E496" t="str">
            <v>MALDEN</v>
          </cell>
          <cell r="F496">
            <v>164</v>
          </cell>
          <cell r="G496" t="str">
            <v>LYNNFIELD</v>
          </cell>
          <cell r="I496">
            <v>16573</v>
          </cell>
          <cell r="J496">
            <v>7292</v>
          </cell>
          <cell r="K496">
            <v>0</v>
          </cell>
          <cell r="L496">
            <v>1188</v>
          </cell>
          <cell r="M496">
            <v>25053</v>
          </cell>
          <cell r="O496">
            <v>2</v>
          </cell>
          <cell r="P496">
            <v>47730</v>
          </cell>
          <cell r="Q496">
            <v>0</v>
          </cell>
          <cell r="R496">
            <v>0</v>
          </cell>
          <cell r="S496">
            <v>2376</v>
          </cell>
          <cell r="T496">
            <v>50106</v>
          </cell>
          <cell r="V496">
            <v>0</v>
          </cell>
          <cell r="W496">
            <v>0</v>
          </cell>
          <cell r="X496">
            <v>0.09</v>
          </cell>
          <cell r="Y496">
            <v>4.0267488929600003E-3</v>
          </cell>
          <cell r="Z496">
            <v>0</v>
          </cell>
          <cell r="AB496">
            <v>1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</row>
        <row r="497">
          <cell r="B497">
            <v>470165165</v>
          </cell>
          <cell r="C497" t="str">
            <v>MYSTIC VALLEY REGIONAL</v>
          </cell>
          <cell r="D497">
            <v>165</v>
          </cell>
          <cell r="E497" t="str">
            <v>MALDEN</v>
          </cell>
          <cell r="F497">
            <v>165</v>
          </cell>
          <cell r="G497" t="str">
            <v>MALDEN</v>
          </cell>
          <cell r="I497">
            <v>14775</v>
          </cell>
          <cell r="J497">
            <v>0</v>
          </cell>
          <cell r="K497">
            <v>0</v>
          </cell>
          <cell r="L497">
            <v>1188</v>
          </cell>
          <cell r="M497">
            <v>15963</v>
          </cell>
          <cell r="O497">
            <v>451</v>
          </cell>
          <cell r="P497">
            <v>6663525</v>
          </cell>
          <cell r="Q497">
            <v>0</v>
          </cell>
          <cell r="R497">
            <v>0</v>
          </cell>
          <cell r="S497">
            <v>535788</v>
          </cell>
          <cell r="T497">
            <v>7199313</v>
          </cell>
          <cell r="V497">
            <v>0</v>
          </cell>
          <cell r="W497">
            <v>0</v>
          </cell>
          <cell r="X497">
            <v>9.8299999999999998E-2</v>
          </cell>
          <cell r="Y497">
            <v>7.9946394535579793E-2</v>
          </cell>
          <cell r="Z497">
            <v>0</v>
          </cell>
          <cell r="AB497">
            <v>203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</row>
        <row r="498">
          <cell r="B498">
            <v>470165176</v>
          </cell>
          <cell r="C498" t="str">
            <v>MYSTIC VALLEY REGIONAL</v>
          </cell>
          <cell r="D498">
            <v>165</v>
          </cell>
          <cell r="E498" t="str">
            <v>MALDEN</v>
          </cell>
          <cell r="F498">
            <v>176</v>
          </cell>
          <cell r="G498" t="str">
            <v>MEDFORD</v>
          </cell>
          <cell r="I498">
            <v>13705</v>
          </cell>
          <cell r="J498">
            <v>3442</v>
          </cell>
          <cell r="K498">
            <v>0</v>
          </cell>
          <cell r="L498">
            <v>1188</v>
          </cell>
          <cell r="M498">
            <v>18335</v>
          </cell>
          <cell r="O498">
            <v>201</v>
          </cell>
          <cell r="P498">
            <v>3446547</v>
          </cell>
          <cell r="Q498">
            <v>0</v>
          </cell>
          <cell r="R498">
            <v>0</v>
          </cell>
          <cell r="S498">
            <v>238788</v>
          </cell>
          <cell r="T498">
            <v>3685335</v>
          </cell>
          <cell r="V498">
            <v>0</v>
          </cell>
          <cell r="W498">
            <v>0</v>
          </cell>
          <cell r="X498">
            <v>0.09</v>
          </cell>
          <cell r="Y498">
            <v>7.4348827471021367E-2</v>
          </cell>
          <cell r="Z498">
            <v>0</v>
          </cell>
          <cell r="AB498">
            <v>89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</row>
        <row r="499">
          <cell r="B499">
            <v>470165178</v>
          </cell>
          <cell r="C499" t="str">
            <v>MYSTIC VALLEY REGIONAL</v>
          </cell>
          <cell r="D499">
            <v>165</v>
          </cell>
          <cell r="E499" t="str">
            <v>MALDEN</v>
          </cell>
          <cell r="F499">
            <v>178</v>
          </cell>
          <cell r="G499" t="str">
            <v>MELROSE</v>
          </cell>
          <cell r="I499">
            <v>12480</v>
          </cell>
          <cell r="J499">
            <v>1207</v>
          </cell>
          <cell r="K499">
            <v>0</v>
          </cell>
          <cell r="L499">
            <v>1188</v>
          </cell>
          <cell r="M499">
            <v>14875</v>
          </cell>
          <cell r="O499">
            <v>275</v>
          </cell>
          <cell r="P499">
            <v>3763925</v>
          </cell>
          <cell r="Q499">
            <v>0</v>
          </cell>
          <cell r="R499">
            <v>0</v>
          </cell>
          <cell r="S499">
            <v>326700</v>
          </cell>
          <cell r="T499">
            <v>4090625</v>
          </cell>
          <cell r="V499">
            <v>0</v>
          </cell>
          <cell r="W499">
            <v>0</v>
          </cell>
          <cell r="X499">
            <v>0.09</v>
          </cell>
          <cell r="Y499">
            <v>6.7031884341143641E-2</v>
          </cell>
          <cell r="Z499">
            <v>0</v>
          </cell>
          <cell r="AB499">
            <v>99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</row>
        <row r="500">
          <cell r="B500">
            <v>470165181</v>
          </cell>
          <cell r="C500" t="str">
            <v>MYSTIC VALLEY REGIONAL</v>
          </cell>
          <cell r="D500">
            <v>165</v>
          </cell>
          <cell r="E500" t="str">
            <v>MALDEN</v>
          </cell>
          <cell r="F500">
            <v>181</v>
          </cell>
          <cell r="G500" t="str">
            <v>METHUEN</v>
          </cell>
          <cell r="I500">
            <v>18773</v>
          </cell>
          <cell r="J500">
            <v>200</v>
          </cell>
          <cell r="K500">
            <v>0</v>
          </cell>
          <cell r="L500">
            <v>1188</v>
          </cell>
          <cell r="M500">
            <v>20161</v>
          </cell>
          <cell r="O500">
            <v>4</v>
          </cell>
          <cell r="P500">
            <v>75892</v>
          </cell>
          <cell r="Q500">
            <v>0</v>
          </cell>
          <cell r="R500">
            <v>0</v>
          </cell>
          <cell r="S500">
            <v>4752</v>
          </cell>
          <cell r="T500">
            <v>80644</v>
          </cell>
          <cell r="V500">
            <v>0</v>
          </cell>
          <cell r="W500">
            <v>0</v>
          </cell>
          <cell r="X500">
            <v>0.09</v>
          </cell>
          <cell r="Y500">
            <v>1.8709161091510509E-2</v>
          </cell>
          <cell r="Z500">
            <v>0</v>
          </cell>
          <cell r="AB500">
            <v>1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</row>
        <row r="501">
          <cell r="B501">
            <v>470165217</v>
          </cell>
          <cell r="C501" t="str">
            <v>MYSTIC VALLEY REGIONAL</v>
          </cell>
          <cell r="D501">
            <v>165</v>
          </cell>
          <cell r="E501" t="str">
            <v>MALDEN</v>
          </cell>
          <cell r="F501">
            <v>217</v>
          </cell>
          <cell r="G501" t="str">
            <v>NORTH READING</v>
          </cell>
          <cell r="I501">
            <v>13131</v>
          </cell>
          <cell r="J501">
            <v>7517</v>
          </cell>
          <cell r="K501">
            <v>0</v>
          </cell>
          <cell r="L501">
            <v>1188</v>
          </cell>
          <cell r="M501">
            <v>21836</v>
          </cell>
          <cell r="O501">
            <v>1</v>
          </cell>
          <cell r="P501">
            <v>20648</v>
          </cell>
          <cell r="Q501">
            <v>0</v>
          </cell>
          <cell r="R501">
            <v>0</v>
          </cell>
          <cell r="S501">
            <v>1188</v>
          </cell>
          <cell r="T501">
            <v>21836</v>
          </cell>
          <cell r="V501">
            <v>0</v>
          </cell>
          <cell r="W501">
            <v>0</v>
          </cell>
          <cell r="X501">
            <v>0.09</v>
          </cell>
          <cell r="Y501">
            <v>4.3264858986927142E-4</v>
          </cell>
          <cell r="Z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</row>
        <row r="502">
          <cell r="B502">
            <v>470165229</v>
          </cell>
          <cell r="C502" t="str">
            <v>MYSTIC VALLEY REGIONAL</v>
          </cell>
          <cell r="D502">
            <v>165</v>
          </cell>
          <cell r="E502" t="str">
            <v>MALDEN</v>
          </cell>
          <cell r="F502">
            <v>229</v>
          </cell>
          <cell r="G502" t="str">
            <v>PEABODY</v>
          </cell>
          <cell r="I502">
            <v>14894</v>
          </cell>
          <cell r="J502">
            <v>1283</v>
          </cell>
          <cell r="K502">
            <v>0</v>
          </cell>
          <cell r="L502">
            <v>1188</v>
          </cell>
          <cell r="M502">
            <v>17365</v>
          </cell>
          <cell r="O502">
            <v>9</v>
          </cell>
          <cell r="P502">
            <v>145593</v>
          </cell>
          <cell r="Q502">
            <v>0</v>
          </cell>
          <cell r="R502">
            <v>0</v>
          </cell>
          <cell r="S502">
            <v>10692</v>
          </cell>
          <cell r="T502">
            <v>156285</v>
          </cell>
          <cell r="V502">
            <v>0</v>
          </cell>
          <cell r="W502">
            <v>0</v>
          </cell>
          <cell r="X502">
            <v>0.09</v>
          </cell>
          <cell r="Y502">
            <v>2.2884419362229673E-2</v>
          </cell>
          <cell r="Z502">
            <v>0</v>
          </cell>
          <cell r="AB502">
            <v>4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</row>
        <row r="503">
          <cell r="B503">
            <v>470165246</v>
          </cell>
          <cell r="C503" t="str">
            <v>MYSTIC VALLEY REGIONAL</v>
          </cell>
          <cell r="D503">
            <v>165</v>
          </cell>
          <cell r="E503" t="str">
            <v>MALDEN</v>
          </cell>
          <cell r="F503">
            <v>246</v>
          </cell>
          <cell r="G503" t="str">
            <v>READING</v>
          </cell>
          <cell r="I503">
            <v>11367</v>
          </cell>
          <cell r="J503">
            <v>4362</v>
          </cell>
          <cell r="K503">
            <v>0</v>
          </cell>
          <cell r="L503">
            <v>1188</v>
          </cell>
          <cell r="M503">
            <v>16917</v>
          </cell>
          <cell r="O503">
            <v>1</v>
          </cell>
          <cell r="P503">
            <v>15729</v>
          </cell>
          <cell r="Q503">
            <v>0</v>
          </cell>
          <cell r="R503">
            <v>0</v>
          </cell>
          <cell r="S503">
            <v>1188</v>
          </cell>
          <cell r="T503">
            <v>16917</v>
          </cell>
          <cell r="V503">
            <v>0</v>
          </cell>
          <cell r="W503">
            <v>0</v>
          </cell>
          <cell r="X503">
            <v>0.09</v>
          </cell>
          <cell r="Y503">
            <v>1.2838466167175793E-3</v>
          </cell>
          <cell r="Z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</row>
        <row r="504">
          <cell r="B504">
            <v>470165248</v>
          </cell>
          <cell r="C504" t="str">
            <v>MYSTIC VALLEY REGIONAL</v>
          </cell>
          <cell r="D504">
            <v>165</v>
          </cell>
          <cell r="E504" t="str">
            <v>MALDEN</v>
          </cell>
          <cell r="F504">
            <v>248</v>
          </cell>
          <cell r="G504" t="str">
            <v>REVERE</v>
          </cell>
          <cell r="I504">
            <v>14989</v>
          </cell>
          <cell r="J504">
            <v>773</v>
          </cell>
          <cell r="K504">
            <v>0</v>
          </cell>
          <cell r="L504">
            <v>1188</v>
          </cell>
          <cell r="M504">
            <v>16950</v>
          </cell>
          <cell r="O504">
            <v>43</v>
          </cell>
          <cell r="P504">
            <v>677766</v>
          </cell>
          <cell r="Q504">
            <v>0</v>
          </cell>
          <cell r="R504">
            <v>0</v>
          </cell>
          <cell r="S504">
            <v>51084</v>
          </cell>
          <cell r="T504">
            <v>728850</v>
          </cell>
          <cell r="V504">
            <v>0</v>
          </cell>
          <cell r="W504">
            <v>0</v>
          </cell>
          <cell r="X504">
            <v>0.09</v>
          </cell>
          <cell r="Y504">
            <v>6.6853211209104577E-2</v>
          </cell>
          <cell r="Z504">
            <v>0</v>
          </cell>
          <cell r="AB504">
            <v>19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</row>
        <row r="505">
          <cell r="B505">
            <v>470165262</v>
          </cell>
          <cell r="C505" t="str">
            <v>MYSTIC VALLEY REGIONAL</v>
          </cell>
          <cell r="D505">
            <v>165</v>
          </cell>
          <cell r="E505" t="str">
            <v>MALDEN</v>
          </cell>
          <cell r="F505">
            <v>262</v>
          </cell>
          <cell r="G505" t="str">
            <v>SAUGUS</v>
          </cell>
          <cell r="I505">
            <v>13562</v>
          </cell>
          <cell r="J505">
            <v>902</v>
          </cell>
          <cell r="K505">
            <v>0</v>
          </cell>
          <cell r="L505">
            <v>1188</v>
          </cell>
          <cell r="M505">
            <v>15652</v>
          </cell>
          <cell r="O505">
            <v>94</v>
          </cell>
          <cell r="P505">
            <v>1359616</v>
          </cell>
          <cell r="Q505">
            <v>0</v>
          </cell>
          <cell r="R505">
            <v>0</v>
          </cell>
          <cell r="S505">
            <v>111672</v>
          </cell>
          <cell r="T505">
            <v>1471288</v>
          </cell>
          <cell r="V505">
            <v>0</v>
          </cell>
          <cell r="W505">
            <v>0</v>
          </cell>
          <cell r="X505">
            <v>0.09</v>
          </cell>
          <cell r="Y505">
            <v>9.6848750216656482E-2</v>
          </cell>
          <cell r="Z505">
            <v>0</v>
          </cell>
          <cell r="AB505">
            <v>46</v>
          </cell>
          <cell r="AC505">
            <v>6.6472981729297489</v>
          </cell>
          <cell r="AD505">
            <v>104042.52077325602</v>
          </cell>
          <cell r="AE505">
            <v>0</v>
          </cell>
          <cell r="AF505">
            <v>0</v>
          </cell>
        </row>
        <row r="506">
          <cell r="B506">
            <v>470165274</v>
          </cell>
          <cell r="C506" t="str">
            <v>MYSTIC VALLEY REGIONAL</v>
          </cell>
          <cell r="D506">
            <v>165</v>
          </cell>
          <cell r="E506" t="str">
            <v>MALDEN</v>
          </cell>
          <cell r="F506">
            <v>274</v>
          </cell>
          <cell r="G506" t="str">
            <v>SOMERVILLE</v>
          </cell>
          <cell r="I506">
            <v>11367</v>
          </cell>
          <cell r="J506">
            <v>5235</v>
          </cell>
          <cell r="K506">
            <v>0</v>
          </cell>
          <cell r="L506">
            <v>1188</v>
          </cell>
          <cell r="M506">
            <v>17790</v>
          </cell>
          <cell r="O506">
            <v>1</v>
          </cell>
          <cell r="P506">
            <v>16602</v>
          </cell>
          <cell r="Q506">
            <v>0</v>
          </cell>
          <cell r="R506">
            <v>0</v>
          </cell>
          <cell r="S506">
            <v>1188</v>
          </cell>
          <cell r="T506">
            <v>17790</v>
          </cell>
          <cell r="V506">
            <v>0</v>
          </cell>
          <cell r="W506">
            <v>0</v>
          </cell>
          <cell r="X506">
            <v>0.09</v>
          </cell>
          <cell r="Y506">
            <v>5.3693057957313363E-2</v>
          </cell>
          <cell r="Z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</row>
        <row r="507">
          <cell r="B507">
            <v>470165284</v>
          </cell>
          <cell r="C507" t="str">
            <v>MYSTIC VALLEY REGIONAL</v>
          </cell>
          <cell r="D507">
            <v>165</v>
          </cell>
          <cell r="E507" t="str">
            <v>MALDEN</v>
          </cell>
          <cell r="F507">
            <v>284</v>
          </cell>
          <cell r="G507" t="str">
            <v>STONEHAM</v>
          </cell>
          <cell r="I507">
            <v>12963</v>
          </cell>
          <cell r="J507">
            <v>5907</v>
          </cell>
          <cell r="K507">
            <v>0</v>
          </cell>
          <cell r="L507">
            <v>1188</v>
          </cell>
          <cell r="M507">
            <v>20058</v>
          </cell>
          <cell r="O507">
            <v>175</v>
          </cell>
          <cell r="P507">
            <v>3302250</v>
          </cell>
          <cell r="Q507">
            <v>0</v>
          </cell>
          <cell r="R507">
            <v>0</v>
          </cell>
          <cell r="S507">
            <v>207900</v>
          </cell>
          <cell r="T507">
            <v>3510150</v>
          </cell>
          <cell r="V507">
            <v>0</v>
          </cell>
          <cell r="W507">
            <v>0</v>
          </cell>
          <cell r="X507">
            <v>0.09</v>
          </cell>
          <cell r="Y507">
            <v>7.4533031720548371E-2</v>
          </cell>
          <cell r="Z507">
            <v>0</v>
          </cell>
          <cell r="AB507">
            <v>72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</row>
        <row r="508">
          <cell r="B508">
            <v>470165295</v>
          </cell>
          <cell r="C508" t="str">
            <v>MYSTIC VALLEY REGIONAL</v>
          </cell>
          <cell r="D508">
            <v>165</v>
          </cell>
          <cell r="E508" t="str">
            <v>MALDEN</v>
          </cell>
          <cell r="F508">
            <v>295</v>
          </cell>
          <cell r="G508" t="str">
            <v>TEWKSBURY</v>
          </cell>
          <cell r="I508">
            <v>11107</v>
          </cell>
          <cell r="J508">
            <v>5503</v>
          </cell>
          <cell r="K508">
            <v>0</v>
          </cell>
          <cell r="L508">
            <v>1188</v>
          </cell>
          <cell r="M508">
            <v>17798</v>
          </cell>
          <cell r="O508">
            <v>1</v>
          </cell>
          <cell r="P508">
            <v>16610</v>
          </cell>
          <cell r="Q508">
            <v>0</v>
          </cell>
          <cell r="R508">
            <v>0</v>
          </cell>
          <cell r="S508">
            <v>1188</v>
          </cell>
          <cell r="T508">
            <v>17798</v>
          </cell>
          <cell r="V508">
            <v>0</v>
          </cell>
          <cell r="W508">
            <v>0</v>
          </cell>
          <cell r="X508">
            <v>0.09</v>
          </cell>
          <cell r="Y508">
            <v>1.4011523585500996E-2</v>
          </cell>
          <cell r="Z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</row>
        <row r="509">
          <cell r="B509">
            <v>470165305</v>
          </cell>
          <cell r="C509" t="str">
            <v>MYSTIC VALLEY REGIONAL</v>
          </cell>
          <cell r="D509">
            <v>165</v>
          </cell>
          <cell r="E509" t="str">
            <v>MALDEN</v>
          </cell>
          <cell r="F509">
            <v>305</v>
          </cell>
          <cell r="G509" t="str">
            <v>WAKEFIELD</v>
          </cell>
          <cell r="I509">
            <v>12394</v>
          </cell>
          <cell r="J509">
            <v>5363</v>
          </cell>
          <cell r="K509">
            <v>0</v>
          </cell>
          <cell r="L509">
            <v>1188</v>
          </cell>
          <cell r="M509">
            <v>18945</v>
          </cell>
          <cell r="O509">
            <v>80</v>
          </cell>
          <cell r="P509">
            <v>1420560</v>
          </cell>
          <cell r="Q509">
            <v>0</v>
          </cell>
          <cell r="R509">
            <v>0</v>
          </cell>
          <cell r="S509">
            <v>95040</v>
          </cell>
          <cell r="T509">
            <v>1515600</v>
          </cell>
          <cell r="V509">
            <v>0</v>
          </cell>
          <cell r="W509">
            <v>0</v>
          </cell>
          <cell r="X509">
            <v>0.09</v>
          </cell>
          <cell r="Y509">
            <v>2.2632869827710338E-2</v>
          </cell>
          <cell r="Z509">
            <v>0</v>
          </cell>
          <cell r="AB509">
            <v>32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</row>
        <row r="510">
          <cell r="B510">
            <v>470165342</v>
          </cell>
          <cell r="C510" t="str">
            <v>MYSTIC VALLEY REGIONAL</v>
          </cell>
          <cell r="D510">
            <v>165</v>
          </cell>
          <cell r="E510" t="str">
            <v>MALDEN</v>
          </cell>
          <cell r="F510">
            <v>342</v>
          </cell>
          <cell r="G510" t="str">
            <v>WILMINGTON</v>
          </cell>
          <cell r="I510">
            <v>16625</v>
          </cell>
          <cell r="J510">
            <v>12727</v>
          </cell>
          <cell r="K510">
            <v>0</v>
          </cell>
          <cell r="L510">
            <v>1188</v>
          </cell>
          <cell r="M510">
            <v>30540</v>
          </cell>
          <cell r="O510">
            <v>2</v>
          </cell>
          <cell r="P510">
            <v>58704</v>
          </cell>
          <cell r="Q510">
            <v>0</v>
          </cell>
          <cell r="R510">
            <v>0</v>
          </cell>
          <cell r="S510">
            <v>2376</v>
          </cell>
          <cell r="T510">
            <v>61080</v>
          </cell>
          <cell r="V510">
            <v>0</v>
          </cell>
          <cell r="W510">
            <v>0</v>
          </cell>
          <cell r="X510">
            <v>0.09</v>
          </cell>
          <cell r="Y510">
            <v>1.9218749606005931E-3</v>
          </cell>
          <cell r="Z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1">
          <cell r="B511">
            <v>470165346</v>
          </cell>
          <cell r="C511" t="str">
            <v>MYSTIC VALLEY REGIONAL</v>
          </cell>
          <cell r="D511">
            <v>165</v>
          </cell>
          <cell r="E511" t="str">
            <v>MALDEN</v>
          </cell>
          <cell r="F511">
            <v>346</v>
          </cell>
          <cell r="G511" t="str">
            <v>WINTHROP</v>
          </cell>
          <cell r="I511">
            <v>16645</v>
          </cell>
          <cell r="J511">
            <v>1806</v>
          </cell>
          <cell r="K511">
            <v>0</v>
          </cell>
          <cell r="L511">
            <v>1188</v>
          </cell>
          <cell r="M511">
            <v>19639</v>
          </cell>
          <cell r="O511">
            <v>3</v>
          </cell>
          <cell r="P511">
            <v>55353</v>
          </cell>
          <cell r="Q511">
            <v>0</v>
          </cell>
          <cell r="R511">
            <v>0</v>
          </cell>
          <cell r="S511">
            <v>3564</v>
          </cell>
          <cell r="T511">
            <v>58917</v>
          </cell>
          <cell r="V511">
            <v>0</v>
          </cell>
          <cell r="W511">
            <v>0</v>
          </cell>
          <cell r="X511">
            <v>0.09</v>
          </cell>
          <cell r="Y511">
            <v>1.79188494609249E-2</v>
          </cell>
          <cell r="Z511">
            <v>0</v>
          </cell>
          <cell r="AB511">
            <v>2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</row>
        <row r="512">
          <cell r="B512">
            <v>470165347</v>
          </cell>
          <cell r="C512" t="str">
            <v>MYSTIC VALLEY REGIONAL</v>
          </cell>
          <cell r="D512">
            <v>165</v>
          </cell>
          <cell r="E512" t="str">
            <v>MALDEN</v>
          </cell>
          <cell r="F512">
            <v>347</v>
          </cell>
          <cell r="G512" t="str">
            <v>WOBURN</v>
          </cell>
          <cell r="I512">
            <v>14753</v>
          </cell>
          <cell r="J512">
            <v>6893</v>
          </cell>
          <cell r="K512">
            <v>0</v>
          </cell>
          <cell r="L512">
            <v>1188</v>
          </cell>
          <cell r="M512">
            <v>22834</v>
          </cell>
          <cell r="O512">
            <v>14</v>
          </cell>
          <cell r="P512">
            <v>303044</v>
          </cell>
          <cell r="Q512">
            <v>0</v>
          </cell>
          <cell r="R512">
            <v>0</v>
          </cell>
          <cell r="S512">
            <v>16632</v>
          </cell>
          <cell r="T512">
            <v>319676</v>
          </cell>
          <cell r="V512">
            <v>0</v>
          </cell>
          <cell r="W512">
            <v>0</v>
          </cell>
          <cell r="X512">
            <v>0.09</v>
          </cell>
          <cell r="Y512">
            <v>1.1138603302956801E-2</v>
          </cell>
          <cell r="Z512">
            <v>0</v>
          </cell>
          <cell r="AB512">
            <v>7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</row>
        <row r="513">
          <cell r="B513">
            <v>470165705</v>
          </cell>
          <cell r="C513" t="str">
            <v>MYSTIC VALLEY REGIONAL</v>
          </cell>
          <cell r="D513">
            <v>165</v>
          </cell>
          <cell r="E513" t="str">
            <v>MALDEN</v>
          </cell>
          <cell r="F513">
            <v>705</v>
          </cell>
          <cell r="G513" t="str">
            <v>MASCONOMET</v>
          </cell>
          <cell r="I513">
            <v>12945</v>
          </cell>
          <cell r="J513">
            <v>9511</v>
          </cell>
          <cell r="K513">
            <v>0</v>
          </cell>
          <cell r="L513">
            <v>1188</v>
          </cell>
          <cell r="M513">
            <v>23644</v>
          </cell>
          <cell r="O513">
            <v>2</v>
          </cell>
          <cell r="P513">
            <v>44912</v>
          </cell>
          <cell r="Q513">
            <v>0</v>
          </cell>
          <cell r="R513">
            <v>0</v>
          </cell>
          <cell r="S513">
            <v>2376</v>
          </cell>
          <cell r="T513">
            <v>47288</v>
          </cell>
          <cell r="V513">
            <v>0</v>
          </cell>
          <cell r="W513">
            <v>0</v>
          </cell>
          <cell r="X513">
            <v>0.09</v>
          </cell>
          <cell r="Y513">
            <v>2.2077940158892733E-3</v>
          </cell>
          <cell r="Z513">
            <v>0</v>
          </cell>
          <cell r="AB513">
            <v>2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</row>
        <row r="514">
          <cell r="B514">
            <v>470165735</v>
          </cell>
          <cell r="C514" t="str">
            <v>MYSTIC VALLEY REGIONAL</v>
          </cell>
          <cell r="D514">
            <v>165</v>
          </cell>
          <cell r="E514" t="str">
            <v>MALDEN</v>
          </cell>
          <cell r="F514">
            <v>735</v>
          </cell>
          <cell r="G514" t="str">
            <v>NORTH MIDDLESEX</v>
          </cell>
          <cell r="I514">
            <v>17886</v>
          </cell>
          <cell r="J514">
            <v>5827</v>
          </cell>
          <cell r="K514">
            <v>0</v>
          </cell>
          <cell r="L514">
            <v>1188</v>
          </cell>
          <cell r="M514">
            <v>24901</v>
          </cell>
          <cell r="O514">
            <v>5</v>
          </cell>
          <cell r="P514">
            <v>118565</v>
          </cell>
          <cell r="Q514">
            <v>0</v>
          </cell>
          <cell r="R514">
            <v>0</v>
          </cell>
          <cell r="S514">
            <v>5940</v>
          </cell>
          <cell r="T514">
            <v>124505</v>
          </cell>
          <cell r="V514">
            <v>0</v>
          </cell>
          <cell r="W514">
            <v>0</v>
          </cell>
          <cell r="X514">
            <v>0.09</v>
          </cell>
          <cell r="Y514">
            <v>1.3350841233716016E-2</v>
          </cell>
          <cell r="Z514">
            <v>0</v>
          </cell>
          <cell r="AB514">
            <v>4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</row>
        <row r="515">
          <cell r="B515">
            <v>474097064</v>
          </cell>
          <cell r="C515" t="str">
            <v>SIZER SCHOOL, A NORTH CENTRAL CHARTER ESSENTIAL SCHOOL</v>
          </cell>
          <cell r="D515">
            <v>97</v>
          </cell>
          <cell r="E515" t="str">
            <v>FITCHBURG</v>
          </cell>
          <cell r="F515">
            <v>64</v>
          </cell>
          <cell r="G515" t="str">
            <v>CLINTON</v>
          </cell>
          <cell r="I515">
            <v>11615</v>
          </cell>
          <cell r="J515">
            <v>1107</v>
          </cell>
          <cell r="K515">
            <v>0</v>
          </cell>
          <cell r="L515">
            <v>1188</v>
          </cell>
          <cell r="M515">
            <v>13910</v>
          </cell>
          <cell r="O515">
            <v>3</v>
          </cell>
          <cell r="P515">
            <v>38166</v>
          </cell>
          <cell r="Q515">
            <v>0</v>
          </cell>
          <cell r="R515">
            <v>0</v>
          </cell>
          <cell r="S515">
            <v>3564</v>
          </cell>
          <cell r="T515">
            <v>41730</v>
          </cell>
          <cell r="V515">
            <v>0</v>
          </cell>
          <cell r="W515">
            <v>0</v>
          </cell>
          <cell r="X515">
            <v>0.18</v>
          </cell>
          <cell r="Y515">
            <v>3.4906883926500841E-2</v>
          </cell>
          <cell r="Z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</row>
        <row r="516">
          <cell r="B516">
            <v>474097091</v>
          </cell>
          <cell r="C516" t="str">
            <v>SIZER SCHOOL, A NORTH CENTRAL CHARTER ESSENTIAL SCHOOL</v>
          </cell>
          <cell r="D516">
            <v>97</v>
          </cell>
          <cell r="E516" t="str">
            <v>FITCHBURG</v>
          </cell>
          <cell r="F516">
            <v>91</v>
          </cell>
          <cell r="G516" t="str">
            <v>ERVING</v>
          </cell>
          <cell r="I516">
            <v>13511</v>
          </cell>
          <cell r="J516">
            <v>15332</v>
          </cell>
          <cell r="K516">
            <v>0</v>
          </cell>
          <cell r="L516">
            <v>1188</v>
          </cell>
          <cell r="M516">
            <v>30031</v>
          </cell>
          <cell r="O516">
            <v>2</v>
          </cell>
          <cell r="P516">
            <v>57686</v>
          </cell>
          <cell r="Q516">
            <v>0</v>
          </cell>
          <cell r="R516">
            <v>0</v>
          </cell>
          <cell r="S516">
            <v>2376</v>
          </cell>
          <cell r="T516">
            <v>60062</v>
          </cell>
          <cell r="V516">
            <v>0</v>
          </cell>
          <cell r="W516">
            <v>0</v>
          </cell>
          <cell r="X516">
            <v>0.09</v>
          </cell>
          <cell r="Y516">
            <v>1.8409778191243949E-2</v>
          </cell>
          <cell r="Z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</row>
        <row r="517">
          <cell r="B517">
            <v>474097097</v>
          </cell>
          <cell r="C517" t="str">
            <v>SIZER SCHOOL, A NORTH CENTRAL CHARTER ESSENTIAL SCHOOL</v>
          </cell>
          <cell r="D517">
            <v>97</v>
          </cell>
          <cell r="E517" t="str">
            <v>FITCHBURG</v>
          </cell>
          <cell r="F517">
            <v>97</v>
          </cell>
          <cell r="G517" t="str">
            <v>FITCHBURG</v>
          </cell>
          <cell r="I517">
            <v>16812</v>
          </cell>
          <cell r="J517">
            <v>128</v>
          </cell>
          <cell r="K517">
            <v>0</v>
          </cell>
          <cell r="L517">
            <v>1188</v>
          </cell>
          <cell r="M517">
            <v>18128</v>
          </cell>
          <cell r="O517">
            <v>190</v>
          </cell>
          <cell r="P517">
            <v>3218600</v>
          </cell>
          <cell r="Q517">
            <v>0</v>
          </cell>
          <cell r="R517">
            <v>0</v>
          </cell>
          <cell r="S517">
            <v>225720</v>
          </cell>
          <cell r="T517">
            <v>3444320</v>
          </cell>
          <cell r="V517">
            <v>0</v>
          </cell>
          <cell r="W517">
            <v>0</v>
          </cell>
          <cell r="X517">
            <v>0.18</v>
          </cell>
          <cell r="Y517">
            <v>3.5004773701085803E-2</v>
          </cell>
          <cell r="Z517">
            <v>0</v>
          </cell>
          <cell r="AB517">
            <v>7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</row>
        <row r="518">
          <cell r="B518">
            <v>474097103</v>
          </cell>
          <cell r="C518" t="str">
            <v>SIZER SCHOOL, A NORTH CENTRAL CHARTER ESSENTIAL SCHOOL</v>
          </cell>
          <cell r="D518">
            <v>97</v>
          </cell>
          <cell r="E518" t="str">
            <v>FITCHBURG</v>
          </cell>
          <cell r="F518">
            <v>103</v>
          </cell>
          <cell r="G518" t="str">
            <v>GARDNER</v>
          </cell>
          <cell r="I518">
            <v>13972</v>
          </cell>
          <cell r="J518">
            <v>0</v>
          </cell>
          <cell r="K518">
            <v>0</v>
          </cell>
          <cell r="L518">
            <v>1188</v>
          </cell>
          <cell r="M518">
            <v>15160</v>
          </cell>
          <cell r="O518">
            <v>12</v>
          </cell>
          <cell r="P518">
            <v>167664</v>
          </cell>
          <cell r="Q518">
            <v>0</v>
          </cell>
          <cell r="R518">
            <v>0</v>
          </cell>
          <cell r="S518">
            <v>14256</v>
          </cell>
          <cell r="T518">
            <v>181920</v>
          </cell>
          <cell r="V518">
            <v>0</v>
          </cell>
          <cell r="W518">
            <v>0</v>
          </cell>
          <cell r="X518">
            <v>0.18</v>
          </cell>
          <cell r="Y518">
            <v>5.0285748169557002E-3</v>
          </cell>
          <cell r="Z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</row>
        <row r="519">
          <cell r="B519">
            <v>474097153</v>
          </cell>
          <cell r="C519" t="str">
            <v>SIZER SCHOOL, A NORTH CENTRAL CHARTER ESSENTIAL SCHOOL</v>
          </cell>
          <cell r="D519">
            <v>97</v>
          </cell>
          <cell r="E519" t="str">
            <v>FITCHBURG</v>
          </cell>
          <cell r="F519">
            <v>153</v>
          </cell>
          <cell r="G519" t="str">
            <v>LEOMINSTER</v>
          </cell>
          <cell r="I519">
            <v>16375</v>
          </cell>
          <cell r="J519">
            <v>57</v>
          </cell>
          <cell r="K519">
            <v>0</v>
          </cell>
          <cell r="L519">
            <v>1188</v>
          </cell>
          <cell r="M519">
            <v>17620</v>
          </cell>
          <cell r="O519">
            <v>28</v>
          </cell>
          <cell r="P519">
            <v>460096</v>
          </cell>
          <cell r="Q519">
            <v>0</v>
          </cell>
          <cell r="R519">
            <v>0</v>
          </cell>
          <cell r="S519">
            <v>33264</v>
          </cell>
          <cell r="T519">
            <v>493360</v>
          </cell>
          <cell r="V519">
            <v>0</v>
          </cell>
          <cell r="W519">
            <v>0</v>
          </cell>
          <cell r="X519">
            <v>0.09</v>
          </cell>
          <cell r="Y519">
            <v>1.3489831675009355E-2</v>
          </cell>
          <cell r="Z519">
            <v>0</v>
          </cell>
          <cell r="AB519">
            <v>1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</row>
        <row r="520">
          <cell r="B520">
            <v>474097162</v>
          </cell>
          <cell r="C520" t="str">
            <v>SIZER SCHOOL, A NORTH CENTRAL CHARTER ESSENTIAL SCHOOL</v>
          </cell>
          <cell r="D520">
            <v>97</v>
          </cell>
          <cell r="E520" t="str">
            <v>FITCHBURG</v>
          </cell>
          <cell r="F520">
            <v>162</v>
          </cell>
          <cell r="G520" t="str">
            <v>LUNENBURG</v>
          </cell>
          <cell r="I520">
            <v>13336</v>
          </cell>
          <cell r="J520">
            <v>1591</v>
          </cell>
          <cell r="K520">
            <v>0</v>
          </cell>
          <cell r="L520">
            <v>1188</v>
          </cell>
          <cell r="M520">
            <v>16115</v>
          </cell>
          <cell r="O520">
            <v>9</v>
          </cell>
          <cell r="P520">
            <v>134343</v>
          </cell>
          <cell r="Q520">
            <v>0</v>
          </cell>
          <cell r="R520">
            <v>0</v>
          </cell>
          <cell r="S520">
            <v>10692</v>
          </cell>
          <cell r="T520">
            <v>145035</v>
          </cell>
          <cell r="V520">
            <v>0</v>
          </cell>
          <cell r="W520">
            <v>0</v>
          </cell>
          <cell r="X520">
            <v>0.09</v>
          </cell>
          <cell r="Y520">
            <v>1.668007277251829E-2</v>
          </cell>
          <cell r="Z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</row>
        <row r="521">
          <cell r="B521">
            <v>474097343</v>
          </cell>
          <cell r="C521" t="str">
            <v>SIZER SCHOOL, A NORTH CENTRAL CHARTER ESSENTIAL SCHOOL</v>
          </cell>
          <cell r="D521">
            <v>97</v>
          </cell>
          <cell r="E521" t="str">
            <v>FITCHBURG</v>
          </cell>
          <cell r="F521">
            <v>343</v>
          </cell>
          <cell r="G521" t="str">
            <v>WINCHENDON</v>
          </cell>
          <cell r="I521">
            <v>17463</v>
          </cell>
          <cell r="J521">
            <v>396</v>
          </cell>
          <cell r="K521">
            <v>0</v>
          </cell>
          <cell r="L521">
            <v>1188</v>
          </cell>
          <cell r="M521">
            <v>19047</v>
          </cell>
          <cell r="O521">
            <v>8</v>
          </cell>
          <cell r="P521">
            <v>142872</v>
          </cell>
          <cell r="Q521">
            <v>0</v>
          </cell>
          <cell r="R521">
            <v>0</v>
          </cell>
          <cell r="S521">
            <v>9504</v>
          </cell>
          <cell r="T521">
            <v>152376</v>
          </cell>
          <cell r="V521">
            <v>0</v>
          </cell>
          <cell r="W521">
            <v>0</v>
          </cell>
          <cell r="X521">
            <v>0.18</v>
          </cell>
          <cell r="Y521">
            <v>6.8045014460563057E-3</v>
          </cell>
          <cell r="Z521">
            <v>0</v>
          </cell>
          <cell r="AB521">
            <v>2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</row>
        <row r="522">
          <cell r="B522">
            <v>474097348</v>
          </cell>
          <cell r="C522" t="str">
            <v>SIZER SCHOOL, A NORTH CENTRAL CHARTER ESSENTIAL SCHOOL</v>
          </cell>
          <cell r="D522">
            <v>97</v>
          </cell>
          <cell r="E522" t="str">
            <v>FITCHBURG</v>
          </cell>
          <cell r="F522">
            <v>348</v>
          </cell>
          <cell r="G522" t="str">
            <v>WORCESTER</v>
          </cell>
          <cell r="I522">
            <v>18941</v>
          </cell>
          <cell r="J522">
            <v>8</v>
          </cell>
          <cell r="K522">
            <v>0</v>
          </cell>
          <cell r="L522">
            <v>1188</v>
          </cell>
          <cell r="M522">
            <v>20137</v>
          </cell>
          <cell r="O522">
            <v>1</v>
          </cell>
          <cell r="P522">
            <v>18949</v>
          </cell>
          <cell r="Q522">
            <v>0</v>
          </cell>
          <cell r="R522">
            <v>0</v>
          </cell>
          <cell r="S522">
            <v>1188</v>
          </cell>
          <cell r="T522">
            <v>20137</v>
          </cell>
          <cell r="V522">
            <v>0</v>
          </cell>
          <cell r="W522">
            <v>0</v>
          </cell>
          <cell r="X522">
            <v>0.18</v>
          </cell>
          <cell r="Y522">
            <v>7.5571205604930705E-2</v>
          </cell>
          <cell r="Z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</row>
        <row r="523">
          <cell r="B523">
            <v>474097610</v>
          </cell>
          <cell r="C523" t="str">
            <v>SIZER SCHOOL, A NORTH CENTRAL CHARTER ESSENTIAL SCHOOL</v>
          </cell>
          <cell r="D523">
            <v>97</v>
          </cell>
          <cell r="E523" t="str">
            <v>FITCHBURG</v>
          </cell>
          <cell r="F523">
            <v>610</v>
          </cell>
          <cell r="G523" t="str">
            <v>ASHBURNHAM WESTMINSTER</v>
          </cell>
          <cell r="I523">
            <v>14531</v>
          </cell>
          <cell r="J523">
            <v>2379</v>
          </cell>
          <cell r="K523">
            <v>0</v>
          </cell>
          <cell r="L523">
            <v>1188</v>
          </cell>
          <cell r="M523">
            <v>18098</v>
          </cell>
          <cell r="O523">
            <v>8</v>
          </cell>
          <cell r="P523">
            <v>135280</v>
          </cell>
          <cell r="Q523">
            <v>0</v>
          </cell>
          <cell r="R523">
            <v>0</v>
          </cell>
          <cell r="S523">
            <v>9504</v>
          </cell>
          <cell r="T523">
            <v>144784</v>
          </cell>
          <cell r="V523">
            <v>0</v>
          </cell>
          <cell r="W523">
            <v>0</v>
          </cell>
          <cell r="X523">
            <v>0.09</v>
          </cell>
          <cell r="Y523">
            <v>7.3935059586177155E-3</v>
          </cell>
          <cell r="Z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</row>
        <row r="524">
          <cell r="B524">
            <v>474097615</v>
          </cell>
          <cell r="C524" t="str">
            <v>SIZER SCHOOL, A NORTH CENTRAL CHARTER ESSENTIAL SCHOOL</v>
          </cell>
          <cell r="D524">
            <v>97</v>
          </cell>
          <cell r="E524" t="str">
            <v>FITCHBURG</v>
          </cell>
          <cell r="F524">
            <v>615</v>
          </cell>
          <cell r="G524" t="str">
            <v>ATHOL ROYALSTON</v>
          </cell>
          <cell r="I524">
            <v>16181</v>
          </cell>
          <cell r="J524">
            <v>1270</v>
          </cell>
          <cell r="K524">
            <v>0</v>
          </cell>
          <cell r="L524">
            <v>1188</v>
          </cell>
          <cell r="M524">
            <v>18639</v>
          </cell>
          <cell r="O524">
            <v>3</v>
          </cell>
          <cell r="P524">
            <v>52353</v>
          </cell>
          <cell r="Q524">
            <v>0</v>
          </cell>
          <cell r="R524">
            <v>0</v>
          </cell>
          <cell r="S524">
            <v>3564</v>
          </cell>
          <cell r="T524">
            <v>55917</v>
          </cell>
          <cell r="V524">
            <v>0</v>
          </cell>
          <cell r="W524">
            <v>0</v>
          </cell>
          <cell r="X524">
            <v>0.09</v>
          </cell>
          <cell r="Y524">
            <v>2.7930153775275351E-3</v>
          </cell>
          <cell r="Z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</row>
        <row r="525">
          <cell r="B525">
            <v>474097616</v>
          </cell>
          <cell r="C525" t="str">
            <v>SIZER SCHOOL, A NORTH CENTRAL CHARTER ESSENTIAL SCHOOL</v>
          </cell>
          <cell r="D525">
            <v>97</v>
          </cell>
          <cell r="E525" t="str">
            <v>FITCHBURG</v>
          </cell>
          <cell r="F525">
            <v>616</v>
          </cell>
          <cell r="G525" t="str">
            <v>AYER SHIRLEY</v>
          </cell>
          <cell r="I525">
            <v>14047</v>
          </cell>
          <cell r="J525">
            <v>3068</v>
          </cell>
          <cell r="K525">
            <v>0</v>
          </cell>
          <cell r="L525">
            <v>1188</v>
          </cell>
          <cell r="M525">
            <v>18303</v>
          </cell>
          <cell r="O525">
            <v>1</v>
          </cell>
          <cell r="P525">
            <v>17115</v>
          </cell>
          <cell r="Q525">
            <v>0</v>
          </cell>
          <cell r="R525">
            <v>0</v>
          </cell>
          <cell r="S525">
            <v>1188</v>
          </cell>
          <cell r="T525">
            <v>18303</v>
          </cell>
          <cell r="V525">
            <v>0</v>
          </cell>
          <cell r="W525">
            <v>0</v>
          </cell>
          <cell r="X525">
            <v>0.09</v>
          </cell>
          <cell r="Y525">
            <v>3.2063780748326318E-2</v>
          </cell>
          <cell r="Z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</row>
        <row r="526">
          <cell r="B526">
            <v>474097620</v>
          </cell>
          <cell r="C526" t="str">
            <v>SIZER SCHOOL, A NORTH CENTRAL CHARTER ESSENTIAL SCHOOL</v>
          </cell>
          <cell r="D526">
            <v>97</v>
          </cell>
          <cell r="E526" t="str">
            <v>FITCHBURG</v>
          </cell>
          <cell r="F526">
            <v>620</v>
          </cell>
          <cell r="G526" t="str">
            <v>BERLIN BOYLSTON</v>
          </cell>
          <cell r="I526">
            <v>12565</v>
          </cell>
          <cell r="J526">
            <v>8083</v>
          </cell>
          <cell r="K526">
            <v>0</v>
          </cell>
          <cell r="L526">
            <v>1188</v>
          </cell>
          <cell r="M526">
            <v>21836</v>
          </cell>
          <cell r="O526">
            <v>2</v>
          </cell>
          <cell r="P526">
            <v>41296</v>
          </cell>
          <cell r="Q526">
            <v>0</v>
          </cell>
          <cell r="R526">
            <v>0</v>
          </cell>
          <cell r="S526">
            <v>2376</v>
          </cell>
          <cell r="T526">
            <v>43672</v>
          </cell>
          <cell r="V526">
            <v>0</v>
          </cell>
          <cell r="W526">
            <v>0</v>
          </cell>
          <cell r="X526">
            <v>0.09</v>
          </cell>
          <cell r="Y526">
            <v>1.3645911702146303E-2</v>
          </cell>
          <cell r="Z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</row>
        <row r="527">
          <cell r="B527">
            <v>474097720</v>
          </cell>
          <cell r="C527" t="str">
            <v>SIZER SCHOOL, A NORTH CENTRAL CHARTER ESSENTIAL SCHOOL</v>
          </cell>
          <cell r="D527">
            <v>97</v>
          </cell>
          <cell r="E527" t="str">
            <v>FITCHBURG</v>
          </cell>
          <cell r="F527">
            <v>720</v>
          </cell>
          <cell r="G527" t="str">
            <v>NARRAGANSETT</v>
          </cell>
          <cell r="I527">
            <v>15482</v>
          </cell>
          <cell r="J527">
            <v>2700</v>
          </cell>
          <cell r="K527">
            <v>0</v>
          </cell>
          <cell r="L527">
            <v>1188</v>
          </cell>
          <cell r="M527">
            <v>19370</v>
          </cell>
          <cell r="O527">
            <v>3</v>
          </cell>
          <cell r="P527">
            <v>54546</v>
          </cell>
          <cell r="Q527">
            <v>0</v>
          </cell>
          <cell r="R527">
            <v>0</v>
          </cell>
          <cell r="S527">
            <v>3564</v>
          </cell>
          <cell r="T527">
            <v>58110</v>
          </cell>
          <cell r="V527">
            <v>0</v>
          </cell>
          <cell r="W527">
            <v>0</v>
          </cell>
          <cell r="X527">
            <v>0.09</v>
          </cell>
          <cell r="Y527">
            <v>3.051470255651883E-3</v>
          </cell>
          <cell r="Z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</row>
        <row r="528">
          <cell r="B528">
            <v>474097725</v>
          </cell>
          <cell r="C528" t="str">
            <v>SIZER SCHOOL, A NORTH CENTRAL CHARTER ESSENTIAL SCHOOL</v>
          </cell>
          <cell r="D528">
            <v>97</v>
          </cell>
          <cell r="E528" t="str">
            <v>FITCHBURG</v>
          </cell>
          <cell r="F528">
            <v>725</v>
          </cell>
          <cell r="G528" t="str">
            <v>NASHOBA</v>
          </cell>
          <cell r="I528">
            <v>10664</v>
          </cell>
          <cell r="J528">
            <v>6187</v>
          </cell>
          <cell r="K528">
            <v>0</v>
          </cell>
          <cell r="L528">
            <v>1188</v>
          </cell>
          <cell r="M528">
            <v>18039</v>
          </cell>
          <cell r="O528">
            <v>1</v>
          </cell>
          <cell r="P528">
            <v>16851</v>
          </cell>
          <cell r="Q528">
            <v>0</v>
          </cell>
          <cell r="R528">
            <v>0</v>
          </cell>
          <cell r="S528">
            <v>1188</v>
          </cell>
          <cell r="T528">
            <v>18039</v>
          </cell>
          <cell r="V528">
            <v>0</v>
          </cell>
          <cell r="W528">
            <v>0</v>
          </cell>
          <cell r="X528">
            <v>0.09</v>
          </cell>
          <cell r="Y528">
            <v>1.1916880703430988E-2</v>
          </cell>
          <cell r="Z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</row>
        <row r="529">
          <cell r="B529">
            <v>474097735</v>
          </cell>
          <cell r="C529" t="str">
            <v>SIZER SCHOOL, A NORTH CENTRAL CHARTER ESSENTIAL SCHOOL</v>
          </cell>
          <cell r="D529">
            <v>97</v>
          </cell>
          <cell r="E529" t="str">
            <v>FITCHBURG</v>
          </cell>
          <cell r="F529">
            <v>735</v>
          </cell>
          <cell r="G529" t="str">
            <v>NORTH MIDDLESEX</v>
          </cell>
          <cell r="I529">
            <v>14553</v>
          </cell>
          <cell r="J529">
            <v>4741</v>
          </cell>
          <cell r="K529">
            <v>0</v>
          </cell>
          <cell r="L529">
            <v>1188</v>
          </cell>
          <cell r="M529">
            <v>20482</v>
          </cell>
          <cell r="O529">
            <v>6</v>
          </cell>
          <cell r="P529">
            <v>115764</v>
          </cell>
          <cell r="Q529">
            <v>0</v>
          </cell>
          <cell r="R529">
            <v>0</v>
          </cell>
          <cell r="S529">
            <v>7128</v>
          </cell>
          <cell r="T529">
            <v>122892</v>
          </cell>
          <cell r="V529">
            <v>0</v>
          </cell>
          <cell r="W529">
            <v>0</v>
          </cell>
          <cell r="X529">
            <v>0.09</v>
          </cell>
          <cell r="Y529">
            <v>1.3350841233716016E-2</v>
          </cell>
          <cell r="Z529">
            <v>0</v>
          </cell>
          <cell r="AB529">
            <v>1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</row>
        <row r="530">
          <cell r="B530">
            <v>474097753</v>
          </cell>
          <cell r="C530" t="str">
            <v>SIZER SCHOOL, A NORTH CENTRAL CHARTER ESSENTIAL SCHOOL</v>
          </cell>
          <cell r="D530">
            <v>97</v>
          </cell>
          <cell r="E530" t="str">
            <v>FITCHBURG</v>
          </cell>
          <cell r="F530">
            <v>753</v>
          </cell>
          <cell r="G530" t="str">
            <v>QUABBIN</v>
          </cell>
          <cell r="I530">
            <v>15187</v>
          </cell>
          <cell r="J530">
            <v>4073</v>
          </cell>
          <cell r="K530">
            <v>0</v>
          </cell>
          <cell r="L530">
            <v>1188</v>
          </cell>
          <cell r="M530">
            <v>20448</v>
          </cell>
          <cell r="O530">
            <v>3</v>
          </cell>
          <cell r="P530">
            <v>57780</v>
          </cell>
          <cell r="Q530">
            <v>0</v>
          </cell>
          <cell r="R530">
            <v>0</v>
          </cell>
          <cell r="S530">
            <v>3564</v>
          </cell>
          <cell r="T530">
            <v>61344</v>
          </cell>
          <cell r="V530">
            <v>0</v>
          </cell>
          <cell r="W530">
            <v>0</v>
          </cell>
          <cell r="X530">
            <v>0.09</v>
          </cell>
          <cell r="Y530">
            <v>3.8366804069368803E-3</v>
          </cell>
          <cell r="Z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</row>
        <row r="531">
          <cell r="B531">
            <v>474097775</v>
          </cell>
          <cell r="C531" t="str">
            <v>SIZER SCHOOL, A NORTH CENTRAL CHARTER ESSENTIAL SCHOOL</v>
          </cell>
          <cell r="D531">
            <v>97</v>
          </cell>
          <cell r="E531" t="str">
            <v>FITCHBURG</v>
          </cell>
          <cell r="F531">
            <v>775</v>
          </cell>
          <cell r="G531" t="str">
            <v>WACHUSETT</v>
          </cell>
          <cell r="I531">
            <v>12565</v>
          </cell>
          <cell r="J531">
            <v>3257</v>
          </cell>
          <cell r="K531">
            <v>0</v>
          </cell>
          <cell r="L531">
            <v>1188</v>
          </cell>
          <cell r="M531">
            <v>17010</v>
          </cell>
          <cell r="O531">
            <v>2</v>
          </cell>
          <cell r="P531">
            <v>31644</v>
          </cell>
          <cell r="Q531">
            <v>0</v>
          </cell>
          <cell r="R531">
            <v>0</v>
          </cell>
          <cell r="S531">
            <v>2376</v>
          </cell>
          <cell r="T531">
            <v>34020</v>
          </cell>
          <cell r="V531">
            <v>0</v>
          </cell>
          <cell r="W531">
            <v>0</v>
          </cell>
          <cell r="X531">
            <v>0.09</v>
          </cell>
          <cell r="Y531">
            <v>5.9380986493953111E-3</v>
          </cell>
          <cell r="Z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</row>
        <row r="532">
          <cell r="B532">
            <v>478352010</v>
          </cell>
          <cell r="C532" t="str">
            <v>FRANCIS W. PARKER CHARTER ESSENTIAL</v>
          </cell>
          <cell r="D532">
            <v>352</v>
          </cell>
          <cell r="E532" t="str">
            <v>DEVENS</v>
          </cell>
          <cell r="F532">
            <v>10</v>
          </cell>
          <cell r="G532" t="str">
            <v>ARLINGTON</v>
          </cell>
          <cell r="I532">
            <v>10664</v>
          </cell>
          <cell r="J532">
            <v>4476</v>
          </cell>
          <cell r="K532">
            <v>0</v>
          </cell>
          <cell r="L532">
            <v>1188</v>
          </cell>
          <cell r="M532">
            <v>16328</v>
          </cell>
          <cell r="O532">
            <v>1</v>
          </cell>
          <cell r="P532">
            <v>15140</v>
          </cell>
          <cell r="Q532">
            <v>0</v>
          </cell>
          <cell r="R532">
            <v>0</v>
          </cell>
          <cell r="S532">
            <v>1188</v>
          </cell>
          <cell r="T532">
            <v>16328</v>
          </cell>
          <cell r="V532">
            <v>0</v>
          </cell>
          <cell r="W532">
            <v>0</v>
          </cell>
          <cell r="X532">
            <v>0.09</v>
          </cell>
          <cell r="Y532">
            <v>4.0306410750898559E-3</v>
          </cell>
          <cell r="Z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</row>
        <row r="533">
          <cell r="B533">
            <v>478352056</v>
          </cell>
          <cell r="C533" t="str">
            <v>FRANCIS W. PARKER CHARTER ESSENTIAL</v>
          </cell>
          <cell r="D533">
            <v>352</v>
          </cell>
          <cell r="E533" t="str">
            <v>DEVENS</v>
          </cell>
          <cell r="F533">
            <v>56</v>
          </cell>
          <cell r="G533" t="str">
            <v>CHELMSFORD</v>
          </cell>
          <cell r="I533">
            <v>11298</v>
          </cell>
          <cell r="J533">
            <v>3358</v>
          </cell>
          <cell r="K533">
            <v>0</v>
          </cell>
          <cell r="L533">
            <v>1188</v>
          </cell>
          <cell r="M533">
            <v>15844</v>
          </cell>
          <cell r="O533">
            <v>3</v>
          </cell>
          <cell r="P533">
            <v>43968</v>
          </cell>
          <cell r="Q533">
            <v>0</v>
          </cell>
          <cell r="R533">
            <v>0</v>
          </cell>
          <cell r="S533">
            <v>3564</v>
          </cell>
          <cell r="T533">
            <v>47532</v>
          </cell>
          <cell r="V533">
            <v>0</v>
          </cell>
          <cell r="W533">
            <v>0</v>
          </cell>
          <cell r="X533">
            <v>0.09</v>
          </cell>
          <cell r="Y533">
            <v>1.5933619078211104E-2</v>
          </cell>
          <cell r="Z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</row>
        <row r="534">
          <cell r="B534">
            <v>478352064</v>
          </cell>
          <cell r="C534" t="str">
            <v>FRANCIS W. PARKER CHARTER ESSENTIAL</v>
          </cell>
          <cell r="D534">
            <v>352</v>
          </cell>
          <cell r="E534" t="str">
            <v>DEVENS</v>
          </cell>
          <cell r="F534">
            <v>64</v>
          </cell>
          <cell r="G534" t="str">
            <v>CLINTON</v>
          </cell>
          <cell r="I534">
            <v>12565</v>
          </cell>
          <cell r="J534">
            <v>1197</v>
          </cell>
          <cell r="K534">
            <v>0</v>
          </cell>
          <cell r="L534">
            <v>1188</v>
          </cell>
          <cell r="M534">
            <v>14950</v>
          </cell>
          <cell r="O534">
            <v>1</v>
          </cell>
          <cell r="P534">
            <v>13762</v>
          </cell>
          <cell r="Q534">
            <v>0</v>
          </cell>
          <cell r="R534">
            <v>0</v>
          </cell>
          <cell r="S534">
            <v>1188</v>
          </cell>
          <cell r="T534">
            <v>14950</v>
          </cell>
          <cell r="V534">
            <v>0</v>
          </cell>
          <cell r="W534">
            <v>0</v>
          </cell>
          <cell r="X534">
            <v>0.18</v>
          </cell>
          <cell r="Y534">
            <v>3.4906883926500841E-2</v>
          </cell>
          <cell r="Z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</row>
        <row r="535">
          <cell r="B535">
            <v>478352067</v>
          </cell>
          <cell r="C535" t="str">
            <v>FRANCIS W. PARKER CHARTER ESSENTIAL</v>
          </cell>
          <cell r="D535">
            <v>352</v>
          </cell>
          <cell r="E535" t="str">
            <v>DEVENS</v>
          </cell>
          <cell r="F535">
            <v>67</v>
          </cell>
          <cell r="G535" t="str">
            <v>CONCORD</v>
          </cell>
          <cell r="I535">
            <v>11792</v>
          </cell>
          <cell r="J535">
            <v>12564</v>
          </cell>
          <cell r="K535">
            <v>0</v>
          </cell>
          <cell r="L535">
            <v>1188</v>
          </cell>
          <cell r="M535">
            <v>25544</v>
          </cell>
          <cell r="O535">
            <v>2</v>
          </cell>
          <cell r="P535">
            <v>48712</v>
          </cell>
          <cell r="Q535">
            <v>0</v>
          </cell>
          <cell r="R535">
            <v>0</v>
          </cell>
          <cell r="S535">
            <v>2376</v>
          </cell>
          <cell r="T535">
            <v>51088</v>
          </cell>
          <cell r="V535">
            <v>0</v>
          </cell>
          <cell r="W535">
            <v>0</v>
          </cell>
          <cell r="X535">
            <v>0.09</v>
          </cell>
          <cell r="Y535">
            <v>9.7495710322841359E-4</v>
          </cell>
          <cell r="Z535">
            <v>0</v>
          </cell>
          <cell r="AB535">
            <v>2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</row>
        <row r="536">
          <cell r="B536">
            <v>478352097</v>
          </cell>
          <cell r="C536" t="str">
            <v>FRANCIS W. PARKER CHARTER ESSENTIAL</v>
          </cell>
          <cell r="D536">
            <v>352</v>
          </cell>
          <cell r="E536" t="str">
            <v>DEVENS</v>
          </cell>
          <cell r="F536">
            <v>97</v>
          </cell>
          <cell r="G536" t="str">
            <v>FITCHBURG</v>
          </cell>
          <cell r="I536">
            <v>14133</v>
          </cell>
          <cell r="J536">
            <v>108</v>
          </cell>
          <cell r="K536">
            <v>0</v>
          </cell>
          <cell r="L536">
            <v>1188</v>
          </cell>
          <cell r="M536">
            <v>15429</v>
          </cell>
          <cell r="O536">
            <v>9</v>
          </cell>
          <cell r="P536">
            <v>128169</v>
          </cell>
          <cell r="Q536">
            <v>0</v>
          </cell>
          <cell r="R536">
            <v>0</v>
          </cell>
          <cell r="S536">
            <v>10692</v>
          </cell>
          <cell r="T536">
            <v>138861</v>
          </cell>
          <cell r="V536">
            <v>0</v>
          </cell>
          <cell r="W536">
            <v>0</v>
          </cell>
          <cell r="X536">
            <v>0.18</v>
          </cell>
          <cell r="Y536">
            <v>3.5004773701085803E-2</v>
          </cell>
          <cell r="Z536">
            <v>0</v>
          </cell>
          <cell r="AB536">
            <v>2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</row>
        <row r="537">
          <cell r="B537">
            <v>478352100</v>
          </cell>
          <cell r="C537" t="str">
            <v>FRANCIS W. PARKER CHARTER ESSENTIAL</v>
          </cell>
          <cell r="D537">
            <v>352</v>
          </cell>
          <cell r="E537" t="str">
            <v>DEVENS</v>
          </cell>
          <cell r="F537">
            <v>100</v>
          </cell>
          <cell r="G537" t="str">
            <v>FRAMINGHAM</v>
          </cell>
          <cell r="I537">
            <v>17234</v>
          </cell>
          <cell r="J537">
            <v>4351</v>
          </cell>
          <cell r="K537">
            <v>0</v>
          </cell>
          <cell r="L537">
            <v>1188</v>
          </cell>
          <cell r="M537">
            <v>22773</v>
          </cell>
          <cell r="O537">
            <v>1</v>
          </cell>
          <cell r="P537">
            <v>21585</v>
          </cell>
          <cell r="Q537">
            <v>0</v>
          </cell>
          <cell r="R537">
            <v>0</v>
          </cell>
          <cell r="S537">
            <v>1188</v>
          </cell>
          <cell r="T537">
            <v>22773</v>
          </cell>
          <cell r="V537">
            <v>0</v>
          </cell>
          <cell r="W537">
            <v>0</v>
          </cell>
          <cell r="X537">
            <v>0.09</v>
          </cell>
          <cell r="Y537">
            <v>2.3808655760777085E-2</v>
          </cell>
          <cell r="Z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</row>
        <row r="538">
          <cell r="B538">
            <v>478352103</v>
          </cell>
          <cell r="C538" t="str">
            <v>FRANCIS W. PARKER CHARTER ESSENTIAL</v>
          </cell>
          <cell r="D538">
            <v>352</v>
          </cell>
          <cell r="E538" t="str">
            <v>DEVENS</v>
          </cell>
          <cell r="F538">
            <v>103</v>
          </cell>
          <cell r="G538" t="str">
            <v>GARDNER</v>
          </cell>
          <cell r="I538">
            <v>17828</v>
          </cell>
          <cell r="J538">
            <v>0</v>
          </cell>
          <cell r="K538">
            <v>0</v>
          </cell>
          <cell r="L538">
            <v>1188</v>
          </cell>
          <cell r="M538">
            <v>19016</v>
          </cell>
          <cell r="O538">
            <v>2</v>
          </cell>
          <cell r="P538">
            <v>35656</v>
          </cell>
          <cell r="Q538">
            <v>0</v>
          </cell>
          <cell r="R538">
            <v>0</v>
          </cell>
          <cell r="S538">
            <v>2376</v>
          </cell>
          <cell r="T538">
            <v>38032</v>
          </cell>
          <cell r="V538">
            <v>0</v>
          </cell>
          <cell r="W538">
            <v>0</v>
          </cell>
          <cell r="X538">
            <v>0.18</v>
          </cell>
          <cell r="Y538">
            <v>5.0285748169557002E-3</v>
          </cell>
          <cell r="Z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</row>
        <row r="539">
          <cell r="B539">
            <v>478352125</v>
          </cell>
          <cell r="C539" t="str">
            <v>FRANCIS W. PARKER CHARTER ESSENTIAL</v>
          </cell>
          <cell r="D539">
            <v>352</v>
          </cell>
          <cell r="E539" t="str">
            <v>DEVENS</v>
          </cell>
          <cell r="F539">
            <v>125</v>
          </cell>
          <cell r="G539" t="str">
            <v>HARVARD</v>
          </cell>
          <cell r="I539">
            <v>12446</v>
          </cell>
          <cell r="J539">
            <v>8523</v>
          </cell>
          <cell r="K539">
            <v>0</v>
          </cell>
          <cell r="L539">
            <v>1188</v>
          </cell>
          <cell r="M539">
            <v>22157</v>
          </cell>
          <cell r="O539">
            <v>21</v>
          </cell>
          <cell r="P539">
            <v>440349</v>
          </cell>
          <cell r="Q539">
            <v>0</v>
          </cell>
          <cell r="R539">
            <v>0</v>
          </cell>
          <cell r="S539">
            <v>24948</v>
          </cell>
          <cell r="T539">
            <v>465297</v>
          </cell>
          <cell r="V539">
            <v>0</v>
          </cell>
          <cell r="W539">
            <v>0</v>
          </cell>
          <cell r="X539">
            <v>0.09</v>
          </cell>
          <cell r="Y539">
            <v>2.3203589169991164E-2</v>
          </cell>
          <cell r="Z539">
            <v>0</v>
          </cell>
          <cell r="AB539">
            <v>6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</row>
        <row r="540">
          <cell r="B540">
            <v>478352141</v>
          </cell>
          <cell r="C540" t="str">
            <v>FRANCIS W. PARKER CHARTER ESSENTIAL</v>
          </cell>
          <cell r="D540">
            <v>352</v>
          </cell>
          <cell r="E540" t="str">
            <v>DEVENS</v>
          </cell>
          <cell r="F540">
            <v>141</v>
          </cell>
          <cell r="G540" t="str">
            <v>HUDSON</v>
          </cell>
          <cell r="I540">
            <v>12022</v>
          </cell>
          <cell r="J540">
            <v>6623</v>
          </cell>
          <cell r="K540">
            <v>0</v>
          </cell>
          <cell r="L540">
            <v>1188</v>
          </cell>
          <cell r="M540">
            <v>19833</v>
          </cell>
          <cell r="O540">
            <v>7</v>
          </cell>
          <cell r="P540">
            <v>130515</v>
          </cell>
          <cell r="Q540">
            <v>0</v>
          </cell>
          <cell r="R540">
            <v>0</v>
          </cell>
          <cell r="S540">
            <v>8316</v>
          </cell>
          <cell r="T540">
            <v>138831</v>
          </cell>
          <cell r="V540">
            <v>0</v>
          </cell>
          <cell r="W540">
            <v>0</v>
          </cell>
          <cell r="X540">
            <v>0.09</v>
          </cell>
          <cell r="Y540">
            <v>8.3763312958318487E-2</v>
          </cell>
          <cell r="Z540">
            <v>0</v>
          </cell>
          <cell r="AB540">
            <v>2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</row>
        <row r="541">
          <cell r="B541">
            <v>478352153</v>
          </cell>
          <cell r="C541" t="str">
            <v>FRANCIS W. PARKER CHARTER ESSENTIAL</v>
          </cell>
          <cell r="D541">
            <v>352</v>
          </cell>
          <cell r="E541" t="str">
            <v>DEVENS</v>
          </cell>
          <cell r="F541">
            <v>153</v>
          </cell>
          <cell r="G541" t="str">
            <v>LEOMINSTER</v>
          </cell>
          <cell r="I541">
            <v>14332</v>
          </cell>
          <cell r="J541">
            <v>50</v>
          </cell>
          <cell r="K541">
            <v>0</v>
          </cell>
          <cell r="L541">
            <v>1188</v>
          </cell>
          <cell r="M541">
            <v>15570</v>
          </cell>
          <cell r="O541">
            <v>43</v>
          </cell>
          <cell r="P541">
            <v>618426</v>
          </cell>
          <cell r="Q541">
            <v>0</v>
          </cell>
          <cell r="R541">
            <v>0</v>
          </cell>
          <cell r="S541">
            <v>51084</v>
          </cell>
          <cell r="T541">
            <v>669510</v>
          </cell>
          <cell r="V541">
            <v>0</v>
          </cell>
          <cell r="W541">
            <v>0</v>
          </cell>
          <cell r="X541">
            <v>0.09</v>
          </cell>
          <cell r="Y541">
            <v>1.3489831675009355E-2</v>
          </cell>
          <cell r="Z541">
            <v>0</v>
          </cell>
          <cell r="AB541">
            <v>11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</row>
        <row r="542">
          <cell r="B542">
            <v>478352158</v>
          </cell>
          <cell r="C542" t="str">
            <v>FRANCIS W. PARKER CHARTER ESSENTIAL</v>
          </cell>
          <cell r="D542">
            <v>352</v>
          </cell>
          <cell r="E542" t="str">
            <v>DEVENS</v>
          </cell>
          <cell r="F542">
            <v>158</v>
          </cell>
          <cell r="G542" t="str">
            <v>LITTLETON</v>
          </cell>
          <cell r="I542">
            <v>12416</v>
          </cell>
          <cell r="J542">
            <v>6184</v>
          </cell>
          <cell r="K542">
            <v>0</v>
          </cell>
          <cell r="L542">
            <v>1188</v>
          </cell>
          <cell r="M542">
            <v>19788</v>
          </cell>
          <cell r="O542">
            <v>43</v>
          </cell>
          <cell r="P542">
            <v>799800</v>
          </cell>
          <cell r="Q542">
            <v>0</v>
          </cell>
          <cell r="R542">
            <v>0</v>
          </cell>
          <cell r="S542">
            <v>51084</v>
          </cell>
          <cell r="T542">
            <v>850884</v>
          </cell>
          <cell r="V542">
            <v>0</v>
          </cell>
          <cell r="W542">
            <v>0</v>
          </cell>
          <cell r="X542">
            <v>0.09</v>
          </cell>
          <cell r="Y542">
            <v>2.5594299180871652E-2</v>
          </cell>
          <cell r="Z542">
            <v>0</v>
          </cell>
          <cell r="AB542">
            <v>12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</row>
        <row r="543">
          <cell r="B543">
            <v>478352160</v>
          </cell>
          <cell r="C543" t="str">
            <v>FRANCIS W. PARKER CHARTER ESSENTIAL</v>
          </cell>
          <cell r="D543">
            <v>352</v>
          </cell>
          <cell r="E543" t="str">
            <v>DEVENS</v>
          </cell>
          <cell r="F543">
            <v>160</v>
          </cell>
          <cell r="G543" t="str">
            <v>LOWELL</v>
          </cell>
          <cell r="I543">
            <v>10664</v>
          </cell>
          <cell r="J543">
            <v>217</v>
          </cell>
          <cell r="K543">
            <v>0</v>
          </cell>
          <cell r="L543">
            <v>1188</v>
          </cell>
          <cell r="M543">
            <v>12069</v>
          </cell>
          <cell r="O543">
            <v>3</v>
          </cell>
          <cell r="P543">
            <v>32643</v>
          </cell>
          <cell r="Q543">
            <v>0</v>
          </cell>
          <cell r="R543">
            <v>0</v>
          </cell>
          <cell r="S543">
            <v>3564</v>
          </cell>
          <cell r="T543">
            <v>36207</v>
          </cell>
          <cell r="V543">
            <v>0</v>
          </cell>
          <cell r="W543">
            <v>0</v>
          </cell>
          <cell r="X543">
            <v>0.18</v>
          </cell>
          <cell r="Y543">
            <v>0.13585198415403635</v>
          </cell>
          <cell r="Z543">
            <v>0</v>
          </cell>
          <cell r="AB543">
            <v>1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</row>
        <row r="544">
          <cell r="B544">
            <v>478352162</v>
          </cell>
          <cell r="C544" t="str">
            <v>FRANCIS W. PARKER CHARTER ESSENTIAL</v>
          </cell>
          <cell r="D544">
            <v>352</v>
          </cell>
          <cell r="E544" t="str">
            <v>DEVENS</v>
          </cell>
          <cell r="F544">
            <v>162</v>
          </cell>
          <cell r="G544" t="str">
            <v>LUNENBURG</v>
          </cell>
          <cell r="I544">
            <v>12090</v>
          </cell>
          <cell r="J544">
            <v>1442</v>
          </cell>
          <cell r="K544">
            <v>0</v>
          </cell>
          <cell r="L544">
            <v>1188</v>
          </cell>
          <cell r="M544">
            <v>14720</v>
          </cell>
          <cell r="O544">
            <v>19</v>
          </cell>
          <cell r="P544">
            <v>257108</v>
          </cell>
          <cell r="Q544">
            <v>0</v>
          </cell>
          <cell r="R544">
            <v>0</v>
          </cell>
          <cell r="S544">
            <v>22572</v>
          </cell>
          <cell r="T544">
            <v>279680</v>
          </cell>
          <cell r="V544">
            <v>0</v>
          </cell>
          <cell r="W544">
            <v>0</v>
          </cell>
          <cell r="X544">
            <v>0.09</v>
          </cell>
          <cell r="Y544">
            <v>1.668007277251829E-2</v>
          </cell>
          <cell r="Z544">
            <v>0</v>
          </cell>
          <cell r="AB544">
            <v>6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</row>
        <row r="545">
          <cell r="B545">
            <v>478352170</v>
          </cell>
          <cell r="C545" t="str">
            <v>FRANCIS W. PARKER CHARTER ESSENTIAL</v>
          </cell>
          <cell r="D545">
            <v>352</v>
          </cell>
          <cell r="E545" t="str">
            <v>DEVENS</v>
          </cell>
          <cell r="F545">
            <v>170</v>
          </cell>
          <cell r="G545" t="str">
            <v>MARLBOROUGH</v>
          </cell>
          <cell r="I545">
            <v>11615</v>
          </cell>
          <cell r="J545">
            <v>724</v>
          </cell>
          <cell r="K545">
            <v>0</v>
          </cell>
          <cell r="L545">
            <v>1188</v>
          </cell>
          <cell r="M545">
            <v>13527</v>
          </cell>
          <cell r="O545">
            <v>2</v>
          </cell>
          <cell r="P545">
            <v>24678</v>
          </cell>
          <cell r="Q545">
            <v>0</v>
          </cell>
          <cell r="R545">
            <v>0</v>
          </cell>
          <cell r="S545">
            <v>2376</v>
          </cell>
          <cell r="T545">
            <v>27054</v>
          </cell>
          <cell r="V545">
            <v>0</v>
          </cell>
          <cell r="W545">
            <v>0</v>
          </cell>
          <cell r="X545">
            <v>0.09</v>
          </cell>
          <cell r="Y545">
            <v>7.8657014709672513E-2</v>
          </cell>
          <cell r="Z545">
            <v>0</v>
          </cell>
          <cell r="AB545">
            <v>1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</row>
        <row r="546">
          <cell r="B546">
            <v>478352174</v>
          </cell>
          <cell r="C546" t="str">
            <v>FRANCIS W. PARKER CHARTER ESSENTIAL</v>
          </cell>
          <cell r="D546">
            <v>352</v>
          </cell>
          <cell r="E546" t="str">
            <v>DEVENS</v>
          </cell>
          <cell r="F546">
            <v>174</v>
          </cell>
          <cell r="G546" t="str">
            <v>MAYNARD</v>
          </cell>
          <cell r="I546">
            <v>11834</v>
          </cell>
          <cell r="J546">
            <v>6909</v>
          </cell>
          <cell r="K546">
            <v>0</v>
          </cell>
          <cell r="L546">
            <v>1188</v>
          </cell>
          <cell r="M546">
            <v>19931</v>
          </cell>
          <cell r="O546">
            <v>9</v>
          </cell>
          <cell r="P546">
            <v>168687</v>
          </cell>
          <cell r="Q546">
            <v>0</v>
          </cell>
          <cell r="R546">
            <v>0</v>
          </cell>
          <cell r="S546">
            <v>10692</v>
          </cell>
          <cell r="T546">
            <v>179379</v>
          </cell>
          <cell r="V546">
            <v>0</v>
          </cell>
          <cell r="W546">
            <v>0</v>
          </cell>
          <cell r="X546">
            <v>0.09</v>
          </cell>
          <cell r="Y546">
            <v>4.9371358658402788E-2</v>
          </cell>
          <cell r="Z546">
            <v>0</v>
          </cell>
          <cell r="AB546">
            <v>1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</row>
        <row r="547">
          <cell r="B547">
            <v>478352271</v>
          </cell>
          <cell r="C547" t="str">
            <v>FRANCIS W. PARKER CHARTER ESSENTIAL</v>
          </cell>
          <cell r="D547">
            <v>352</v>
          </cell>
          <cell r="E547" t="str">
            <v>DEVENS</v>
          </cell>
          <cell r="F547">
            <v>271</v>
          </cell>
          <cell r="G547" t="str">
            <v>SHREWSBURY</v>
          </cell>
          <cell r="I547">
            <v>11615</v>
          </cell>
          <cell r="J547">
            <v>3549</v>
          </cell>
          <cell r="K547">
            <v>0</v>
          </cell>
          <cell r="L547">
            <v>1188</v>
          </cell>
          <cell r="M547">
            <v>16352</v>
          </cell>
          <cell r="O547">
            <v>2</v>
          </cell>
          <cell r="P547">
            <v>30328</v>
          </cell>
          <cell r="Q547">
            <v>0</v>
          </cell>
          <cell r="R547">
            <v>0</v>
          </cell>
          <cell r="S547">
            <v>2376</v>
          </cell>
          <cell r="T547">
            <v>32704</v>
          </cell>
          <cell r="V547">
            <v>0</v>
          </cell>
          <cell r="W547">
            <v>0</v>
          </cell>
          <cell r="X547">
            <v>0.09</v>
          </cell>
          <cell r="Y547">
            <v>3.726968225547671E-3</v>
          </cell>
          <cell r="Z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</row>
        <row r="548">
          <cell r="B548">
            <v>478352288</v>
          </cell>
          <cell r="C548" t="str">
            <v>FRANCIS W. PARKER CHARTER ESSENTIAL</v>
          </cell>
          <cell r="D548">
            <v>352</v>
          </cell>
          <cell r="E548" t="str">
            <v>DEVENS</v>
          </cell>
          <cell r="F548">
            <v>288</v>
          </cell>
          <cell r="G548" t="str">
            <v>SUDBURY</v>
          </cell>
          <cell r="I548">
            <v>10664</v>
          </cell>
          <cell r="J548">
            <v>8149</v>
          </cell>
          <cell r="K548">
            <v>0</v>
          </cell>
          <cell r="L548">
            <v>1188</v>
          </cell>
          <cell r="M548">
            <v>20001</v>
          </cell>
          <cell r="O548">
            <v>3</v>
          </cell>
          <cell r="P548">
            <v>56439</v>
          </cell>
          <cell r="Q548">
            <v>0</v>
          </cell>
          <cell r="R548">
            <v>0</v>
          </cell>
          <cell r="S548">
            <v>3564</v>
          </cell>
          <cell r="T548">
            <v>60003</v>
          </cell>
          <cell r="V548">
            <v>0</v>
          </cell>
          <cell r="W548">
            <v>0</v>
          </cell>
          <cell r="X548">
            <v>0.09</v>
          </cell>
          <cell r="Y548">
            <v>1.0687652508037777E-3</v>
          </cell>
          <cell r="Z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</row>
        <row r="549">
          <cell r="B549">
            <v>478352301</v>
          </cell>
          <cell r="C549" t="str">
            <v>FRANCIS W. PARKER CHARTER ESSENTIAL</v>
          </cell>
          <cell r="D549">
            <v>352</v>
          </cell>
          <cell r="E549" t="str">
            <v>DEVENS</v>
          </cell>
          <cell r="F549">
            <v>301</v>
          </cell>
          <cell r="G549" t="str">
            <v>TYNGSBOROUGH</v>
          </cell>
          <cell r="I549">
            <v>10664</v>
          </cell>
          <cell r="J549">
            <v>3393</v>
          </cell>
          <cell r="K549">
            <v>0</v>
          </cell>
          <cell r="L549">
            <v>1188</v>
          </cell>
          <cell r="M549">
            <v>15245</v>
          </cell>
          <cell r="O549">
            <v>1</v>
          </cell>
          <cell r="P549">
            <v>14057</v>
          </cell>
          <cell r="Q549">
            <v>0</v>
          </cell>
          <cell r="R549">
            <v>0</v>
          </cell>
          <cell r="S549">
            <v>1188</v>
          </cell>
          <cell r="T549">
            <v>15245</v>
          </cell>
          <cell r="V549">
            <v>0</v>
          </cell>
          <cell r="W549">
            <v>0</v>
          </cell>
          <cell r="X549">
            <v>0.09</v>
          </cell>
          <cell r="Y549">
            <v>5.6291932186996442E-2</v>
          </cell>
          <cell r="Z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</row>
        <row r="550">
          <cell r="B550">
            <v>478352321</v>
          </cell>
          <cell r="C550" t="str">
            <v>FRANCIS W. PARKER CHARTER ESSENTIAL</v>
          </cell>
          <cell r="D550">
            <v>352</v>
          </cell>
          <cell r="E550" t="str">
            <v>DEVENS</v>
          </cell>
          <cell r="F550">
            <v>321</v>
          </cell>
          <cell r="G550" t="str">
            <v>WESTBOROUGH</v>
          </cell>
          <cell r="I550">
            <v>10664</v>
          </cell>
          <cell r="J550">
            <v>5670</v>
          </cell>
          <cell r="K550">
            <v>0</v>
          </cell>
          <cell r="L550">
            <v>1188</v>
          </cell>
          <cell r="M550">
            <v>17522</v>
          </cell>
          <cell r="O550">
            <v>1</v>
          </cell>
          <cell r="P550">
            <v>16334</v>
          </cell>
          <cell r="Q550">
            <v>0</v>
          </cell>
          <cell r="R550">
            <v>0</v>
          </cell>
          <cell r="S550">
            <v>1188</v>
          </cell>
          <cell r="T550">
            <v>17522</v>
          </cell>
          <cell r="V550">
            <v>0</v>
          </cell>
          <cell r="W550">
            <v>0</v>
          </cell>
          <cell r="X550">
            <v>0.09</v>
          </cell>
          <cell r="Y550">
            <v>3.4597830747511793E-3</v>
          </cell>
          <cell r="Z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</row>
        <row r="551">
          <cell r="B551">
            <v>478352322</v>
          </cell>
          <cell r="C551" t="str">
            <v>FRANCIS W. PARKER CHARTER ESSENTIAL</v>
          </cell>
          <cell r="D551">
            <v>352</v>
          </cell>
          <cell r="E551" t="str">
            <v>DEVENS</v>
          </cell>
          <cell r="F551">
            <v>322</v>
          </cell>
          <cell r="G551" t="str">
            <v>WEST BOYLSTON</v>
          </cell>
          <cell r="I551">
            <v>10664</v>
          </cell>
          <cell r="J551">
            <v>4235</v>
          </cell>
          <cell r="K551">
            <v>0</v>
          </cell>
          <cell r="L551">
            <v>1188</v>
          </cell>
          <cell r="M551">
            <v>16087</v>
          </cell>
          <cell r="O551">
            <v>3</v>
          </cell>
          <cell r="P551">
            <v>44697</v>
          </cell>
          <cell r="Q551">
            <v>0</v>
          </cell>
          <cell r="R551">
            <v>0</v>
          </cell>
          <cell r="S551">
            <v>3564</v>
          </cell>
          <cell r="T551">
            <v>48261</v>
          </cell>
          <cell r="V551">
            <v>0</v>
          </cell>
          <cell r="W551">
            <v>0</v>
          </cell>
          <cell r="X551">
            <v>0.09</v>
          </cell>
          <cell r="Y551">
            <v>4.1803706454851446E-3</v>
          </cell>
          <cell r="Z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</row>
        <row r="552">
          <cell r="B552">
            <v>478352326</v>
          </cell>
          <cell r="C552" t="str">
            <v>FRANCIS W. PARKER CHARTER ESSENTIAL</v>
          </cell>
          <cell r="D552">
            <v>352</v>
          </cell>
          <cell r="E552" t="str">
            <v>DEVENS</v>
          </cell>
          <cell r="F552">
            <v>326</v>
          </cell>
          <cell r="G552" t="str">
            <v>WESTFORD</v>
          </cell>
          <cell r="I552">
            <v>11615</v>
          </cell>
          <cell r="J552">
            <v>4164</v>
          </cell>
          <cell r="K552">
            <v>0</v>
          </cell>
          <cell r="L552">
            <v>1188</v>
          </cell>
          <cell r="M552">
            <v>16967</v>
          </cell>
          <cell r="O552">
            <v>5</v>
          </cell>
          <cell r="P552">
            <v>78895</v>
          </cell>
          <cell r="Q552">
            <v>0</v>
          </cell>
          <cell r="R552">
            <v>0</v>
          </cell>
          <cell r="S552">
            <v>5940</v>
          </cell>
          <cell r="T552">
            <v>84835</v>
          </cell>
          <cell r="V552">
            <v>0</v>
          </cell>
          <cell r="W552">
            <v>0</v>
          </cell>
          <cell r="X552">
            <v>0.09</v>
          </cell>
          <cell r="Y552">
            <v>2.3012009425239536E-3</v>
          </cell>
          <cell r="Z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</row>
        <row r="553">
          <cell r="B553">
            <v>478352348</v>
          </cell>
          <cell r="C553" t="str">
            <v>FRANCIS W. PARKER CHARTER ESSENTIAL</v>
          </cell>
          <cell r="D553">
            <v>352</v>
          </cell>
          <cell r="E553" t="str">
            <v>DEVENS</v>
          </cell>
          <cell r="F553">
            <v>348</v>
          </cell>
          <cell r="G553" t="str">
            <v>WORCESTER</v>
          </cell>
          <cell r="I553">
            <v>13575</v>
          </cell>
          <cell r="J553">
            <v>6</v>
          </cell>
          <cell r="K553">
            <v>0</v>
          </cell>
          <cell r="L553">
            <v>1188</v>
          </cell>
          <cell r="M553">
            <v>14769</v>
          </cell>
          <cell r="O553">
            <v>7</v>
          </cell>
          <cell r="P553">
            <v>95067</v>
          </cell>
          <cell r="Q553">
            <v>0</v>
          </cell>
          <cell r="R553">
            <v>0</v>
          </cell>
          <cell r="S553">
            <v>8316</v>
          </cell>
          <cell r="T553">
            <v>103383</v>
          </cell>
          <cell r="V553">
            <v>0</v>
          </cell>
          <cell r="W553">
            <v>0</v>
          </cell>
          <cell r="X553">
            <v>0.18</v>
          </cell>
          <cell r="Y553">
            <v>7.5571205604930705E-2</v>
          </cell>
          <cell r="Z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</row>
        <row r="554">
          <cell r="B554">
            <v>478352352</v>
          </cell>
          <cell r="C554" t="str">
            <v>FRANCIS W. PARKER CHARTER ESSENTIAL</v>
          </cell>
          <cell r="D554">
            <v>352</v>
          </cell>
          <cell r="E554" t="str">
            <v>DEVENS</v>
          </cell>
          <cell r="F554">
            <v>352</v>
          </cell>
          <cell r="G554" t="str">
            <v>DEVENS</v>
          </cell>
          <cell r="I554">
            <v>14816</v>
          </cell>
          <cell r="J554">
            <v>10146</v>
          </cell>
          <cell r="K554">
            <v>0</v>
          </cell>
          <cell r="L554">
            <v>1188</v>
          </cell>
          <cell r="M554">
            <v>26150</v>
          </cell>
          <cell r="O554">
            <v>7</v>
          </cell>
          <cell r="P554">
            <v>174734</v>
          </cell>
          <cell r="Q554">
            <v>0</v>
          </cell>
          <cell r="R554">
            <v>0</v>
          </cell>
          <cell r="S554">
            <v>8316</v>
          </cell>
          <cell r="T554">
            <v>183050</v>
          </cell>
          <cell r="V554">
            <v>0</v>
          </cell>
          <cell r="W554">
            <v>0</v>
          </cell>
          <cell r="X554">
            <v>0.09</v>
          </cell>
          <cell r="Y554">
            <v>1.74734E-2</v>
          </cell>
          <cell r="Z554">
            <v>0</v>
          </cell>
          <cell r="AB554">
            <v>3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</row>
        <row r="555">
          <cell r="B555">
            <v>478352600</v>
          </cell>
          <cell r="C555" t="str">
            <v>FRANCIS W. PARKER CHARTER ESSENTIAL</v>
          </cell>
          <cell r="D555">
            <v>352</v>
          </cell>
          <cell r="E555" t="str">
            <v>DEVENS</v>
          </cell>
          <cell r="F555">
            <v>600</v>
          </cell>
          <cell r="G555" t="str">
            <v>ACTON BOXBOROUGH</v>
          </cell>
          <cell r="I555">
            <v>12182</v>
          </cell>
          <cell r="J555">
            <v>6337</v>
          </cell>
          <cell r="K555">
            <v>0</v>
          </cell>
          <cell r="L555">
            <v>1188</v>
          </cell>
          <cell r="M555">
            <v>19707</v>
          </cell>
          <cell r="O555">
            <v>33</v>
          </cell>
          <cell r="P555">
            <v>611127</v>
          </cell>
          <cell r="Q555">
            <v>0</v>
          </cell>
          <cell r="R555">
            <v>0</v>
          </cell>
          <cell r="S555">
            <v>39204</v>
          </cell>
          <cell r="T555">
            <v>650331</v>
          </cell>
          <cell r="V555">
            <v>0</v>
          </cell>
          <cell r="W555">
            <v>0</v>
          </cell>
          <cell r="X555">
            <v>0.09</v>
          </cell>
          <cell r="Y555">
            <v>6.8951340776372194E-3</v>
          </cell>
          <cell r="Z555">
            <v>0</v>
          </cell>
          <cell r="AB555">
            <v>5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</row>
        <row r="556">
          <cell r="B556">
            <v>478352610</v>
          </cell>
          <cell r="C556" t="str">
            <v>FRANCIS W. PARKER CHARTER ESSENTIAL</v>
          </cell>
          <cell r="D556">
            <v>352</v>
          </cell>
          <cell r="E556" t="str">
            <v>DEVENS</v>
          </cell>
          <cell r="F556">
            <v>610</v>
          </cell>
          <cell r="G556" t="str">
            <v>ASHBURNHAM WESTMINSTER</v>
          </cell>
          <cell r="I556">
            <v>11633</v>
          </cell>
          <cell r="J556">
            <v>1905</v>
          </cell>
          <cell r="K556">
            <v>0</v>
          </cell>
          <cell r="L556">
            <v>1188</v>
          </cell>
          <cell r="M556">
            <v>14726</v>
          </cell>
          <cell r="O556">
            <v>9</v>
          </cell>
          <cell r="P556">
            <v>121842</v>
          </cell>
          <cell r="Q556">
            <v>0</v>
          </cell>
          <cell r="R556">
            <v>0</v>
          </cell>
          <cell r="S556">
            <v>10692</v>
          </cell>
          <cell r="T556">
            <v>132534</v>
          </cell>
          <cell r="V556">
            <v>0</v>
          </cell>
          <cell r="W556">
            <v>0</v>
          </cell>
          <cell r="X556">
            <v>0.09</v>
          </cell>
          <cell r="Y556">
            <v>7.3935059586177155E-3</v>
          </cell>
          <cell r="Z556">
            <v>0</v>
          </cell>
          <cell r="AB556">
            <v>3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</row>
        <row r="557">
          <cell r="B557">
            <v>478352615</v>
          </cell>
          <cell r="C557" t="str">
            <v>FRANCIS W. PARKER CHARTER ESSENTIAL</v>
          </cell>
          <cell r="D557">
            <v>352</v>
          </cell>
          <cell r="E557" t="str">
            <v>DEVENS</v>
          </cell>
          <cell r="F557">
            <v>615</v>
          </cell>
          <cell r="G557" t="str">
            <v>ATHOL ROYALSTON</v>
          </cell>
          <cell r="I557">
            <v>16181</v>
          </cell>
          <cell r="J557">
            <v>1270</v>
          </cell>
          <cell r="K557">
            <v>0</v>
          </cell>
          <cell r="L557">
            <v>1188</v>
          </cell>
          <cell r="M557">
            <v>18639</v>
          </cell>
          <cell r="O557">
            <v>1</v>
          </cell>
          <cell r="P557">
            <v>17451</v>
          </cell>
          <cell r="Q557">
            <v>0</v>
          </cell>
          <cell r="R557">
            <v>0</v>
          </cell>
          <cell r="S557">
            <v>1188</v>
          </cell>
          <cell r="T557">
            <v>18639</v>
          </cell>
          <cell r="V557">
            <v>0</v>
          </cell>
          <cell r="W557">
            <v>0</v>
          </cell>
          <cell r="X557">
            <v>0.09</v>
          </cell>
          <cell r="Y557">
            <v>2.7930153775275351E-3</v>
          </cell>
          <cell r="Z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</row>
        <row r="558">
          <cell r="B558">
            <v>478352616</v>
          </cell>
          <cell r="C558" t="str">
            <v>FRANCIS W. PARKER CHARTER ESSENTIAL</v>
          </cell>
          <cell r="D558">
            <v>352</v>
          </cell>
          <cell r="E558" t="str">
            <v>DEVENS</v>
          </cell>
          <cell r="F558">
            <v>616</v>
          </cell>
          <cell r="G558" t="str">
            <v>AYER SHIRLEY</v>
          </cell>
          <cell r="I558">
            <v>12830</v>
          </cell>
          <cell r="J558">
            <v>2802</v>
          </cell>
          <cell r="K558">
            <v>0</v>
          </cell>
          <cell r="L558">
            <v>1188</v>
          </cell>
          <cell r="M558">
            <v>16820</v>
          </cell>
          <cell r="O558">
            <v>52</v>
          </cell>
          <cell r="P558">
            <v>812864</v>
          </cell>
          <cell r="Q558">
            <v>0</v>
          </cell>
          <cell r="R558">
            <v>0</v>
          </cell>
          <cell r="S558">
            <v>61776</v>
          </cell>
          <cell r="T558">
            <v>874640</v>
          </cell>
          <cell r="V558">
            <v>0</v>
          </cell>
          <cell r="W558">
            <v>0</v>
          </cell>
          <cell r="X558">
            <v>0.09</v>
          </cell>
          <cell r="Y558">
            <v>3.2063780748326318E-2</v>
          </cell>
          <cell r="Z558">
            <v>0</v>
          </cell>
          <cell r="AB558">
            <v>8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  <row r="559">
          <cell r="B559">
            <v>478352640</v>
          </cell>
          <cell r="C559" t="str">
            <v>FRANCIS W. PARKER CHARTER ESSENTIAL</v>
          </cell>
          <cell r="D559">
            <v>352</v>
          </cell>
          <cell r="E559" t="str">
            <v>DEVENS</v>
          </cell>
          <cell r="F559">
            <v>640</v>
          </cell>
          <cell r="G559" t="str">
            <v>CONCORD CARLISLE</v>
          </cell>
          <cell r="I559">
            <v>12565</v>
          </cell>
          <cell r="J559">
            <v>10005</v>
          </cell>
          <cell r="K559">
            <v>0</v>
          </cell>
          <cell r="L559">
            <v>1188</v>
          </cell>
          <cell r="M559">
            <v>23758</v>
          </cell>
          <cell r="O559">
            <v>4</v>
          </cell>
          <cell r="P559">
            <v>90280</v>
          </cell>
          <cell r="Q559">
            <v>0</v>
          </cell>
          <cell r="R559">
            <v>0</v>
          </cell>
          <cell r="S559">
            <v>4752</v>
          </cell>
          <cell r="T559">
            <v>95032</v>
          </cell>
          <cell r="V559">
            <v>0</v>
          </cell>
          <cell r="W559">
            <v>0</v>
          </cell>
          <cell r="X559">
            <v>0.09</v>
          </cell>
          <cell r="Y559">
            <v>2.7469818172317327E-3</v>
          </cell>
          <cell r="Z559">
            <v>0</v>
          </cell>
          <cell r="AB559">
            <v>1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</row>
        <row r="560">
          <cell r="B560">
            <v>478352673</v>
          </cell>
          <cell r="C560" t="str">
            <v>FRANCIS W. PARKER CHARTER ESSENTIAL</v>
          </cell>
          <cell r="D560">
            <v>352</v>
          </cell>
          <cell r="E560" t="str">
            <v>DEVENS</v>
          </cell>
          <cell r="F560">
            <v>673</v>
          </cell>
          <cell r="G560" t="str">
            <v>GROTON DUNSTABLE</v>
          </cell>
          <cell r="I560">
            <v>11821</v>
          </cell>
          <cell r="J560">
            <v>6644</v>
          </cell>
          <cell r="K560">
            <v>0</v>
          </cell>
          <cell r="L560">
            <v>1188</v>
          </cell>
          <cell r="M560">
            <v>19653</v>
          </cell>
          <cell r="O560">
            <v>20</v>
          </cell>
          <cell r="P560">
            <v>369300</v>
          </cell>
          <cell r="Q560">
            <v>0</v>
          </cell>
          <cell r="R560">
            <v>0</v>
          </cell>
          <cell r="S560">
            <v>23760</v>
          </cell>
          <cell r="T560">
            <v>393060</v>
          </cell>
          <cell r="V560">
            <v>0</v>
          </cell>
          <cell r="W560">
            <v>0</v>
          </cell>
          <cell r="X560">
            <v>0.09</v>
          </cell>
          <cell r="Y560">
            <v>1.6727393150867756E-2</v>
          </cell>
          <cell r="Z560">
            <v>0</v>
          </cell>
          <cell r="AB560">
            <v>2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</row>
        <row r="561">
          <cell r="B561">
            <v>478352695</v>
          </cell>
          <cell r="C561" t="str">
            <v>FRANCIS W. PARKER CHARTER ESSENTIAL</v>
          </cell>
          <cell r="D561">
            <v>352</v>
          </cell>
          <cell r="E561" t="str">
            <v>DEVENS</v>
          </cell>
          <cell r="F561">
            <v>695</v>
          </cell>
          <cell r="G561" t="str">
            <v>LINCOLN SUDBURY</v>
          </cell>
          <cell r="I561">
            <v>12565</v>
          </cell>
          <cell r="J561">
            <v>8169</v>
          </cell>
          <cell r="K561">
            <v>0</v>
          </cell>
          <cell r="L561">
            <v>1188</v>
          </cell>
          <cell r="M561">
            <v>21922</v>
          </cell>
          <cell r="O561">
            <v>3</v>
          </cell>
          <cell r="P561">
            <v>62202</v>
          </cell>
          <cell r="Q561">
            <v>0</v>
          </cell>
          <cell r="R561">
            <v>0</v>
          </cell>
          <cell r="S561">
            <v>3564</v>
          </cell>
          <cell r="T561">
            <v>65766</v>
          </cell>
          <cell r="V561">
            <v>0</v>
          </cell>
          <cell r="W561">
            <v>0</v>
          </cell>
          <cell r="X561">
            <v>0.09</v>
          </cell>
          <cell r="Y561">
            <v>1.7370460175407658E-3</v>
          </cell>
          <cell r="Z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</row>
        <row r="562">
          <cell r="B562">
            <v>478352720</v>
          </cell>
          <cell r="C562" t="str">
            <v>FRANCIS W. PARKER CHARTER ESSENTIAL</v>
          </cell>
          <cell r="D562">
            <v>352</v>
          </cell>
          <cell r="E562" t="str">
            <v>DEVENS</v>
          </cell>
          <cell r="F562">
            <v>720</v>
          </cell>
          <cell r="G562" t="str">
            <v>NARRAGANSETT</v>
          </cell>
          <cell r="I562">
            <v>12565</v>
          </cell>
          <cell r="J562">
            <v>2192</v>
          </cell>
          <cell r="K562">
            <v>0</v>
          </cell>
          <cell r="L562">
            <v>1188</v>
          </cell>
          <cell r="M562">
            <v>15945</v>
          </cell>
          <cell r="O562">
            <v>1</v>
          </cell>
          <cell r="P562">
            <v>14757</v>
          </cell>
          <cell r="Q562">
            <v>0</v>
          </cell>
          <cell r="R562">
            <v>0</v>
          </cell>
          <cell r="S562">
            <v>1188</v>
          </cell>
          <cell r="T562">
            <v>15945</v>
          </cell>
          <cell r="V562">
            <v>0</v>
          </cell>
          <cell r="W562">
            <v>0</v>
          </cell>
          <cell r="X562">
            <v>0.09</v>
          </cell>
          <cell r="Y562">
            <v>3.051470255651883E-3</v>
          </cell>
          <cell r="Z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</row>
        <row r="563">
          <cell r="B563">
            <v>478352725</v>
          </cell>
          <cell r="C563" t="str">
            <v>FRANCIS W. PARKER CHARTER ESSENTIAL</v>
          </cell>
          <cell r="D563">
            <v>352</v>
          </cell>
          <cell r="E563" t="str">
            <v>DEVENS</v>
          </cell>
          <cell r="F563">
            <v>725</v>
          </cell>
          <cell r="G563" t="str">
            <v>NASHOBA</v>
          </cell>
          <cell r="I563">
            <v>12446</v>
          </cell>
          <cell r="J563">
            <v>7221</v>
          </cell>
          <cell r="K563">
            <v>0</v>
          </cell>
          <cell r="L563">
            <v>1188</v>
          </cell>
          <cell r="M563">
            <v>20855</v>
          </cell>
          <cell r="O563">
            <v>31</v>
          </cell>
          <cell r="P563">
            <v>609677</v>
          </cell>
          <cell r="Q563">
            <v>0</v>
          </cell>
          <cell r="R563">
            <v>0</v>
          </cell>
          <cell r="S563">
            <v>36828</v>
          </cell>
          <cell r="T563">
            <v>646505</v>
          </cell>
          <cell r="V563">
            <v>0</v>
          </cell>
          <cell r="W563">
            <v>0</v>
          </cell>
          <cell r="X563">
            <v>0.09</v>
          </cell>
          <cell r="Y563">
            <v>1.1916880703430988E-2</v>
          </cell>
          <cell r="Z563">
            <v>0</v>
          </cell>
          <cell r="AB563">
            <v>9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</row>
        <row r="564">
          <cell r="B564">
            <v>478352735</v>
          </cell>
          <cell r="C564" t="str">
            <v>FRANCIS W. PARKER CHARTER ESSENTIAL</v>
          </cell>
          <cell r="D564">
            <v>352</v>
          </cell>
          <cell r="E564" t="str">
            <v>DEVENS</v>
          </cell>
          <cell r="F564">
            <v>735</v>
          </cell>
          <cell r="G564" t="str">
            <v>NORTH MIDDLESEX</v>
          </cell>
          <cell r="I564">
            <v>12018</v>
          </cell>
          <cell r="J564">
            <v>3915</v>
          </cell>
          <cell r="K564">
            <v>0</v>
          </cell>
          <cell r="L564">
            <v>1188</v>
          </cell>
          <cell r="M564">
            <v>17121</v>
          </cell>
          <cell r="O564">
            <v>25</v>
          </cell>
          <cell r="P564">
            <v>398325</v>
          </cell>
          <cell r="Q564">
            <v>0</v>
          </cell>
          <cell r="R564">
            <v>0</v>
          </cell>
          <cell r="S564">
            <v>29700</v>
          </cell>
          <cell r="T564">
            <v>428025</v>
          </cell>
          <cell r="V564">
            <v>0</v>
          </cell>
          <cell r="W564">
            <v>0</v>
          </cell>
          <cell r="X564">
            <v>0.09</v>
          </cell>
          <cell r="Y564">
            <v>1.3350841233716016E-2</v>
          </cell>
          <cell r="Z564">
            <v>0</v>
          </cell>
          <cell r="AB564">
            <v>4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</row>
        <row r="565">
          <cell r="B565">
            <v>478352753</v>
          </cell>
          <cell r="C565" t="str">
            <v>FRANCIS W. PARKER CHARTER ESSENTIAL</v>
          </cell>
          <cell r="D565">
            <v>352</v>
          </cell>
          <cell r="E565" t="str">
            <v>DEVENS</v>
          </cell>
          <cell r="F565">
            <v>753</v>
          </cell>
          <cell r="G565" t="str">
            <v>QUABBIN</v>
          </cell>
          <cell r="I565">
            <v>12565</v>
          </cell>
          <cell r="J565">
            <v>3370</v>
          </cell>
          <cell r="K565">
            <v>0</v>
          </cell>
          <cell r="L565">
            <v>1188</v>
          </cell>
          <cell r="M565">
            <v>17123</v>
          </cell>
          <cell r="O565">
            <v>2</v>
          </cell>
          <cell r="P565">
            <v>31870</v>
          </cell>
          <cell r="Q565">
            <v>0</v>
          </cell>
          <cell r="R565">
            <v>0</v>
          </cell>
          <cell r="S565">
            <v>2376</v>
          </cell>
          <cell r="T565">
            <v>34246</v>
          </cell>
          <cell r="V565">
            <v>0</v>
          </cell>
          <cell r="W565">
            <v>0</v>
          </cell>
          <cell r="X565">
            <v>0.09</v>
          </cell>
          <cell r="Y565">
            <v>3.8366804069368803E-3</v>
          </cell>
          <cell r="Z565">
            <v>0</v>
          </cell>
          <cell r="AB565">
            <v>1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</row>
        <row r="566">
          <cell r="B566">
            <v>478352775</v>
          </cell>
          <cell r="C566" t="str">
            <v>FRANCIS W. PARKER CHARTER ESSENTIAL</v>
          </cell>
          <cell r="D566">
            <v>352</v>
          </cell>
          <cell r="E566" t="str">
            <v>DEVENS</v>
          </cell>
          <cell r="F566">
            <v>775</v>
          </cell>
          <cell r="G566" t="str">
            <v>WACHUSETT</v>
          </cell>
          <cell r="I566">
            <v>11886</v>
          </cell>
          <cell r="J566">
            <v>3081</v>
          </cell>
          <cell r="K566">
            <v>0</v>
          </cell>
          <cell r="L566">
            <v>1188</v>
          </cell>
          <cell r="M566">
            <v>16155</v>
          </cell>
          <cell r="O566">
            <v>12</v>
          </cell>
          <cell r="P566">
            <v>179604</v>
          </cell>
          <cell r="Q566">
            <v>0</v>
          </cell>
          <cell r="R566">
            <v>0</v>
          </cell>
          <cell r="S566">
            <v>14256</v>
          </cell>
          <cell r="T566">
            <v>193860</v>
          </cell>
          <cell r="V566">
            <v>0</v>
          </cell>
          <cell r="W566">
            <v>0</v>
          </cell>
          <cell r="X566">
            <v>0.09</v>
          </cell>
          <cell r="Y566">
            <v>5.9380986493953111E-3</v>
          </cell>
          <cell r="Z566">
            <v>0</v>
          </cell>
          <cell r="AB566">
            <v>5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</row>
        <row r="567">
          <cell r="B567">
            <v>479278005</v>
          </cell>
          <cell r="C567" t="str">
            <v>PIONEER VALLEY PERFORMING ARTS</v>
          </cell>
          <cell r="D567">
            <v>278</v>
          </cell>
          <cell r="E567" t="str">
            <v>SOUTH HADLEY</v>
          </cell>
          <cell r="F567">
            <v>5</v>
          </cell>
          <cell r="G567" t="str">
            <v>AGAWAM</v>
          </cell>
          <cell r="I567">
            <v>16331</v>
          </cell>
          <cell r="J567">
            <v>5768</v>
          </cell>
          <cell r="K567">
            <v>0</v>
          </cell>
          <cell r="L567">
            <v>1188</v>
          </cell>
          <cell r="M567">
            <v>23287</v>
          </cell>
          <cell r="O567">
            <v>4</v>
          </cell>
          <cell r="P567">
            <v>88396</v>
          </cell>
          <cell r="Q567">
            <v>0</v>
          </cell>
          <cell r="R567">
            <v>0</v>
          </cell>
          <cell r="S567">
            <v>4752</v>
          </cell>
          <cell r="T567">
            <v>93148</v>
          </cell>
          <cell r="V567">
            <v>0</v>
          </cell>
          <cell r="W567">
            <v>0</v>
          </cell>
          <cell r="X567">
            <v>0.09</v>
          </cell>
          <cell r="Y567">
            <v>1.9869008989454994E-2</v>
          </cell>
          <cell r="Z567">
            <v>0</v>
          </cell>
          <cell r="AB567">
            <v>1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</row>
        <row r="568">
          <cell r="B568">
            <v>479278024</v>
          </cell>
          <cell r="C568" t="str">
            <v>PIONEER VALLEY PERFORMING ARTS</v>
          </cell>
          <cell r="D568">
            <v>278</v>
          </cell>
          <cell r="E568" t="str">
            <v>SOUTH HADLEY</v>
          </cell>
          <cell r="F568">
            <v>24</v>
          </cell>
          <cell r="G568" t="str">
            <v>BELCHERTOWN</v>
          </cell>
          <cell r="I568">
            <v>13482</v>
          </cell>
          <cell r="J568">
            <v>2915</v>
          </cell>
          <cell r="K568">
            <v>0</v>
          </cell>
          <cell r="L568">
            <v>1188</v>
          </cell>
          <cell r="M568">
            <v>17585</v>
          </cell>
          <cell r="O568">
            <v>14</v>
          </cell>
          <cell r="P568">
            <v>229558</v>
          </cell>
          <cell r="Q568">
            <v>0</v>
          </cell>
          <cell r="R568">
            <v>0</v>
          </cell>
          <cell r="S568">
            <v>16632</v>
          </cell>
          <cell r="T568">
            <v>246190</v>
          </cell>
          <cell r="V568">
            <v>0</v>
          </cell>
          <cell r="W568">
            <v>0</v>
          </cell>
          <cell r="X568">
            <v>0.09</v>
          </cell>
          <cell r="Y568">
            <v>1.7186335635521167E-2</v>
          </cell>
          <cell r="Z568">
            <v>0</v>
          </cell>
          <cell r="AB568">
            <v>1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</row>
        <row r="569">
          <cell r="B569">
            <v>479278061</v>
          </cell>
          <cell r="C569" t="str">
            <v>PIONEER VALLEY PERFORMING ARTS</v>
          </cell>
          <cell r="D569">
            <v>278</v>
          </cell>
          <cell r="E569" t="str">
            <v>SOUTH HADLEY</v>
          </cell>
          <cell r="F569">
            <v>61</v>
          </cell>
          <cell r="G569" t="str">
            <v>CHICOPEE</v>
          </cell>
          <cell r="I569">
            <v>17058</v>
          </cell>
          <cell r="J569">
            <v>1461</v>
          </cell>
          <cell r="K569">
            <v>0</v>
          </cell>
          <cell r="L569">
            <v>1188</v>
          </cell>
          <cell r="M569">
            <v>19707</v>
          </cell>
          <cell r="O569">
            <v>37</v>
          </cell>
          <cell r="P569">
            <v>685203</v>
          </cell>
          <cell r="Q569">
            <v>0</v>
          </cell>
          <cell r="R569">
            <v>0</v>
          </cell>
          <cell r="S569">
            <v>43956</v>
          </cell>
          <cell r="T569">
            <v>729159</v>
          </cell>
          <cell r="V569">
            <v>0</v>
          </cell>
          <cell r="W569">
            <v>0</v>
          </cell>
          <cell r="X569">
            <v>0.09</v>
          </cell>
          <cell r="Y569">
            <v>4.7594833353521854E-2</v>
          </cell>
          <cell r="Z569">
            <v>0</v>
          </cell>
          <cell r="AB569">
            <v>3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</row>
        <row r="570">
          <cell r="B570">
            <v>479278086</v>
          </cell>
          <cell r="C570" t="str">
            <v>PIONEER VALLEY PERFORMING ARTS</v>
          </cell>
          <cell r="D570">
            <v>278</v>
          </cell>
          <cell r="E570" t="str">
            <v>SOUTH HADLEY</v>
          </cell>
          <cell r="F570">
            <v>86</v>
          </cell>
          <cell r="G570" t="str">
            <v>EASTHAMPTON</v>
          </cell>
          <cell r="I570">
            <v>13326</v>
          </cell>
          <cell r="J570">
            <v>2072</v>
          </cell>
          <cell r="K570">
            <v>0</v>
          </cell>
          <cell r="L570">
            <v>1188</v>
          </cell>
          <cell r="M570">
            <v>16586</v>
          </cell>
          <cell r="O570">
            <v>19</v>
          </cell>
          <cell r="P570">
            <v>292562</v>
          </cell>
          <cell r="Q570">
            <v>0</v>
          </cell>
          <cell r="R570">
            <v>0</v>
          </cell>
          <cell r="S570">
            <v>22572</v>
          </cell>
          <cell r="T570">
            <v>315134</v>
          </cell>
          <cell r="V570">
            <v>0</v>
          </cell>
          <cell r="W570">
            <v>0</v>
          </cell>
          <cell r="X570">
            <v>0.09</v>
          </cell>
          <cell r="Y570">
            <v>6.5319749712796082E-2</v>
          </cell>
          <cell r="Z570">
            <v>0</v>
          </cell>
          <cell r="AB570">
            <v>5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</row>
        <row r="571">
          <cell r="B571">
            <v>479278087</v>
          </cell>
          <cell r="C571" t="str">
            <v>PIONEER VALLEY PERFORMING ARTS</v>
          </cell>
          <cell r="D571">
            <v>278</v>
          </cell>
          <cell r="E571" t="str">
            <v>SOUTH HADLEY</v>
          </cell>
          <cell r="F571">
            <v>87</v>
          </cell>
          <cell r="G571" t="str">
            <v>EAST LONGMEADOW</v>
          </cell>
          <cell r="I571">
            <v>14785</v>
          </cell>
          <cell r="J571">
            <v>5601</v>
          </cell>
          <cell r="K571">
            <v>0</v>
          </cell>
          <cell r="L571">
            <v>1188</v>
          </cell>
          <cell r="M571">
            <v>21574</v>
          </cell>
          <cell r="O571">
            <v>6</v>
          </cell>
          <cell r="P571">
            <v>122316</v>
          </cell>
          <cell r="Q571">
            <v>0</v>
          </cell>
          <cell r="R571">
            <v>0</v>
          </cell>
          <cell r="S571">
            <v>7128</v>
          </cell>
          <cell r="T571">
            <v>129444</v>
          </cell>
          <cell r="V571">
            <v>0</v>
          </cell>
          <cell r="W571">
            <v>0</v>
          </cell>
          <cell r="X571">
            <v>0.09</v>
          </cell>
          <cell r="Y571">
            <v>7.5478255342633334E-3</v>
          </cell>
          <cell r="Z571">
            <v>0</v>
          </cell>
          <cell r="AB571">
            <v>1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</row>
        <row r="572">
          <cell r="B572">
            <v>479278111</v>
          </cell>
          <cell r="C572" t="str">
            <v>PIONEER VALLEY PERFORMING ARTS</v>
          </cell>
          <cell r="D572">
            <v>278</v>
          </cell>
          <cell r="E572" t="str">
            <v>SOUTH HADLEY</v>
          </cell>
          <cell r="F572">
            <v>111</v>
          </cell>
          <cell r="G572" t="str">
            <v>GRANBY</v>
          </cell>
          <cell r="I572">
            <v>15841</v>
          </cell>
          <cell r="J572">
            <v>5465</v>
          </cell>
          <cell r="K572">
            <v>0</v>
          </cell>
          <cell r="L572">
            <v>1188</v>
          </cell>
          <cell r="M572">
            <v>22494</v>
          </cell>
          <cell r="O572">
            <v>8</v>
          </cell>
          <cell r="P572">
            <v>170448</v>
          </cell>
          <cell r="Q572">
            <v>0</v>
          </cell>
          <cell r="R572">
            <v>0</v>
          </cell>
          <cell r="S572">
            <v>9504</v>
          </cell>
          <cell r="T572">
            <v>179952</v>
          </cell>
          <cell r="V572">
            <v>0</v>
          </cell>
          <cell r="W572">
            <v>0</v>
          </cell>
          <cell r="X572">
            <v>0.09</v>
          </cell>
          <cell r="Y572">
            <v>2.9835266067725491E-2</v>
          </cell>
          <cell r="Z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</row>
        <row r="573">
          <cell r="B573">
            <v>479278117</v>
          </cell>
          <cell r="C573" t="str">
            <v>PIONEER VALLEY PERFORMING ARTS</v>
          </cell>
          <cell r="D573">
            <v>278</v>
          </cell>
          <cell r="E573" t="str">
            <v>SOUTH HADLEY</v>
          </cell>
          <cell r="F573">
            <v>117</v>
          </cell>
          <cell r="G573" t="str">
            <v>HADLEY</v>
          </cell>
          <cell r="I573">
            <v>14709</v>
          </cell>
          <cell r="J573">
            <v>8954</v>
          </cell>
          <cell r="K573">
            <v>0</v>
          </cell>
          <cell r="L573">
            <v>1188</v>
          </cell>
          <cell r="M573">
            <v>24851</v>
          </cell>
          <cell r="O573">
            <v>10</v>
          </cell>
          <cell r="P573">
            <v>236630</v>
          </cell>
          <cell r="Q573">
            <v>0</v>
          </cell>
          <cell r="R573">
            <v>0</v>
          </cell>
          <cell r="S573">
            <v>11880</v>
          </cell>
          <cell r="T573">
            <v>248510</v>
          </cell>
          <cell r="V573">
            <v>0</v>
          </cell>
          <cell r="W573">
            <v>0</v>
          </cell>
          <cell r="X573">
            <v>0.09</v>
          </cell>
          <cell r="Y573">
            <v>9.1506754257249454E-2</v>
          </cell>
          <cell r="Z573">
            <v>0</v>
          </cell>
          <cell r="AB573">
            <v>5</v>
          </cell>
          <cell r="AC573">
            <v>0.16466044167773222</v>
          </cell>
          <cell r="AD573">
            <v>4096.3600314201776</v>
          </cell>
          <cell r="AE573">
            <v>0</v>
          </cell>
          <cell r="AF573">
            <v>0</v>
          </cell>
        </row>
        <row r="574">
          <cell r="B574">
            <v>479278127</v>
          </cell>
          <cell r="C574" t="str">
            <v>PIONEER VALLEY PERFORMING ARTS</v>
          </cell>
          <cell r="D574">
            <v>278</v>
          </cell>
          <cell r="E574" t="str">
            <v>SOUTH HADLEY</v>
          </cell>
          <cell r="F574">
            <v>127</v>
          </cell>
          <cell r="G574" t="str">
            <v>HATFIELD</v>
          </cell>
          <cell r="I574">
            <v>15613</v>
          </cell>
          <cell r="J574">
            <v>15563</v>
          </cell>
          <cell r="K574">
            <v>0</v>
          </cell>
          <cell r="L574">
            <v>1188</v>
          </cell>
          <cell r="M574">
            <v>32364</v>
          </cell>
          <cell r="O574">
            <v>7</v>
          </cell>
          <cell r="P574">
            <v>218232</v>
          </cell>
          <cell r="Q574">
            <v>0</v>
          </cell>
          <cell r="R574">
            <v>0</v>
          </cell>
          <cell r="S574">
            <v>8316</v>
          </cell>
          <cell r="T574">
            <v>226548</v>
          </cell>
          <cell r="V574">
            <v>0</v>
          </cell>
          <cell r="W574">
            <v>0</v>
          </cell>
          <cell r="X574">
            <v>0.09</v>
          </cell>
          <cell r="Y574">
            <v>4.9231358856084123E-2</v>
          </cell>
          <cell r="Z574">
            <v>0</v>
          </cell>
          <cell r="AB574">
            <v>4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</row>
        <row r="575">
          <cell r="B575">
            <v>479278137</v>
          </cell>
          <cell r="C575" t="str">
            <v>PIONEER VALLEY PERFORMING ARTS</v>
          </cell>
          <cell r="D575">
            <v>278</v>
          </cell>
          <cell r="E575" t="str">
            <v>SOUTH HADLEY</v>
          </cell>
          <cell r="F575">
            <v>137</v>
          </cell>
          <cell r="G575" t="str">
            <v>HOLYOKE</v>
          </cell>
          <cell r="I575">
            <v>15863</v>
          </cell>
          <cell r="J575">
            <v>269</v>
          </cell>
          <cell r="K575">
            <v>0</v>
          </cell>
          <cell r="L575">
            <v>1188</v>
          </cell>
          <cell r="M575">
            <v>17320</v>
          </cell>
          <cell r="O575">
            <v>40</v>
          </cell>
          <cell r="P575">
            <v>645280</v>
          </cell>
          <cell r="Q575">
            <v>0</v>
          </cell>
          <cell r="R575">
            <v>0</v>
          </cell>
          <cell r="S575">
            <v>47520</v>
          </cell>
          <cell r="T575">
            <v>692800</v>
          </cell>
          <cell r="V575">
            <v>0</v>
          </cell>
          <cell r="W575">
            <v>0</v>
          </cell>
          <cell r="X575">
            <v>0.18</v>
          </cell>
          <cell r="Y575">
            <v>0.10690239725365344</v>
          </cell>
          <cell r="Z575">
            <v>0</v>
          </cell>
          <cell r="AB575">
            <v>5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</row>
        <row r="576">
          <cell r="B576">
            <v>479278159</v>
          </cell>
          <cell r="C576" t="str">
            <v>PIONEER VALLEY PERFORMING ARTS</v>
          </cell>
          <cell r="D576">
            <v>278</v>
          </cell>
          <cell r="E576" t="str">
            <v>SOUTH HADLEY</v>
          </cell>
          <cell r="F576">
            <v>159</v>
          </cell>
          <cell r="G576" t="str">
            <v>LONGMEADOW</v>
          </cell>
          <cell r="I576">
            <v>12565</v>
          </cell>
          <cell r="J576">
            <v>5143</v>
          </cell>
          <cell r="K576">
            <v>0</v>
          </cell>
          <cell r="L576">
            <v>1188</v>
          </cell>
          <cell r="M576">
            <v>18896</v>
          </cell>
          <cell r="O576">
            <v>1</v>
          </cell>
          <cell r="P576">
            <v>17708</v>
          </cell>
          <cell r="Q576">
            <v>0</v>
          </cell>
          <cell r="R576">
            <v>0</v>
          </cell>
          <cell r="S576">
            <v>1188</v>
          </cell>
          <cell r="T576">
            <v>18896</v>
          </cell>
          <cell r="V576">
            <v>0</v>
          </cell>
          <cell r="W576">
            <v>0</v>
          </cell>
          <cell r="X576">
            <v>0.09</v>
          </cell>
          <cell r="Y576">
            <v>3.9304430624223187E-3</v>
          </cell>
          <cell r="Z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</row>
        <row r="577">
          <cell r="B577">
            <v>479278161</v>
          </cell>
          <cell r="C577" t="str">
            <v>PIONEER VALLEY PERFORMING ARTS</v>
          </cell>
          <cell r="D577">
            <v>278</v>
          </cell>
          <cell r="E577" t="str">
            <v>SOUTH HADLEY</v>
          </cell>
          <cell r="F577">
            <v>161</v>
          </cell>
          <cell r="G577" t="str">
            <v>LUDLOW</v>
          </cell>
          <cell r="I577">
            <v>15207</v>
          </cell>
          <cell r="J577">
            <v>5470</v>
          </cell>
          <cell r="K577">
            <v>0</v>
          </cell>
          <cell r="L577">
            <v>1188</v>
          </cell>
          <cell r="M577">
            <v>21865</v>
          </cell>
          <cell r="O577">
            <v>10</v>
          </cell>
          <cell r="P577">
            <v>206770</v>
          </cell>
          <cell r="Q577">
            <v>0</v>
          </cell>
          <cell r="R577">
            <v>0</v>
          </cell>
          <cell r="S577">
            <v>11880</v>
          </cell>
          <cell r="T577">
            <v>218650</v>
          </cell>
          <cell r="V577">
            <v>0</v>
          </cell>
          <cell r="W577">
            <v>0</v>
          </cell>
          <cell r="X577">
            <v>0.09</v>
          </cell>
          <cell r="Y577">
            <v>1.148389861518173E-2</v>
          </cell>
          <cell r="Z577">
            <v>0</v>
          </cell>
          <cell r="AB577">
            <v>1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</row>
        <row r="578">
          <cell r="B578">
            <v>479278191</v>
          </cell>
          <cell r="C578" t="str">
            <v>PIONEER VALLEY PERFORMING ARTS</v>
          </cell>
          <cell r="D578">
            <v>278</v>
          </cell>
          <cell r="E578" t="str">
            <v>SOUTH HADLEY</v>
          </cell>
          <cell r="F578">
            <v>191</v>
          </cell>
          <cell r="G578" t="str">
            <v>MONSON</v>
          </cell>
          <cell r="I578">
            <v>12565</v>
          </cell>
          <cell r="J578">
            <v>3640</v>
          </cell>
          <cell r="K578">
            <v>0</v>
          </cell>
          <cell r="L578">
            <v>1188</v>
          </cell>
          <cell r="M578">
            <v>17393</v>
          </cell>
          <cell r="O578">
            <v>1</v>
          </cell>
          <cell r="P578">
            <v>16205</v>
          </cell>
          <cell r="Q578">
            <v>0</v>
          </cell>
          <cell r="R578">
            <v>0</v>
          </cell>
          <cell r="S578">
            <v>1188</v>
          </cell>
          <cell r="T578">
            <v>17393</v>
          </cell>
          <cell r="V578">
            <v>0</v>
          </cell>
          <cell r="W578">
            <v>0</v>
          </cell>
          <cell r="X578">
            <v>0.09</v>
          </cell>
          <cell r="Y578">
            <v>3.3525755193162275E-2</v>
          </cell>
          <cell r="Z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</row>
        <row r="579">
          <cell r="B579">
            <v>479278210</v>
          </cell>
          <cell r="C579" t="str">
            <v>PIONEER VALLEY PERFORMING ARTS</v>
          </cell>
          <cell r="D579">
            <v>278</v>
          </cell>
          <cell r="E579" t="str">
            <v>SOUTH HADLEY</v>
          </cell>
          <cell r="F579">
            <v>210</v>
          </cell>
          <cell r="G579" t="str">
            <v>NORTHAMPTON</v>
          </cell>
          <cell r="I579">
            <v>13470</v>
          </cell>
          <cell r="J579">
            <v>5510</v>
          </cell>
          <cell r="K579">
            <v>0</v>
          </cell>
          <cell r="L579">
            <v>1188</v>
          </cell>
          <cell r="M579">
            <v>20168</v>
          </cell>
          <cell r="O579">
            <v>23</v>
          </cell>
          <cell r="P579">
            <v>436540</v>
          </cell>
          <cell r="Q579">
            <v>0</v>
          </cell>
          <cell r="R579">
            <v>0</v>
          </cell>
          <cell r="S579">
            <v>27324</v>
          </cell>
          <cell r="T579">
            <v>463864</v>
          </cell>
          <cell r="V579">
            <v>0</v>
          </cell>
          <cell r="W579">
            <v>0</v>
          </cell>
          <cell r="X579">
            <v>0.09</v>
          </cell>
          <cell r="Y579">
            <v>5.5902146350230497E-2</v>
          </cell>
          <cell r="Z579">
            <v>0</v>
          </cell>
          <cell r="AB579">
            <v>1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</row>
        <row r="580">
          <cell r="B580">
            <v>479278227</v>
          </cell>
          <cell r="C580" t="str">
            <v>PIONEER VALLEY PERFORMING ARTS</v>
          </cell>
          <cell r="D580">
            <v>278</v>
          </cell>
          <cell r="E580" t="str">
            <v>SOUTH HADLEY</v>
          </cell>
          <cell r="F580">
            <v>227</v>
          </cell>
          <cell r="G580" t="str">
            <v>PALMER</v>
          </cell>
          <cell r="I580">
            <v>14953</v>
          </cell>
          <cell r="J580">
            <v>3919</v>
          </cell>
          <cell r="K580">
            <v>0</v>
          </cell>
          <cell r="L580">
            <v>1188</v>
          </cell>
          <cell r="M580">
            <v>20060</v>
          </cell>
          <cell r="O580">
            <v>3</v>
          </cell>
          <cell r="P580">
            <v>56616</v>
          </cell>
          <cell r="Q580">
            <v>0</v>
          </cell>
          <cell r="R580">
            <v>0</v>
          </cell>
          <cell r="S580">
            <v>3564</v>
          </cell>
          <cell r="T580">
            <v>60180</v>
          </cell>
          <cell r="V580">
            <v>0</v>
          </cell>
          <cell r="W580">
            <v>0</v>
          </cell>
          <cell r="X580">
            <v>0.18</v>
          </cell>
          <cell r="Y580">
            <v>2.6901009220797342E-2</v>
          </cell>
          <cell r="Z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</row>
        <row r="581">
          <cell r="B581">
            <v>479278278</v>
          </cell>
          <cell r="C581" t="str">
            <v>PIONEER VALLEY PERFORMING ARTS</v>
          </cell>
          <cell r="D581">
            <v>278</v>
          </cell>
          <cell r="E581" t="str">
            <v>SOUTH HADLEY</v>
          </cell>
          <cell r="F581">
            <v>278</v>
          </cell>
          <cell r="G581" t="str">
            <v>SOUTH HADLEY</v>
          </cell>
          <cell r="I581">
            <v>13749</v>
          </cell>
          <cell r="J581">
            <v>3140</v>
          </cell>
          <cell r="K581">
            <v>0</v>
          </cell>
          <cell r="L581">
            <v>1188</v>
          </cell>
          <cell r="M581">
            <v>18077</v>
          </cell>
          <cell r="O581">
            <v>45</v>
          </cell>
          <cell r="P581">
            <v>760005</v>
          </cell>
          <cell r="Q581">
            <v>0</v>
          </cell>
          <cell r="R581">
            <v>0</v>
          </cell>
          <cell r="S581">
            <v>53460</v>
          </cell>
          <cell r="T581">
            <v>813465</v>
          </cell>
          <cell r="V581">
            <v>0</v>
          </cell>
          <cell r="W581">
            <v>0</v>
          </cell>
          <cell r="X581">
            <v>0.09</v>
          </cell>
          <cell r="Y581">
            <v>6.826641273258037E-2</v>
          </cell>
          <cell r="Z581">
            <v>0</v>
          </cell>
          <cell r="AB581">
            <v>7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</row>
        <row r="582">
          <cell r="B582">
            <v>479278281</v>
          </cell>
          <cell r="C582" t="str">
            <v>PIONEER VALLEY PERFORMING ARTS</v>
          </cell>
          <cell r="D582">
            <v>278</v>
          </cell>
          <cell r="E582" t="str">
            <v>SOUTH HADLEY</v>
          </cell>
          <cell r="F582">
            <v>281</v>
          </cell>
          <cell r="G582" t="str">
            <v>SPRINGFIELD</v>
          </cell>
          <cell r="I582">
            <v>18470</v>
          </cell>
          <cell r="J582">
            <v>12</v>
          </cell>
          <cell r="K582">
            <v>0</v>
          </cell>
          <cell r="L582">
            <v>1188</v>
          </cell>
          <cell r="M582">
            <v>19670</v>
          </cell>
          <cell r="O582">
            <v>79</v>
          </cell>
          <cell r="P582">
            <v>1460078</v>
          </cell>
          <cell r="Q582">
            <v>0</v>
          </cell>
          <cell r="R582">
            <v>0</v>
          </cell>
          <cell r="S582">
            <v>93852</v>
          </cell>
          <cell r="T582">
            <v>1553930</v>
          </cell>
          <cell r="V582">
            <v>0</v>
          </cell>
          <cell r="W582">
            <v>0</v>
          </cell>
          <cell r="X582">
            <v>0.18</v>
          </cell>
          <cell r="Y582">
            <v>0.15967949470802933</v>
          </cell>
          <cell r="Z582">
            <v>0</v>
          </cell>
          <cell r="AB582">
            <v>9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</row>
        <row r="583">
          <cell r="B583">
            <v>479278309</v>
          </cell>
          <cell r="C583" t="str">
            <v>PIONEER VALLEY PERFORMING ARTS</v>
          </cell>
          <cell r="D583">
            <v>278</v>
          </cell>
          <cell r="E583" t="str">
            <v>SOUTH HADLEY</v>
          </cell>
          <cell r="F583">
            <v>309</v>
          </cell>
          <cell r="G583" t="str">
            <v>WARE</v>
          </cell>
          <cell r="I583">
            <v>16147</v>
          </cell>
          <cell r="J583">
            <v>1085</v>
          </cell>
          <cell r="K583">
            <v>0</v>
          </cell>
          <cell r="L583">
            <v>1188</v>
          </cell>
          <cell r="M583">
            <v>18420</v>
          </cell>
          <cell r="O583">
            <v>1</v>
          </cell>
          <cell r="P583">
            <v>17232</v>
          </cell>
          <cell r="Q583">
            <v>0</v>
          </cell>
          <cell r="R583">
            <v>0</v>
          </cell>
          <cell r="S583">
            <v>1188</v>
          </cell>
          <cell r="T583">
            <v>18420</v>
          </cell>
          <cell r="V583">
            <v>0</v>
          </cell>
          <cell r="W583">
            <v>0</v>
          </cell>
          <cell r="X583">
            <v>0.09</v>
          </cell>
          <cell r="Y583">
            <v>1.6932524919931614E-3</v>
          </cell>
          <cell r="Z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</row>
        <row r="584">
          <cell r="B584">
            <v>479278312</v>
          </cell>
          <cell r="C584" t="str">
            <v>PIONEER VALLEY PERFORMING ARTS</v>
          </cell>
          <cell r="D584">
            <v>278</v>
          </cell>
          <cell r="E584" t="str">
            <v>SOUTH HADLEY</v>
          </cell>
          <cell r="F584">
            <v>312</v>
          </cell>
          <cell r="G584" t="str">
            <v>WARWICK</v>
          </cell>
          <cell r="I584">
            <v>13732</v>
          </cell>
          <cell r="J584">
            <v>8945</v>
          </cell>
          <cell r="K584">
            <v>0</v>
          </cell>
          <cell r="L584">
            <v>1188</v>
          </cell>
          <cell r="M584">
            <v>23865</v>
          </cell>
          <cell r="O584">
            <v>1</v>
          </cell>
          <cell r="P584">
            <v>22677</v>
          </cell>
          <cell r="Q584">
            <v>0</v>
          </cell>
          <cell r="R584">
            <v>0</v>
          </cell>
          <cell r="S584">
            <v>1188</v>
          </cell>
          <cell r="T584">
            <v>23865</v>
          </cell>
          <cell r="V584">
            <v>0</v>
          </cell>
          <cell r="W584">
            <v>0</v>
          </cell>
          <cell r="X584">
            <v>0.09</v>
          </cell>
          <cell r="Y584">
            <v>6.9280905311950622E-2</v>
          </cell>
          <cell r="Z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</row>
        <row r="585">
          <cell r="B585">
            <v>479278325</v>
          </cell>
          <cell r="C585" t="str">
            <v>PIONEER VALLEY PERFORMING ARTS</v>
          </cell>
          <cell r="D585">
            <v>278</v>
          </cell>
          <cell r="E585" t="str">
            <v>SOUTH HADLEY</v>
          </cell>
          <cell r="F585">
            <v>325</v>
          </cell>
          <cell r="G585" t="str">
            <v>WESTFIELD</v>
          </cell>
          <cell r="I585">
            <v>15313</v>
          </cell>
          <cell r="J585">
            <v>957</v>
          </cell>
          <cell r="K585">
            <v>0</v>
          </cell>
          <cell r="L585">
            <v>1188</v>
          </cell>
          <cell r="M585">
            <v>17458</v>
          </cell>
          <cell r="O585">
            <v>24</v>
          </cell>
          <cell r="P585">
            <v>390480</v>
          </cell>
          <cell r="Q585">
            <v>0</v>
          </cell>
          <cell r="R585">
            <v>0</v>
          </cell>
          <cell r="S585">
            <v>28512</v>
          </cell>
          <cell r="T585">
            <v>418992</v>
          </cell>
          <cell r="V585">
            <v>0</v>
          </cell>
          <cell r="W585">
            <v>0</v>
          </cell>
          <cell r="X585">
            <v>0.09</v>
          </cell>
          <cell r="Y585">
            <v>1.3575348897729154E-2</v>
          </cell>
          <cell r="Z585">
            <v>0</v>
          </cell>
          <cell r="AB585">
            <v>4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</row>
        <row r="586">
          <cell r="B586">
            <v>479278332</v>
          </cell>
          <cell r="C586" t="str">
            <v>PIONEER VALLEY PERFORMING ARTS</v>
          </cell>
          <cell r="D586">
            <v>278</v>
          </cell>
          <cell r="E586" t="str">
            <v>SOUTH HADLEY</v>
          </cell>
          <cell r="F586">
            <v>332</v>
          </cell>
          <cell r="G586" t="str">
            <v>WEST SPRINGFIELD</v>
          </cell>
          <cell r="I586">
            <v>12774</v>
          </cell>
          <cell r="J586">
            <v>661</v>
          </cell>
          <cell r="K586">
            <v>0</v>
          </cell>
          <cell r="L586">
            <v>1188</v>
          </cell>
          <cell r="M586">
            <v>14623</v>
          </cell>
          <cell r="O586">
            <v>7</v>
          </cell>
          <cell r="P586">
            <v>94045</v>
          </cell>
          <cell r="Q586">
            <v>0</v>
          </cell>
          <cell r="R586">
            <v>0</v>
          </cell>
          <cell r="S586">
            <v>8316</v>
          </cell>
          <cell r="T586">
            <v>102361</v>
          </cell>
          <cell r="V586">
            <v>0</v>
          </cell>
          <cell r="W586">
            <v>0</v>
          </cell>
          <cell r="X586">
            <v>0.09</v>
          </cell>
          <cell r="Y586">
            <v>2.5638587350117269E-2</v>
          </cell>
          <cell r="Z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</row>
        <row r="587">
          <cell r="B587">
            <v>479278605</v>
          </cell>
          <cell r="C587" t="str">
            <v>PIONEER VALLEY PERFORMING ARTS</v>
          </cell>
          <cell r="D587">
            <v>278</v>
          </cell>
          <cell r="E587" t="str">
            <v>SOUTH HADLEY</v>
          </cell>
          <cell r="F587">
            <v>605</v>
          </cell>
          <cell r="G587" t="str">
            <v>AMHERST PELHAM</v>
          </cell>
          <cell r="I587">
            <v>14264</v>
          </cell>
          <cell r="J587">
            <v>11726</v>
          </cell>
          <cell r="K587">
            <v>0</v>
          </cell>
          <cell r="L587">
            <v>1188</v>
          </cell>
          <cell r="M587">
            <v>27178</v>
          </cell>
          <cell r="O587">
            <v>27</v>
          </cell>
          <cell r="P587">
            <v>701730</v>
          </cell>
          <cell r="Q587">
            <v>0</v>
          </cell>
          <cell r="R587">
            <v>0</v>
          </cell>
          <cell r="S587">
            <v>32076</v>
          </cell>
          <cell r="T587">
            <v>733806</v>
          </cell>
          <cell r="V587">
            <v>0</v>
          </cell>
          <cell r="W587">
            <v>0</v>
          </cell>
          <cell r="X587">
            <v>0.09</v>
          </cell>
          <cell r="Y587">
            <v>5.9962802404074263E-2</v>
          </cell>
          <cell r="Z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</row>
        <row r="588">
          <cell r="B588">
            <v>479278670</v>
          </cell>
          <cell r="C588" t="str">
            <v>PIONEER VALLEY PERFORMING ARTS</v>
          </cell>
          <cell r="D588">
            <v>278</v>
          </cell>
          <cell r="E588" t="str">
            <v>SOUTH HADLEY</v>
          </cell>
          <cell r="F588">
            <v>670</v>
          </cell>
          <cell r="G588" t="str">
            <v>FRONTIER</v>
          </cell>
          <cell r="I588">
            <v>12565</v>
          </cell>
          <cell r="J588">
            <v>8285</v>
          </cell>
          <cell r="K588">
            <v>0</v>
          </cell>
          <cell r="L588">
            <v>1188</v>
          </cell>
          <cell r="M588">
            <v>22038</v>
          </cell>
          <cell r="O588">
            <v>3</v>
          </cell>
          <cell r="P588">
            <v>62550</v>
          </cell>
          <cell r="Q588">
            <v>0</v>
          </cell>
          <cell r="R588">
            <v>0</v>
          </cell>
          <cell r="S588">
            <v>3564</v>
          </cell>
          <cell r="T588">
            <v>66114</v>
          </cell>
          <cell r="V588">
            <v>0</v>
          </cell>
          <cell r="W588">
            <v>0</v>
          </cell>
          <cell r="X588">
            <v>0.09</v>
          </cell>
          <cell r="Y588">
            <v>2.8187630972165797E-2</v>
          </cell>
          <cell r="Z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</row>
        <row r="589">
          <cell r="B589">
            <v>479278672</v>
          </cell>
          <cell r="C589" t="str">
            <v>PIONEER VALLEY PERFORMING ARTS</v>
          </cell>
          <cell r="D589">
            <v>278</v>
          </cell>
          <cell r="E589" t="str">
            <v>SOUTH HADLEY</v>
          </cell>
          <cell r="F589">
            <v>672</v>
          </cell>
          <cell r="G589" t="str">
            <v>GATEWAY</v>
          </cell>
          <cell r="I589">
            <v>16707</v>
          </cell>
          <cell r="J589">
            <v>3496</v>
          </cell>
          <cell r="K589">
            <v>0</v>
          </cell>
          <cell r="L589">
            <v>1188</v>
          </cell>
          <cell r="M589">
            <v>21391</v>
          </cell>
          <cell r="O589">
            <v>4</v>
          </cell>
          <cell r="P589">
            <v>80812</v>
          </cell>
          <cell r="Q589">
            <v>0</v>
          </cell>
          <cell r="R589">
            <v>0</v>
          </cell>
          <cell r="S589">
            <v>4752</v>
          </cell>
          <cell r="T589">
            <v>85564</v>
          </cell>
          <cell r="V589">
            <v>0</v>
          </cell>
          <cell r="W589">
            <v>0</v>
          </cell>
          <cell r="X589">
            <v>0.09</v>
          </cell>
          <cell r="Y589">
            <v>8.2199062850210249E-3</v>
          </cell>
          <cell r="Z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</row>
        <row r="590">
          <cell r="B590">
            <v>479278674</v>
          </cell>
          <cell r="C590" t="str">
            <v>PIONEER VALLEY PERFORMING ARTS</v>
          </cell>
          <cell r="D590">
            <v>278</v>
          </cell>
          <cell r="E590" t="str">
            <v>SOUTH HADLEY</v>
          </cell>
          <cell r="F590">
            <v>674</v>
          </cell>
          <cell r="G590" t="str">
            <v>GILL MONTAGUE</v>
          </cell>
          <cell r="I590">
            <v>19729</v>
          </cell>
          <cell r="J590">
            <v>8121</v>
          </cell>
          <cell r="K590">
            <v>0</v>
          </cell>
          <cell r="L590">
            <v>1188</v>
          </cell>
          <cell r="M590">
            <v>29038</v>
          </cell>
          <cell r="O590">
            <v>1</v>
          </cell>
          <cell r="P590">
            <v>27850</v>
          </cell>
          <cell r="Q590">
            <v>0</v>
          </cell>
          <cell r="R590">
            <v>0</v>
          </cell>
          <cell r="S590">
            <v>1188</v>
          </cell>
          <cell r="T590">
            <v>29038</v>
          </cell>
          <cell r="V590">
            <v>0</v>
          </cell>
          <cell r="W590">
            <v>0</v>
          </cell>
          <cell r="X590">
            <v>0.18</v>
          </cell>
          <cell r="Y590">
            <v>5.0443269802558623E-2</v>
          </cell>
          <cell r="Z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</row>
        <row r="591">
          <cell r="B591">
            <v>479278680</v>
          </cell>
          <cell r="C591" t="str">
            <v>PIONEER VALLEY PERFORMING ARTS</v>
          </cell>
          <cell r="D591">
            <v>278</v>
          </cell>
          <cell r="E591" t="str">
            <v>SOUTH HADLEY</v>
          </cell>
          <cell r="F591">
            <v>680</v>
          </cell>
          <cell r="G591" t="str">
            <v>HAMPDEN WILBRAHAM</v>
          </cell>
          <cell r="I591">
            <v>13770</v>
          </cell>
          <cell r="J591">
            <v>4150</v>
          </cell>
          <cell r="K591">
            <v>0</v>
          </cell>
          <cell r="L591">
            <v>1188</v>
          </cell>
          <cell r="M591">
            <v>19108</v>
          </cell>
          <cell r="O591">
            <v>7</v>
          </cell>
          <cell r="P591">
            <v>125440</v>
          </cell>
          <cell r="Q591">
            <v>0</v>
          </cell>
          <cell r="R591">
            <v>0</v>
          </cell>
          <cell r="S591">
            <v>8316</v>
          </cell>
          <cell r="T591">
            <v>133756</v>
          </cell>
          <cell r="V591">
            <v>0</v>
          </cell>
          <cell r="W591">
            <v>0</v>
          </cell>
          <cell r="X591">
            <v>0.09</v>
          </cell>
          <cell r="Y591">
            <v>7.3931796536403638E-3</v>
          </cell>
          <cell r="Z591">
            <v>0</v>
          </cell>
          <cell r="AB591">
            <v>2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</row>
        <row r="592">
          <cell r="B592">
            <v>479278683</v>
          </cell>
          <cell r="C592" t="str">
            <v>PIONEER VALLEY PERFORMING ARTS</v>
          </cell>
          <cell r="D592">
            <v>278</v>
          </cell>
          <cell r="E592" t="str">
            <v>SOUTH HADLEY</v>
          </cell>
          <cell r="F592">
            <v>683</v>
          </cell>
          <cell r="G592" t="str">
            <v>HAMPSHIRE</v>
          </cell>
          <cell r="I592">
            <v>12150</v>
          </cell>
          <cell r="J592">
            <v>9999</v>
          </cell>
          <cell r="K592">
            <v>0</v>
          </cell>
          <cell r="L592">
            <v>1188</v>
          </cell>
          <cell r="M592">
            <v>23337</v>
          </cell>
          <cell r="O592">
            <v>5</v>
          </cell>
          <cell r="P592">
            <v>110745</v>
          </cell>
          <cell r="Q592">
            <v>0</v>
          </cell>
          <cell r="R592">
            <v>0</v>
          </cell>
          <cell r="S592">
            <v>5940</v>
          </cell>
          <cell r="T592">
            <v>116685</v>
          </cell>
          <cell r="V592">
            <v>0</v>
          </cell>
          <cell r="W592">
            <v>0</v>
          </cell>
          <cell r="X592">
            <v>0.09</v>
          </cell>
          <cell r="Y592">
            <v>1.6158073537700803E-2</v>
          </cell>
          <cell r="Z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</row>
        <row r="593">
          <cell r="B593">
            <v>479278750</v>
          </cell>
          <cell r="C593" t="str">
            <v>PIONEER VALLEY PERFORMING ARTS</v>
          </cell>
          <cell r="D593">
            <v>278</v>
          </cell>
          <cell r="E593" t="str">
            <v>SOUTH HADLEY</v>
          </cell>
          <cell r="F593">
            <v>750</v>
          </cell>
          <cell r="G593" t="str">
            <v>PIONEER</v>
          </cell>
          <cell r="I593">
            <v>12565</v>
          </cell>
          <cell r="J593">
            <v>7912</v>
          </cell>
          <cell r="K593">
            <v>0</v>
          </cell>
          <cell r="L593">
            <v>1188</v>
          </cell>
          <cell r="M593">
            <v>21665</v>
          </cell>
          <cell r="O593">
            <v>1</v>
          </cell>
          <cell r="P593">
            <v>20477</v>
          </cell>
          <cell r="Q593">
            <v>0</v>
          </cell>
          <cell r="R593">
            <v>0</v>
          </cell>
          <cell r="S593">
            <v>1188</v>
          </cell>
          <cell r="T593">
            <v>21665</v>
          </cell>
          <cell r="V593">
            <v>0</v>
          </cell>
          <cell r="W593">
            <v>0</v>
          </cell>
          <cell r="X593">
            <v>0.09</v>
          </cell>
          <cell r="Y593">
            <v>3.5882365009230872E-2</v>
          </cell>
          <cell r="Z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</row>
        <row r="594">
          <cell r="B594">
            <v>479278753</v>
          </cell>
          <cell r="C594" t="str">
            <v>PIONEER VALLEY PERFORMING ARTS</v>
          </cell>
          <cell r="D594">
            <v>278</v>
          </cell>
          <cell r="E594" t="str">
            <v>SOUTH HADLEY</v>
          </cell>
          <cell r="F594">
            <v>753</v>
          </cell>
          <cell r="G594" t="str">
            <v>QUABBIN</v>
          </cell>
          <cell r="I594">
            <v>15482</v>
          </cell>
          <cell r="J594">
            <v>4152</v>
          </cell>
          <cell r="K594">
            <v>0</v>
          </cell>
          <cell r="L594">
            <v>1188</v>
          </cell>
          <cell r="M594">
            <v>20822</v>
          </cell>
          <cell r="O594">
            <v>1</v>
          </cell>
          <cell r="P594">
            <v>19634</v>
          </cell>
          <cell r="Q594">
            <v>0</v>
          </cell>
          <cell r="R594">
            <v>0</v>
          </cell>
          <cell r="S594">
            <v>1188</v>
          </cell>
          <cell r="T594">
            <v>20822</v>
          </cell>
          <cell r="V594">
            <v>0</v>
          </cell>
          <cell r="W594">
            <v>0</v>
          </cell>
          <cell r="X594">
            <v>0.09</v>
          </cell>
          <cell r="Y594">
            <v>3.8366804069368803E-3</v>
          </cell>
          <cell r="Z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</row>
        <row r="595">
          <cell r="B595">
            <v>479278755</v>
          </cell>
          <cell r="C595" t="str">
            <v>PIONEER VALLEY PERFORMING ARTS</v>
          </cell>
          <cell r="D595">
            <v>278</v>
          </cell>
          <cell r="E595" t="str">
            <v>SOUTH HADLEY</v>
          </cell>
          <cell r="F595">
            <v>755</v>
          </cell>
          <cell r="G595" t="str">
            <v>RALPH C MAHAR</v>
          </cell>
          <cell r="I595">
            <v>14953</v>
          </cell>
          <cell r="J595">
            <v>6252</v>
          </cell>
          <cell r="K595">
            <v>0</v>
          </cell>
          <cell r="L595">
            <v>1188</v>
          </cell>
          <cell r="M595">
            <v>22393</v>
          </cell>
          <cell r="O595">
            <v>3</v>
          </cell>
          <cell r="P595">
            <v>63615</v>
          </cell>
          <cell r="Q595">
            <v>0</v>
          </cell>
          <cell r="R595">
            <v>0</v>
          </cell>
          <cell r="S595">
            <v>3564</v>
          </cell>
          <cell r="T595">
            <v>67179</v>
          </cell>
          <cell r="V595">
            <v>0</v>
          </cell>
          <cell r="W595">
            <v>0</v>
          </cell>
          <cell r="X595">
            <v>0.09</v>
          </cell>
          <cell r="Y595">
            <v>2.986681853402395E-2</v>
          </cell>
          <cell r="Z595">
            <v>0</v>
          </cell>
          <cell r="AB595">
            <v>1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</row>
        <row r="596">
          <cell r="B596">
            <v>479278766</v>
          </cell>
          <cell r="C596" t="str">
            <v>PIONEER VALLEY PERFORMING ARTS</v>
          </cell>
          <cell r="D596">
            <v>278</v>
          </cell>
          <cell r="E596" t="str">
            <v>SOUTH HADLEY</v>
          </cell>
          <cell r="F596">
            <v>766</v>
          </cell>
          <cell r="G596" t="str">
            <v>SOUTHWICK TOLLAND GRANVILLE</v>
          </cell>
          <cell r="I596">
            <v>10664</v>
          </cell>
          <cell r="J596">
            <v>3097</v>
          </cell>
          <cell r="K596">
            <v>0</v>
          </cell>
          <cell r="L596">
            <v>1188</v>
          </cell>
          <cell r="M596">
            <v>14949</v>
          </cell>
          <cell r="O596">
            <v>4</v>
          </cell>
          <cell r="P596">
            <v>55044</v>
          </cell>
          <cell r="Q596">
            <v>0</v>
          </cell>
          <cell r="R596">
            <v>0</v>
          </cell>
          <cell r="S596">
            <v>4752</v>
          </cell>
          <cell r="T596">
            <v>59796</v>
          </cell>
          <cell r="V596">
            <v>0</v>
          </cell>
          <cell r="W596">
            <v>0</v>
          </cell>
          <cell r="X596">
            <v>0.09</v>
          </cell>
          <cell r="Y596">
            <v>4.1435308391188884E-3</v>
          </cell>
          <cell r="Z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</row>
        <row r="597">
          <cell r="B597">
            <v>479278770</v>
          </cell>
          <cell r="C597" t="str">
            <v>PIONEER VALLEY PERFORMING ARTS</v>
          </cell>
          <cell r="D597">
            <v>278</v>
          </cell>
          <cell r="E597" t="str">
            <v>SOUTH HADLEY</v>
          </cell>
          <cell r="F597">
            <v>770</v>
          </cell>
          <cell r="G597" t="str">
            <v>TANTASQUA</v>
          </cell>
          <cell r="I597">
            <v>15726</v>
          </cell>
          <cell r="J597">
            <v>2176</v>
          </cell>
          <cell r="K597">
            <v>0</v>
          </cell>
          <cell r="L597">
            <v>1188</v>
          </cell>
          <cell r="M597">
            <v>19090</v>
          </cell>
          <cell r="O597">
            <v>1</v>
          </cell>
          <cell r="P597">
            <v>17902</v>
          </cell>
          <cell r="Q597">
            <v>0</v>
          </cell>
          <cell r="R597">
            <v>0</v>
          </cell>
          <cell r="S597">
            <v>1188</v>
          </cell>
          <cell r="T597">
            <v>19090</v>
          </cell>
          <cell r="V597">
            <v>0</v>
          </cell>
          <cell r="W597">
            <v>0</v>
          </cell>
          <cell r="X597">
            <v>0.09</v>
          </cell>
          <cell r="Y597">
            <v>3.5733438431396775E-3</v>
          </cell>
          <cell r="Z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</row>
        <row r="598">
          <cell r="B598">
            <v>481035001</v>
          </cell>
          <cell r="C598" t="str">
            <v>BOSTON RENAISSANCE</v>
          </cell>
          <cell r="D598">
            <v>35</v>
          </cell>
          <cell r="E598" t="str">
            <v>BOSTON</v>
          </cell>
          <cell r="F598">
            <v>1</v>
          </cell>
          <cell r="G598" t="str">
            <v>ABINGTON</v>
          </cell>
          <cell r="I598">
            <v>11794</v>
          </cell>
          <cell r="J598">
            <v>1583</v>
          </cell>
          <cell r="K598">
            <v>0</v>
          </cell>
          <cell r="L598">
            <v>1188</v>
          </cell>
          <cell r="M598">
            <v>14565</v>
          </cell>
          <cell r="O598">
            <v>1</v>
          </cell>
          <cell r="P598">
            <v>13377</v>
          </cell>
          <cell r="Q598">
            <v>0</v>
          </cell>
          <cell r="R598">
            <v>0</v>
          </cell>
          <cell r="S598">
            <v>1188</v>
          </cell>
          <cell r="T598">
            <v>14565</v>
          </cell>
          <cell r="V598">
            <v>0</v>
          </cell>
          <cell r="W598">
            <v>0</v>
          </cell>
          <cell r="X598">
            <v>0.09</v>
          </cell>
          <cell r="Y598">
            <v>2.3774836814345317E-2</v>
          </cell>
          <cell r="Z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</row>
        <row r="599">
          <cell r="B599">
            <v>481035025</v>
          </cell>
          <cell r="C599" t="str">
            <v>BOSTON RENAISSANCE</v>
          </cell>
          <cell r="D599">
            <v>35</v>
          </cell>
          <cell r="E599" t="str">
            <v>BOSTON</v>
          </cell>
          <cell r="F599">
            <v>25</v>
          </cell>
          <cell r="G599" t="str">
            <v>BELLINGHAM</v>
          </cell>
          <cell r="I599">
            <v>11735</v>
          </cell>
          <cell r="J599">
            <v>4989</v>
          </cell>
          <cell r="K599">
            <v>0</v>
          </cell>
          <cell r="L599">
            <v>1188</v>
          </cell>
          <cell r="M599">
            <v>17912</v>
          </cell>
          <cell r="O599">
            <v>1</v>
          </cell>
          <cell r="P599">
            <v>16724</v>
          </cell>
          <cell r="Q599">
            <v>0</v>
          </cell>
          <cell r="R599">
            <v>0</v>
          </cell>
          <cell r="S599">
            <v>1188</v>
          </cell>
          <cell r="T599">
            <v>17912</v>
          </cell>
          <cell r="V599">
            <v>0</v>
          </cell>
          <cell r="W599">
            <v>0</v>
          </cell>
          <cell r="X599">
            <v>0.09</v>
          </cell>
          <cell r="Y599">
            <v>7.6018296568635763E-2</v>
          </cell>
          <cell r="Z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</row>
        <row r="600">
          <cell r="B600">
            <v>481035030</v>
          </cell>
          <cell r="C600" t="str">
            <v>BOSTON RENAISSANCE</v>
          </cell>
          <cell r="D600">
            <v>35</v>
          </cell>
          <cell r="E600" t="str">
            <v>BOSTON</v>
          </cell>
          <cell r="F600">
            <v>30</v>
          </cell>
          <cell r="G600" t="str">
            <v>BEVERLY</v>
          </cell>
          <cell r="I600">
            <v>19592</v>
          </cell>
          <cell r="J600">
            <v>5687</v>
          </cell>
          <cell r="K600">
            <v>0</v>
          </cell>
          <cell r="L600">
            <v>1188</v>
          </cell>
          <cell r="M600">
            <v>26467</v>
          </cell>
          <cell r="O600">
            <v>2</v>
          </cell>
          <cell r="P600">
            <v>50558</v>
          </cell>
          <cell r="Q600">
            <v>0</v>
          </cell>
          <cell r="R600">
            <v>0</v>
          </cell>
          <cell r="S600">
            <v>2376</v>
          </cell>
          <cell r="T600">
            <v>52934</v>
          </cell>
          <cell r="V600">
            <v>0</v>
          </cell>
          <cell r="W600">
            <v>0</v>
          </cell>
          <cell r="X600">
            <v>0.09</v>
          </cell>
          <cell r="Y600">
            <v>5.4979769789212417E-3</v>
          </cell>
          <cell r="Z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</row>
        <row r="601">
          <cell r="B601">
            <v>481035035</v>
          </cell>
          <cell r="C601" t="str">
            <v>BOSTON RENAISSANCE</v>
          </cell>
          <cell r="D601">
            <v>35</v>
          </cell>
          <cell r="E601" t="str">
            <v>BOSTON</v>
          </cell>
          <cell r="F601">
            <v>35</v>
          </cell>
          <cell r="G601" t="str">
            <v>BOSTON</v>
          </cell>
          <cell r="I601">
            <v>18854</v>
          </cell>
          <cell r="J601">
            <v>7274</v>
          </cell>
          <cell r="K601">
            <v>0</v>
          </cell>
          <cell r="L601">
            <v>1188</v>
          </cell>
          <cell r="M601">
            <v>27316</v>
          </cell>
          <cell r="O601">
            <v>885</v>
          </cell>
          <cell r="P601">
            <v>23123280</v>
          </cell>
          <cell r="Q601">
            <v>0</v>
          </cell>
          <cell r="R601">
            <v>0</v>
          </cell>
          <cell r="S601">
            <v>1051380</v>
          </cell>
          <cell r="T601">
            <v>24174660</v>
          </cell>
          <cell r="V601">
            <v>0</v>
          </cell>
          <cell r="W601">
            <v>0</v>
          </cell>
          <cell r="X601">
            <v>0.18</v>
          </cell>
          <cell r="Y601">
            <v>0.16523635557137184</v>
          </cell>
          <cell r="Z601">
            <v>0</v>
          </cell>
          <cell r="AB601">
            <v>154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</row>
        <row r="602">
          <cell r="B602">
            <v>481035040</v>
          </cell>
          <cell r="C602" t="str">
            <v>BOSTON RENAISSANCE</v>
          </cell>
          <cell r="D602">
            <v>35</v>
          </cell>
          <cell r="E602" t="str">
            <v>BOSTON</v>
          </cell>
          <cell r="F602">
            <v>40</v>
          </cell>
          <cell r="G602" t="str">
            <v>BRAINTREE</v>
          </cell>
          <cell r="I602">
            <v>11013</v>
          </cell>
          <cell r="J602">
            <v>3587</v>
          </cell>
          <cell r="K602">
            <v>0</v>
          </cell>
          <cell r="L602">
            <v>1188</v>
          </cell>
          <cell r="M602">
            <v>15788</v>
          </cell>
          <cell r="O602">
            <v>1</v>
          </cell>
          <cell r="P602">
            <v>14600</v>
          </cell>
          <cell r="Q602">
            <v>0</v>
          </cell>
          <cell r="R602">
            <v>0</v>
          </cell>
          <cell r="S602">
            <v>1188</v>
          </cell>
          <cell r="T602">
            <v>15788</v>
          </cell>
          <cell r="V602">
            <v>0</v>
          </cell>
          <cell r="W602">
            <v>0</v>
          </cell>
          <cell r="X602">
            <v>0.09</v>
          </cell>
          <cell r="Y602">
            <v>7.3910591758160997E-3</v>
          </cell>
          <cell r="Z602">
            <v>0</v>
          </cell>
          <cell r="AB602">
            <v>1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</row>
        <row r="603">
          <cell r="B603">
            <v>481035044</v>
          </cell>
          <cell r="C603" t="str">
            <v>BOSTON RENAISSANCE</v>
          </cell>
          <cell r="D603">
            <v>35</v>
          </cell>
          <cell r="E603" t="str">
            <v>BOSTON</v>
          </cell>
          <cell r="F603">
            <v>44</v>
          </cell>
          <cell r="G603" t="str">
            <v>BROCKTON</v>
          </cell>
          <cell r="I603">
            <v>14609</v>
          </cell>
          <cell r="J603">
            <v>0</v>
          </cell>
          <cell r="K603">
            <v>0</v>
          </cell>
          <cell r="L603">
            <v>1188</v>
          </cell>
          <cell r="M603">
            <v>15797</v>
          </cell>
          <cell r="O603">
            <v>4</v>
          </cell>
          <cell r="P603">
            <v>58436</v>
          </cell>
          <cell r="Q603">
            <v>0</v>
          </cell>
          <cell r="R603">
            <v>0</v>
          </cell>
          <cell r="S603">
            <v>4752</v>
          </cell>
          <cell r="T603">
            <v>63188</v>
          </cell>
          <cell r="V603">
            <v>0</v>
          </cell>
          <cell r="W603">
            <v>0</v>
          </cell>
          <cell r="X603">
            <v>0.18</v>
          </cell>
          <cell r="Y603">
            <v>9.7831921962331786E-2</v>
          </cell>
          <cell r="Z603">
            <v>0</v>
          </cell>
          <cell r="AB603">
            <v>1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</row>
        <row r="604">
          <cell r="B604">
            <v>481035073</v>
          </cell>
          <cell r="C604" t="str">
            <v>BOSTON RENAISSANCE</v>
          </cell>
          <cell r="D604">
            <v>35</v>
          </cell>
          <cell r="E604" t="str">
            <v>BOSTON</v>
          </cell>
          <cell r="F604">
            <v>73</v>
          </cell>
          <cell r="G604" t="str">
            <v>DEDHAM</v>
          </cell>
          <cell r="I604">
            <v>11395</v>
          </cell>
          <cell r="J604">
            <v>7943</v>
          </cell>
          <cell r="K604">
            <v>0</v>
          </cell>
          <cell r="L604">
            <v>1188</v>
          </cell>
          <cell r="M604">
            <v>20526</v>
          </cell>
          <cell r="O604">
            <v>6</v>
          </cell>
          <cell r="P604">
            <v>116028</v>
          </cell>
          <cell r="Q604">
            <v>0</v>
          </cell>
          <cell r="R604">
            <v>0</v>
          </cell>
          <cell r="S604">
            <v>7128</v>
          </cell>
          <cell r="T604">
            <v>123156</v>
          </cell>
          <cell r="V604">
            <v>0</v>
          </cell>
          <cell r="W604">
            <v>0</v>
          </cell>
          <cell r="X604">
            <v>0.09</v>
          </cell>
          <cell r="Y604">
            <v>1.2301399377707342E-2</v>
          </cell>
          <cell r="Z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</row>
        <row r="605">
          <cell r="B605">
            <v>481035189</v>
          </cell>
          <cell r="C605" t="str">
            <v>BOSTON RENAISSANCE</v>
          </cell>
          <cell r="D605">
            <v>35</v>
          </cell>
          <cell r="E605" t="str">
            <v>BOSTON</v>
          </cell>
          <cell r="F605">
            <v>189</v>
          </cell>
          <cell r="G605" t="str">
            <v>MILTON</v>
          </cell>
          <cell r="I605">
            <v>15079</v>
          </cell>
          <cell r="J605">
            <v>6067</v>
          </cell>
          <cell r="K605">
            <v>0</v>
          </cell>
          <cell r="L605">
            <v>1188</v>
          </cell>
          <cell r="M605">
            <v>22334</v>
          </cell>
          <cell r="O605">
            <v>4</v>
          </cell>
          <cell r="P605">
            <v>84584</v>
          </cell>
          <cell r="Q605">
            <v>0</v>
          </cell>
          <cell r="R605">
            <v>0</v>
          </cell>
          <cell r="S605">
            <v>4752</v>
          </cell>
          <cell r="T605">
            <v>89336</v>
          </cell>
          <cell r="V605">
            <v>0</v>
          </cell>
          <cell r="W605">
            <v>0</v>
          </cell>
          <cell r="X605">
            <v>0.09</v>
          </cell>
          <cell r="Y605">
            <v>4.0313430116027315E-3</v>
          </cell>
          <cell r="Z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</row>
        <row r="606">
          <cell r="B606">
            <v>481035212</v>
          </cell>
          <cell r="C606" t="str">
            <v>BOSTON RENAISSANCE</v>
          </cell>
          <cell r="D606">
            <v>35</v>
          </cell>
          <cell r="E606" t="str">
            <v>BOSTON</v>
          </cell>
          <cell r="F606">
            <v>212</v>
          </cell>
          <cell r="G606" t="str">
            <v>NORTH ATTLEBOROUGH</v>
          </cell>
          <cell r="I606">
            <v>5206</v>
          </cell>
          <cell r="J606">
            <v>893</v>
          </cell>
          <cell r="K606">
            <v>0</v>
          </cell>
          <cell r="L606">
            <v>1188</v>
          </cell>
          <cell r="M606">
            <v>7287</v>
          </cell>
          <cell r="O606">
            <v>1</v>
          </cell>
          <cell r="P606">
            <v>6099</v>
          </cell>
          <cell r="Q606">
            <v>0</v>
          </cell>
          <cell r="R606">
            <v>0</v>
          </cell>
          <cell r="S606">
            <v>1188</v>
          </cell>
          <cell r="T606">
            <v>7287</v>
          </cell>
          <cell r="V606">
            <v>0</v>
          </cell>
          <cell r="W606">
            <v>0</v>
          </cell>
          <cell r="X606">
            <v>0.09</v>
          </cell>
          <cell r="Y606">
            <v>1.3370778466285713E-2</v>
          </cell>
          <cell r="Z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</row>
        <row r="607">
          <cell r="B607">
            <v>481035220</v>
          </cell>
          <cell r="C607" t="str">
            <v>BOSTON RENAISSANCE</v>
          </cell>
          <cell r="D607">
            <v>35</v>
          </cell>
          <cell r="E607" t="str">
            <v>BOSTON</v>
          </cell>
          <cell r="F607">
            <v>220</v>
          </cell>
          <cell r="G607" t="str">
            <v>NORWOOD</v>
          </cell>
          <cell r="I607">
            <v>13134</v>
          </cell>
          <cell r="J607">
            <v>4618</v>
          </cell>
          <cell r="K607">
            <v>0</v>
          </cell>
          <cell r="L607">
            <v>1188</v>
          </cell>
          <cell r="M607">
            <v>18940</v>
          </cell>
          <cell r="O607">
            <v>8</v>
          </cell>
          <cell r="P607">
            <v>142016</v>
          </cell>
          <cell r="Q607">
            <v>0</v>
          </cell>
          <cell r="R607">
            <v>0</v>
          </cell>
          <cell r="S607">
            <v>9504</v>
          </cell>
          <cell r="T607">
            <v>151520</v>
          </cell>
          <cell r="V607">
            <v>0</v>
          </cell>
          <cell r="W607">
            <v>0</v>
          </cell>
          <cell r="X607">
            <v>0.09</v>
          </cell>
          <cell r="Y607">
            <v>1.6326781927878831E-2</v>
          </cell>
          <cell r="Z607">
            <v>0</v>
          </cell>
          <cell r="AB607">
            <v>2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</row>
        <row r="608">
          <cell r="B608">
            <v>481035244</v>
          </cell>
          <cell r="C608" t="str">
            <v>BOSTON RENAISSANCE</v>
          </cell>
          <cell r="D608">
            <v>35</v>
          </cell>
          <cell r="E608" t="str">
            <v>BOSTON</v>
          </cell>
          <cell r="F608">
            <v>244</v>
          </cell>
          <cell r="G608" t="str">
            <v>RANDOLPH</v>
          </cell>
          <cell r="I608">
            <v>16929</v>
          </cell>
          <cell r="J608">
            <v>4187</v>
          </cell>
          <cell r="K608">
            <v>0</v>
          </cell>
          <cell r="L608">
            <v>1188</v>
          </cell>
          <cell r="M608">
            <v>22304</v>
          </cell>
          <cell r="O608">
            <v>16</v>
          </cell>
          <cell r="P608">
            <v>337856</v>
          </cell>
          <cell r="Q608">
            <v>0</v>
          </cell>
          <cell r="R608">
            <v>0</v>
          </cell>
          <cell r="S608">
            <v>19008</v>
          </cell>
          <cell r="T608">
            <v>356864</v>
          </cell>
          <cell r="V608">
            <v>0</v>
          </cell>
          <cell r="W608">
            <v>0</v>
          </cell>
          <cell r="X608">
            <v>0.09</v>
          </cell>
          <cell r="Y608">
            <v>8.5066040886516939E-2</v>
          </cell>
          <cell r="Z608">
            <v>0</v>
          </cell>
          <cell r="AB608">
            <v>3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</row>
        <row r="609">
          <cell r="B609">
            <v>481035285</v>
          </cell>
          <cell r="C609" t="str">
            <v>BOSTON RENAISSANCE</v>
          </cell>
          <cell r="D609">
            <v>35</v>
          </cell>
          <cell r="E609" t="str">
            <v>BOSTON</v>
          </cell>
          <cell r="F609">
            <v>285</v>
          </cell>
          <cell r="G609" t="str">
            <v>STOUGHTON</v>
          </cell>
          <cell r="I609">
            <v>16897</v>
          </cell>
          <cell r="J609">
            <v>3194</v>
          </cell>
          <cell r="K609">
            <v>0</v>
          </cell>
          <cell r="L609">
            <v>1188</v>
          </cell>
          <cell r="M609">
            <v>21279</v>
          </cell>
          <cell r="O609">
            <v>3</v>
          </cell>
          <cell r="P609">
            <v>60273</v>
          </cell>
          <cell r="Q609">
            <v>0</v>
          </cell>
          <cell r="R609">
            <v>0</v>
          </cell>
          <cell r="S609">
            <v>3564</v>
          </cell>
          <cell r="T609">
            <v>63837</v>
          </cell>
          <cell r="V609">
            <v>0</v>
          </cell>
          <cell r="W609">
            <v>0</v>
          </cell>
          <cell r="X609">
            <v>0.09</v>
          </cell>
          <cell r="Y609">
            <v>2.7405944832921157E-2</v>
          </cell>
          <cell r="Z609">
            <v>0</v>
          </cell>
          <cell r="AB609">
            <v>1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</row>
        <row r="610">
          <cell r="B610">
            <v>481035321</v>
          </cell>
          <cell r="C610" t="str">
            <v>BOSTON RENAISSANCE</v>
          </cell>
          <cell r="D610">
            <v>35</v>
          </cell>
          <cell r="E610" t="str">
            <v>BOSTON</v>
          </cell>
          <cell r="F610">
            <v>321</v>
          </cell>
          <cell r="G610" t="str">
            <v>WESTBOROUGH</v>
          </cell>
          <cell r="I610">
            <v>13043</v>
          </cell>
          <cell r="J610">
            <v>6935</v>
          </cell>
          <cell r="K610">
            <v>0</v>
          </cell>
          <cell r="L610">
            <v>1188</v>
          </cell>
          <cell r="M610">
            <v>21166</v>
          </cell>
          <cell r="O610">
            <v>1</v>
          </cell>
          <cell r="P610">
            <v>19978</v>
          </cell>
          <cell r="Q610">
            <v>0</v>
          </cell>
          <cell r="R610">
            <v>0</v>
          </cell>
          <cell r="S610">
            <v>1188</v>
          </cell>
          <cell r="T610">
            <v>21166</v>
          </cell>
          <cell r="V610">
            <v>0</v>
          </cell>
          <cell r="W610">
            <v>0</v>
          </cell>
          <cell r="X610">
            <v>0.09</v>
          </cell>
          <cell r="Y610">
            <v>3.4597830747511793E-3</v>
          </cell>
          <cell r="Z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</row>
        <row r="611">
          <cell r="B611">
            <v>481035336</v>
          </cell>
          <cell r="C611" t="str">
            <v>BOSTON RENAISSANCE</v>
          </cell>
          <cell r="D611">
            <v>35</v>
          </cell>
          <cell r="E611" t="str">
            <v>BOSTON</v>
          </cell>
          <cell r="F611">
            <v>336</v>
          </cell>
          <cell r="G611" t="str">
            <v>WEYMOUTH</v>
          </cell>
          <cell r="I611">
            <v>16850</v>
          </cell>
          <cell r="J611">
            <v>3864</v>
          </cell>
          <cell r="K611">
            <v>0</v>
          </cell>
          <cell r="L611">
            <v>1188</v>
          </cell>
          <cell r="M611">
            <v>21902</v>
          </cell>
          <cell r="O611">
            <v>3</v>
          </cell>
          <cell r="P611">
            <v>62142</v>
          </cell>
          <cell r="Q611">
            <v>0</v>
          </cell>
          <cell r="R611">
            <v>0</v>
          </cell>
          <cell r="S611">
            <v>3564</v>
          </cell>
          <cell r="T611">
            <v>65706</v>
          </cell>
          <cell r="V611">
            <v>0</v>
          </cell>
          <cell r="W611">
            <v>0</v>
          </cell>
          <cell r="X611">
            <v>0.09</v>
          </cell>
          <cell r="Y611">
            <v>3.8565980582374884E-2</v>
          </cell>
          <cell r="Z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</row>
        <row r="612">
          <cell r="B612">
            <v>481035347</v>
          </cell>
          <cell r="C612" t="str">
            <v>BOSTON RENAISSANCE</v>
          </cell>
          <cell r="D612">
            <v>35</v>
          </cell>
          <cell r="E612" t="str">
            <v>BOSTON</v>
          </cell>
          <cell r="F612">
            <v>347</v>
          </cell>
          <cell r="G612" t="str">
            <v>WOBURN</v>
          </cell>
          <cell r="I612">
            <v>15602</v>
          </cell>
          <cell r="J612">
            <v>7290</v>
          </cell>
          <cell r="K612">
            <v>0</v>
          </cell>
          <cell r="L612">
            <v>1188</v>
          </cell>
          <cell r="M612">
            <v>24080</v>
          </cell>
          <cell r="O612">
            <v>1</v>
          </cell>
          <cell r="P612">
            <v>22892</v>
          </cell>
          <cell r="Q612">
            <v>0</v>
          </cell>
          <cell r="R612">
            <v>0</v>
          </cell>
          <cell r="S612">
            <v>1188</v>
          </cell>
          <cell r="T612">
            <v>24080</v>
          </cell>
          <cell r="V612">
            <v>0</v>
          </cell>
          <cell r="W612">
            <v>0</v>
          </cell>
          <cell r="X612">
            <v>0.09</v>
          </cell>
          <cell r="Y612">
            <v>1.1138603302956801E-2</v>
          </cell>
          <cell r="Z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</row>
        <row r="613">
          <cell r="B613">
            <v>481035350</v>
          </cell>
          <cell r="C613" t="str">
            <v>BOSTON RENAISSANCE</v>
          </cell>
          <cell r="D613">
            <v>35</v>
          </cell>
          <cell r="E613" t="str">
            <v>BOSTON</v>
          </cell>
          <cell r="F613">
            <v>350</v>
          </cell>
          <cell r="G613" t="str">
            <v>WRENTHAM</v>
          </cell>
          <cell r="I613">
            <v>12573</v>
          </cell>
          <cell r="J613">
            <v>6230</v>
          </cell>
          <cell r="K613">
            <v>0</v>
          </cell>
          <cell r="L613">
            <v>1188</v>
          </cell>
          <cell r="M613">
            <v>19991</v>
          </cell>
          <cell r="O613">
            <v>1</v>
          </cell>
          <cell r="P613">
            <v>18803</v>
          </cell>
          <cell r="Q613">
            <v>0</v>
          </cell>
          <cell r="R613">
            <v>0</v>
          </cell>
          <cell r="S613">
            <v>1188</v>
          </cell>
          <cell r="T613">
            <v>19991</v>
          </cell>
          <cell r="V613">
            <v>0</v>
          </cell>
          <cell r="W613">
            <v>0</v>
          </cell>
          <cell r="X613">
            <v>0.09</v>
          </cell>
          <cell r="Y613">
            <v>4.9702253305459125E-2</v>
          </cell>
          <cell r="Z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</row>
        <row r="614">
          <cell r="B614">
            <v>482204007</v>
          </cell>
          <cell r="C614" t="str">
            <v>RIVER VALLEY</v>
          </cell>
          <cell r="D614">
            <v>204</v>
          </cell>
          <cell r="E614" t="str">
            <v>NEWBURYPORT</v>
          </cell>
          <cell r="F614">
            <v>7</v>
          </cell>
          <cell r="G614" t="str">
            <v>AMESBURY</v>
          </cell>
          <cell r="I614">
            <v>11524</v>
          </cell>
          <cell r="J614">
            <v>5453</v>
          </cell>
          <cell r="K614">
            <v>0</v>
          </cell>
          <cell r="L614">
            <v>1188</v>
          </cell>
          <cell r="M614">
            <v>18165</v>
          </cell>
          <cell r="O614">
            <v>115</v>
          </cell>
          <cell r="P614">
            <v>1945570</v>
          </cell>
          <cell r="Q614">
            <v>0</v>
          </cell>
          <cell r="R614">
            <v>0</v>
          </cell>
          <cell r="S614">
            <v>136160</v>
          </cell>
          <cell r="T614">
            <v>2081730</v>
          </cell>
          <cell r="V614">
            <v>0.39930555555555464</v>
          </cell>
          <cell r="W614">
            <v>0</v>
          </cell>
          <cell r="X614">
            <v>0.09</v>
          </cell>
          <cell r="Y614">
            <v>4.9327390851314476E-2</v>
          </cell>
          <cell r="Z614">
            <v>0</v>
          </cell>
          <cell r="AB614">
            <v>38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</row>
        <row r="615">
          <cell r="B615">
            <v>482204038</v>
          </cell>
          <cell r="C615" t="str">
            <v>RIVER VALLEY</v>
          </cell>
          <cell r="D615">
            <v>204</v>
          </cell>
          <cell r="E615" t="str">
            <v>NEWBURYPORT</v>
          </cell>
          <cell r="F615">
            <v>38</v>
          </cell>
          <cell r="G615" t="str">
            <v>BOXFORD</v>
          </cell>
          <cell r="I615">
            <v>11037</v>
          </cell>
          <cell r="J615">
            <v>8099</v>
          </cell>
          <cell r="K615">
            <v>0</v>
          </cell>
          <cell r="L615">
            <v>1188</v>
          </cell>
          <cell r="M615">
            <v>20324</v>
          </cell>
          <cell r="O615">
            <v>1</v>
          </cell>
          <cell r="P615">
            <v>19070</v>
          </cell>
          <cell r="Q615">
            <v>0</v>
          </cell>
          <cell r="R615">
            <v>0</v>
          </cell>
          <cell r="S615">
            <v>1184</v>
          </cell>
          <cell r="T615">
            <v>20254</v>
          </cell>
          <cell r="V615">
            <v>3.472222222222222E-3</v>
          </cell>
          <cell r="W615">
            <v>0</v>
          </cell>
          <cell r="X615">
            <v>0.09</v>
          </cell>
          <cell r="Y615">
            <v>1.1896120990469812E-3</v>
          </cell>
          <cell r="Z615">
            <v>0</v>
          </cell>
          <cell r="AB615">
            <v>1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</row>
        <row r="616">
          <cell r="B616">
            <v>482204105</v>
          </cell>
          <cell r="C616" t="str">
            <v>RIVER VALLEY</v>
          </cell>
          <cell r="D616">
            <v>204</v>
          </cell>
          <cell r="E616" t="str">
            <v>NEWBURYPORT</v>
          </cell>
          <cell r="F616">
            <v>105</v>
          </cell>
          <cell r="G616" t="str">
            <v>GEORGETOWN</v>
          </cell>
          <cell r="I616">
            <v>10851</v>
          </cell>
          <cell r="J616">
            <v>4342</v>
          </cell>
          <cell r="K616">
            <v>0</v>
          </cell>
          <cell r="L616">
            <v>1188</v>
          </cell>
          <cell r="M616">
            <v>16381</v>
          </cell>
          <cell r="O616">
            <v>1</v>
          </cell>
          <cell r="P616">
            <v>15140</v>
          </cell>
          <cell r="Q616">
            <v>0</v>
          </cell>
          <cell r="R616">
            <v>0</v>
          </cell>
          <cell r="S616">
            <v>1184</v>
          </cell>
          <cell r="T616">
            <v>16324</v>
          </cell>
          <cell r="V616">
            <v>3.472222222222222E-3</v>
          </cell>
          <cell r="W616">
            <v>0</v>
          </cell>
          <cell r="X616">
            <v>0.09</v>
          </cell>
          <cell r="Y616">
            <v>6.9881722461659574E-4</v>
          </cell>
          <cell r="Z616">
            <v>0</v>
          </cell>
          <cell r="AB616">
            <v>1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</row>
        <row r="617">
          <cell r="B617">
            <v>482204128</v>
          </cell>
          <cell r="C617" t="str">
            <v>RIVER VALLEY</v>
          </cell>
          <cell r="D617">
            <v>204</v>
          </cell>
          <cell r="E617" t="str">
            <v>NEWBURYPORT</v>
          </cell>
          <cell r="F617">
            <v>128</v>
          </cell>
          <cell r="G617" t="str">
            <v>HAVERHILL</v>
          </cell>
          <cell r="I617">
            <v>11037</v>
          </cell>
          <cell r="J617">
            <v>638</v>
          </cell>
          <cell r="K617">
            <v>0</v>
          </cell>
          <cell r="L617">
            <v>1188</v>
          </cell>
          <cell r="M617">
            <v>12863</v>
          </cell>
          <cell r="O617">
            <v>1</v>
          </cell>
          <cell r="P617">
            <v>11634</v>
          </cell>
          <cell r="Q617">
            <v>0</v>
          </cell>
          <cell r="R617">
            <v>0</v>
          </cell>
          <cell r="S617">
            <v>1184</v>
          </cell>
          <cell r="T617">
            <v>12818</v>
          </cell>
          <cell r="V617">
            <v>3.472222222222222E-3</v>
          </cell>
          <cell r="W617">
            <v>0</v>
          </cell>
          <cell r="X617">
            <v>0.09</v>
          </cell>
          <cell r="Y617">
            <v>4.4226182400377373E-2</v>
          </cell>
          <cell r="Z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</row>
        <row r="618">
          <cell r="B618">
            <v>482204204</v>
          </cell>
          <cell r="C618" t="str">
            <v>RIVER VALLEY</v>
          </cell>
          <cell r="D618">
            <v>204</v>
          </cell>
          <cell r="E618" t="str">
            <v>NEWBURYPORT</v>
          </cell>
          <cell r="F618">
            <v>204</v>
          </cell>
          <cell r="G618" t="str">
            <v>NEWBURYPORT</v>
          </cell>
          <cell r="I618">
            <v>11247</v>
          </cell>
          <cell r="J618">
            <v>7017</v>
          </cell>
          <cell r="K618">
            <v>0</v>
          </cell>
          <cell r="L618">
            <v>1188</v>
          </cell>
          <cell r="M618">
            <v>19452</v>
          </cell>
          <cell r="O618">
            <v>86</v>
          </cell>
          <cell r="P618">
            <v>1565286</v>
          </cell>
          <cell r="Q618">
            <v>0</v>
          </cell>
          <cell r="R618">
            <v>0</v>
          </cell>
          <cell r="S618">
            <v>101824</v>
          </cell>
          <cell r="T618">
            <v>1667110</v>
          </cell>
          <cell r="V618">
            <v>0.29861111111111055</v>
          </cell>
          <cell r="W618">
            <v>0</v>
          </cell>
          <cell r="X618">
            <v>0.09</v>
          </cell>
          <cell r="Y618">
            <v>3.4060907349604715E-2</v>
          </cell>
          <cell r="Z618">
            <v>0</v>
          </cell>
          <cell r="AB618">
            <v>29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</row>
        <row r="619">
          <cell r="B619">
            <v>482204705</v>
          </cell>
          <cell r="C619" t="str">
            <v>RIVER VALLEY</v>
          </cell>
          <cell r="D619">
            <v>204</v>
          </cell>
          <cell r="E619" t="str">
            <v>NEWBURYPORT</v>
          </cell>
          <cell r="F619">
            <v>705</v>
          </cell>
          <cell r="G619" t="str">
            <v>MASCONOMET</v>
          </cell>
          <cell r="I619">
            <v>10664</v>
          </cell>
          <cell r="J619">
            <v>7835</v>
          </cell>
          <cell r="K619">
            <v>0</v>
          </cell>
          <cell r="L619">
            <v>1188</v>
          </cell>
          <cell r="M619">
            <v>19687</v>
          </cell>
          <cell r="O619">
            <v>1</v>
          </cell>
          <cell r="P619">
            <v>18435</v>
          </cell>
          <cell r="Q619">
            <v>0</v>
          </cell>
          <cell r="R619">
            <v>0</v>
          </cell>
          <cell r="S619">
            <v>1184</v>
          </cell>
          <cell r="T619">
            <v>19619</v>
          </cell>
          <cell r="V619">
            <v>3.472222222222222E-3</v>
          </cell>
          <cell r="W619">
            <v>0</v>
          </cell>
          <cell r="X619">
            <v>0.09</v>
          </cell>
          <cell r="Y619">
            <v>2.2077940158892733E-3</v>
          </cell>
          <cell r="Z619">
            <v>0</v>
          </cell>
          <cell r="AB619">
            <v>1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</row>
        <row r="620">
          <cell r="B620">
            <v>482204745</v>
          </cell>
          <cell r="C620" t="str">
            <v>RIVER VALLEY</v>
          </cell>
          <cell r="D620">
            <v>204</v>
          </cell>
          <cell r="E620" t="str">
            <v>NEWBURYPORT</v>
          </cell>
          <cell r="F620">
            <v>745</v>
          </cell>
          <cell r="G620" t="str">
            <v>PENTUCKET</v>
          </cell>
          <cell r="I620">
            <v>11299</v>
          </cell>
          <cell r="J620">
            <v>4938</v>
          </cell>
          <cell r="K620">
            <v>0</v>
          </cell>
          <cell r="L620">
            <v>1188</v>
          </cell>
          <cell r="M620">
            <v>17425</v>
          </cell>
          <cell r="O620">
            <v>36</v>
          </cell>
          <cell r="P620">
            <v>582516</v>
          </cell>
          <cell r="Q620">
            <v>0</v>
          </cell>
          <cell r="R620">
            <v>0</v>
          </cell>
          <cell r="S620">
            <v>42624</v>
          </cell>
          <cell r="T620">
            <v>625140</v>
          </cell>
          <cell r="V620">
            <v>0.12500000000000003</v>
          </cell>
          <cell r="W620">
            <v>0</v>
          </cell>
          <cell r="X620">
            <v>0.09</v>
          </cell>
          <cell r="Y620">
            <v>1.5279022892053622E-2</v>
          </cell>
          <cell r="Z620">
            <v>0</v>
          </cell>
          <cell r="AB620">
            <v>12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</row>
        <row r="621">
          <cell r="B621">
            <v>482204773</v>
          </cell>
          <cell r="C621" t="str">
            <v>RIVER VALLEY</v>
          </cell>
          <cell r="D621">
            <v>204</v>
          </cell>
          <cell r="E621" t="str">
            <v>NEWBURYPORT</v>
          </cell>
          <cell r="F621">
            <v>773</v>
          </cell>
          <cell r="G621" t="str">
            <v>TRITON</v>
          </cell>
          <cell r="I621">
            <v>11802</v>
          </cell>
          <cell r="J621">
            <v>6774</v>
          </cell>
          <cell r="K621">
            <v>0</v>
          </cell>
          <cell r="L621">
            <v>1188</v>
          </cell>
          <cell r="M621">
            <v>19764</v>
          </cell>
          <cell r="O621">
            <v>47</v>
          </cell>
          <cell r="P621">
            <v>870064</v>
          </cell>
          <cell r="Q621">
            <v>0</v>
          </cell>
          <cell r="R621">
            <v>0</v>
          </cell>
          <cell r="S621">
            <v>55648</v>
          </cell>
          <cell r="T621">
            <v>925712</v>
          </cell>
          <cell r="V621">
            <v>0.16319444444444434</v>
          </cell>
          <cell r="W621">
            <v>0</v>
          </cell>
          <cell r="X621">
            <v>0.09</v>
          </cell>
          <cell r="Y621">
            <v>1.8768450393959125E-2</v>
          </cell>
          <cell r="Z621">
            <v>0</v>
          </cell>
          <cell r="AB621">
            <v>14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</row>
        <row r="622">
          <cell r="B622">
            <v>483239020</v>
          </cell>
          <cell r="C622" t="str">
            <v>RISING TIDE</v>
          </cell>
          <cell r="D622">
            <v>239</v>
          </cell>
          <cell r="E622" t="str">
            <v>PLYMOUTH</v>
          </cell>
          <cell r="F622">
            <v>20</v>
          </cell>
          <cell r="G622" t="str">
            <v>BARNSTABLE</v>
          </cell>
          <cell r="I622">
            <v>14968</v>
          </cell>
          <cell r="J622">
            <v>3003</v>
          </cell>
          <cell r="K622">
            <v>0</v>
          </cell>
          <cell r="L622">
            <v>1188</v>
          </cell>
          <cell r="M622">
            <v>19159</v>
          </cell>
          <cell r="O622">
            <v>17</v>
          </cell>
          <cell r="P622">
            <v>305507</v>
          </cell>
          <cell r="Q622">
            <v>0</v>
          </cell>
          <cell r="R622">
            <v>0</v>
          </cell>
          <cell r="S622">
            <v>20196</v>
          </cell>
          <cell r="T622">
            <v>325703</v>
          </cell>
          <cell r="V622">
            <v>0</v>
          </cell>
          <cell r="W622">
            <v>0</v>
          </cell>
          <cell r="X622">
            <v>0.09</v>
          </cell>
          <cell r="Y622">
            <v>6.4947085842094771E-2</v>
          </cell>
          <cell r="Z622">
            <v>0</v>
          </cell>
          <cell r="AB622">
            <v>2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</row>
        <row r="623">
          <cell r="B623">
            <v>483239036</v>
          </cell>
          <cell r="C623" t="str">
            <v>RISING TIDE</v>
          </cell>
          <cell r="D623">
            <v>239</v>
          </cell>
          <cell r="E623" t="str">
            <v>PLYMOUTH</v>
          </cell>
          <cell r="F623">
            <v>36</v>
          </cell>
          <cell r="G623" t="str">
            <v>BOURNE</v>
          </cell>
          <cell r="I623">
            <v>12543</v>
          </cell>
          <cell r="J623">
            <v>5811</v>
          </cell>
          <cell r="K623">
            <v>0</v>
          </cell>
          <cell r="L623">
            <v>1188</v>
          </cell>
          <cell r="M623">
            <v>19542</v>
          </cell>
          <cell r="O623">
            <v>23</v>
          </cell>
          <cell r="P623">
            <v>422142</v>
          </cell>
          <cell r="Q623">
            <v>0</v>
          </cell>
          <cell r="R623">
            <v>0</v>
          </cell>
          <cell r="S623">
            <v>27324</v>
          </cell>
          <cell r="T623">
            <v>449466</v>
          </cell>
          <cell r="V623">
            <v>0</v>
          </cell>
          <cell r="W623">
            <v>0</v>
          </cell>
          <cell r="X623">
            <v>0.09</v>
          </cell>
          <cell r="Y623">
            <v>6.0675705803441567E-2</v>
          </cell>
          <cell r="Z623">
            <v>0</v>
          </cell>
          <cell r="AB623">
            <v>7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</row>
        <row r="624">
          <cell r="B624">
            <v>483239052</v>
          </cell>
          <cell r="C624" t="str">
            <v>RISING TIDE</v>
          </cell>
          <cell r="D624">
            <v>239</v>
          </cell>
          <cell r="E624" t="str">
            <v>PLYMOUTH</v>
          </cell>
          <cell r="F624">
            <v>52</v>
          </cell>
          <cell r="G624" t="str">
            <v>CARVER</v>
          </cell>
          <cell r="I624">
            <v>12840</v>
          </cell>
          <cell r="J624">
            <v>6224</v>
          </cell>
          <cell r="K624">
            <v>0</v>
          </cell>
          <cell r="L624">
            <v>1188</v>
          </cell>
          <cell r="M624">
            <v>20252</v>
          </cell>
          <cell r="O624">
            <v>53</v>
          </cell>
          <cell r="P624">
            <v>1010392</v>
          </cell>
          <cell r="Q624">
            <v>0</v>
          </cell>
          <cell r="R624">
            <v>0</v>
          </cell>
          <cell r="S624">
            <v>62964</v>
          </cell>
          <cell r="T624">
            <v>1073356</v>
          </cell>
          <cell r="V624">
            <v>0</v>
          </cell>
          <cell r="W624">
            <v>0</v>
          </cell>
          <cell r="X624">
            <v>0.09</v>
          </cell>
          <cell r="Y624">
            <v>4.4249943534205888E-2</v>
          </cell>
          <cell r="Z624">
            <v>0</v>
          </cell>
          <cell r="AB624">
            <v>8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</row>
        <row r="625">
          <cell r="B625">
            <v>483239057</v>
          </cell>
          <cell r="C625" t="str">
            <v>RISING TIDE</v>
          </cell>
          <cell r="D625">
            <v>239</v>
          </cell>
          <cell r="E625" t="str">
            <v>PLYMOUTH</v>
          </cell>
          <cell r="F625">
            <v>57</v>
          </cell>
          <cell r="G625" t="str">
            <v>CHELSEA</v>
          </cell>
          <cell r="I625">
            <v>20708</v>
          </cell>
          <cell r="J625">
            <v>469</v>
          </cell>
          <cell r="K625">
            <v>0</v>
          </cell>
          <cell r="L625">
            <v>1188</v>
          </cell>
          <cell r="M625">
            <v>22365</v>
          </cell>
          <cell r="O625">
            <v>1</v>
          </cell>
          <cell r="P625">
            <v>21177</v>
          </cell>
          <cell r="Q625">
            <v>0</v>
          </cell>
          <cell r="R625">
            <v>0</v>
          </cell>
          <cell r="S625">
            <v>1188</v>
          </cell>
          <cell r="T625">
            <v>22365</v>
          </cell>
          <cell r="V625">
            <v>0</v>
          </cell>
          <cell r="W625">
            <v>0</v>
          </cell>
          <cell r="X625">
            <v>0.18</v>
          </cell>
          <cell r="Y625">
            <v>0.12016463996419753</v>
          </cell>
          <cell r="Z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</row>
        <row r="626">
          <cell r="B626">
            <v>483239082</v>
          </cell>
          <cell r="C626" t="str">
            <v>RISING TIDE</v>
          </cell>
          <cell r="D626">
            <v>239</v>
          </cell>
          <cell r="E626" t="str">
            <v>PLYMOUTH</v>
          </cell>
          <cell r="F626">
            <v>82</v>
          </cell>
          <cell r="G626" t="str">
            <v>DUXBURY</v>
          </cell>
          <cell r="I626">
            <v>11943</v>
          </cell>
          <cell r="J626">
            <v>5906</v>
          </cell>
          <cell r="K626">
            <v>0</v>
          </cell>
          <cell r="L626">
            <v>1188</v>
          </cell>
          <cell r="M626">
            <v>19037</v>
          </cell>
          <cell r="O626">
            <v>8</v>
          </cell>
          <cell r="P626">
            <v>142792</v>
          </cell>
          <cell r="Q626">
            <v>0</v>
          </cell>
          <cell r="R626">
            <v>0</v>
          </cell>
          <cell r="S626">
            <v>9504</v>
          </cell>
          <cell r="T626">
            <v>152296</v>
          </cell>
          <cell r="V626">
            <v>0</v>
          </cell>
          <cell r="W626">
            <v>0</v>
          </cell>
          <cell r="X626">
            <v>0.09</v>
          </cell>
          <cell r="Y626">
            <v>3.9635396178387848E-3</v>
          </cell>
          <cell r="Z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</row>
        <row r="627">
          <cell r="B627">
            <v>483239083</v>
          </cell>
          <cell r="C627" t="str">
            <v>RISING TIDE</v>
          </cell>
          <cell r="D627">
            <v>239</v>
          </cell>
          <cell r="E627" t="str">
            <v>PLYMOUTH</v>
          </cell>
          <cell r="F627">
            <v>83</v>
          </cell>
          <cell r="G627" t="str">
            <v>EAST BRIDGEWATER</v>
          </cell>
          <cell r="I627">
            <v>12925</v>
          </cell>
          <cell r="J627">
            <v>1240</v>
          </cell>
          <cell r="K627">
            <v>0</v>
          </cell>
          <cell r="L627">
            <v>1188</v>
          </cell>
          <cell r="M627">
            <v>15353</v>
          </cell>
          <cell r="O627">
            <v>2</v>
          </cell>
          <cell r="P627">
            <v>28330</v>
          </cell>
          <cell r="Q627">
            <v>0</v>
          </cell>
          <cell r="R627">
            <v>0</v>
          </cell>
          <cell r="S627">
            <v>2376</v>
          </cell>
          <cell r="T627">
            <v>30706</v>
          </cell>
          <cell r="V627">
            <v>0</v>
          </cell>
          <cell r="W627">
            <v>0</v>
          </cell>
          <cell r="X627">
            <v>0.09</v>
          </cell>
          <cell r="Y627">
            <v>5.811237364155817E-3</v>
          </cell>
          <cell r="Z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</row>
        <row r="628">
          <cell r="B628">
            <v>483239095</v>
          </cell>
          <cell r="C628" t="str">
            <v>RISING TIDE</v>
          </cell>
          <cell r="D628">
            <v>239</v>
          </cell>
          <cell r="E628" t="str">
            <v>PLYMOUTH</v>
          </cell>
          <cell r="F628">
            <v>95</v>
          </cell>
          <cell r="G628" t="str">
            <v>FALL RIVER</v>
          </cell>
          <cell r="I628">
            <v>16433</v>
          </cell>
          <cell r="J628">
            <v>215</v>
          </cell>
          <cell r="K628">
            <v>0</v>
          </cell>
          <cell r="L628">
            <v>1188</v>
          </cell>
          <cell r="M628">
            <v>17836</v>
          </cell>
          <cell r="O628">
            <v>2</v>
          </cell>
          <cell r="P628">
            <v>33296</v>
          </cell>
          <cell r="Q628">
            <v>0</v>
          </cell>
          <cell r="R628">
            <v>0</v>
          </cell>
          <cell r="S628">
            <v>2376</v>
          </cell>
          <cell r="T628">
            <v>35672</v>
          </cell>
          <cell r="V628">
            <v>0</v>
          </cell>
          <cell r="W628">
            <v>0</v>
          </cell>
          <cell r="X628">
            <v>0.18</v>
          </cell>
          <cell r="Y628">
            <v>0.13045357348267397</v>
          </cell>
          <cell r="Z628">
            <v>0</v>
          </cell>
          <cell r="AB628">
            <v>1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</row>
        <row r="629">
          <cell r="B629">
            <v>483239096</v>
          </cell>
          <cell r="C629" t="str">
            <v>RISING TIDE</v>
          </cell>
          <cell r="D629">
            <v>239</v>
          </cell>
          <cell r="E629" t="str">
            <v>PLYMOUTH</v>
          </cell>
          <cell r="F629">
            <v>96</v>
          </cell>
          <cell r="G629" t="str">
            <v>FALMOUTH</v>
          </cell>
          <cell r="I629">
            <v>16099</v>
          </cell>
          <cell r="J629">
            <v>9969</v>
          </cell>
          <cell r="K629">
            <v>0</v>
          </cell>
          <cell r="L629">
            <v>1188</v>
          </cell>
          <cell r="M629">
            <v>27256</v>
          </cell>
          <cell r="O629">
            <v>7</v>
          </cell>
          <cell r="P629">
            <v>182476</v>
          </cell>
          <cell r="Q629">
            <v>0</v>
          </cell>
          <cell r="R629">
            <v>0</v>
          </cell>
          <cell r="S629">
            <v>8316</v>
          </cell>
          <cell r="T629">
            <v>190792</v>
          </cell>
          <cell r="V629">
            <v>0</v>
          </cell>
          <cell r="W629">
            <v>0</v>
          </cell>
          <cell r="X629">
            <v>0.09</v>
          </cell>
          <cell r="Y629">
            <v>4.0844831912232496E-2</v>
          </cell>
          <cell r="Z629">
            <v>0</v>
          </cell>
          <cell r="AB629">
            <v>1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</row>
        <row r="630">
          <cell r="B630">
            <v>483239118</v>
          </cell>
          <cell r="C630" t="str">
            <v>RISING TIDE</v>
          </cell>
          <cell r="D630">
            <v>239</v>
          </cell>
          <cell r="E630" t="str">
            <v>PLYMOUTH</v>
          </cell>
          <cell r="F630">
            <v>118</v>
          </cell>
          <cell r="G630" t="str">
            <v>HALIFAX</v>
          </cell>
          <cell r="I630">
            <v>12307</v>
          </cell>
          <cell r="J630">
            <v>1539</v>
          </cell>
          <cell r="K630">
            <v>0</v>
          </cell>
          <cell r="L630">
            <v>1188</v>
          </cell>
          <cell r="M630">
            <v>15034</v>
          </cell>
          <cell r="O630">
            <v>4</v>
          </cell>
          <cell r="P630">
            <v>55384</v>
          </cell>
          <cell r="Q630">
            <v>0</v>
          </cell>
          <cell r="R630">
            <v>0</v>
          </cell>
          <cell r="S630">
            <v>4752</v>
          </cell>
          <cell r="T630">
            <v>60136</v>
          </cell>
          <cell r="V630">
            <v>0</v>
          </cell>
          <cell r="W630">
            <v>0</v>
          </cell>
          <cell r="X630">
            <v>0.09</v>
          </cell>
          <cell r="Y630">
            <v>7.3096774796539065E-3</v>
          </cell>
          <cell r="Z630">
            <v>0</v>
          </cell>
          <cell r="AB630">
            <v>1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</row>
        <row r="631">
          <cell r="B631">
            <v>483239131</v>
          </cell>
          <cell r="C631" t="str">
            <v>RISING TIDE</v>
          </cell>
          <cell r="D631">
            <v>239</v>
          </cell>
          <cell r="E631" t="str">
            <v>PLYMOUTH</v>
          </cell>
          <cell r="F631">
            <v>131</v>
          </cell>
          <cell r="G631" t="str">
            <v>HINGHAM</v>
          </cell>
          <cell r="I631">
            <v>17390</v>
          </cell>
          <cell r="J631">
            <v>9330</v>
          </cell>
          <cell r="K631">
            <v>0</v>
          </cell>
          <cell r="L631">
            <v>1188</v>
          </cell>
          <cell r="M631">
            <v>27908</v>
          </cell>
          <cell r="O631">
            <v>3</v>
          </cell>
          <cell r="P631">
            <v>80160</v>
          </cell>
          <cell r="Q631">
            <v>0</v>
          </cell>
          <cell r="R631">
            <v>0</v>
          </cell>
          <cell r="S631">
            <v>3564</v>
          </cell>
          <cell r="T631">
            <v>83724</v>
          </cell>
          <cell r="V631">
            <v>0</v>
          </cell>
          <cell r="W631">
            <v>0</v>
          </cell>
          <cell r="X631">
            <v>0.09</v>
          </cell>
          <cell r="Y631">
            <v>2.5768703497239327E-3</v>
          </cell>
          <cell r="Z631">
            <v>0</v>
          </cell>
          <cell r="AB631">
            <v>1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</row>
        <row r="632">
          <cell r="B632">
            <v>483239145</v>
          </cell>
          <cell r="C632" t="str">
            <v>RISING TIDE</v>
          </cell>
          <cell r="D632">
            <v>239</v>
          </cell>
          <cell r="E632" t="str">
            <v>PLYMOUTH</v>
          </cell>
          <cell r="F632">
            <v>145</v>
          </cell>
          <cell r="G632" t="str">
            <v>KINGSTON</v>
          </cell>
          <cell r="I632">
            <v>13674</v>
          </cell>
          <cell r="J632">
            <v>1971</v>
          </cell>
          <cell r="K632">
            <v>0</v>
          </cell>
          <cell r="L632">
            <v>1188</v>
          </cell>
          <cell r="M632">
            <v>16833</v>
          </cell>
          <cell r="O632">
            <v>9</v>
          </cell>
          <cell r="P632">
            <v>140805</v>
          </cell>
          <cell r="Q632">
            <v>0</v>
          </cell>
          <cell r="R632">
            <v>0</v>
          </cell>
          <cell r="S632">
            <v>10692</v>
          </cell>
          <cell r="T632">
            <v>151497</v>
          </cell>
          <cell r="V632">
            <v>0</v>
          </cell>
          <cell r="W632">
            <v>0</v>
          </cell>
          <cell r="X632">
            <v>0.09</v>
          </cell>
          <cell r="Y632">
            <v>1.2936390942120074E-2</v>
          </cell>
          <cell r="Z632">
            <v>0</v>
          </cell>
          <cell r="AB632">
            <v>3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</row>
        <row r="633">
          <cell r="B633">
            <v>483239171</v>
          </cell>
          <cell r="C633" t="str">
            <v>RISING TIDE</v>
          </cell>
          <cell r="D633">
            <v>239</v>
          </cell>
          <cell r="E633" t="str">
            <v>PLYMOUTH</v>
          </cell>
          <cell r="F633">
            <v>171</v>
          </cell>
          <cell r="G633" t="str">
            <v>MARSHFIELD</v>
          </cell>
          <cell r="I633">
            <v>14356</v>
          </cell>
          <cell r="J633">
            <v>3622</v>
          </cell>
          <cell r="K633">
            <v>0</v>
          </cell>
          <cell r="L633">
            <v>1188</v>
          </cell>
          <cell r="M633">
            <v>19166</v>
          </cell>
          <cell r="O633">
            <v>11</v>
          </cell>
          <cell r="P633">
            <v>197758</v>
          </cell>
          <cell r="Q633">
            <v>0</v>
          </cell>
          <cell r="R633">
            <v>0</v>
          </cell>
          <cell r="S633">
            <v>13068</v>
          </cell>
          <cell r="T633">
            <v>210826</v>
          </cell>
          <cell r="V633">
            <v>0</v>
          </cell>
          <cell r="W633">
            <v>0</v>
          </cell>
          <cell r="X633">
            <v>0.09</v>
          </cell>
          <cell r="Y633">
            <v>9.1639131888912786E-3</v>
          </cell>
          <cell r="Z633">
            <v>0</v>
          </cell>
          <cell r="AB633">
            <v>1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</row>
        <row r="634">
          <cell r="B634">
            <v>483239172</v>
          </cell>
          <cell r="C634" t="str">
            <v>RISING TIDE</v>
          </cell>
          <cell r="D634">
            <v>239</v>
          </cell>
          <cell r="E634" t="str">
            <v>PLYMOUTH</v>
          </cell>
          <cell r="F634">
            <v>172</v>
          </cell>
          <cell r="G634" t="str">
            <v>MASHPEE</v>
          </cell>
          <cell r="I634">
            <v>15724</v>
          </cell>
          <cell r="J634">
            <v>10150</v>
          </cell>
          <cell r="K634">
            <v>0</v>
          </cell>
          <cell r="L634">
            <v>1188</v>
          </cell>
          <cell r="M634">
            <v>27062</v>
          </cell>
          <cell r="O634">
            <v>11</v>
          </cell>
          <cell r="P634">
            <v>284614</v>
          </cell>
          <cell r="Q634">
            <v>0</v>
          </cell>
          <cell r="R634">
            <v>0</v>
          </cell>
          <cell r="S634">
            <v>13068</v>
          </cell>
          <cell r="T634">
            <v>297682</v>
          </cell>
          <cell r="V634">
            <v>0</v>
          </cell>
          <cell r="W634">
            <v>0</v>
          </cell>
          <cell r="X634">
            <v>0.09</v>
          </cell>
          <cell r="Y634">
            <v>3.4654919383451527E-2</v>
          </cell>
          <cell r="Z634">
            <v>0</v>
          </cell>
          <cell r="AB634">
            <v>2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</row>
        <row r="635">
          <cell r="B635">
            <v>483239173</v>
          </cell>
          <cell r="C635" t="str">
            <v>RISING TIDE</v>
          </cell>
          <cell r="D635">
            <v>239</v>
          </cell>
          <cell r="E635" t="str">
            <v>PLYMOUTH</v>
          </cell>
          <cell r="F635">
            <v>173</v>
          </cell>
          <cell r="G635" t="str">
            <v>MATTAPOISETT</v>
          </cell>
          <cell r="I635">
            <v>16388</v>
          </cell>
          <cell r="J635">
            <v>15344</v>
          </cell>
          <cell r="K635">
            <v>0</v>
          </cell>
          <cell r="L635">
            <v>1188</v>
          </cell>
          <cell r="M635">
            <v>32920</v>
          </cell>
          <cell r="O635">
            <v>1</v>
          </cell>
          <cell r="P635">
            <v>31732</v>
          </cell>
          <cell r="Q635">
            <v>0</v>
          </cell>
          <cell r="R635">
            <v>0</v>
          </cell>
          <cell r="S635">
            <v>1188</v>
          </cell>
          <cell r="T635">
            <v>32920</v>
          </cell>
          <cell r="V635">
            <v>0</v>
          </cell>
          <cell r="W635">
            <v>0</v>
          </cell>
          <cell r="X635">
            <v>0.09</v>
          </cell>
          <cell r="Y635">
            <v>3.3276274708252686E-3</v>
          </cell>
          <cell r="Z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</row>
        <row r="636">
          <cell r="B636">
            <v>483239182</v>
          </cell>
          <cell r="C636" t="str">
            <v>RISING TIDE</v>
          </cell>
          <cell r="D636">
            <v>239</v>
          </cell>
          <cell r="E636" t="str">
            <v>PLYMOUTH</v>
          </cell>
          <cell r="F636">
            <v>182</v>
          </cell>
          <cell r="G636" t="str">
            <v>MIDDLEBOROUGH</v>
          </cell>
          <cell r="I636">
            <v>13890</v>
          </cell>
          <cell r="J636">
            <v>2591</v>
          </cell>
          <cell r="K636">
            <v>0</v>
          </cell>
          <cell r="L636">
            <v>1188</v>
          </cell>
          <cell r="M636">
            <v>17669</v>
          </cell>
          <cell r="O636">
            <v>43</v>
          </cell>
          <cell r="P636">
            <v>708683</v>
          </cell>
          <cell r="Q636">
            <v>0</v>
          </cell>
          <cell r="R636">
            <v>0</v>
          </cell>
          <cell r="S636">
            <v>51084</v>
          </cell>
          <cell r="T636">
            <v>759767</v>
          </cell>
          <cell r="V636">
            <v>0</v>
          </cell>
          <cell r="W636">
            <v>0</v>
          </cell>
          <cell r="X636">
            <v>0.09</v>
          </cell>
          <cell r="Y636">
            <v>2.172483630623594E-2</v>
          </cell>
          <cell r="Z636">
            <v>0</v>
          </cell>
          <cell r="AB636">
            <v>6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</row>
        <row r="637">
          <cell r="B637">
            <v>483239231</v>
          </cell>
          <cell r="C637" t="str">
            <v>RISING TIDE</v>
          </cell>
          <cell r="D637">
            <v>239</v>
          </cell>
          <cell r="E637" t="str">
            <v>PLYMOUTH</v>
          </cell>
          <cell r="F637">
            <v>231</v>
          </cell>
          <cell r="G637" t="str">
            <v>PEMBROKE</v>
          </cell>
          <cell r="I637">
            <v>13287</v>
          </cell>
          <cell r="J637">
            <v>4607</v>
          </cell>
          <cell r="K637">
            <v>0</v>
          </cell>
          <cell r="L637">
            <v>1188</v>
          </cell>
          <cell r="M637">
            <v>19082</v>
          </cell>
          <cell r="O637">
            <v>14</v>
          </cell>
          <cell r="P637">
            <v>250516</v>
          </cell>
          <cell r="Q637">
            <v>0</v>
          </cell>
          <cell r="R637">
            <v>0</v>
          </cell>
          <cell r="S637">
            <v>16632</v>
          </cell>
          <cell r="T637">
            <v>267148</v>
          </cell>
          <cell r="V637">
            <v>0</v>
          </cell>
          <cell r="W637">
            <v>0</v>
          </cell>
          <cell r="X637">
            <v>0.09</v>
          </cell>
          <cell r="Y637">
            <v>2.1563542175176861E-2</v>
          </cell>
          <cell r="Z637">
            <v>0</v>
          </cell>
          <cell r="AB637">
            <v>1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</row>
        <row r="638">
          <cell r="B638">
            <v>483239239</v>
          </cell>
          <cell r="C638" t="str">
            <v>RISING TIDE</v>
          </cell>
          <cell r="D638">
            <v>239</v>
          </cell>
          <cell r="E638" t="str">
            <v>PLYMOUTH</v>
          </cell>
          <cell r="F638">
            <v>239</v>
          </cell>
          <cell r="G638" t="str">
            <v>PLYMOUTH</v>
          </cell>
          <cell r="I638">
            <v>12930</v>
          </cell>
          <cell r="J638">
            <v>4069</v>
          </cell>
          <cell r="K638">
            <v>0</v>
          </cell>
          <cell r="L638">
            <v>1188</v>
          </cell>
          <cell r="M638">
            <v>18187</v>
          </cell>
          <cell r="O638">
            <v>237</v>
          </cell>
          <cell r="P638">
            <v>4028763</v>
          </cell>
          <cell r="Q638">
            <v>0</v>
          </cell>
          <cell r="R638">
            <v>0</v>
          </cell>
          <cell r="S638">
            <v>281556</v>
          </cell>
          <cell r="T638">
            <v>4310319</v>
          </cell>
          <cell r="V638">
            <v>0</v>
          </cell>
          <cell r="W638">
            <v>0</v>
          </cell>
          <cell r="X638">
            <v>0.09</v>
          </cell>
          <cell r="Y638">
            <v>4.6838438497312035E-2</v>
          </cell>
          <cell r="Z638">
            <v>0</v>
          </cell>
          <cell r="AB638">
            <v>58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</row>
        <row r="639">
          <cell r="B639">
            <v>483239240</v>
          </cell>
          <cell r="C639" t="str">
            <v>RISING TIDE</v>
          </cell>
          <cell r="D639">
            <v>239</v>
          </cell>
          <cell r="E639" t="str">
            <v>PLYMOUTH</v>
          </cell>
          <cell r="F639">
            <v>240</v>
          </cell>
          <cell r="G639" t="str">
            <v>PLYMPTON</v>
          </cell>
          <cell r="I639">
            <v>11090</v>
          </cell>
          <cell r="J639">
            <v>4719</v>
          </cell>
          <cell r="K639">
            <v>0</v>
          </cell>
          <cell r="L639">
            <v>1188</v>
          </cell>
          <cell r="M639">
            <v>16997</v>
          </cell>
          <cell r="O639">
            <v>2</v>
          </cell>
          <cell r="P639">
            <v>31618</v>
          </cell>
          <cell r="Q639">
            <v>0</v>
          </cell>
          <cell r="R639">
            <v>0</v>
          </cell>
          <cell r="S639">
            <v>2376</v>
          </cell>
          <cell r="T639">
            <v>33994</v>
          </cell>
          <cell r="V639">
            <v>0</v>
          </cell>
          <cell r="W639">
            <v>0</v>
          </cell>
          <cell r="X639">
            <v>0.09</v>
          </cell>
          <cell r="Y639">
            <v>6.3477083423760109E-3</v>
          </cell>
          <cell r="Z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</row>
        <row r="640">
          <cell r="B640">
            <v>483239250</v>
          </cell>
          <cell r="C640" t="str">
            <v>RISING TIDE</v>
          </cell>
          <cell r="D640">
            <v>239</v>
          </cell>
          <cell r="E640" t="str">
            <v>PLYMOUTH</v>
          </cell>
          <cell r="F640">
            <v>250</v>
          </cell>
          <cell r="G640" t="str">
            <v>ROCHESTER</v>
          </cell>
          <cell r="I640">
            <v>12586</v>
          </cell>
          <cell r="J640">
            <v>3139</v>
          </cell>
          <cell r="K640">
            <v>0</v>
          </cell>
          <cell r="L640">
            <v>1188</v>
          </cell>
          <cell r="M640">
            <v>16913</v>
          </cell>
          <cell r="O640">
            <v>1</v>
          </cell>
          <cell r="P640">
            <v>15725</v>
          </cell>
          <cell r="Q640">
            <v>0</v>
          </cell>
          <cell r="R640">
            <v>0</v>
          </cell>
          <cell r="S640">
            <v>1188</v>
          </cell>
          <cell r="T640">
            <v>16913</v>
          </cell>
          <cell r="V640">
            <v>0</v>
          </cell>
          <cell r="W640">
            <v>0</v>
          </cell>
          <cell r="X640">
            <v>0.09</v>
          </cell>
          <cell r="Y640">
            <v>1.9818680303847537E-3</v>
          </cell>
          <cell r="Z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</row>
        <row r="641">
          <cell r="B641">
            <v>483239251</v>
          </cell>
          <cell r="C641" t="str">
            <v>RISING TIDE</v>
          </cell>
          <cell r="D641">
            <v>239</v>
          </cell>
          <cell r="E641" t="str">
            <v>PLYMOUTH</v>
          </cell>
          <cell r="F641">
            <v>251</v>
          </cell>
          <cell r="G641" t="str">
            <v>ROCKLAND</v>
          </cell>
          <cell r="I641">
            <v>12925</v>
          </cell>
          <cell r="J641">
            <v>1665</v>
          </cell>
          <cell r="K641">
            <v>0</v>
          </cell>
          <cell r="L641">
            <v>1188</v>
          </cell>
          <cell r="M641">
            <v>15778</v>
          </cell>
          <cell r="O641">
            <v>1</v>
          </cell>
          <cell r="P641">
            <v>14590</v>
          </cell>
          <cell r="Q641">
            <v>0</v>
          </cell>
          <cell r="R641">
            <v>0</v>
          </cell>
          <cell r="S641">
            <v>1188</v>
          </cell>
          <cell r="T641">
            <v>15778</v>
          </cell>
          <cell r="V641">
            <v>0</v>
          </cell>
          <cell r="W641">
            <v>0</v>
          </cell>
          <cell r="X641">
            <v>0.09</v>
          </cell>
          <cell r="Y641">
            <v>4.1925201338345978E-2</v>
          </cell>
          <cell r="Z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</row>
        <row r="642">
          <cell r="B642">
            <v>483239261</v>
          </cell>
          <cell r="C642" t="str">
            <v>RISING TIDE</v>
          </cell>
          <cell r="D642">
            <v>239</v>
          </cell>
          <cell r="E642" t="str">
            <v>PLYMOUTH</v>
          </cell>
          <cell r="F642">
            <v>261</v>
          </cell>
          <cell r="G642" t="str">
            <v>SANDWICH</v>
          </cell>
          <cell r="I642">
            <v>12473</v>
          </cell>
          <cell r="J642">
            <v>10464</v>
          </cell>
          <cell r="K642">
            <v>0</v>
          </cell>
          <cell r="L642">
            <v>1188</v>
          </cell>
          <cell r="M642">
            <v>24125</v>
          </cell>
          <cell r="O642">
            <v>12</v>
          </cell>
          <cell r="P642">
            <v>275244</v>
          </cell>
          <cell r="Q642">
            <v>0</v>
          </cell>
          <cell r="R642">
            <v>0</v>
          </cell>
          <cell r="S642">
            <v>14256</v>
          </cell>
          <cell r="T642">
            <v>289500</v>
          </cell>
          <cell r="V642">
            <v>0</v>
          </cell>
          <cell r="W642">
            <v>0</v>
          </cell>
          <cell r="X642">
            <v>0.09</v>
          </cell>
          <cell r="Y642">
            <v>6.5166624182389332E-2</v>
          </cell>
          <cell r="Z642">
            <v>0</v>
          </cell>
          <cell r="AB642">
            <v>1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</row>
        <row r="643">
          <cell r="B643">
            <v>483239310</v>
          </cell>
          <cell r="C643" t="str">
            <v>RISING TIDE</v>
          </cell>
          <cell r="D643">
            <v>239</v>
          </cell>
          <cell r="E643" t="str">
            <v>PLYMOUTH</v>
          </cell>
          <cell r="F643">
            <v>310</v>
          </cell>
          <cell r="G643" t="str">
            <v>WAREHAM</v>
          </cell>
          <cell r="I643">
            <v>16064</v>
          </cell>
          <cell r="J643">
            <v>2653</v>
          </cell>
          <cell r="K643">
            <v>0</v>
          </cell>
          <cell r="L643">
            <v>1188</v>
          </cell>
          <cell r="M643">
            <v>19905</v>
          </cell>
          <cell r="O643">
            <v>85</v>
          </cell>
          <cell r="P643">
            <v>1590945</v>
          </cell>
          <cell r="Q643">
            <v>0</v>
          </cell>
          <cell r="R643">
            <v>0</v>
          </cell>
          <cell r="S643">
            <v>100980</v>
          </cell>
          <cell r="T643">
            <v>1691925</v>
          </cell>
          <cell r="V643">
            <v>0</v>
          </cell>
          <cell r="W643">
            <v>0</v>
          </cell>
          <cell r="X643">
            <v>0.09</v>
          </cell>
          <cell r="Y643">
            <v>5.8600069917386449E-2</v>
          </cell>
          <cell r="Z643">
            <v>0</v>
          </cell>
          <cell r="AB643">
            <v>12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</row>
        <row r="644">
          <cell r="B644">
            <v>483239625</v>
          </cell>
          <cell r="C644" t="str">
            <v>RISING TIDE</v>
          </cell>
          <cell r="D644">
            <v>239</v>
          </cell>
          <cell r="E644" t="str">
            <v>PLYMOUTH</v>
          </cell>
          <cell r="F644">
            <v>625</v>
          </cell>
          <cell r="G644" t="str">
            <v>BRIDGEWATER RAYNHAM</v>
          </cell>
          <cell r="I644">
            <v>12925</v>
          </cell>
          <cell r="J644">
            <v>693</v>
          </cell>
          <cell r="K644">
            <v>0</v>
          </cell>
          <cell r="L644">
            <v>1188</v>
          </cell>
          <cell r="M644">
            <v>14806</v>
          </cell>
          <cell r="O644">
            <v>1</v>
          </cell>
          <cell r="P644">
            <v>13618</v>
          </cell>
          <cell r="Q644">
            <v>0</v>
          </cell>
          <cell r="R644">
            <v>0</v>
          </cell>
          <cell r="S644">
            <v>1188</v>
          </cell>
          <cell r="T644">
            <v>14806</v>
          </cell>
          <cell r="V644">
            <v>0</v>
          </cell>
          <cell r="W644">
            <v>0</v>
          </cell>
          <cell r="X644">
            <v>0.09</v>
          </cell>
          <cell r="Y644">
            <v>5.6952320136838992E-3</v>
          </cell>
          <cell r="Z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</row>
        <row r="645">
          <cell r="B645">
            <v>483239665</v>
          </cell>
          <cell r="C645" t="str">
            <v>RISING TIDE</v>
          </cell>
          <cell r="D645">
            <v>239</v>
          </cell>
          <cell r="E645" t="str">
            <v>PLYMOUTH</v>
          </cell>
          <cell r="F645">
            <v>665</v>
          </cell>
          <cell r="G645" t="str">
            <v>FREETOWN LAKEVILLE</v>
          </cell>
          <cell r="I645">
            <v>13294</v>
          </cell>
          <cell r="J645">
            <v>1538</v>
          </cell>
          <cell r="K645">
            <v>0</v>
          </cell>
          <cell r="L645">
            <v>1188</v>
          </cell>
          <cell r="M645">
            <v>16020</v>
          </cell>
          <cell r="O645">
            <v>7</v>
          </cell>
          <cell r="P645">
            <v>103824</v>
          </cell>
          <cell r="Q645">
            <v>0</v>
          </cell>
          <cell r="R645">
            <v>0</v>
          </cell>
          <cell r="S645">
            <v>8316</v>
          </cell>
          <cell r="T645">
            <v>112140</v>
          </cell>
          <cell r="V645">
            <v>0</v>
          </cell>
          <cell r="W645">
            <v>0</v>
          </cell>
          <cell r="X645">
            <v>0.09</v>
          </cell>
          <cell r="Y645">
            <v>6.3347649313750878E-3</v>
          </cell>
          <cell r="Z645">
            <v>0</v>
          </cell>
          <cell r="AB645">
            <v>1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</row>
        <row r="646">
          <cell r="B646">
            <v>483239740</v>
          </cell>
          <cell r="C646" t="str">
            <v>RISING TIDE</v>
          </cell>
          <cell r="D646">
            <v>239</v>
          </cell>
          <cell r="E646" t="str">
            <v>PLYMOUTH</v>
          </cell>
          <cell r="F646">
            <v>740</v>
          </cell>
          <cell r="G646" t="str">
            <v>OLD ROCHESTER</v>
          </cell>
          <cell r="I646">
            <v>14547</v>
          </cell>
          <cell r="J646">
            <v>7613</v>
          </cell>
          <cell r="K646">
            <v>0</v>
          </cell>
          <cell r="L646">
            <v>1188</v>
          </cell>
          <cell r="M646">
            <v>23348</v>
          </cell>
          <cell r="O646">
            <v>6</v>
          </cell>
          <cell r="P646">
            <v>132960</v>
          </cell>
          <cell r="Q646">
            <v>0</v>
          </cell>
          <cell r="R646">
            <v>0</v>
          </cell>
          <cell r="S646">
            <v>7128</v>
          </cell>
          <cell r="T646">
            <v>140088</v>
          </cell>
          <cell r="V646">
            <v>0</v>
          </cell>
          <cell r="W646">
            <v>0</v>
          </cell>
          <cell r="X646">
            <v>0.09</v>
          </cell>
          <cell r="Y646">
            <v>1.0977464574327331E-2</v>
          </cell>
          <cell r="Z646">
            <v>0</v>
          </cell>
          <cell r="AB646">
            <v>1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</row>
        <row r="647">
          <cell r="B647">
            <v>483239760</v>
          </cell>
          <cell r="C647" t="str">
            <v>RISING TIDE</v>
          </cell>
          <cell r="D647">
            <v>239</v>
          </cell>
          <cell r="E647" t="str">
            <v>PLYMOUTH</v>
          </cell>
          <cell r="F647">
            <v>760</v>
          </cell>
          <cell r="G647" t="str">
            <v>SILVER LAKE</v>
          </cell>
          <cell r="I647">
            <v>13878</v>
          </cell>
          <cell r="J647">
            <v>2719</v>
          </cell>
          <cell r="K647">
            <v>0</v>
          </cell>
          <cell r="L647">
            <v>1188</v>
          </cell>
          <cell r="M647">
            <v>17785</v>
          </cell>
          <cell r="O647">
            <v>55</v>
          </cell>
          <cell r="P647">
            <v>912835</v>
          </cell>
          <cell r="Q647">
            <v>0</v>
          </cell>
          <cell r="R647">
            <v>0</v>
          </cell>
          <cell r="S647">
            <v>65340</v>
          </cell>
          <cell r="T647">
            <v>978175</v>
          </cell>
          <cell r="V647">
            <v>0</v>
          </cell>
          <cell r="W647">
            <v>0</v>
          </cell>
          <cell r="X647">
            <v>0.09</v>
          </cell>
          <cell r="Y647">
            <v>4.8336055377879855E-2</v>
          </cell>
          <cell r="Z647">
            <v>0</v>
          </cell>
          <cell r="AB647">
            <v>8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</row>
        <row r="648">
          <cell r="B648">
            <v>483239780</v>
          </cell>
          <cell r="C648" t="str">
            <v>RISING TIDE</v>
          </cell>
          <cell r="D648">
            <v>239</v>
          </cell>
          <cell r="E648" t="str">
            <v>PLYMOUTH</v>
          </cell>
          <cell r="F648">
            <v>780</v>
          </cell>
          <cell r="G648" t="str">
            <v>WHITMAN HANSON</v>
          </cell>
          <cell r="I648">
            <v>15706</v>
          </cell>
          <cell r="J648">
            <v>2773</v>
          </cell>
          <cell r="K648">
            <v>0</v>
          </cell>
          <cell r="L648">
            <v>1188</v>
          </cell>
          <cell r="M648">
            <v>19667</v>
          </cell>
          <cell r="O648">
            <v>1</v>
          </cell>
          <cell r="P648">
            <v>18479</v>
          </cell>
          <cell r="Q648">
            <v>0</v>
          </cell>
          <cell r="R648">
            <v>0</v>
          </cell>
          <cell r="S648">
            <v>1188</v>
          </cell>
          <cell r="T648">
            <v>19667</v>
          </cell>
          <cell r="V648">
            <v>0</v>
          </cell>
          <cell r="W648">
            <v>0</v>
          </cell>
          <cell r="X648">
            <v>0.09</v>
          </cell>
          <cell r="Y648">
            <v>0</v>
          </cell>
          <cell r="Z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</row>
        <row r="649">
          <cell r="B649">
            <v>484035035</v>
          </cell>
          <cell r="C649" t="str">
            <v>ROXBURY PREPARATORY</v>
          </cell>
          <cell r="D649">
            <v>35</v>
          </cell>
          <cell r="E649" t="str">
            <v>BOSTON</v>
          </cell>
          <cell r="F649">
            <v>35</v>
          </cell>
          <cell r="G649" t="str">
            <v>BOSTON</v>
          </cell>
          <cell r="I649">
            <v>20024</v>
          </cell>
          <cell r="J649">
            <v>7726</v>
          </cell>
          <cell r="K649">
            <v>0</v>
          </cell>
          <cell r="L649">
            <v>1188</v>
          </cell>
          <cell r="M649">
            <v>28938</v>
          </cell>
          <cell r="O649">
            <v>1106</v>
          </cell>
          <cell r="P649">
            <v>30691500</v>
          </cell>
          <cell r="Q649">
            <v>0</v>
          </cell>
          <cell r="R649">
            <v>0</v>
          </cell>
          <cell r="S649">
            <v>1313928</v>
          </cell>
          <cell r="T649">
            <v>32005428</v>
          </cell>
          <cell r="V649">
            <v>0</v>
          </cell>
          <cell r="W649">
            <v>0</v>
          </cell>
          <cell r="X649">
            <v>0.18</v>
          </cell>
          <cell r="Y649">
            <v>0.16523635557137184</v>
          </cell>
          <cell r="Z649">
            <v>0</v>
          </cell>
          <cell r="AB649">
            <v>102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</row>
        <row r="650">
          <cell r="B650">
            <v>484035040</v>
          </cell>
          <cell r="C650" t="str">
            <v>ROXBURY PREPARATORY</v>
          </cell>
          <cell r="D650">
            <v>35</v>
          </cell>
          <cell r="E650" t="str">
            <v>BOSTON</v>
          </cell>
          <cell r="F650">
            <v>40</v>
          </cell>
          <cell r="G650" t="str">
            <v>BRAINTREE</v>
          </cell>
          <cell r="I650">
            <v>14193</v>
          </cell>
          <cell r="J650">
            <v>4623</v>
          </cell>
          <cell r="K650">
            <v>0</v>
          </cell>
          <cell r="L650">
            <v>1188</v>
          </cell>
          <cell r="M650">
            <v>20004</v>
          </cell>
          <cell r="O650">
            <v>1</v>
          </cell>
          <cell r="P650">
            <v>18816</v>
          </cell>
          <cell r="Q650">
            <v>0</v>
          </cell>
          <cell r="R650">
            <v>0</v>
          </cell>
          <cell r="S650">
            <v>1188</v>
          </cell>
          <cell r="T650">
            <v>20004</v>
          </cell>
          <cell r="V650">
            <v>0</v>
          </cell>
          <cell r="W650">
            <v>0</v>
          </cell>
          <cell r="X650">
            <v>0.09</v>
          </cell>
          <cell r="Y650">
            <v>7.3910591758160997E-3</v>
          </cell>
          <cell r="Z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</row>
        <row r="651">
          <cell r="B651">
            <v>484035044</v>
          </cell>
          <cell r="C651" t="str">
            <v>ROXBURY PREPARATORY</v>
          </cell>
          <cell r="D651">
            <v>35</v>
          </cell>
          <cell r="E651" t="str">
            <v>BOSTON</v>
          </cell>
          <cell r="F651">
            <v>44</v>
          </cell>
          <cell r="G651" t="str">
            <v>BROCKTON</v>
          </cell>
          <cell r="I651">
            <v>13434</v>
          </cell>
          <cell r="J651">
            <v>0</v>
          </cell>
          <cell r="K651">
            <v>0</v>
          </cell>
          <cell r="L651">
            <v>1188</v>
          </cell>
          <cell r="M651">
            <v>14622</v>
          </cell>
          <cell r="O651">
            <v>5</v>
          </cell>
          <cell r="P651">
            <v>67170</v>
          </cell>
          <cell r="Q651">
            <v>0</v>
          </cell>
          <cell r="R651">
            <v>0</v>
          </cell>
          <cell r="S651">
            <v>5940</v>
          </cell>
          <cell r="T651">
            <v>73110</v>
          </cell>
          <cell r="V651">
            <v>0</v>
          </cell>
          <cell r="W651">
            <v>0</v>
          </cell>
          <cell r="X651">
            <v>0.18</v>
          </cell>
          <cell r="Y651">
            <v>9.7831921962331786E-2</v>
          </cell>
          <cell r="Z651">
            <v>0</v>
          </cell>
          <cell r="AB651">
            <v>1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</row>
        <row r="652">
          <cell r="B652">
            <v>484035046</v>
          </cell>
          <cell r="C652" t="str">
            <v>ROXBURY PREPARATORY</v>
          </cell>
          <cell r="D652">
            <v>35</v>
          </cell>
          <cell r="E652" t="str">
            <v>BOSTON</v>
          </cell>
          <cell r="F652">
            <v>46</v>
          </cell>
          <cell r="G652" t="str">
            <v>BROOKLINE</v>
          </cell>
          <cell r="I652">
            <v>18295</v>
          </cell>
          <cell r="J652">
            <v>17725</v>
          </cell>
          <cell r="K652">
            <v>0</v>
          </cell>
          <cell r="L652">
            <v>1188</v>
          </cell>
          <cell r="M652">
            <v>37208</v>
          </cell>
          <cell r="O652">
            <v>1</v>
          </cell>
          <cell r="P652">
            <v>36020</v>
          </cell>
          <cell r="Q652">
            <v>0</v>
          </cell>
          <cell r="R652">
            <v>0</v>
          </cell>
          <cell r="S652">
            <v>1188</v>
          </cell>
          <cell r="T652">
            <v>37208</v>
          </cell>
          <cell r="V652">
            <v>0</v>
          </cell>
          <cell r="W652">
            <v>0</v>
          </cell>
          <cell r="X652">
            <v>0.09</v>
          </cell>
          <cell r="Y652">
            <v>1.150681990227837E-3</v>
          </cell>
          <cell r="Z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</row>
        <row r="653">
          <cell r="B653">
            <v>484035101</v>
          </cell>
          <cell r="C653" t="str">
            <v>ROXBURY PREPARATORY</v>
          </cell>
          <cell r="D653">
            <v>35</v>
          </cell>
          <cell r="E653" t="str">
            <v>BOSTON</v>
          </cell>
          <cell r="F653">
            <v>101</v>
          </cell>
          <cell r="G653" t="str">
            <v>FRANKLIN</v>
          </cell>
          <cell r="I653">
            <v>19462</v>
          </cell>
          <cell r="J653">
            <v>7171</v>
          </cell>
          <cell r="K653">
            <v>0</v>
          </cell>
          <cell r="L653">
            <v>1188</v>
          </cell>
          <cell r="M653">
            <v>27821</v>
          </cell>
          <cell r="O653">
            <v>1</v>
          </cell>
          <cell r="P653">
            <v>26633</v>
          </cell>
          <cell r="Q653">
            <v>0</v>
          </cell>
          <cell r="R653">
            <v>0</v>
          </cell>
          <cell r="S653">
            <v>1188</v>
          </cell>
          <cell r="T653">
            <v>27821</v>
          </cell>
          <cell r="V653">
            <v>0</v>
          </cell>
          <cell r="W653">
            <v>0</v>
          </cell>
          <cell r="X653">
            <v>0.09</v>
          </cell>
          <cell r="Y653">
            <v>5.709972834424059E-2</v>
          </cell>
          <cell r="Z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</row>
        <row r="654">
          <cell r="B654">
            <v>484035157</v>
          </cell>
          <cell r="C654" t="str">
            <v>ROXBURY PREPARATORY</v>
          </cell>
          <cell r="D654">
            <v>35</v>
          </cell>
          <cell r="E654" t="str">
            <v>BOSTON</v>
          </cell>
          <cell r="F654">
            <v>157</v>
          </cell>
          <cell r="G654" t="str">
            <v>LINCOLN</v>
          </cell>
          <cell r="I654">
            <v>12847</v>
          </cell>
          <cell r="J654">
            <v>12662</v>
          </cell>
          <cell r="K654">
            <v>0</v>
          </cell>
          <cell r="L654">
            <v>1188</v>
          </cell>
          <cell r="M654">
            <v>26697</v>
          </cell>
          <cell r="O654">
            <v>1</v>
          </cell>
          <cell r="P654">
            <v>25509</v>
          </cell>
          <cell r="Q654">
            <v>0</v>
          </cell>
          <cell r="R654">
            <v>0</v>
          </cell>
          <cell r="S654">
            <v>1188</v>
          </cell>
          <cell r="T654">
            <v>26697</v>
          </cell>
          <cell r="V654">
            <v>0</v>
          </cell>
          <cell r="W654">
            <v>0</v>
          </cell>
          <cell r="X654">
            <v>0.09</v>
          </cell>
          <cell r="Y654">
            <v>1.6613184148450428E-3</v>
          </cell>
          <cell r="Z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</row>
        <row r="655">
          <cell r="B655">
            <v>484035163</v>
          </cell>
          <cell r="C655" t="str">
            <v>ROXBURY PREPARATORY</v>
          </cell>
          <cell r="D655">
            <v>35</v>
          </cell>
          <cell r="E655" t="str">
            <v>BOSTON</v>
          </cell>
          <cell r="F655">
            <v>163</v>
          </cell>
          <cell r="G655" t="str">
            <v>LYNN</v>
          </cell>
          <cell r="I655">
            <v>21879</v>
          </cell>
          <cell r="J655">
            <v>0</v>
          </cell>
          <cell r="K655">
            <v>0</v>
          </cell>
          <cell r="L655">
            <v>1188</v>
          </cell>
          <cell r="M655">
            <v>23067</v>
          </cell>
          <cell r="O655">
            <v>1</v>
          </cell>
          <cell r="P655">
            <v>21879</v>
          </cell>
          <cell r="Q655">
            <v>0</v>
          </cell>
          <cell r="R655">
            <v>0</v>
          </cell>
          <cell r="S655">
            <v>1188</v>
          </cell>
          <cell r="T655">
            <v>23067</v>
          </cell>
          <cell r="V655">
            <v>0</v>
          </cell>
          <cell r="W655">
            <v>0</v>
          </cell>
          <cell r="X655">
            <v>0.113490033140277</v>
          </cell>
          <cell r="Y655">
            <v>9.54538157599088E-2</v>
          </cell>
          <cell r="Z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</row>
        <row r="656">
          <cell r="B656">
            <v>484035165</v>
          </cell>
          <cell r="C656" t="str">
            <v>ROXBURY PREPARATORY</v>
          </cell>
          <cell r="D656">
            <v>35</v>
          </cell>
          <cell r="E656" t="str">
            <v>BOSTON</v>
          </cell>
          <cell r="F656">
            <v>165</v>
          </cell>
          <cell r="G656" t="str">
            <v>MALDEN</v>
          </cell>
          <cell r="I656">
            <v>17708</v>
          </cell>
          <cell r="J656">
            <v>0</v>
          </cell>
          <cell r="K656">
            <v>0</v>
          </cell>
          <cell r="L656">
            <v>1188</v>
          </cell>
          <cell r="M656">
            <v>18896</v>
          </cell>
          <cell r="O656">
            <v>2</v>
          </cell>
          <cell r="P656">
            <v>35416</v>
          </cell>
          <cell r="Q656">
            <v>0</v>
          </cell>
          <cell r="R656">
            <v>0</v>
          </cell>
          <cell r="S656">
            <v>2376</v>
          </cell>
          <cell r="T656">
            <v>37792</v>
          </cell>
          <cell r="V656">
            <v>0</v>
          </cell>
          <cell r="W656">
            <v>0</v>
          </cell>
          <cell r="X656">
            <v>9.8299999999999998E-2</v>
          </cell>
          <cell r="Y656">
            <v>7.9946394535579793E-2</v>
          </cell>
          <cell r="Z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</row>
        <row r="657">
          <cell r="B657">
            <v>484035198</v>
          </cell>
          <cell r="C657" t="str">
            <v>ROXBURY PREPARATORY</v>
          </cell>
          <cell r="D657">
            <v>35</v>
          </cell>
          <cell r="E657" t="str">
            <v>BOSTON</v>
          </cell>
          <cell r="F657">
            <v>198</v>
          </cell>
          <cell r="G657" t="str">
            <v>NATICK</v>
          </cell>
          <cell r="I657">
            <v>12793</v>
          </cell>
          <cell r="J657">
            <v>6233</v>
          </cell>
          <cell r="K657">
            <v>0</v>
          </cell>
          <cell r="L657">
            <v>1188</v>
          </cell>
          <cell r="M657">
            <v>20214</v>
          </cell>
          <cell r="O657">
            <v>1</v>
          </cell>
          <cell r="P657">
            <v>19026</v>
          </cell>
          <cell r="Q657">
            <v>0</v>
          </cell>
          <cell r="R657">
            <v>0</v>
          </cell>
          <cell r="S657">
            <v>1188</v>
          </cell>
          <cell r="T657">
            <v>20214</v>
          </cell>
          <cell r="V657">
            <v>0</v>
          </cell>
          <cell r="W657">
            <v>0</v>
          </cell>
          <cell r="X657">
            <v>0.09</v>
          </cell>
          <cell r="Y657">
            <v>1.8143345295098337E-3</v>
          </cell>
          <cell r="Z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</row>
        <row r="658">
          <cell r="B658">
            <v>484035229</v>
          </cell>
          <cell r="C658" t="str">
            <v>ROXBURY PREPARATORY</v>
          </cell>
          <cell r="D658">
            <v>35</v>
          </cell>
          <cell r="E658" t="str">
            <v>BOSTON</v>
          </cell>
          <cell r="F658">
            <v>229</v>
          </cell>
          <cell r="G658" t="str">
            <v>PEABODY</v>
          </cell>
          <cell r="I658">
            <v>15939</v>
          </cell>
          <cell r="J658">
            <v>1373</v>
          </cell>
          <cell r="K658">
            <v>0</v>
          </cell>
          <cell r="L658">
            <v>1188</v>
          </cell>
          <cell r="M658">
            <v>18500</v>
          </cell>
          <cell r="O658">
            <v>1</v>
          </cell>
          <cell r="P658">
            <v>17312</v>
          </cell>
          <cell r="Q658">
            <v>0</v>
          </cell>
          <cell r="R658">
            <v>0</v>
          </cell>
          <cell r="S658">
            <v>1188</v>
          </cell>
          <cell r="T658">
            <v>18500</v>
          </cell>
          <cell r="V658">
            <v>0</v>
          </cell>
          <cell r="W658">
            <v>0</v>
          </cell>
          <cell r="X658">
            <v>0.09</v>
          </cell>
          <cell r="Y658">
            <v>2.2884419362229673E-2</v>
          </cell>
          <cell r="Z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</row>
        <row r="659">
          <cell r="B659">
            <v>484035244</v>
          </cell>
          <cell r="C659" t="str">
            <v>ROXBURY PREPARATORY</v>
          </cell>
          <cell r="D659">
            <v>35</v>
          </cell>
          <cell r="E659" t="str">
            <v>BOSTON</v>
          </cell>
          <cell r="F659">
            <v>244</v>
          </cell>
          <cell r="G659" t="str">
            <v>RANDOLPH</v>
          </cell>
          <cell r="I659">
            <v>20436</v>
          </cell>
          <cell r="J659">
            <v>5055</v>
          </cell>
          <cell r="K659">
            <v>0</v>
          </cell>
          <cell r="L659">
            <v>1188</v>
          </cell>
          <cell r="M659">
            <v>26679</v>
          </cell>
          <cell r="O659">
            <v>3</v>
          </cell>
          <cell r="P659">
            <v>76473</v>
          </cell>
          <cell r="Q659">
            <v>0</v>
          </cell>
          <cell r="R659">
            <v>0</v>
          </cell>
          <cell r="S659">
            <v>3564</v>
          </cell>
          <cell r="T659">
            <v>80037</v>
          </cell>
          <cell r="V659">
            <v>0</v>
          </cell>
          <cell r="W659">
            <v>0</v>
          </cell>
          <cell r="X659">
            <v>0.09</v>
          </cell>
          <cell r="Y659">
            <v>8.5066040886516939E-2</v>
          </cell>
          <cell r="Z659">
            <v>0</v>
          </cell>
          <cell r="AB659">
            <v>1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</row>
        <row r="660">
          <cell r="B660">
            <v>484035258</v>
          </cell>
          <cell r="C660" t="str">
            <v>ROXBURY PREPARATORY</v>
          </cell>
          <cell r="D660">
            <v>35</v>
          </cell>
          <cell r="E660" t="str">
            <v>BOSTON</v>
          </cell>
          <cell r="F660">
            <v>258</v>
          </cell>
          <cell r="G660" t="str">
            <v>SALEM</v>
          </cell>
          <cell r="I660">
            <v>17527</v>
          </cell>
          <cell r="J660">
            <v>3932</v>
          </cell>
          <cell r="K660">
            <v>0</v>
          </cell>
          <cell r="L660">
            <v>1188</v>
          </cell>
          <cell r="M660">
            <v>22647</v>
          </cell>
          <cell r="O660">
            <v>1</v>
          </cell>
          <cell r="P660">
            <v>21459</v>
          </cell>
          <cell r="Q660">
            <v>0</v>
          </cell>
          <cell r="R660">
            <v>0</v>
          </cell>
          <cell r="S660">
            <v>1188</v>
          </cell>
          <cell r="T660">
            <v>22647</v>
          </cell>
          <cell r="V660">
            <v>0</v>
          </cell>
          <cell r="W660">
            <v>0</v>
          </cell>
          <cell r="X660">
            <v>0.09</v>
          </cell>
          <cell r="Y660">
            <v>0.10419422815279761</v>
          </cell>
          <cell r="Z660">
            <v>0</v>
          </cell>
          <cell r="AB660">
            <v>0</v>
          </cell>
          <cell r="AC660">
            <v>0.13622854551964456</v>
          </cell>
          <cell r="AD660">
            <v>3085.3283583060525</v>
          </cell>
          <cell r="AE660">
            <v>0</v>
          </cell>
          <cell r="AF660">
            <v>0</v>
          </cell>
        </row>
        <row r="661">
          <cell r="B661">
            <v>484035262</v>
          </cell>
          <cell r="C661" t="str">
            <v>ROXBURY PREPARATORY</v>
          </cell>
          <cell r="D661">
            <v>35</v>
          </cell>
          <cell r="E661" t="str">
            <v>BOSTON</v>
          </cell>
          <cell r="F661">
            <v>262</v>
          </cell>
          <cell r="G661" t="str">
            <v>SAUGUS</v>
          </cell>
          <cell r="I661">
            <v>20230</v>
          </cell>
          <cell r="J661">
            <v>1345</v>
          </cell>
          <cell r="K661">
            <v>0</v>
          </cell>
          <cell r="L661">
            <v>1188</v>
          </cell>
          <cell r="M661">
            <v>22763</v>
          </cell>
          <cell r="O661">
            <v>1</v>
          </cell>
          <cell r="P661">
            <v>21575</v>
          </cell>
          <cell r="Q661">
            <v>0</v>
          </cell>
          <cell r="R661">
            <v>0</v>
          </cell>
          <cell r="S661">
            <v>1188</v>
          </cell>
          <cell r="T661">
            <v>22763</v>
          </cell>
          <cell r="V661">
            <v>0</v>
          </cell>
          <cell r="W661">
            <v>0</v>
          </cell>
          <cell r="X661">
            <v>0.09</v>
          </cell>
          <cell r="Y661">
            <v>9.6848750216656482E-2</v>
          </cell>
          <cell r="Z661">
            <v>0</v>
          </cell>
          <cell r="AB661">
            <v>0</v>
          </cell>
          <cell r="AC661">
            <v>7.0715938009890941E-2</v>
          </cell>
          <cell r="AD661">
            <v>1609.6963625633971</v>
          </cell>
          <cell r="AE661">
            <v>0</v>
          </cell>
          <cell r="AF661">
            <v>0</v>
          </cell>
        </row>
        <row r="662">
          <cell r="B662">
            <v>484035285</v>
          </cell>
          <cell r="C662" t="str">
            <v>ROXBURY PREPARATORY</v>
          </cell>
          <cell r="D662">
            <v>35</v>
          </cell>
          <cell r="E662" t="str">
            <v>BOSTON</v>
          </cell>
          <cell r="F662">
            <v>285</v>
          </cell>
          <cell r="G662" t="str">
            <v>STOUGHTON</v>
          </cell>
          <cell r="I662">
            <v>21841</v>
          </cell>
          <cell r="J662">
            <v>4129</v>
          </cell>
          <cell r="K662">
            <v>0</v>
          </cell>
          <cell r="L662">
            <v>1188</v>
          </cell>
          <cell r="M662">
            <v>27158</v>
          </cell>
          <cell r="O662">
            <v>2</v>
          </cell>
          <cell r="P662">
            <v>51940</v>
          </cell>
          <cell r="Q662">
            <v>0</v>
          </cell>
          <cell r="R662">
            <v>0</v>
          </cell>
          <cell r="S662">
            <v>2376</v>
          </cell>
          <cell r="T662">
            <v>54316</v>
          </cell>
          <cell r="V662">
            <v>0</v>
          </cell>
          <cell r="W662">
            <v>0</v>
          </cell>
          <cell r="X662">
            <v>0.09</v>
          </cell>
          <cell r="Y662">
            <v>2.7405944832921157E-2</v>
          </cell>
          <cell r="Z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</row>
        <row r="663">
          <cell r="B663">
            <v>484035307</v>
          </cell>
          <cell r="C663" t="str">
            <v>ROXBURY PREPARATORY</v>
          </cell>
          <cell r="D663">
            <v>35</v>
          </cell>
          <cell r="E663" t="str">
            <v>BOSTON</v>
          </cell>
          <cell r="F663">
            <v>307</v>
          </cell>
          <cell r="G663" t="str">
            <v>WALPOLE</v>
          </cell>
          <cell r="I663">
            <v>16240</v>
          </cell>
          <cell r="J663">
            <v>6073</v>
          </cell>
          <cell r="K663">
            <v>0</v>
          </cell>
          <cell r="L663">
            <v>1188</v>
          </cell>
          <cell r="M663">
            <v>23501</v>
          </cell>
          <cell r="O663">
            <v>1</v>
          </cell>
          <cell r="P663">
            <v>22313</v>
          </cell>
          <cell r="Q663">
            <v>0</v>
          </cell>
          <cell r="R663">
            <v>0</v>
          </cell>
          <cell r="S663">
            <v>1188</v>
          </cell>
          <cell r="T663">
            <v>23501</v>
          </cell>
          <cell r="V663">
            <v>0</v>
          </cell>
          <cell r="W663">
            <v>0</v>
          </cell>
          <cell r="X663">
            <v>0.09</v>
          </cell>
          <cell r="Y663">
            <v>5.7994793105812237E-3</v>
          </cell>
          <cell r="Z663">
            <v>0</v>
          </cell>
          <cell r="AB663">
            <v>1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</row>
        <row r="664">
          <cell r="B664">
            <v>484035308</v>
          </cell>
          <cell r="C664" t="str">
            <v>ROXBURY PREPARATORY</v>
          </cell>
          <cell r="D664">
            <v>35</v>
          </cell>
          <cell r="E664" t="str">
            <v>BOSTON</v>
          </cell>
          <cell r="F664">
            <v>308</v>
          </cell>
          <cell r="G664" t="str">
            <v>WALTHAM</v>
          </cell>
          <cell r="I664">
            <v>18112</v>
          </cell>
          <cell r="J664">
            <v>7014</v>
          </cell>
          <cell r="K664">
            <v>0</v>
          </cell>
          <cell r="L664">
            <v>1188</v>
          </cell>
          <cell r="M664">
            <v>26314</v>
          </cell>
          <cell r="O664">
            <v>1</v>
          </cell>
          <cell r="P664">
            <v>25126</v>
          </cell>
          <cell r="Q664">
            <v>0</v>
          </cell>
          <cell r="R664">
            <v>0</v>
          </cell>
          <cell r="S664">
            <v>1188</v>
          </cell>
          <cell r="T664">
            <v>26314</v>
          </cell>
          <cell r="V664">
            <v>0</v>
          </cell>
          <cell r="W664">
            <v>0</v>
          </cell>
          <cell r="X664">
            <v>0.09</v>
          </cell>
          <cell r="Y664">
            <v>1.6032822826270469E-3</v>
          </cell>
          <cell r="Z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</row>
        <row r="665">
          <cell r="B665">
            <v>485258030</v>
          </cell>
          <cell r="C665" t="str">
            <v>SALEM ACADEMY</v>
          </cell>
          <cell r="D665">
            <v>258</v>
          </cell>
          <cell r="E665" t="str">
            <v>SALEM</v>
          </cell>
          <cell r="F665">
            <v>30</v>
          </cell>
          <cell r="G665" t="str">
            <v>BEVERLY</v>
          </cell>
          <cell r="I665">
            <v>14041</v>
          </cell>
          <cell r="J665">
            <v>4076</v>
          </cell>
          <cell r="K665">
            <v>0</v>
          </cell>
          <cell r="L665">
            <v>1188</v>
          </cell>
          <cell r="M665">
            <v>19305</v>
          </cell>
          <cell r="O665">
            <v>1</v>
          </cell>
          <cell r="P665">
            <v>18117</v>
          </cell>
          <cell r="Q665">
            <v>0</v>
          </cell>
          <cell r="R665">
            <v>0</v>
          </cell>
          <cell r="S665">
            <v>1188</v>
          </cell>
          <cell r="T665">
            <v>19305</v>
          </cell>
          <cell r="V665">
            <v>0</v>
          </cell>
          <cell r="W665">
            <v>0</v>
          </cell>
          <cell r="X665">
            <v>0.09</v>
          </cell>
          <cell r="Y665">
            <v>5.4979769789212417E-3</v>
          </cell>
          <cell r="Z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</row>
        <row r="666">
          <cell r="B666">
            <v>485258079</v>
          </cell>
          <cell r="C666" t="str">
            <v>SALEM ACADEMY</v>
          </cell>
          <cell r="D666">
            <v>258</v>
          </cell>
          <cell r="E666" t="str">
            <v>SALEM</v>
          </cell>
          <cell r="F666">
            <v>79</v>
          </cell>
          <cell r="G666" t="str">
            <v>DRACUT</v>
          </cell>
          <cell r="I666">
            <v>15482</v>
          </cell>
          <cell r="J666">
            <v>155</v>
          </cell>
          <cell r="K666">
            <v>0</v>
          </cell>
          <cell r="L666">
            <v>1188</v>
          </cell>
          <cell r="M666">
            <v>16825</v>
          </cell>
          <cell r="O666">
            <v>2</v>
          </cell>
          <cell r="P666">
            <v>31274</v>
          </cell>
          <cell r="Q666">
            <v>0</v>
          </cell>
          <cell r="R666">
            <v>0</v>
          </cell>
          <cell r="S666">
            <v>2376</v>
          </cell>
          <cell r="T666">
            <v>33650</v>
          </cell>
          <cell r="V666">
            <v>0</v>
          </cell>
          <cell r="W666">
            <v>0</v>
          </cell>
          <cell r="X666">
            <v>0.09</v>
          </cell>
          <cell r="Y666">
            <v>6.3479928356250215E-2</v>
          </cell>
          <cell r="Z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</row>
        <row r="667">
          <cell r="B667">
            <v>485258107</v>
          </cell>
          <cell r="C667" t="str">
            <v>SALEM ACADEMY</v>
          </cell>
          <cell r="D667">
            <v>258</v>
          </cell>
          <cell r="E667" t="str">
            <v>SALEM</v>
          </cell>
          <cell r="F667">
            <v>107</v>
          </cell>
          <cell r="G667" t="str">
            <v>GLOUCESTER</v>
          </cell>
          <cell r="I667">
            <v>12565</v>
          </cell>
          <cell r="J667">
            <v>3798</v>
          </cell>
          <cell r="K667">
            <v>0</v>
          </cell>
          <cell r="L667">
            <v>1188</v>
          </cell>
          <cell r="M667">
            <v>17551</v>
          </cell>
          <cell r="O667">
            <v>1</v>
          </cell>
          <cell r="P667">
            <v>16363</v>
          </cell>
          <cell r="Q667">
            <v>0</v>
          </cell>
          <cell r="R667">
            <v>0</v>
          </cell>
          <cell r="S667">
            <v>1188</v>
          </cell>
          <cell r="T667">
            <v>17551</v>
          </cell>
          <cell r="V667">
            <v>0</v>
          </cell>
          <cell r="W667">
            <v>0</v>
          </cell>
          <cell r="X667">
            <v>0.09</v>
          </cell>
          <cell r="Y667">
            <v>2.5193868007574274E-4</v>
          </cell>
          <cell r="Z667">
            <v>0</v>
          </cell>
          <cell r="AB667">
            <v>1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</row>
        <row r="668">
          <cell r="B668">
            <v>485258128</v>
          </cell>
          <cell r="C668" t="str">
            <v>SALEM ACADEMY</v>
          </cell>
          <cell r="D668">
            <v>258</v>
          </cell>
          <cell r="E668" t="str">
            <v>SALEM</v>
          </cell>
          <cell r="F668">
            <v>128</v>
          </cell>
          <cell r="G668" t="str">
            <v>HAVERHILL</v>
          </cell>
          <cell r="I668">
            <v>19729</v>
          </cell>
          <cell r="J668">
            <v>1141</v>
          </cell>
          <cell r="K668">
            <v>0</v>
          </cell>
          <cell r="L668">
            <v>1188</v>
          </cell>
          <cell r="M668">
            <v>22058</v>
          </cell>
          <cell r="O668">
            <v>1</v>
          </cell>
          <cell r="P668">
            <v>20870</v>
          </cell>
          <cell r="Q668">
            <v>0</v>
          </cell>
          <cell r="R668">
            <v>0</v>
          </cell>
          <cell r="S668">
            <v>1188</v>
          </cell>
          <cell r="T668">
            <v>22058</v>
          </cell>
          <cell r="V668">
            <v>0</v>
          </cell>
          <cell r="W668">
            <v>0</v>
          </cell>
          <cell r="X668">
            <v>0.09</v>
          </cell>
          <cell r="Y668">
            <v>4.4226182400377373E-2</v>
          </cell>
          <cell r="Z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</row>
        <row r="669">
          <cell r="B669">
            <v>485258163</v>
          </cell>
          <cell r="C669" t="str">
            <v>SALEM ACADEMY</v>
          </cell>
          <cell r="D669">
            <v>258</v>
          </cell>
          <cell r="E669" t="str">
            <v>SALEM</v>
          </cell>
          <cell r="F669">
            <v>163</v>
          </cell>
          <cell r="G669" t="str">
            <v>LYNN</v>
          </cell>
          <cell r="I669">
            <v>16871</v>
          </cell>
          <cell r="J669">
            <v>0</v>
          </cell>
          <cell r="K669">
            <v>0</v>
          </cell>
          <cell r="L669">
            <v>1188</v>
          </cell>
          <cell r="M669">
            <v>18059</v>
          </cell>
          <cell r="O669">
            <v>19</v>
          </cell>
          <cell r="P669">
            <v>320549</v>
          </cell>
          <cell r="Q669">
            <v>0</v>
          </cell>
          <cell r="R669">
            <v>0</v>
          </cell>
          <cell r="S669">
            <v>22572</v>
          </cell>
          <cell r="T669">
            <v>343121</v>
          </cell>
          <cell r="V669">
            <v>0</v>
          </cell>
          <cell r="W669">
            <v>0</v>
          </cell>
          <cell r="X669">
            <v>0.113490033140277</v>
          </cell>
          <cell r="Y669">
            <v>9.54538157599088E-2</v>
          </cell>
          <cell r="Z669">
            <v>0</v>
          </cell>
          <cell r="AB669">
            <v>14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</row>
        <row r="670">
          <cell r="B670">
            <v>485258229</v>
          </cell>
          <cell r="C670" t="str">
            <v>SALEM ACADEMY</v>
          </cell>
          <cell r="D670">
            <v>258</v>
          </cell>
          <cell r="E670" t="str">
            <v>SALEM</v>
          </cell>
          <cell r="F670">
            <v>229</v>
          </cell>
          <cell r="G670" t="str">
            <v>PEABODY</v>
          </cell>
          <cell r="I670">
            <v>17021</v>
          </cell>
          <cell r="J670">
            <v>1466</v>
          </cell>
          <cell r="K670">
            <v>0</v>
          </cell>
          <cell r="L670">
            <v>1188</v>
          </cell>
          <cell r="M670">
            <v>19675</v>
          </cell>
          <cell r="O670">
            <v>9</v>
          </cell>
          <cell r="P670">
            <v>166383</v>
          </cell>
          <cell r="Q670">
            <v>0</v>
          </cell>
          <cell r="R670">
            <v>0</v>
          </cell>
          <cell r="S670">
            <v>10692</v>
          </cell>
          <cell r="T670">
            <v>177075</v>
          </cell>
          <cell r="V670">
            <v>0</v>
          </cell>
          <cell r="W670">
            <v>0</v>
          </cell>
          <cell r="X670">
            <v>0.09</v>
          </cell>
          <cell r="Y670">
            <v>2.2884419362229673E-2</v>
          </cell>
          <cell r="Z670">
            <v>0</v>
          </cell>
          <cell r="AB670">
            <v>7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</row>
        <row r="671">
          <cell r="B671">
            <v>485258258</v>
          </cell>
          <cell r="C671" t="str">
            <v>SALEM ACADEMY</v>
          </cell>
          <cell r="D671">
            <v>258</v>
          </cell>
          <cell r="E671" t="str">
            <v>SALEM</v>
          </cell>
          <cell r="F671">
            <v>258</v>
          </cell>
          <cell r="G671" t="str">
            <v>SALEM</v>
          </cell>
          <cell r="I671">
            <v>16194</v>
          </cell>
          <cell r="J671">
            <v>3633</v>
          </cell>
          <cell r="K671">
            <v>0</v>
          </cell>
          <cell r="L671">
            <v>1188</v>
          </cell>
          <cell r="M671">
            <v>21015</v>
          </cell>
          <cell r="O671">
            <v>442</v>
          </cell>
          <cell r="P671">
            <v>8763534</v>
          </cell>
          <cell r="Q671">
            <v>0</v>
          </cell>
          <cell r="R671">
            <v>0</v>
          </cell>
          <cell r="S671">
            <v>525096</v>
          </cell>
          <cell r="T671">
            <v>9288630</v>
          </cell>
          <cell r="V671">
            <v>0</v>
          </cell>
          <cell r="W671">
            <v>0</v>
          </cell>
          <cell r="X671">
            <v>0.09</v>
          </cell>
          <cell r="Y671">
            <v>0.10419422815279761</v>
          </cell>
          <cell r="Z671">
            <v>0</v>
          </cell>
          <cell r="AB671">
            <v>139</v>
          </cell>
          <cell r="AC671">
            <v>60.213017119682327</v>
          </cell>
          <cell r="AD671">
            <v>1265447.4904319528</v>
          </cell>
          <cell r="AE671">
            <v>0</v>
          </cell>
          <cell r="AF671">
            <v>0</v>
          </cell>
        </row>
        <row r="672">
          <cell r="B672">
            <v>485258291</v>
          </cell>
          <cell r="C672" t="str">
            <v>SALEM ACADEMY</v>
          </cell>
          <cell r="D672">
            <v>258</v>
          </cell>
          <cell r="E672" t="str">
            <v>SALEM</v>
          </cell>
          <cell r="F672">
            <v>291</v>
          </cell>
          <cell r="G672" t="str">
            <v>SWAMPSCOTT</v>
          </cell>
          <cell r="I672">
            <v>17066</v>
          </cell>
          <cell r="J672">
            <v>6946</v>
          </cell>
          <cell r="K672">
            <v>0</v>
          </cell>
          <cell r="L672">
            <v>1188</v>
          </cell>
          <cell r="M672">
            <v>25200</v>
          </cell>
          <cell r="O672">
            <v>4</v>
          </cell>
          <cell r="P672">
            <v>96048</v>
          </cell>
          <cell r="Q672">
            <v>0</v>
          </cell>
          <cell r="R672">
            <v>0</v>
          </cell>
          <cell r="S672">
            <v>4752</v>
          </cell>
          <cell r="T672">
            <v>100800</v>
          </cell>
          <cell r="V672">
            <v>0</v>
          </cell>
          <cell r="W672">
            <v>0</v>
          </cell>
          <cell r="X672">
            <v>0.09</v>
          </cell>
          <cell r="Y672">
            <v>2.6633693852643581E-2</v>
          </cell>
          <cell r="Z672">
            <v>0</v>
          </cell>
          <cell r="AB672">
            <v>2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</row>
        <row r="673">
          <cell r="B673">
            <v>485258295</v>
          </cell>
          <cell r="C673" t="str">
            <v>SALEM ACADEMY</v>
          </cell>
          <cell r="D673">
            <v>258</v>
          </cell>
          <cell r="E673" t="str">
            <v>SALEM</v>
          </cell>
          <cell r="F673">
            <v>295</v>
          </cell>
          <cell r="G673" t="str">
            <v>TEWKSBURY</v>
          </cell>
          <cell r="I673">
            <v>17447</v>
          </cell>
          <cell r="J673">
            <v>8645</v>
          </cell>
          <cell r="K673">
            <v>0</v>
          </cell>
          <cell r="L673">
            <v>1188</v>
          </cell>
          <cell r="M673">
            <v>27280</v>
          </cell>
          <cell r="O673">
            <v>1</v>
          </cell>
          <cell r="P673">
            <v>26092</v>
          </cell>
          <cell r="Q673">
            <v>0</v>
          </cell>
          <cell r="R673">
            <v>0</v>
          </cell>
          <cell r="S673">
            <v>1188</v>
          </cell>
          <cell r="T673">
            <v>27280</v>
          </cell>
          <cell r="V673">
            <v>0</v>
          </cell>
          <cell r="W673">
            <v>0</v>
          </cell>
          <cell r="X673">
            <v>0.09</v>
          </cell>
          <cell r="Y673">
            <v>1.4011523585500996E-2</v>
          </cell>
          <cell r="Z673">
            <v>0</v>
          </cell>
          <cell r="AB673">
            <v>1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</row>
        <row r="674">
          <cell r="B674">
            <v>486348151</v>
          </cell>
          <cell r="C674" t="str">
            <v>LEARNING FIRST</v>
          </cell>
          <cell r="D674">
            <v>348</v>
          </cell>
          <cell r="E674" t="str">
            <v>WORCESTER</v>
          </cell>
          <cell r="F674">
            <v>151</v>
          </cell>
          <cell r="G674" t="str">
            <v>LEICESTER</v>
          </cell>
          <cell r="I674">
            <v>17296</v>
          </cell>
          <cell r="J674">
            <v>2011</v>
          </cell>
          <cell r="K674">
            <v>0</v>
          </cell>
          <cell r="L674">
            <v>1188</v>
          </cell>
          <cell r="M674">
            <v>20495</v>
          </cell>
          <cell r="O674">
            <v>1</v>
          </cell>
          <cell r="P674">
            <v>19307</v>
          </cell>
          <cell r="Q674">
            <v>0</v>
          </cell>
          <cell r="R674">
            <v>0</v>
          </cell>
          <cell r="S674">
            <v>1188</v>
          </cell>
          <cell r="T674">
            <v>20495</v>
          </cell>
          <cell r="V674">
            <v>0</v>
          </cell>
          <cell r="W674">
            <v>0</v>
          </cell>
          <cell r="X674">
            <v>0.09</v>
          </cell>
          <cell r="Y674">
            <v>2.0596909432324645E-2</v>
          </cell>
          <cell r="Z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</row>
        <row r="675">
          <cell r="B675">
            <v>486348153</v>
          </cell>
          <cell r="C675" t="str">
            <v>LEARNING FIRST</v>
          </cell>
          <cell r="D675">
            <v>348</v>
          </cell>
          <cell r="E675" t="str">
            <v>WORCESTER</v>
          </cell>
          <cell r="F675">
            <v>153</v>
          </cell>
          <cell r="G675" t="str">
            <v>LEOMINSTER</v>
          </cell>
          <cell r="I675">
            <v>10664</v>
          </cell>
          <cell r="J675">
            <v>37</v>
          </cell>
          <cell r="K675">
            <v>0</v>
          </cell>
          <cell r="L675">
            <v>1188</v>
          </cell>
          <cell r="M675">
            <v>11889</v>
          </cell>
          <cell r="O675">
            <v>1</v>
          </cell>
          <cell r="P675">
            <v>10701</v>
          </cell>
          <cell r="Q675">
            <v>0</v>
          </cell>
          <cell r="R675">
            <v>0</v>
          </cell>
          <cell r="S675">
            <v>1188</v>
          </cell>
          <cell r="T675">
            <v>11889</v>
          </cell>
          <cell r="V675">
            <v>0</v>
          </cell>
          <cell r="W675">
            <v>0</v>
          </cell>
          <cell r="X675">
            <v>0.09</v>
          </cell>
          <cell r="Y675">
            <v>1.3489831675009355E-2</v>
          </cell>
          <cell r="Z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6">
          <cell r="B676">
            <v>486348214</v>
          </cell>
          <cell r="C676" t="str">
            <v>LEARNING FIRST</v>
          </cell>
          <cell r="D676">
            <v>348</v>
          </cell>
          <cell r="E676" t="str">
            <v>WORCESTER</v>
          </cell>
          <cell r="F676">
            <v>214</v>
          </cell>
          <cell r="G676" t="str">
            <v>NORTHBRIDGE</v>
          </cell>
          <cell r="I676">
            <v>14481</v>
          </cell>
          <cell r="J676">
            <v>1651</v>
          </cell>
          <cell r="K676">
            <v>0</v>
          </cell>
          <cell r="L676">
            <v>1188</v>
          </cell>
          <cell r="M676">
            <v>17320</v>
          </cell>
          <cell r="O676">
            <v>1</v>
          </cell>
          <cell r="P676">
            <v>16132</v>
          </cell>
          <cell r="Q676">
            <v>0</v>
          </cell>
          <cell r="R676">
            <v>0</v>
          </cell>
          <cell r="S676">
            <v>1188</v>
          </cell>
          <cell r="T676">
            <v>17320</v>
          </cell>
          <cell r="V676">
            <v>0</v>
          </cell>
          <cell r="W676">
            <v>0</v>
          </cell>
          <cell r="X676">
            <v>0.09</v>
          </cell>
          <cell r="Y676">
            <v>2.0631884890202085E-3</v>
          </cell>
          <cell r="Z676">
            <v>0</v>
          </cell>
          <cell r="AB676">
            <v>1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</row>
        <row r="677">
          <cell r="B677">
            <v>486348271</v>
          </cell>
          <cell r="C677" t="str">
            <v>LEARNING FIRST</v>
          </cell>
          <cell r="D677">
            <v>348</v>
          </cell>
          <cell r="E677" t="str">
            <v>WORCESTER</v>
          </cell>
          <cell r="F677">
            <v>271</v>
          </cell>
          <cell r="G677" t="str">
            <v>SHREWSBURY</v>
          </cell>
          <cell r="I677">
            <v>15361</v>
          </cell>
          <cell r="J677">
            <v>4693</v>
          </cell>
          <cell r="K677">
            <v>0</v>
          </cell>
          <cell r="L677">
            <v>1188</v>
          </cell>
          <cell r="M677">
            <v>21242</v>
          </cell>
          <cell r="O677">
            <v>3</v>
          </cell>
          <cell r="P677">
            <v>60162</v>
          </cell>
          <cell r="Q677">
            <v>0</v>
          </cell>
          <cell r="R677">
            <v>0</v>
          </cell>
          <cell r="S677">
            <v>3564</v>
          </cell>
          <cell r="T677">
            <v>63726</v>
          </cell>
          <cell r="V677">
            <v>0</v>
          </cell>
          <cell r="W677">
            <v>0</v>
          </cell>
          <cell r="X677">
            <v>0.09</v>
          </cell>
          <cell r="Y677">
            <v>3.726968225547671E-3</v>
          </cell>
          <cell r="Z677">
            <v>0</v>
          </cell>
          <cell r="AB677">
            <v>2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</row>
        <row r="678">
          <cell r="B678">
            <v>486348277</v>
          </cell>
          <cell r="C678" t="str">
            <v>LEARNING FIRST</v>
          </cell>
          <cell r="D678">
            <v>348</v>
          </cell>
          <cell r="E678" t="str">
            <v>WORCESTER</v>
          </cell>
          <cell r="F678">
            <v>277</v>
          </cell>
          <cell r="G678" t="str">
            <v>SOUTHBRIDGE</v>
          </cell>
          <cell r="I678">
            <v>18939</v>
          </cell>
          <cell r="J678">
            <v>302</v>
          </cell>
          <cell r="K678">
            <v>0</v>
          </cell>
          <cell r="L678">
            <v>1188</v>
          </cell>
          <cell r="M678">
            <v>20429</v>
          </cell>
          <cell r="O678">
            <v>6</v>
          </cell>
          <cell r="P678">
            <v>115446</v>
          </cell>
          <cell r="Q678">
            <v>0</v>
          </cell>
          <cell r="R678">
            <v>0</v>
          </cell>
          <cell r="S678">
            <v>7128</v>
          </cell>
          <cell r="T678">
            <v>122574</v>
          </cell>
          <cell r="V678">
            <v>0</v>
          </cell>
          <cell r="W678">
            <v>0</v>
          </cell>
          <cell r="X678">
            <v>0.18</v>
          </cell>
          <cell r="Y678">
            <v>7.0394022026818437E-2</v>
          </cell>
          <cell r="Z678">
            <v>0</v>
          </cell>
          <cell r="AB678">
            <v>2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</row>
        <row r="679">
          <cell r="B679">
            <v>486348316</v>
          </cell>
          <cell r="C679" t="str">
            <v>LEARNING FIRST</v>
          </cell>
          <cell r="D679">
            <v>348</v>
          </cell>
          <cell r="E679" t="str">
            <v>WORCESTER</v>
          </cell>
          <cell r="F679">
            <v>316</v>
          </cell>
          <cell r="G679" t="str">
            <v>WEBSTER</v>
          </cell>
          <cell r="I679">
            <v>17520</v>
          </cell>
          <cell r="J679">
            <v>729</v>
          </cell>
          <cell r="K679">
            <v>0</v>
          </cell>
          <cell r="L679">
            <v>1188</v>
          </cell>
          <cell r="M679">
            <v>19437</v>
          </cell>
          <cell r="O679">
            <v>4</v>
          </cell>
          <cell r="P679">
            <v>72996</v>
          </cell>
          <cell r="Q679">
            <v>0</v>
          </cell>
          <cell r="R679">
            <v>0</v>
          </cell>
          <cell r="S679">
            <v>4752</v>
          </cell>
          <cell r="T679">
            <v>77748</v>
          </cell>
          <cell r="V679">
            <v>0</v>
          </cell>
          <cell r="W679">
            <v>0</v>
          </cell>
          <cell r="X679">
            <v>0.18</v>
          </cell>
          <cell r="Y679">
            <v>1.7012384943780073E-2</v>
          </cell>
          <cell r="Z679">
            <v>0</v>
          </cell>
          <cell r="AB679">
            <v>2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</row>
        <row r="680">
          <cell r="B680">
            <v>486348348</v>
          </cell>
          <cell r="C680" t="str">
            <v>LEARNING FIRST</v>
          </cell>
          <cell r="D680">
            <v>348</v>
          </cell>
          <cell r="E680" t="str">
            <v>WORCESTER</v>
          </cell>
          <cell r="F680">
            <v>348</v>
          </cell>
          <cell r="G680" t="str">
            <v>WORCESTER</v>
          </cell>
          <cell r="I680">
            <v>18529</v>
          </cell>
          <cell r="J680">
            <v>8</v>
          </cell>
          <cell r="K680">
            <v>0</v>
          </cell>
          <cell r="L680">
            <v>1188</v>
          </cell>
          <cell r="M680">
            <v>19725</v>
          </cell>
          <cell r="O680">
            <v>644</v>
          </cell>
          <cell r="P680">
            <v>11937828</v>
          </cell>
          <cell r="Q680">
            <v>0</v>
          </cell>
          <cell r="R680">
            <v>0</v>
          </cell>
          <cell r="S680">
            <v>765072</v>
          </cell>
          <cell r="T680">
            <v>12702900</v>
          </cell>
          <cell r="V680">
            <v>0</v>
          </cell>
          <cell r="W680">
            <v>0</v>
          </cell>
          <cell r="X680">
            <v>0.18</v>
          </cell>
          <cell r="Y680">
            <v>7.5571205604930705E-2</v>
          </cell>
          <cell r="Z680">
            <v>0</v>
          </cell>
          <cell r="AB680">
            <v>283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</row>
        <row r="681">
          <cell r="B681">
            <v>486348753</v>
          </cell>
          <cell r="C681" t="str">
            <v>LEARNING FIRST</v>
          </cell>
          <cell r="D681">
            <v>348</v>
          </cell>
          <cell r="E681" t="str">
            <v>WORCESTER</v>
          </cell>
          <cell r="F681">
            <v>753</v>
          </cell>
          <cell r="G681" t="str">
            <v>QUABBIN</v>
          </cell>
          <cell r="I681">
            <v>10664</v>
          </cell>
          <cell r="J681">
            <v>2860</v>
          </cell>
          <cell r="K681">
            <v>0</v>
          </cell>
          <cell r="L681">
            <v>1188</v>
          </cell>
          <cell r="M681">
            <v>14712</v>
          </cell>
          <cell r="O681">
            <v>1</v>
          </cell>
          <cell r="P681">
            <v>13524</v>
          </cell>
          <cell r="Q681">
            <v>0</v>
          </cell>
          <cell r="R681">
            <v>0</v>
          </cell>
          <cell r="S681">
            <v>1188</v>
          </cell>
          <cell r="T681">
            <v>14712</v>
          </cell>
          <cell r="V681">
            <v>0</v>
          </cell>
          <cell r="W681">
            <v>0</v>
          </cell>
          <cell r="X681">
            <v>0.09</v>
          </cell>
          <cell r="Y681">
            <v>3.8366804069368803E-3</v>
          </cell>
          <cell r="Z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</row>
        <row r="682">
          <cell r="B682">
            <v>486348767</v>
          </cell>
          <cell r="C682" t="str">
            <v>LEARNING FIRST</v>
          </cell>
          <cell r="D682">
            <v>348</v>
          </cell>
          <cell r="E682" t="str">
            <v>WORCESTER</v>
          </cell>
          <cell r="F682">
            <v>767</v>
          </cell>
          <cell r="G682" t="str">
            <v>SPENCER EAST BROOKFIELD</v>
          </cell>
          <cell r="I682">
            <v>18014</v>
          </cell>
          <cell r="J682">
            <v>1340</v>
          </cell>
          <cell r="K682">
            <v>0</v>
          </cell>
          <cell r="L682">
            <v>1188</v>
          </cell>
          <cell r="M682">
            <v>20542</v>
          </cell>
          <cell r="O682">
            <v>4</v>
          </cell>
          <cell r="P682">
            <v>77416</v>
          </cell>
          <cell r="Q682">
            <v>0</v>
          </cell>
          <cell r="R682">
            <v>0</v>
          </cell>
          <cell r="S682">
            <v>4752</v>
          </cell>
          <cell r="T682">
            <v>82168</v>
          </cell>
          <cell r="V682">
            <v>0</v>
          </cell>
          <cell r="W682">
            <v>0</v>
          </cell>
          <cell r="X682">
            <v>0.09</v>
          </cell>
          <cell r="Y682">
            <v>3.1171123646409341E-2</v>
          </cell>
          <cell r="Z682">
            <v>0</v>
          </cell>
          <cell r="AB682">
            <v>3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</row>
        <row r="683">
          <cell r="B683">
            <v>486348775</v>
          </cell>
          <cell r="C683" t="str">
            <v>LEARNING FIRST</v>
          </cell>
          <cell r="D683">
            <v>348</v>
          </cell>
          <cell r="E683" t="str">
            <v>WORCESTER</v>
          </cell>
          <cell r="F683">
            <v>775</v>
          </cell>
          <cell r="G683" t="str">
            <v>WACHUSETT</v>
          </cell>
          <cell r="I683">
            <v>14187</v>
          </cell>
          <cell r="J683">
            <v>3678</v>
          </cell>
          <cell r="K683">
            <v>0</v>
          </cell>
          <cell r="L683">
            <v>1188</v>
          </cell>
          <cell r="M683">
            <v>19053</v>
          </cell>
          <cell r="O683">
            <v>1</v>
          </cell>
          <cell r="P683">
            <v>17865</v>
          </cell>
          <cell r="Q683">
            <v>0</v>
          </cell>
          <cell r="R683">
            <v>0</v>
          </cell>
          <cell r="S683">
            <v>1188</v>
          </cell>
          <cell r="T683">
            <v>19053</v>
          </cell>
          <cell r="V683">
            <v>0</v>
          </cell>
          <cell r="W683">
            <v>0</v>
          </cell>
          <cell r="X683">
            <v>0.09</v>
          </cell>
          <cell r="Y683">
            <v>5.9380986493953111E-3</v>
          </cell>
          <cell r="Z683">
            <v>0</v>
          </cell>
          <cell r="AB683">
            <v>1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</row>
        <row r="684">
          <cell r="B684">
            <v>487049010</v>
          </cell>
          <cell r="C684" t="str">
            <v>PROSPECT HILL ACADEMY</v>
          </cell>
          <cell r="D684">
            <v>49</v>
          </cell>
          <cell r="E684" t="str">
            <v>CAMBRIDGE</v>
          </cell>
          <cell r="F684">
            <v>10</v>
          </cell>
          <cell r="G684" t="str">
            <v>ARLINGTON</v>
          </cell>
          <cell r="I684">
            <v>16757</v>
          </cell>
          <cell r="J684">
            <v>7033</v>
          </cell>
          <cell r="K684">
            <v>0</v>
          </cell>
          <cell r="L684">
            <v>1188</v>
          </cell>
          <cell r="M684">
            <v>24978</v>
          </cell>
          <cell r="O684">
            <v>3</v>
          </cell>
          <cell r="P684">
            <v>71370</v>
          </cell>
          <cell r="Q684">
            <v>0</v>
          </cell>
          <cell r="R684">
            <v>0</v>
          </cell>
          <cell r="S684">
            <v>3564</v>
          </cell>
          <cell r="T684">
            <v>74934</v>
          </cell>
          <cell r="V684">
            <v>0</v>
          </cell>
          <cell r="W684">
            <v>0</v>
          </cell>
          <cell r="X684">
            <v>0.09</v>
          </cell>
          <cell r="Y684">
            <v>4.0306410750898559E-3</v>
          </cell>
          <cell r="Z684">
            <v>0</v>
          </cell>
          <cell r="AB684">
            <v>1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</row>
        <row r="685">
          <cell r="B685">
            <v>487049018</v>
          </cell>
          <cell r="C685" t="str">
            <v>PROSPECT HILL ACADEMY</v>
          </cell>
          <cell r="D685">
            <v>49</v>
          </cell>
          <cell r="E685" t="str">
            <v>CAMBRIDGE</v>
          </cell>
          <cell r="F685">
            <v>18</v>
          </cell>
          <cell r="G685" t="str">
            <v>AVON</v>
          </cell>
          <cell r="I685">
            <v>13684</v>
          </cell>
          <cell r="J685">
            <v>6489</v>
          </cell>
          <cell r="K685">
            <v>0</v>
          </cell>
          <cell r="L685">
            <v>1188</v>
          </cell>
          <cell r="M685">
            <v>21361</v>
          </cell>
          <cell r="O685">
            <v>1</v>
          </cell>
          <cell r="P685">
            <v>20173</v>
          </cell>
          <cell r="Q685">
            <v>0</v>
          </cell>
          <cell r="R685">
            <v>0</v>
          </cell>
          <cell r="S685">
            <v>1188</v>
          </cell>
          <cell r="T685">
            <v>21361</v>
          </cell>
          <cell r="V685">
            <v>0</v>
          </cell>
          <cell r="W685">
            <v>0</v>
          </cell>
          <cell r="X685">
            <v>0.09</v>
          </cell>
          <cell r="Y685">
            <v>2.5193713713423369E-2</v>
          </cell>
          <cell r="Z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</row>
        <row r="686">
          <cell r="B686">
            <v>487049031</v>
          </cell>
          <cell r="C686" t="str">
            <v>PROSPECT HILL ACADEMY</v>
          </cell>
          <cell r="D686">
            <v>49</v>
          </cell>
          <cell r="E686" t="str">
            <v>CAMBRIDGE</v>
          </cell>
          <cell r="F686">
            <v>31</v>
          </cell>
          <cell r="G686" t="str">
            <v>BILLERICA</v>
          </cell>
          <cell r="I686">
            <v>16952</v>
          </cell>
          <cell r="J686">
            <v>7609</v>
          </cell>
          <cell r="K686">
            <v>0</v>
          </cell>
          <cell r="L686">
            <v>1188</v>
          </cell>
          <cell r="M686">
            <v>25749</v>
          </cell>
          <cell r="O686">
            <v>1</v>
          </cell>
          <cell r="P686">
            <v>24561</v>
          </cell>
          <cell r="Q686">
            <v>0</v>
          </cell>
          <cell r="R686">
            <v>0</v>
          </cell>
          <cell r="S686">
            <v>1188</v>
          </cell>
          <cell r="T686">
            <v>25749</v>
          </cell>
          <cell r="V686">
            <v>0</v>
          </cell>
          <cell r="W686">
            <v>0</v>
          </cell>
          <cell r="X686">
            <v>0.09</v>
          </cell>
          <cell r="Y686">
            <v>1.4369153045326039E-2</v>
          </cell>
          <cell r="Z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</row>
        <row r="687">
          <cell r="B687">
            <v>487049035</v>
          </cell>
          <cell r="C687" t="str">
            <v>PROSPECT HILL ACADEMY</v>
          </cell>
          <cell r="D687">
            <v>49</v>
          </cell>
          <cell r="E687" t="str">
            <v>CAMBRIDGE</v>
          </cell>
          <cell r="F687">
            <v>35</v>
          </cell>
          <cell r="G687" t="str">
            <v>BOSTON</v>
          </cell>
          <cell r="I687">
            <v>18384</v>
          </cell>
          <cell r="J687">
            <v>7093</v>
          </cell>
          <cell r="K687">
            <v>0</v>
          </cell>
          <cell r="L687">
            <v>1188</v>
          </cell>
          <cell r="M687">
            <v>26665</v>
          </cell>
          <cell r="O687">
            <v>7</v>
          </cell>
          <cell r="P687">
            <v>178339</v>
          </cell>
          <cell r="Q687">
            <v>0</v>
          </cell>
          <cell r="R687">
            <v>0</v>
          </cell>
          <cell r="S687">
            <v>8316</v>
          </cell>
          <cell r="T687">
            <v>186655</v>
          </cell>
          <cell r="V687">
            <v>0</v>
          </cell>
          <cell r="W687">
            <v>0</v>
          </cell>
          <cell r="X687">
            <v>0.18</v>
          </cell>
          <cell r="Y687">
            <v>0.16523635557137184</v>
          </cell>
          <cell r="Z687">
            <v>0</v>
          </cell>
          <cell r="AB687">
            <v>4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</row>
        <row r="688">
          <cell r="B688">
            <v>487049044</v>
          </cell>
          <cell r="C688" t="str">
            <v>PROSPECT HILL ACADEMY</v>
          </cell>
          <cell r="D688">
            <v>49</v>
          </cell>
          <cell r="E688" t="str">
            <v>CAMBRIDGE</v>
          </cell>
          <cell r="F688">
            <v>44</v>
          </cell>
          <cell r="G688" t="str">
            <v>BROCKTON</v>
          </cell>
          <cell r="I688">
            <v>18730</v>
          </cell>
          <cell r="J688">
            <v>0</v>
          </cell>
          <cell r="K688">
            <v>0</v>
          </cell>
          <cell r="L688">
            <v>1188</v>
          </cell>
          <cell r="M688">
            <v>19918</v>
          </cell>
          <cell r="O688">
            <v>4</v>
          </cell>
          <cell r="P688">
            <v>74920</v>
          </cell>
          <cell r="Q688">
            <v>0</v>
          </cell>
          <cell r="R688">
            <v>0</v>
          </cell>
          <cell r="S688">
            <v>4752</v>
          </cell>
          <cell r="T688">
            <v>79672</v>
          </cell>
          <cell r="V688">
            <v>0</v>
          </cell>
          <cell r="W688">
            <v>0</v>
          </cell>
          <cell r="X688">
            <v>0.18</v>
          </cell>
          <cell r="Y688">
            <v>9.7831921962331786E-2</v>
          </cell>
          <cell r="Z688">
            <v>0</v>
          </cell>
          <cell r="AB688">
            <v>1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</row>
        <row r="689">
          <cell r="B689">
            <v>487049048</v>
          </cell>
          <cell r="C689" t="str">
            <v>PROSPECT HILL ACADEMY</v>
          </cell>
          <cell r="D689">
            <v>49</v>
          </cell>
          <cell r="E689" t="str">
            <v>CAMBRIDGE</v>
          </cell>
          <cell r="F689">
            <v>48</v>
          </cell>
          <cell r="G689" t="str">
            <v>BURLINGTON</v>
          </cell>
          <cell r="I689">
            <v>13918</v>
          </cell>
          <cell r="J689">
            <v>10939</v>
          </cell>
          <cell r="K689">
            <v>0</v>
          </cell>
          <cell r="L689">
            <v>1188</v>
          </cell>
          <cell r="M689">
            <v>26045</v>
          </cell>
          <cell r="O689">
            <v>1</v>
          </cell>
          <cell r="P689">
            <v>24857</v>
          </cell>
          <cell r="Q689">
            <v>0</v>
          </cell>
          <cell r="R689">
            <v>0</v>
          </cell>
          <cell r="S689">
            <v>1188</v>
          </cell>
          <cell r="T689">
            <v>26045</v>
          </cell>
          <cell r="V689">
            <v>0</v>
          </cell>
          <cell r="W689">
            <v>0</v>
          </cell>
          <cell r="X689">
            <v>0.09</v>
          </cell>
          <cell r="Y689">
            <v>1.5851326561951134E-3</v>
          </cell>
          <cell r="Z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</row>
        <row r="690">
          <cell r="B690">
            <v>487049049</v>
          </cell>
          <cell r="C690" t="str">
            <v>PROSPECT HILL ACADEMY</v>
          </cell>
          <cell r="D690">
            <v>49</v>
          </cell>
          <cell r="E690" t="str">
            <v>CAMBRIDGE</v>
          </cell>
          <cell r="F690">
            <v>49</v>
          </cell>
          <cell r="G690" t="str">
            <v>CAMBRIDGE</v>
          </cell>
          <cell r="I690">
            <v>18272</v>
          </cell>
          <cell r="J690">
            <v>24714</v>
          </cell>
          <cell r="K690">
            <v>0</v>
          </cell>
          <cell r="L690">
            <v>1188</v>
          </cell>
          <cell r="M690">
            <v>44174</v>
          </cell>
          <cell r="O690">
            <v>39</v>
          </cell>
          <cell r="P690">
            <v>1676454</v>
          </cell>
          <cell r="Q690">
            <v>0</v>
          </cell>
          <cell r="R690">
            <v>0</v>
          </cell>
          <cell r="S690">
            <v>46332</v>
          </cell>
          <cell r="T690">
            <v>1722786</v>
          </cell>
          <cell r="V690">
            <v>0</v>
          </cell>
          <cell r="W690">
            <v>0</v>
          </cell>
          <cell r="X690">
            <v>0.09</v>
          </cell>
          <cell r="Y690">
            <v>6.9114848246299265E-2</v>
          </cell>
          <cell r="Z690">
            <v>0</v>
          </cell>
          <cell r="AB690">
            <v>11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</row>
        <row r="691">
          <cell r="B691">
            <v>487049057</v>
          </cell>
          <cell r="C691" t="str">
            <v>PROSPECT HILL ACADEMY</v>
          </cell>
          <cell r="D691">
            <v>49</v>
          </cell>
          <cell r="E691" t="str">
            <v>CAMBRIDGE</v>
          </cell>
          <cell r="F691">
            <v>57</v>
          </cell>
          <cell r="G691" t="str">
            <v>CHELSEA</v>
          </cell>
          <cell r="I691">
            <v>18003</v>
          </cell>
          <cell r="J691">
            <v>408</v>
          </cell>
          <cell r="K691">
            <v>0</v>
          </cell>
          <cell r="L691">
            <v>1188</v>
          </cell>
          <cell r="M691">
            <v>19599</v>
          </cell>
          <cell r="O691">
            <v>8</v>
          </cell>
          <cell r="P691">
            <v>147288</v>
          </cell>
          <cell r="Q691">
            <v>0</v>
          </cell>
          <cell r="R691">
            <v>0</v>
          </cell>
          <cell r="S691">
            <v>9504</v>
          </cell>
          <cell r="T691">
            <v>156792</v>
          </cell>
          <cell r="V691">
            <v>0</v>
          </cell>
          <cell r="W691">
            <v>0</v>
          </cell>
          <cell r="X691">
            <v>0.18</v>
          </cell>
          <cell r="Y691">
            <v>0.12016463996419753</v>
          </cell>
          <cell r="Z691">
            <v>0</v>
          </cell>
          <cell r="AB691">
            <v>3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</row>
        <row r="692">
          <cell r="B692">
            <v>487049079</v>
          </cell>
          <cell r="C692" t="str">
            <v>PROSPECT HILL ACADEMY</v>
          </cell>
          <cell r="D692">
            <v>49</v>
          </cell>
          <cell r="E692" t="str">
            <v>CAMBRIDGE</v>
          </cell>
          <cell r="F692">
            <v>79</v>
          </cell>
          <cell r="G692" t="str">
            <v>DRACUT</v>
          </cell>
          <cell r="I692">
            <v>14226</v>
          </cell>
          <cell r="J692">
            <v>142</v>
          </cell>
          <cell r="K692">
            <v>0</v>
          </cell>
          <cell r="L692">
            <v>1188</v>
          </cell>
          <cell r="M692">
            <v>15556</v>
          </cell>
          <cell r="O692">
            <v>1</v>
          </cell>
          <cell r="P692">
            <v>14368</v>
          </cell>
          <cell r="Q692">
            <v>0</v>
          </cell>
          <cell r="R692">
            <v>0</v>
          </cell>
          <cell r="S692">
            <v>1188</v>
          </cell>
          <cell r="T692">
            <v>15556</v>
          </cell>
          <cell r="V692">
            <v>0</v>
          </cell>
          <cell r="W692">
            <v>0</v>
          </cell>
          <cell r="X692">
            <v>0.09</v>
          </cell>
          <cell r="Y692">
            <v>6.3479928356250215E-2</v>
          </cell>
          <cell r="Z692">
            <v>0</v>
          </cell>
          <cell r="AB692">
            <v>1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</row>
        <row r="693">
          <cell r="B693">
            <v>487049093</v>
          </cell>
          <cell r="C693" t="str">
            <v>PROSPECT HILL ACADEMY</v>
          </cell>
          <cell r="D693">
            <v>49</v>
          </cell>
          <cell r="E693" t="str">
            <v>CAMBRIDGE</v>
          </cell>
          <cell r="F693">
            <v>93</v>
          </cell>
          <cell r="G693" t="str">
            <v>EVERETT</v>
          </cell>
          <cell r="I693">
            <v>18538</v>
          </cell>
          <cell r="J693">
            <v>206</v>
          </cell>
          <cell r="K693">
            <v>0</v>
          </cell>
          <cell r="L693">
            <v>1188</v>
          </cell>
          <cell r="M693">
            <v>19932</v>
          </cell>
          <cell r="O693">
            <v>47</v>
          </cell>
          <cell r="P693">
            <v>880968</v>
          </cell>
          <cell r="Q693">
            <v>0</v>
          </cell>
          <cell r="R693">
            <v>0</v>
          </cell>
          <cell r="S693">
            <v>55836</v>
          </cell>
          <cell r="T693">
            <v>936804</v>
          </cell>
          <cell r="V693">
            <v>0</v>
          </cell>
          <cell r="W693">
            <v>0</v>
          </cell>
          <cell r="X693">
            <v>0.18</v>
          </cell>
          <cell r="Y693">
            <v>8.3062615854120281E-2</v>
          </cell>
          <cell r="Z693">
            <v>0</v>
          </cell>
          <cell r="AB693">
            <v>10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</row>
        <row r="694">
          <cell r="B694">
            <v>487049097</v>
          </cell>
          <cell r="C694" t="str">
            <v>PROSPECT HILL ACADEMY</v>
          </cell>
          <cell r="D694">
            <v>49</v>
          </cell>
          <cell r="E694" t="str">
            <v>CAMBRIDGE</v>
          </cell>
          <cell r="F694">
            <v>97</v>
          </cell>
          <cell r="G694" t="str">
            <v>FITCHBURG</v>
          </cell>
          <cell r="I694">
            <v>21253</v>
          </cell>
          <cell r="J694">
            <v>162</v>
          </cell>
          <cell r="K694">
            <v>0</v>
          </cell>
          <cell r="L694">
            <v>1188</v>
          </cell>
          <cell r="M694">
            <v>22603</v>
          </cell>
          <cell r="O694">
            <v>1</v>
          </cell>
          <cell r="P694">
            <v>21415</v>
          </cell>
          <cell r="Q694">
            <v>0</v>
          </cell>
          <cell r="R694">
            <v>0</v>
          </cell>
          <cell r="S694">
            <v>1188</v>
          </cell>
          <cell r="T694">
            <v>22603</v>
          </cell>
          <cell r="V694">
            <v>0</v>
          </cell>
          <cell r="W694">
            <v>0</v>
          </cell>
          <cell r="X694">
            <v>0.18</v>
          </cell>
          <cell r="Y694">
            <v>3.5004773701085803E-2</v>
          </cell>
          <cell r="Z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</row>
        <row r="695">
          <cell r="B695">
            <v>487049149</v>
          </cell>
          <cell r="C695" t="str">
            <v>PROSPECT HILL ACADEMY</v>
          </cell>
          <cell r="D695">
            <v>49</v>
          </cell>
          <cell r="E695" t="str">
            <v>CAMBRIDGE</v>
          </cell>
          <cell r="F695">
            <v>149</v>
          </cell>
          <cell r="G695" t="str">
            <v>LAWRENCE</v>
          </cell>
          <cell r="I695">
            <v>20347</v>
          </cell>
          <cell r="J695">
            <v>394</v>
          </cell>
          <cell r="K695">
            <v>0</v>
          </cell>
          <cell r="L695">
            <v>1188</v>
          </cell>
          <cell r="M695">
            <v>21929</v>
          </cell>
          <cell r="O695">
            <v>2</v>
          </cell>
          <cell r="P695">
            <v>41482</v>
          </cell>
          <cell r="Q695">
            <v>0</v>
          </cell>
          <cell r="R695">
            <v>0</v>
          </cell>
          <cell r="S695">
            <v>2376</v>
          </cell>
          <cell r="T695">
            <v>43858</v>
          </cell>
          <cell r="V695">
            <v>0</v>
          </cell>
          <cell r="W695">
            <v>0</v>
          </cell>
          <cell r="X695">
            <v>0.18</v>
          </cell>
          <cell r="Y695">
            <v>0.12813388601992218</v>
          </cell>
          <cell r="Z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</row>
        <row r="696">
          <cell r="B696">
            <v>487049160</v>
          </cell>
          <cell r="C696" t="str">
            <v>PROSPECT HILL ACADEMY</v>
          </cell>
          <cell r="D696">
            <v>49</v>
          </cell>
          <cell r="E696" t="str">
            <v>CAMBRIDGE</v>
          </cell>
          <cell r="F696">
            <v>160</v>
          </cell>
          <cell r="G696" t="str">
            <v>LOWELL</v>
          </cell>
          <cell r="I696">
            <v>18662</v>
          </cell>
          <cell r="J696">
            <v>381</v>
          </cell>
          <cell r="K696">
            <v>0</v>
          </cell>
          <cell r="L696">
            <v>1188</v>
          </cell>
          <cell r="M696">
            <v>20231</v>
          </cell>
          <cell r="O696">
            <v>2</v>
          </cell>
          <cell r="P696">
            <v>38086</v>
          </cell>
          <cell r="Q696">
            <v>0</v>
          </cell>
          <cell r="R696">
            <v>0</v>
          </cell>
          <cell r="S696">
            <v>2376</v>
          </cell>
          <cell r="T696">
            <v>40462</v>
          </cell>
          <cell r="V696">
            <v>0</v>
          </cell>
          <cell r="W696">
            <v>0</v>
          </cell>
          <cell r="X696">
            <v>0.18</v>
          </cell>
          <cell r="Y696">
            <v>0.13585198415403635</v>
          </cell>
          <cell r="Z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</row>
        <row r="697">
          <cell r="B697">
            <v>487049163</v>
          </cell>
          <cell r="C697" t="str">
            <v>PROSPECT HILL ACADEMY</v>
          </cell>
          <cell r="D697">
            <v>49</v>
          </cell>
          <cell r="E697" t="str">
            <v>CAMBRIDGE</v>
          </cell>
          <cell r="F697">
            <v>163</v>
          </cell>
          <cell r="G697" t="str">
            <v>LYNN</v>
          </cell>
          <cell r="I697">
            <v>17937</v>
          </cell>
          <cell r="J697">
            <v>0</v>
          </cell>
          <cell r="K697">
            <v>0</v>
          </cell>
          <cell r="L697">
            <v>1188</v>
          </cell>
          <cell r="M697">
            <v>19125</v>
          </cell>
          <cell r="O697">
            <v>18</v>
          </cell>
          <cell r="P697">
            <v>322866</v>
          </cell>
          <cell r="Q697">
            <v>0</v>
          </cell>
          <cell r="R697">
            <v>0</v>
          </cell>
          <cell r="S697">
            <v>21384</v>
          </cell>
          <cell r="T697">
            <v>344250</v>
          </cell>
          <cell r="V697">
            <v>0</v>
          </cell>
          <cell r="W697">
            <v>0</v>
          </cell>
          <cell r="X697">
            <v>0.113490033140277</v>
          </cell>
          <cell r="Y697">
            <v>9.54538157599088E-2</v>
          </cell>
          <cell r="Z697">
            <v>0</v>
          </cell>
          <cell r="AB697">
            <v>10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</row>
        <row r="698">
          <cell r="B698">
            <v>487049165</v>
          </cell>
          <cell r="C698" t="str">
            <v>PROSPECT HILL ACADEMY</v>
          </cell>
          <cell r="D698">
            <v>49</v>
          </cell>
          <cell r="E698" t="str">
            <v>CAMBRIDGE</v>
          </cell>
          <cell r="F698">
            <v>165</v>
          </cell>
          <cell r="G698" t="str">
            <v>MALDEN</v>
          </cell>
          <cell r="I698">
            <v>18352</v>
          </cell>
          <cell r="J698">
            <v>0</v>
          </cell>
          <cell r="K698">
            <v>0</v>
          </cell>
          <cell r="L698">
            <v>1188</v>
          </cell>
          <cell r="M698">
            <v>19540</v>
          </cell>
          <cell r="O698">
            <v>33</v>
          </cell>
          <cell r="P698">
            <v>605616</v>
          </cell>
          <cell r="Q698">
            <v>0</v>
          </cell>
          <cell r="R698">
            <v>0</v>
          </cell>
          <cell r="S698">
            <v>39204</v>
          </cell>
          <cell r="T698">
            <v>644820</v>
          </cell>
          <cell r="V698">
            <v>0</v>
          </cell>
          <cell r="W698">
            <v>0</v>
          </cell>
          <cell r="X698">
            <v>9.8299999999999998E-2</v>
          </cell>
          <cell r="Y698">
            <v>7.9946394535579793E-2</v>
          </cell>
          <cell r="Z698">
            <v>0</v>
          </cell>
          <cell r="AB698">
            <v>19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</row>
        <row r="699">
          <cell r="B699">
            <v>487049176</v>
          </cell>
          <cell r="C699" t="str">
            <v>PROSPECT HILL ACADEMY</v>
          </cell>
          <cell r="D699">
            <v>49</v>
          </cell>
          <cell r="E699" t="str">
            <v>CAMBRIDGE</v>
          </cell>
          <cell r="F699">
            <v>176</v>
          </cell>
          <cell r="G699" t="str">
            <v>MEDFORD</v>
          </cell>
          <cell r="I699">
            <v>17235</v>
          </cell>
          <cell r="J699">
            <v>4329</v>
          </cell>
          <cell r="K699">
            <v>0</v>
          </cell>
          <cell r="L699">
            <v>1188</v>
          </cell>
          <cell r="M699">
            <v>22752</v>
          </cell>
          <cell r="O699">
            <v>49</v>
          </cell>
          <cell r="P699">
            <v>1056636</v>
          </cell>
          <cell r="Q699">
            <v>0</v>
          </cell>
          <cell r="R699">
            <v>0</v>
          </cell>
          <cell r="S699">
            <v>58212</v>
          </cell>
          <cell r="T699">
            <v>1114848</v>
          </cell>
          <cell r="V699">
            <v>0</v>
          </cell>
          <cell r="W699">
            <v>0</v>
          </cell>
          <cell r="X699">
            <v>0.09</v>
          </cell>
          <cell r="Y699">
            <v>7.4348827471021367E-2</v>
          </cell>
          <cell r="Z699">
            <v>0</v>
          </cell>
          <cell r="AB699">
            <v>16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</row>
        <row r="700">
          <cell r="B700">
            <v>487049178</v>
          </cell>
          <cell r="C700" t="str">
            <v>PROSPECT HILL ACADEMY</v>
          </cell>
          <cell r="D700">
            <v>49</v>
          </cell>
          <cell r="E700" t="str">
            <v>CAMBRIDGE</v>
          </cell>
          <cell r="F700">
            <v>178</v>
          </cell>
          <cell r="G700" t="str">
            <v>MELROSE</v>
          </cell>
          <cell r="I700">
            <v>17274</v>
          </cell>
          <cell r="J700">
            <v>1670</v>
          </cell>
          <cell r="K700">
            <v>0</v>
          </cell>
          <cell r="L700">
            <v>1188</v>
          </cell>
          <cell r="M700">
            <v>20132</v>
          </cell>
          <cell r="O700">
            <v>2</v>
          </cell>
          <cell r="P700">
            <v>37888</v>
          </cell>
          <cell r="Q700">
            <v>0</v>
          </cell>
          <cell r="R700">
            <v>0</v>
          </cell>
          <cell r="S700">
            <v>2376</v>
          </cell>
          <cell r="T700">
            <v>40264</v>
          </cell>
          <cell r="V700">
            <v>0</v>
          </cell>
          <cell r="W700">
            <v>0</v>
          </cell>
          <cell r="X700">
            <v>0.09</v>
          </cell>
          <cell r="Y700">
            <v>6.7031884341143641E-2</v>
          </cell>
          <cell r="Z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</row>
        <row r="701">
          <cell r="B701">
            <v>487049181</v>
          </cell>
          <cell r="C701" t="str">
            <v>PROSPECT HILL ACADEMY</v>
          </cell>
          <cell r="D701">
            <v>49</v>
          </cell>
          <cell r="E701" t="str">
            <v>CAMBRIDGE</v>
          </cell>
          <cell r="F701">
            <v>181</v>
          </cell>
          <cell r="G701" t="str">
            <v>METHUEN</v>
          </cell>
          <cell r="I701">
            <v>12634</v>
          </cell>
          <cell r="J701">
            <v>134</v>
          </cell>
          <cell r="K701">
            <v>0</v>
          </cell>
          <cell r="L701">
            <v>1188</v>
          </cell>
          <cell r="M701">
            <v>13956</v>
          </cell>
          <cell r="O701">
            <v>2</v>
          </cell>
          <cell r="P701">
            <v>25536</v>
          </cell>
          <cell r="Q701">
            <v>0</v>
          </cell>
          <cell r="R701">
            <v>0</v>
          </cell>
          <cell r="S701">
            <v>2376</v>
          </cell>
          <cell r="T701">
            <v>27912</v>
          </cell>
          <cell r="V701">
            <v>0</v>
          </cell>
          <cell r="W701">
            <v>0</v>
          </cell>
          <cell r="X701">
            <v>0.09</v>
          </cell>
          <cell r="Y701">
            <v>1.8709161091510509E-2</v>
          </cell>
          <cell r="Z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</row>
        <row r="702">
          <cell r="B702">
            <v>487049182</v>
          </cell>
          <cell r="C702" t="str">
            <v>PROSPECT HILL ACADEMY</v>
          </cell>
          <cell r="D702">
            <v>49</v>
          </cell>
          <cell r="E702" t="str">
            <v>CAMBRIDGE</v>
          </cell>
          <cell r="F702">
            <v>182</v>
          </cell>
          <cell r="G702" t="str">
            <v>MIDDLEBOROUGH</v>
          </cell>
          <cell r="I702">
            <v>11585</v>
          </cell>
          <cell r="J702">
            <v>2161</v>
          </cell>
          <cell r="K702">
            <v>0</v>
          </cell>
          <cell r="L702">
            <v>1188</v>
          </cell>
          <cell r="M702">
            <v>14934</v>
          </cell>
          <cell r="O702">
            <v>3</v>
          </cell>
          <cell r="P702">
            <v>41238</v>
          </cell>
          <cell r="Q702">
            <v>0</v>
          </cell>
          <cell r="R702">
            <v>0</v>
          </cell>
          <cell r="S702">
            <v>3564</v>
          </cell>
          <cell r="T702">
            <v>44802</v>
          </cell>
          <cell r="V702">
            <v>0</v>
          </cell>
          <cell r="W702">
            <v>0</v>
          </cell>
          <cell r="X702">
            <v>0.09</v>
          </cell>
          <cell r="Y702">
            <v>2.172483630623594E-2</v>
          </cell>
          <cell r="Z702">
            <v>0</v>
          </cell>
          <cell r="AB702">
            <v>2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</row>
        <row r="703">
          <cell r="B703">
            <v>487049199</v>
          </cell>
          <cell r="C703" t="str">
            <v>PROSPECT HILL ACADEMY</v>
          </cell>
          <cell r="D703">
            <v>49</v>
          </cell>
          <cell r="E703" t="str">
            <v>CAMBRIDGE</v>
          </cell>
          <cell r="F703">
            <v>199</v>
          </cell>
          <cell r="G703" t="str">
            <v>NEEDHAM</v>
          </cell>
          <cell r="I703">
            <v>16342</v>
          </cell>
          <cell r="J703">
            <v>12900</v>
          </cell>
          <cell r="K703">
            <v>0</v>
          </cell>
          <cell r="L703">
            <v>1188</v>
          </cell>
          <cell r="M703">
            <v>30430</v>
          </cell>
          <cell r="O703">
            <v>1</v>
          </cell>
          <cell r="P703">
            <v>29242</v>
          </cell>
          <cell r="Q703">
            <v>0</v>
          </cell>
          <cell r="R703">
            <v>0</v>
          </cell>
          <cell r="S703">
            <v>1188</v>
          </cell>
          <cell r="T703">
            <v>30430</v>
          </cell>
          <cell r="V703">
            <v>0</v>
          </cell>
          <cell r="W703">
            <v>0</v>
          </cell>
          <cell r="X703">
            <v>0.09</v>
          </cell>
          <cell r="Y703">
            <v>4.4017121844741966E-4</v>
          </cell>
          <cell r="Z703">
            <v>0</v>
          </cell>
          <cell r="AB703">
            <v>1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</row>
        <row r="704">
          <cell r="B704">
            <v>487049229</v>
          </cell>
          <cell r="C704" t="str">
            <v>PROSPECT HILL ACADEMY</v>
          </cell>
          <cell r="D704">
            <v>49</v>
          </cell>
          <cell r="E704" t="str">
            <v>CAMBRIDGE</v>
          </cell>
          <cell r="F704">
            <v>229</v>
          </cell>
          <cell r="G704" t="str">
            <v>PEABODY</v>
          </cell>
          <cell r="I704">
            <v>14396</v>
          </cell>
          <cell r="J704">
            <v>1240</v>
          </cell>
          <cell r="K704">
            <v>0</v>
          </cell>
          <cell r="L704">
            <v>1188</v>
          </cell>
          <cell r="M704">
            <v>16824</v>
          </cell>
          <cell r="O704">
            <v>1</v>
          </cell>
          <cell r="P704">
            <v>15636</v>
          </cell>
          <cell r="Q704">
            <v>0</v>
          </cell>
          <cell r="R704">
            <v>0</v>
          </cell>
          <cell r="S704">
            <v>1188</v>
          </cell>
          <cell r="T704">
            <v>16824</v>
          </cell>
          <cell r="V704">
            <v>0</v>
          </cell>
          <cell r="W704">
            <v>0</v>
          </cell>
          <cell r="X704">
            <v>0.09</v>
          </cell>
          <cell r="Y704">
            <v>2.2884419362229673E-2</v>
          </cell>
          <cell r="Z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</row>
        <row r="705">
          <cell r="B705">
            <v>487049244</v>
          </cell>
          <cell r="C705" t="str">
            <v>PROSPECT HILL ACADEMY</v>
          </cell>
          <cell r="D705">
            <v>49</v>
          </cell>
          <cell r="E705" t="str">
            <v>CAMBRIDGE</v>
          </cell>
          <cell r="F705">
            <v>244</v>
          </cell>
          <cell r="G705" t="str">
            <v>RANDOLPH</v>
          </cell>
          <cell r="I705">
            <v>15575</v>
          </cell>
          <cell r="J705">
            <v>3852</v>
          </cell>
          <cell r="K705">
            <v>0</v>
          </cell>
          <cell r="L705">
            <v>1188</v>
          </cell>
          <cell r="M705">
            <v>20615</v>
          </cell>
          <cell r="O705">
            <v>4</v>
          </cell>
          <cell r="P705">
            <v>77708</v>
          </cell>
          <cell r="Q705">
            <v>0</v>
          </cell>
          <cell r="R705">
            <v>0</v>
          </cell>
          <cell r="S705">
            <v>4752</v>
          </cell>
          <cell r="T705">
            <v>82460</v>
          </cell>
          <cell r="V705">
            <v>0</v>
          </cell>
          <cell r="W705">
            <v>0</v>
          </cell>
          <cell r="X705">
            <v>0.09</v>
          </cell>
          <cell r="Y705">
            <v>8.5066040886516939E-2</v>
          </cell>
          <cell r="Z705">
            <v>0</v>
          </cell>
          <cell r="AB705">
            <v>3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</row>
        <row r="706">
          <cell r="B706">
            <v>487049248</v>
          </cell>
          <cell r="C706" t="str">
            <v>PROSPECT HILL ACADEMY</v>
          </cell>
          <cell r="D706">
            <v>49</v>
          </cell>
          <cell r="E706" t="str">
            <v>CAMBRIDGE</v>
          </cell>
          <cell r="F706">
            <v>248</v>
          </cell>
          <cell r="G706" t="str">
            <v>REVERE</v>
          </cell>
          <cell r="I706">
            <v>16076</v>
          </cell>
          <cell r="J706">
            <v>829</v>
          </cell>
          <cell r="K706">
            <v>0</v>
          </cell>
          <cell r="L706">
            <v>1188</v>
          </cell>
          <cell r="M706">
            <v>18093</v>
          </cell>
          <cell r="O706">
            <v>12</v>
          </cell>
          <cell r="P706">
            <v>202860</v>
          </cell>
          <cell r="Q706">
            <v>0</v>
          </cell>
          <cell r="R706">
            <v>0</v>
          </cell>
          <cell r="S706">
            <v>14256</v>
          </cell>
          <cell r="T706">
            <v>217116</v>
          </cell>
          <cell r="V706">
            <v>0</v>
          </cell>
          <cell r="W706">
            <v>0</v>
          </cell>
          <cell r="X706">
            <v>0.09</v>
          </cell>
          <cell r="Y706">
            <v>6.6853211209104577E-2</v>
          </cell>
          <cell r="Z706">
            <v>0</v>
          </cell>
          <cell r="AB706">
            <v>5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</row>
        <row r="707">
          <cell r="B707">
            <v>487049262</v>
          </cell>
          <cell r="C707" t="str">
            <v>PROSPECT HILL ACADEMY</v>
          </cell>
          <cell r="D707">
            <v>49</v>
          </cell>
          <cell r="E707" t="str">
            <v>CAMBRIDGE</v>
          </cell>
          <cell r="F707">
            <v>262</v>
          </cell>
          <cell r="G707" t="str">
            <v>SAUGUS</v>
          </cell>
          <cell r="I707">
            <v>18963</v>
          </cell>
          <cell r="J707">
            <v>1261</v>
          </cell>
          <cell r="K707">
            <v>0</v>
          </cell>
          <cell r="L707">
            <v>1188</v>
          </cell>
          <cell r="M707">
            <v>21412</v>
          </cell>
          <cell r="O707">
            <v>5</v>
          </cell>
          <cell r="P707">
            <v>101120</v>
          </cell>
          <cell r="Q707">
            <v>0</v>
          </cell>
          <cell r="R707">
            <v>0</v>
          </cell>
          <cell r="S707">
            <v>5940</v>
          </cell>
          <cell r="T707">
            <v>107060</v>
          </cell>
          <cell r="V707">
            <v>0</v>
          </cell>
          <cell r="W707">
            <v>0</v>
          </cell>
          <cell r="X707">
            <v>0.09</v>
          </cell>
          <cell r="Y707">
            <v>9.6848750216656482E-2</v>
          </cell>
          <cell r="Z707">
            <v>0</v>
          </cell>
          <cell r="AB707">
            <v>3</v>
          </cell>
          <cell r="AC707">
            <v>0.35357969004945472</v>
          </cell>
          <cell r="AD707">
            <v>7570.7956515601727</v>
          </cell>
          <cell r="AE707">
            <v>0</v>
          </cell>
          <cell r="AF707">
            <v>0</v>
          </cell>
        </row>
        <row r="708">
          <cell r="B708">
            <v>487049274</v>
          </cell>
          <cell r="C708" t="str">
            <v>PROSPECT HILL ACADEMY</v>
          </cell>
          <cell r="D708">
            <v>49</v>
          </cell>
          <cell r="E708" t="str">
            <v>CAMBRIDGE</v>
          </cell>
          <cell r="F708">
            <v>274</v>
          </cell>
          <cell r="G708" t="str">
            <v>SOMERVILLE</v>
          </cell>
          <cell r="I708">
            <v>18720</v>
          </cell>
          <cell r="J708">
            <v>8621</v>
          </cell>
          <cell r="K708">
            <v>0</v>
          </cell>
          <cell r="L708">
            <v>1188</v>
          </cell>
          <cell r="M708">
            <v>28529</v>
          </cell>
          <cell r="O708">
            <v>110</v>
          </cell>
          <cell r="P708">
            <v>3007510</v>
          </cell>
          <cell r="Q708">
            <v>0</v>
          </cell>
          <cell r="R708">
            <v>0</v>
          </cell>
          <cell r="S708">
            <v>130680</v>
          </cell>
          <cell r="T708">
            <v>3138190</v>
          </cell>
          <cell r="V708">
            <v>0</v>
          </cell>
          <cell r="W708">
            <v>0</v>
          </cell>
          <cell r="X708">
            <v>0.09</v>
          </cell>
          <cell r="Y708">
            <v>5.3693057957313363E-2</v>
          </cell>
          <cell r="Z708">
            <v>0</v>
          </cell>
          <cell r="AB708">
            <v>32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</row>
        <row r="709">
          <cell r="B709">
            <v>487049284</v>
          </cell>
          <cell r="C709" t="str">
            <v>PROSPECT HILL ACADEMY</v>
          </cell>
          <cell r="D709">
            <v>49</v>
          </cell>
          <cell r="E709" t="str">
            <v>CAMBRIDGE</v>
          </cell>
          <cell r="F709">
            <v>284</v>
          </cell>
          <cell r="G709" t="str">
            <v>STONEHAM</v>
          </cell>
          <cell r="I709">
            <v>13514</v>
          </cell>
          <cell r="J709">
            <v>6159</v>
          </cell>
          <cell r="K709">
            <v>0</v>
          </cell>
          <cell r="L709">
            <v>1188</v>
          </cell>
          <cell r="M709">
            <v>20861</v>
          </cell>
          <cell r="O709">
            <v>1</v>
          </cell>
          <cell r="P709">
            <v>19673</v>
          </cell>
          <cell r="Q709">
            <v>0</v>
          </cell>
          <cell r="R709">
            <v>0</v>
          </cell>
          <cell r="S709">
            <v>1188</v>
          </cell>
          <cell r="T709">
            <v>20861</v>
          </cell>
          <cell r="V709">
            <v>0</v>
          </cell>
          <cell r="W709">
            <v>0</v>
          </cell>
          <cell r="X709">
            <v>0.09</v>
          </cell>
          <cell r="Y709">
            <v>7.4533031720548371E-2</v>
          </cell>
          <cell r="Z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</row>
        <row r="710">
          <cell r="B710">
            <v>487049285</v>
          </cell>
          <cell r="C710" t="str">
            <v>PROSPECT HILL ACADEMY</v>
          </cell>
          <cell r="D710">
            <v>49</v>
          </cell>
          <cell r="E710" t="str">
            <v>CAMBRIDGE</v>
          </cell>
          <cell r="F710">
            <v>285</v>
          </cell>
          <cell r="G710" t="str">
            <v>STOUGHTON</v>
          </cell>
          <cell r="I710">
            <v>13684</v>
          </cell>
          <cell r="J710">
            <v>2587</v>
          </cell>
          <cell r="K710">
            <v>0</v>
          </cell>
          <cell r="L710">
            <v>1188</v>
          </cell>
          <cell r="M710">
            <v>17459</v>
          </cell>
          <cell r="O710">
            <v>2</v>
          </cell>
          <cell r="P710">
            <v>32542</v>
          </cell>
          <cell r="Q710">
            <v>0</v>
          </cell>
          <cell r="R710">
            <v>0</v>
          </cell>
          <cell r="S710">
            <v>2376</v>
          </cell>
          <cell r="T710">
            <v>34918</v>
          </cell>
          <cell r="V710">
            <v>0</v>
          </cell>
          <cell r="W710">
            <v>0</v>
          </cell>
          <cell r="X710">
            <v>0.09</v>
          </cell>
          <cell r="Y710">
            <v>2.7405944832921157E-2</v>
          </cell>
          <cell r="Z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</row>
        <row r="711">
          <cell r="B711">
            <v>487049293</v>
          </cell>
          <cell r="C711" t="str">
            <v>PROSPECT HILL ACADEMY</v>
          </cell>
          <cell r="D711">
            <v>49</v>
          </cell>
          <cell r="E711" t="str">
            <v>CAMBRIDGE</v>
          </cell>
          <cell r="F711">
            <v>293</v>
          </cell>
          <cell r="G711" t="str">
            <v>TAUNTON</v>
          </cell>
          <cell r="I711">
            <v>21561</v>
          </cell>
          <cell r="J711">
            <v>352</v>
          </cell>
          <cell r="K711">
            <v>0</v>
          </cell>
          <cell r="L711">
            <v>1188</v>
          </cell>
          <cell r="M711">
            <v>23101</v>
          </cell>
          <cell r="O711">
            <v>1</v>
          </cell>
          <cell r="P711">
            <v>21913</v>
          </cell>
          <cell r="Q711">
            <v>0</v>
          </cell>
          <cell r="R711">
            <v>0</v>
          </cell>
          <cell r="S711">
            <v>1188</v>
          </cell>
          <cell r="T711">
            <v>23101</v>
          </cell>
          <cell r="V711">
            <v>0</v>
          </cell>
          <cell r="W711">
            <v>0</v>
          </cell>
          <cell r="X711">
            <v>0.18</v>
          </cell>
          <cell r="Y711">
            <v>1.7505971819787143E-2</v>
          </cell>
          <cell r="Z711">
            <v>0</v>
          </cell>
          <cell r="AB711">
            <v>1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</row>
        <row r="712">
          <cell r="B712">
            <v>487049295</v>
          </cell>
          <cell r="C712" t="str">
            <v>PROSPECT HILL ACADEMY</v>
          </cell>
          <cell r="D712">
            <v>49</v>
          </cell>
          <cell r="E712" t="str">
            <v>CAMBRIDGE</v>
          </cell>
          <cell r="F712">
            <v>295</v>
          </cell>
          <cell r="G712" t="str">
            <v>TEWKSBURY</v>
          </cell>
          <cell r="I712">
            <v>16952</v>
          </cell>
          <cell r="J712">
            <v>8399</v>
          </cell>
          <cell r="K712">
            <v>0</v>
          </cell>
          <cell r="L712">
            <v>1188</v>
          </cell>
          <cell r="M712">
            <v>26539</v>
          </cell>
          <cell r="O712">
            <v>1</v>
          </cell>
          <cell r="P712">
            <v>25351</v>
          </cell>
          <cell r="Q712">
            <v>0</v>
          </cell>
          <cell r="R712">
            <v>0</v>
          </cell>
          <cell r="S712">
            <v>1188</v>
          </cell>
          <cell r="T712">
            <v>26539</v>
          </cell>
          <cell r="V712">
            <v>0</v>
          </cell>
          <cell r="W712">
            <v>0</v>
          </cell>
          <cell r="X712">
            <v>0.09</v>
          </cell>
          <cell r="Y712">
            <v>1.4011523585500996E-2</v>
          </cell>
          <cell r="Z712">
            <v>0</v>
          </cell>
          <cell r="AB712">
            <v>1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</row>
        <row r="713">
          <cell r="B713">
            <v>487049308</v>
          </cell>
          <cell r="C713" t="str">
            <v>PROSPECT HILL ACADEMY</v>
          </cell>
          <cell r="D713">
            <v>49</v>
          </cell>
          <cell r="E713" t="str">
            <v>CAMBRIDGE</v>
          </cell>
          <cell r="F713">
            <v>308</v>
          </cell>
          <cell r="G713" t="str">
            <v>WALTHAM</v>
          </cell>
          <cell r="I713">
            <v>13684</v>
          </cell>
          <cell r="J713">
            <v>5299</v>
          </cell>
          <cell r="K713">
            <v>0</v>
          </cell>
          <cell r="L713">
            <v>1188</v>
          </cell>
          <cell r="M713">
            <v>20171</v>
          </cell>
          <cell r="O713">
            <v>2</v>
          </cell>
          <cell r="P713">
            <v>37966</v>
          </cell>
          <cell r="Q713">
            <v>0</v>
          </cell>
          <cell r="R713">
            <v>0</v>
          </cell>
          <cell r="S713">
            <v>2376</v>
          </cell>
          <cell r="T713">
            <v>40342</v>
          </cell>
          <cell r="V713">
            <v>0</v>
          </cell>
          <cell r="W713">
            <v>0</v>
          </cell>
          <cell r="X713">
            <v>0.09</v>
          </cell>
          <cell r="Y713">
            <v>1.6032822826270469E-3</v>
          </cell>
          <cell r="Z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</row>
        <row r="714">
          <cell r="B714">
            <v>487049347</v>
          </cell>
          <cell r="C714" t="str">
            <v>PROSPECT HILL ACADEMY</v>
          </cell>
          <cell r="D714">
            <v>49</v>
          </cell>
          <cell r="E714" t="str">
            <v>CAMBRIDGE</v>
          </cell>
          <cell r="F714">
            <v>347</v>
          </cell>
          <cell r="G714" t="str">
            <v>WOBURN</v>
          </cell>
          <cell r="I714">
            <v>16962</v>
          </cell>
          <cell r="J714">
            <v>7925</v>
          </cell>
          <cell r="K714">
            <v>0</v>
          </cell>
          <cell r="L714">
            <v>1188</v>
          </cell>
          <cell r="M714">
            <v>26075</v>
          </cell>
          <cell r="O714">
            <v>10</v>
          </cell>
          <cell r="P714">
            <v>248870</v>
          </cell>
          <cell r="Q714">
            <v>0</v>
          </cell>
          <cell r="R714">
            <v>0</v>
          </cell>
          <cell r="S714">
            <v>11880</v>
          </cell>
          <cell r="T714">
            <v>260750</v>
          </cell>
          <cell r="V714">
            <v>0</v>
          </cell>
          <cell r="W714">
            <v>0</v>
          </cell>
          <cell r="X714">
            <v>0.09</v>
          </cell>
          <cell r="Y714">
            <v>1.1138603302956801E-2</v>
          </cell>
          <cell r="Z714">
            <v>0</v>
          </cell>
          <cell r="AB714">
            <v>3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</row>
        <row r="715">
          <cell r="B715">
            <v>487274010</v>
          </cell>
          <cell r="C715" t="str">
            <v>PROSPECT HILL ACADEMY</v>
          </cell>
          <cell r="D715">
            <v>274</v>
          </cell>
          <cell r="E715" t="str">
            <v>SOMERVILLE</v>
          </cell>
          <cell r="F715">
            <v>10</v>
          </cell>
          <cell r="G715" t="str">
            <v>ARLINGTON</v>
          </cell>
          <cell r="I715">
            <v>15545</v>
          </cell>
          <cell r="J715">
            <v>6524</v>
          </cell>
          <cell r="K715">
            <v>0</v>
          </cell>
          <cell r="L715">
            <v>1188</v>
          </cell>
          <cell r="M715">
            <v>23257</v>
          </cell>
          <cell r="O715">
            <v>4</v>
          </cell>
          <cell r="P715">
            <v>88276</v>
          </cell>
          <cell r="Q715">
            <v>0</v>
          </cell>
          <cell r="R715">
            <v>0</v>
          </cell>
          <cell r="S715">
            <v>4752</v>
          </cell>
          <cell r="T715">
            <v>93028</v>
          </cell>
          <cell r="V715">
            <v>0</v>
          </cell>
          <cell r="W715">
            <v>0</v>
          </cell>
          <cell r="X715">
            <v>0.09</v>
          </cell>
          <cell r="Y715">
            <v>4.0306410750898559E-3</v>
          </cell>
          <cell r="Z715">
            <v>0</v>
          </cell>
          <cell r="AB715">
            <v>1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</row>
        <row r="716">
          <cell r="B716">
            <v>487274016</v>
          </cell>
          <cell r="C716" t="str">
            <v>PROSPECT HILL ACADEMY</v>
          </cell>
          <cell r="D716">
            <v>274</v>
          </cell>
          <cell r="E716" t="str">
            <v>SOMERVILLE</v>
          </cell>
          <cell r="F716">
            <v>16</v>
          </cell>
          <cell r="G716" t="str">
            <v>ATTLEBORO</v>
          </cell>
          <cell r="I716">
            <v>16158</v>
          </cell>
          <cell r="J716">
            <v>265</v>
          </cell>
          <cell r="K716">
            <v>0</v>
          </cell>
          <cell r="L716">
            <v>1188</v>
          </cell>
          <cell r="M716">
            <v>17611</v>
          </cell>
          <cell r="O716">
            <v>1</v>
          </cell>
          <cell r="P716">
            <v>16423</v>
          </cell>
          <cell r="Q716">
            <v>0</v>
          </cell>
          <cell r="R716">
            <v>0</v>
          </cell>
          <cell r="S716">
            <v>1188</v>
          </cell>
          <cell r="T716">
            <v>17611</v>
          </cell>
          <cell r="V716">
            <v>0</v>
          </cell>
          <cell r="W716">
            <v>0</v>
          </cell>
          <cell r="X716">
            <v>0.09</v>
          </cell>
          <cell r="Y716">
            <v>2.6304326359317388E-2</v>
          </cell>
          <cell r="Z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</row>
        <row r="717">
          <cell r="B717">
            <v>487274030</v>
          </cell>
          <cell r="C717" t="str">
            <v>PROSPECT HILL ACADEMY</v>
          </cell>
          <cell r="D717">
            <v>274</v>
          </cell>
          <cell r="E717" t="str">
            <v>SOMERVILLE</v>
          </cell>
          <cell r="F717">
            <v>30</v>
          </cell>
          <cell r="G717" t="str">
            <v>BEVERLY</v>
          </cell>
          <cell r="I717">
            <v>17620</v>
          </cell>
          <cell r="J717">
            <v>5115</v>
          </cell>
          <cell r="K717">
            <v>0</v>
          </cell>
          <cell r="L717">
            <v>1188</v>
          </cell>
          <cell r="M717">
            <v>23923</v>
          </cell>
          <cell r="O717">
            <v>1</v>
          </cell>
          <cell r="P717">
            <v>22735</v>
          </cell>
          <cell r="Q717">
            <v>0</v>
          </cell>
          <cell r="R717">
            <v>0</v>
          </cell>
          <cell r="S717">
            <v>1188</v>
          </cell>
          <cell r="T717">
            <v>23923</v>
          </cell>
          <cell r="V717">
            <v>0</v>
          </cell>
          <cell r="W717">
            <v>0</v>
          </cell>
          <cell r="X717">
            <v>0.09</v>
          </cell>
          <cell r="Y717">
            <v>5.4979769789212417E-3</v>
          </cell>
          <cell r="Z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</row>
        <row r="718">
          <cell r="B718">
            <v>487274031</v>
          </cell>
          <cell r="C718" t="str">
            <v>PROSPECT HILL ACADEMY</v>
          </cell>
          <cell r="D718">
            <v>274</v>
          </cell>
          <cell r="E718" t="str">
            <v>SOMERVILLE</v>
          </cell>
          <cell r="F718">
            <v>31</v>
          </cell>
          <cell r="G718" t="str">
            <v>BILLERICA</v>
          </cell>
          <cell r="I718">
            <v>13115</v>
          </cell>
          <cell r="J718">
            <v>5887</v>
          </cell>
          <cell r="K718">
            <v>0</v>
          </cell>
          <cell r="L718">
            <v>1188</v>
          </cell>
          <cell r="M718">
            <v>20190</v>
          </cell>
          <cell r="O718">
            <v>8</v>
          </cell>
          <cell r="P718">
            <v>152016</v>
          </cell>
          <cell r="Q718">
            <v>0</v>
          </cell>
          <cell r="R718">
            <v>0</v>
          </cell>
          <cell r="S718">
            <v>9504</v>
          </cell>
          <cell r="T718">
            <v>161520</v>
          </cell>
          <cell r="V718">
            <v>0</v>
          </cell>
          <cell r="W718">
            <v>0</v>
          </cell>
          <cell r="X718">
            <v>0.09</v>
          </cell>
          <cell r="Y718">
            <v>1.4369153045326039E-2</v>
          </cell>
          <cell r="Z718">
            <v>0</v>
          </cell>
          <cell r="AB718">
            <v>4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</row>
        <row r="719">
          <cell r="B719">
            <v>487274035</v>
          </cell>
          <cell r="C719" t="str">
            <v>PROSPECT HILL ACADEMY</v>
          </cell>
          <cell r="D719">
            <v>274</v>
          </cell>
          <cell r="E719" t="str">
            <v>SOMERVILLE</v>
          </cell>
          <cell r="F719">
            <v>35</v>
          </cell>
          <cell r="G719" t="str">
            <v>BOSTON</v>
          </cell>
          <cell r="I719">
            <v>18809</v>
          </cell>
          <cell r="J719">
            <v>7257</v>
          </cell>
          <cell r="K719">
            <v>0</v>
          </cell>
          <cell r="L719">
            <v>1188</v>
          </cell>
          <cell r="M719">
            <v>27254</v>
          </cell>
          <cell r="O719">
            <v>7</v>
          </cell>
          <cell r="P719">
            <v>182462</v>
          </cell>
          <cell r="Q719">
            <v>0</v>
          </cell>
          <cell r="R719">
            <v>0</v>
          </cell>
          <cell r="S719">
            <v>8316</v>
          </cell>
          <cell r="T719">
            <v>190778</v>
          </cell>
          <cell r="V719">
            <v>0</v>
          </cell>
          <cell r="W719">
            <v>0</v>
          </cell>
          <cell r="X719">
            <v>0.18</v>
          </cell>
          <cell r="Y719">
            <v>0.16523635557137184</v>
          </cell>
          <cell r="Z719">
            <v>0</v>
          </cell>
          <cell r="AB719">
            <v>2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</row>
        <row r="720">
          <cell r="B720">
            <v>487274044</v>
          </cell>
          <cell r="C720" t="str">
            <v>PROSPECT HILL ACADEMY</v>
          </cell>
          <cell r="D720">
            <v>274</v>
          </cell>
          <cell r="E720" t="str">
            <v>SOMERVILLE</v>
          </cell>
          <cell r="F720">
            <v>44</v>
          </cell>
          <cell r="G720" t="str">
            <v>BROCKTON</v>
          </cell>
          <cell r="I720">
            <v>14456</v>
          </cell>
          <cell r="J720">
            <v>0</v>
          </cell>
          <cell r="K720">
            <v>0</v>
          </cell>
          <cell r="L720">
            <v>1188</v>
          </cell>
          <cell r="M720">
            <v>15644</v>
          </cell>
          <cell r="O720">
            <v>1</v>
          </cell>
          <cell r="P720">
            <v>14456</v>
          </cell>
          <cell r="Q720">
            <v>0</v>
          </cell>
          <cell r="R720">
            <v>0</v>
          </cell>
          <cell r="S720">
            <v>1188</v>
          </cell>
          <cell r="T720">
            <v>15644</v>
          </cell>
          <cell r="V720">
            <v>0</v>
          </cell>
          <cell r="W720">
            <v>0</v>
          </cell>
          <cell r="X720">
            <v>0.18</v>
          </cell>
          <cell r="Y720">
            <v>9.7831921962331786E-2</v>
          </cell>
          <cell r="Z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</row>
        <row r="721">
          <cell r="B721">
            <v>487274048</v>
          </cell>
          <cell r="C721" t="str">
            <v>PROSPECT HILL ACADEMY</v>
          </cell>
          <cell r="D721">
            <v>274</v>
          </cell>
          <cell r="E721" t="str">
            <v>SOMERVILLE</v>
          </cell>
          <cell r="F721">
            <v>48</v>
          </cell>
          <cell r="G721" t="str">
            <v>BURLINGTON</v>
          </cell>
          <cell r="I721">
            <v>10755</v>
          </cell>
          <cell r="J721">
            <v>8453</v>
          </cell>
          <cell r="K721">
            <v>0</v>
          </cell>
          <cell r="L721">
            <v>1188</v>
          </cell>
          <cell r="M721">
            <v>20396</v>
          </cell>
          <cell r="O721">
            <v>5</v>
          </cell>
          <cell r="P721">
            <v>96040</v>
          </cell>
          <cell r="Q721">
            <v>0</v>
          </cell>
          <cell r="R721">
            <v>0</v>
          </cell>
          <cell r="S721">
            <v>5940</v>
          </cell>
          <cell r="T721">
            <v>101980</v>
          </cell>
          <cell r="V721">
            <v>0</v>
          </cell>
          <cell r="W721">
            <v>0</v>
          </cell>
          <cell r="X721">
            <v>0.09</v>
          </cell>
          <cell r="Y721">
            <v>1.5851326561951134E-3</v>
          </cell>
          <cell r="Z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</row>
        <row r="722">
          <cell r="B722">
            <v>487274049</v>
          </cell>
          <cell r="C722" t="str">
            <v>PROSPECT HILL ACADEMY</v>
          </cell>
          <cell r="D722">
            <v>274</v>
          </cell>
          <cell r="E722" t="str">
            <v>SOMERVILLE</v>
          </cell>
          <cell r="F722">
            <v>49</v>
          </cell>
          <cell r="G722" t="str">
            <v>CAMBRIDGE</v>
          </cell>
          <cell r="I722">
            <v>17437</v>
          </cell>
          <cell r="J722">
            <v>23584</v>
          </cell>
          <cell r="K722">
            <v>0</v>
          </cell>
          <cell r="L722">
            <v>1188</v>
          </cell>
          <cell r="M722">
            <v>42209</v>
          </cell>
          <cell r="O722">
            <v>40</v>
          </cell>
          <cell r="P722">
            <v>1640840</v>
          </cell>
          <cell r="Q722">
            <v>0</v>
          </cell>
          <cell r="R722">
            <v>0</v>
          </cell>
          <cell r="S722">
            <v>47520</v>
          </cell>
          <cell r="T722">
            <v>1688360</v>
          </cell>
          <cell r="V722">
            <v>0</v>
          </cell>
          <cell r="W722">
            <v>0</v>
          </cell>
          <cell r="X722">
            <v>0.09</v>
          </cell>
          <cell r="Y722">
            <v>6.9114848246299265E-2</v>
          </cell>
          <cell r="Z722">
            <v>0</v>
          </cell>
          <cell r="AB722">
            <v>13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</row>
        <row r="723">
          <cell r="B723">
            <v>487274057</v>
          </cell>
          <cell r="C723" t="str">
            <v>PROSPECT HILL ACADEMY</v>
          </cell>
          <cell r="D723">
            <v>274</v>
          </cell>
          <cell r="E723" t="str">
            <v>SOMERVILLE</v>
          </cell>
          <cell r="F723">
            <v>57</v>
          </cell>
          <cell r="G723" t="str">
            <v>CHELSEA</v>
          </cell>
          <cell r="I723">
            <v>19487</v>
          </cell>
          <cell r="J723">
            <v>441</v>
          </cell>
          <cell r="K723">
            <v>0</v>
          </cell>
          <cell r="L723">
            <v>1188</v>
          </cell>
          <cell r="M723">
            <v>21116</v>
          </cell>
          <cell r="O723">
            <v>23</v>
          </cell>
          <cell r="P723">
            <v>458344</v>
          </cell>
          <cell r="Q723">
            <v>0</v>
          </cell>
          <cell r="R723">
            <v>0</v>
          </cell>
          <cell r="S723">
            <v>27324</v>
          </cell>
          <cell r="T723">
            <v>485668</v>
          </cell>
          <cell r="V723">
            <v>0</v>
          </cell>
          <cell r="W723">
            <v>0</v>
          </cell>
          <cell r="X723">
            <v>0.18</v>
          </cell>
          <cell r="Y723">
            <v>0.12016463996419753</v>
          </cell>
          <cell r="Z723">
            <v>0</v>
          </cell>
          <cell r="AB723">
            <v>6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</row>
        <row r="724">
          <cell r="B724">
            <v>487274093</v>
          </cell>
          <cell r="C724" t="str">
            <v>PROSPECT HILL ACADEMY</v>
          </cell>
          <cell r="D724">
            <v>274</v>
          </cell>
          <cell r="E724" t="str">
            <v>SOMERVILLE</v>
          </cell>
          <cell r="F724">
            <v>93</v>
          </cell>
          <cell r="G724" t="str">
            <v>EVERETT</v>
          </cell>
          <cell r="I724">
            <v>18486</v>
          </cell>
          <cell r="J724">
            <v>205</v>
          </cell>
          <cell r="K724">
            <v>0</v>
          </cell>
          <cell r="L724">
            <v>1188</v>
          </cell>
          <cell r="M724">
            <v>19879</v>
          </cell>
          <cell r="O724">
            <v>50</v>
          </cell>
          <cell r="P724">
            <v>934550</v>
          </cell>
          <cell r="Q724">
            <v>0</v>
          </cell>
          <cell r="R724">
            <v>0</v>
          </cell>
          <cell r="S724">
            <v>59400</v>
          </cell>
          <cell r="T724">
            <v>993950</v>
          </cell>
          <cell r="V724">
            <v>0</v>
          </cell>
          <cell r="W724">
            <v>0</v>
          </cell>
          <cell r="X724">
            <v>0.18</v>
          </cell>
          <cell r="Y724">
            <v>8.3062615854120281E-2</v>
          </cell>
          <cell r="Z724">
            <v>0</v>
          </cell>
          <cell r="AB724">
            <v>9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</row>
        <row r="725">
          <cell r="B725">
            <v>487274097</v>
          </cell>
          <cell r="C725" t="str">
            <v>PROSPECT HILL ACADEMY</v>
          </cell>
          <cell r="D725">
            <v>274</v>
          </cell>
          <cell r="E725" t="str">
            <v>SOMERVILLE</v>
          </cell>
          <cell r="F725">
            <v>97</v>
          </cell>
          <cell r="G725" t="str">
            <v>FITCHBURG</v>
          </cell>
          <cell r="I725">
            <v>14823</v>
          </cell>
          <cell r="J725">
            <v>113</v>
          </cell>
          <cell r="K725">
            <v>0</v>
          </cell>
          <cell r="L725">
            <v>1188</v>
          </cell>
          <cell r="M725">
            <v>16124</v>
          </cell>
          <cell r="O725">
            <v>4</v>
          </cell>
          <cell r="P725">
            <v>59744</v>
          </cell>
          <cell r="Q725">
            <v>0</v>
          </cell>
          <cell r="R725">
            <v>0</v>
          </cell>
          <cell r="S725">
            <v>4752</v>
          </cell>
          <cell r="T725">
            <v>64496</v>
          </cell>
          <cell r="V725">
            <v>0</v>
          </cell>
          <cell r="W725">
            <v>0</v>
          </cell>
          <cell r="X725">
            <v>0.18</v>
          </cell>
          <cell r="Y725">
            <v>3.5004773701085803E-2</v>
          </cell>
          <cell r="Z725">
            <v>0</v>
          </cell>
          <cell r="AB725">
            <v>1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</row>
        <row r="726">
          <cell r="B726">
            <v>487274100</v>
          </cell>
          <cell r="C726" t="str">
            <v>PROSPECT HILL ACADEMY</v>
          </cell>
          <cell r="D726">
            <v>274</v>
          </cell>
          <cell r="E726" t="str">
            <v>SOMERVILLE</v>
          </cell>
          <cell r="F726">
            <v>100</v>
          </cell>
          <cell r="G726" t="str">
            <v>FRAMINGHAM</v>
          </cell>
          <cell r="I726">
            <v>14456</v>
          </cell>
          <cell r="J726">
            <v>3650</v>
          </cell>
          <cell r="K726">
            <v>0</v>
          </cell>
          <cell r="L726">
            <v>1188</v>
          </cell>
          <cell r="M726">
            <v>19294</v>
          </cell>
          <cell r="O726">
            <v>1</v>
          </cell>
          <cell r="P726">
            <v>18106</v>
          </cell>
          <cell r="Q726">
            <v>0</v>
          </cell>
          <cell r="R726">
            <v>0</v>
          </cell>
          <cell r="S726">
            <v>1188</v>
          </cell>
          <cell r="T726">
            <v>19294</v>
          </cell>
          <cell r="V726">
            <v>0</v>
          </cell>
          <cell r="W726">
            <v>0</v>
          </cell>
          <cell r="X726">
            <v>0.09</v>
          </cell>
          <cell r="Y726">
            <v>2.3808655760777085E-2</v>
          </cell>
          <cell r="Z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</row>
        <row r="727">
          <cell r="B727">
            <v>487274128</v>
          </cell>
          <cell r="C727" t="str">
            <v>PROSPECT HILL ACADEMY</v>
          </cell>
          <cell r="D727">
            <v>274</v>
          </cell>
          <cell r="E727" t="str">
            <v>SOMERVILLE</v>
          </cell>
          <cell r="F727">
            <v>128</v>
          </cell>
          <cell r="G727" t="str">
            <v>HAVERHILL</v>
          </cell>
          <cell r="I727">
            <v>11507</v>
          </cell>
          <cell r="J727">
            <v>666</v>
          </cell>
          <cell r="K727">
            <v>0</v>
          </cell>
          <cell r="L727">
            <v>1188</v>
          </cell>
          <cell r="M727">
            <v>13361</v>
          </cell>
          <cell r="O727">
            <v>1</v>
          </cell>
          <cell r="P727">
            <v>12173</v>
          </cell>
          <cell r="Q727">
            <v>0</v>
          </cell>
          <cell r="R727">
            <v>0</v>
          </cell>
          <cell r="S727">
            <v>1188</v>
          </cell>
          <cell r="T727">
            <v>13361</v>
          </cell>
          <cell r="V727">
            <v>0</v>
          </cell>
          <cell r="W727">
            <v>0</v>
          </cell>
          <cell r="X727">
            <v>0.09</v>
          </cell>
          <cell r="Y727">
            <v>4.4226182400377373E-2</v>
          </cell>
          <cell r="Z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</row>
        <row r="728">
          <cell r="B728">
            <v>487274149</v>
          </cell>
          <cell r="C728" t="str">
            <v>PROSPECT HILL ACADEMY</v>
          </cell>
          <cell r="D728">
            <v>274</v>
          </cell>
          <cell r="E728" t="str">
            <v>SOMERVILLE</v>
          </cell>
          <cell r="F728">
            <v>149</v>
          </cell>
          <cell r="G728" t="str">
            <v>LAWRENCE</v>
          </cell>
          <cell r="I728">
            <v>15085</v>
          </cell>
          <cell r="J728">
            <v>292</v>
          </cell>
          <cell r="K728">
            <v>0</v>
          </cell>
          <cell r="L728">
            <v>1188</v>
          </cell>
          <cell r="M728">
            <v>16565</v>
          </cell>
          <cell r="O728">
            <v>5</v>
          </cell>
          <cell r="P728">
            <v>76885</v>
          </cell>
          <cell r="Q728">
            <v>0</v>
          </cell>
          <cell r="R728">
            <v>0</v>
          </cell>
          <cell r="S728">
            <v>5940</v>
          </cell>
          <cell r="T728">
            <v>82825</v>
          </cell>
          <cell r="V728">
            <v>0</v>
          </cell>
          <cell r="W728">
            <v>0</v>
          </cell>
          <cell r="X728">
            <v>0.18</v>
          </cell>
          <cell r="Y728">
            <v>0.12813388601992218</v>
          </cell>
          <cell r="Z728">
            <v>0</v>
          </cell>
          <cell r="AB728">
            <v>1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</row>
        <row r="729">
          <cell r="B729">
            <v>487274153</v>
          </cell>
          <cell r="C729" t="str">
            <v>PROSPECT HILL ACADEMY</v>
          </cell>
          <cell r="D729">
            <v>274</v>
          </cell>
          <cell r="E729" t="str">
            <v>SOMERVILLE</v>
          </cell>
          <cell r="F729">
            <v>153</v>
          </cell>
          <cell r="G729" t="str">
            <v>LEOMINSTER</v>
          </cell>
          <cell r="I729">
            <v>14400</v>
          </cell>
          <cell r="J729">
            <v>50</v>
          </cell>
          <cell r="K729">
            <v>0</v>
          </cell>
          <cell r="L729">
            <v>1188</v>
          </cell>
          <cell r="M729">
            <v>15638</v>
          </cell>
          <cell r="O729">
            <v>1</v>
          </cell>
          <cell r="P729">
            <v>14450</v>
          </cell>
          <cell r="Q729">
            <v>0</v>
          </cell>
          <cell r="R729">
            <v>0</v>
          </cell>
          <cell r="S729">
            <v>1188</v>
          </cell>
          <cell r="T729">
            <v>15638</v>
          </cell>
          <cell r="V729">
            <v>0</v>
          </cell>
          <cell r="W729">
            <v>0</v>
          </cell>
          <cell r="X729">
            <v>0.09</v>
          </cell>
          <cell r="Y729">
            <v>1.3489831675009355E-2</v>
          </cell>
          <cell r="Z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</row>
        <row r="730">
          <cell r="B730">
            <v>487274155</v>
          </cell>
          <cell r="C730" t="str">
            <v>PROSPECT HILL ACADEMY</v>
          </cell>
          <cell r="D730">
            <v>274</v>
          </cell>
          <cell r="E730" t="str">
            <v>SOMERVILLE</v>
          </cell>
          <cell r="F730">
            <v>155</v>
          </cell>
          <cell r="G730" t="str">
            <v>LEXINGTON</v>
          </cell>
          <cell r="I730">
            <v>16041</v>
          </cell>
          <cell r="J730">
            <v>12791</v>
          </cell>
          <cell r="K730">
            <v>0</v>
          </cell>
          <cell r="L730">
            <v>1188</v>
          </cell>
          <cell r="M730">
            <v>30020</v>
          </cell>
          <cell r="O730">
            <v>2</v>
          </cell>
          <cell r="P730">
            <v>57664</v>
          </cell>
          <cell r="Q730">
            <v>0</v>
          </cell>
          <cell r="R730">
            <v>0</v>
          </cell>
          <cell r="S730">
            <v>2376</v>
          </cell>
          <cell r="T730">
            <v>60040</v>
          </cell>
          <cell r="V730">
            <v>0</v>
          </cell>
          <cell r="W730">
            <v>0</v>
          </cell>
          <cell r="X730">
            <v>0.09</v>
          </cell>
          <cell r="Y730">
            <v>8.9357308068663808E-4</v>
          </cell>
          <cell r="Z730">
            <v>0</v>
          </cell>
          <cell r="AB730">
            <v>1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</row>
        <row r="731">
          <cell r="B731">
            <v>487274160</v>
          </cell>
          <cell r="C731" t="str">
            <v>PROSPECT HILL ACADEMY</v>
          </cell>
          <cell r="D731">
            <v>274</v>
          </cell>
          <cell r="E731" t="str">
            <v>SOMERVILLE</v>
          </cell>
          <cell r="F731">
            <v>160</v>
          </cell>
          <cell r="G731" t="str">
            <v>LOWELL</v>
          </cell>
          <cell r="I731">
            <v>17149</v>
          </cell>
          <cell r="J731">
            <v>350</v>
          </cell>
          <cell r="K731">
            <v>0</v>
          </cell>
          <cell r="L731">
            <v>1188</v>
          </cell>
          <cell r="M731">
            <v>18687</v>
          </cell>
          <cell r="O731">
            <v>5</v>
          </cell>
          <cell r="P731">
            <v>87495</v>
          </cell>
          <cell r="Q731">
            <v>0</v>
          </cell>
          <cell r="R731">
            <v>0</v>
          </cell>
          <cell r="S731">
            <v>5940</v>
          </cell>
          <cell r="T731">
            <v>93435</v>
          </cell>
          <cell r="V731">
            <v>0</v>
          </cell>
          <cell r="W731">
            <v>0</v>
          </cell>
          <cell r="X731">
            <v>0.18</v>
          </cell>
          <cell r="Y731">
            <v>0.13585198415403635</v>
          </cell>
          <cell r="Z731">
            <v>0</v>
          </cell>
          <cell r="AB731">
            <v>4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</row>
        <row r="732">
          <cell r="B732">
            <v>487274163</v>
          </cell>
          <cell r="C732" t="str">
            <v>PROSPECT HILL ACADEMY</v>
          </cell>
          <cell r="D732">
            <v>274</v>
          </cell>
          <cell r="E732" t="str">
            <v>SOMERVILLE</v>
          </cell>
          <cell r="F732">
            <v>163</v>
          </cell>
          <cell r="G732" t="str">
            <v>LYNN</v>
          </cell>
          <cell r="I732">
            <v>17365</v>
          </cell>
          <cell r="J732">
            <v>0</v>
          </cell>
          <cell r="K732">
            <v>0</v>
          </cell>
          <cell r="L732">
            <v>1188</v>
          </cell>
          <cell r="M732">
            <v>18553</v>
          </cell>
          <cell r="O732">
            <v>11</v>
          </cell>
          <cell r="P732">
            <v>191015</v>
          </cell>
          <cell r="Q732">
            <v>0</v>
          </cell>
          <cell r="R732">
            <v>0</v>
          </cell>
          <cell r="S732">
            <v>13068</v>
          </cell>
          <cell r="T732">
            <v>204083</v>
          </cell>
          <cell r="V732">
            <v>0</v>
          </cell>
          <cell r="W732">
            <v>0</v>
          </cell>
          <cell r="X732">
            <v>0.113490033140277</v>
          </cell>
          <cell r="Y732">
            <v>9.54538157599088E-2</v>
          </cell>
          <cell r="Z732">
            <v>0</v>
          </cell>
          <cell r="AB732">
            <v>6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</row>
        <row r="733">
          <cell r="B733">
            <v>487274164</v>
          </cell>
          <cell r="C733" t="str">
            <v>PROSPECT HILL ACADEMY</v>
          </cell>
          <cell r="D733">
            <v>274</v>
          </cell>
          <cell r="E733" t="str">
            <v>SOMERVILLE</v>
          </cell>
          <cell r="F733">
            <v>164</v>
          </cell>
          <cell r="G733" t="str">
            <v>LYNNFIELD</v>
          </cell>
          <cell r="I733">
            <v>12745</v>
          </cell>
          <cell r="J733">
            <v>5608</v>
          </cell>
          <cell r="K733">
            <v>0</v>
          </cell>
          <cell r="L733">
            <v>1188</v>
          </cell>
          <cell r="M733">
            <v>19541</v>
          </cell>
          <cell r="O733">
            <v>3</v>
          </cell>
          <cell r="P733">
            <v>55059</v>
          </cell>
          <cell r="Q733">
            <v>0</v>
          </cell>
          <cell r="R733">
            <v>0</v>
          </cell>
          <cell r="S733">
            <v>3564</v>
          </cell>
          <cell r="T733">
            <v>58623</v>
          </cell>
          <cell r="V733">
            <v>0</v>
          </cell>
          <cell r="W733">
            <v>0</v>
          </cell>
          <cell r="X733">
            <v>0.09</v>
          </cell>
          <cell r="Y733">
            <v>4.0267488929600003E-3</v>
          </cell>
          <cell r="Z733">
            <v>0</v>
          </cell>
          <cell r="AB733">
            <v>2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</row>
        <row r="734">
          <cell r="B734">
            <v>487274165</v>
          </cell>
          <cell r="C734" t="str">
            <v>PROSPECT HILL ACADEMY</v>
          </cell>
          <cell r="D734">
            <v>274</v>
          </cell>
          <cell r="E734" t="str">
            <v>SOMERVILLE</v>
          </cell>
          <cell r="F734">
            <v>165</v>
          </cell>
          <cell r="G734" t="str">
            <v>MALDEN</v>
          </cell>
          <cell r="I734">
            <v>16405</v>
          </cell>
          <cell r="J734">
            <v>0</v>
          </cell>
          <cell r="K734">
            <v>0</v>
          </cell>
          <cell r="L734">
            <v>1188</v>
          </cell>
          <cell r="M734">
            <v>17593</v>
          </cell>
          <cell r="O734">
            <v>22</v>
          </cell>
          <cell r="P734">
            <v>360910</v>
          </cell>
          <cell r="Q734">
            <v>0</v>
          </cell>
          <cell r="R734">
            <v>0</v>
          </cell>
          <cell r="S734">
            <v>26136</v>
          </cell>
          <cell r="T734">
            <v>387046</v>
          </cell>
          <cell r="V734">
            <v>0</v>
          </cell>
          <cell r="W734">
            <v>0</v>
          </cell>
          <cell r="X734">
            <v>9.8299999999999998E-2</v>
          </cell>
          <cell r="Y734">
            <v>7.9946394535579793E-2</v>
          </cell>
          <cell r="Z734">
            <v>0</v>
          </cell>
          <cell r="AB734">
            <v>10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</row>
        <row r="735">
          <cell r="B735">
            <v>487274176</v>
          </cell>
          <cell r="C735" t="str">
            <v>PROSPECT HILL ACADEMY</v>
          </cell>
          <cell r="D735">
            <v>274</v>
          </cell>
          <cell r="E735" t="str">
            <v>SOMERVILLE</v>
          </cell>
          <cell r="F735">
            <v>176</v>
          </cell>
          <cell r="G735" t="str">
            <v>MEDFORD</v>
          </cell>
          <cell r="I735">
            <v>17383</v>
          </cell>
          <cell r="J735">
            <v>4366</v>
          </cell>
          <cell r="K735">
            <v>0</v>
          </cell>
          <cell r="L735">
            <v>1188</v>
          </cell>
          <cell r="M735">
            <v>22937</v>
          </cell>
          <cell r="O735">
            <v>72</v>
          </cell>
          <cell r="P735">
            <v>1565928</v>
          </cell>
          <cell r="Q735">
            <v>0</v>
          </cell>
          <cell r="R735">
            <v>0</v>
          </cell>
          <cell r="S735">
            <v>85536</v>
          </cell>
          <cell r="T735">
            <v>1651464</v>
          </cell>
          <cell r="V735">
            <v>0</v>
          </cell>
          <cell r="W735">
            <v>0</v>
          </cell>
          <cell r="X735">
            <v>0.09</v>
          </cell>
          <cell r="Y735">
            <v>7.4348827471021367E-2</v>
          </cell>
          <cell r="Z735">
            <v>0</v>
          </cell>
          <cell r="AB735">
            <v>31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</row>
        <row r="736">
          <cell r="B736">
            <v>487274178</v>
          </cell>
          <cell r="C736" t="str">
            <v>PROSPECT HILL ACADEMY</v>
          </cell>
          <cell r="D736">
            <v>274</v>
          </cell>
          <cell r="E736" t="str">
            <v>SOMERVILLE</v>
          </cell>
          <cell r="F736">
            <v>178</v>
          </cell>
          <cell r="G736" t="str">
            <v>MELROSE</v>
          </cell>
          <cell r="I736">
            <v>16197</v>
          </cell>
          <cell r="J736">
            <v>1566</v>
          </cell>
          <cell r="K736">
            <v>0</v>
          </cell>
          <cell r="L736">
            <v>1188</v>
          </cell>
          <cell r="M736">
            <v>18951</v>
          </cell>
          <cell r="O736">
            <v>3</v>
          </cell>
          <cell r="P736">
            <v>53289</v>
          </cell>
          <cell r="Q736">
            <v>0</v>
          </cell>
          <cell r="R736">
            <v>0</v>
          </cell>
          <cell r="S736">
            <v>3564</v>
          </cell>
          <cell r="T736">
            <v>56853</v>
          </cell>
          <cell r="V736">
            <v>0</v>
          </cell>
          <cell r="W736">
            <v>0</v>
          </cell>
          <cell r="X736">
            <v>0.09</v>
          </cell>
          <cell r="Y736">
            <v>6.7031884341143641E-2</v>
          </cell>
          <cell r="Z736">
            <v>0</v>
          </cell>
          <cell r="AB736">
            <v>1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</row>
        <row r="737">
          <cell r="B737">
            <v>487274181</v>
          </cell>
          <cell r="C737" t="str">
            <v>PROSPECT HILL ACADEMY</v>
          </cell>
          <cell r="D737">
            <v>274</v>
          </cell>
          <cell r="E737" t="str">
            <v>SOMERVILLE</v>
          </cell>
          <cell r="F737">
            <v>181</v>
          </cell>
          <cell r="G737" t="str">
            <v>METHUEN</v>
          </cell>
          <cell r="I737">
            <v>13473</v>
          </cell>
          <cell r="J737">
            <v>143</v>
          </cell>
          <cell r="K737">
            <v>0</v>
          </cell>
          <cell r="L737">
            <v>1188</v>
          </cell>
          <cell r="M737">
            <v>14804</v>
          </cell>
          <cell r="O737">
            <v>5</v>
          </cell>
          <cell r="P737">
            <v>68080</v>
          </cell>
          <cell r="Q737">
            <v>0</v>
          </cell>
          <cell r="R737">
            <v>0</v>
          </cell>
          <cell r="S737">
            <v>5940</v>
          </cell>
          <cell r="T737">
            <v>74020</v>
          </cell>
          <cell r="V737">
            <v>0</v>
          </cell>
          <cell r="W737">
            <v>0</v>
          </cell>
          <cell r="X737">
            <v>0.09</v>
          </cell>
          <cell r="Y737">
            <v>1.8709161091510509E-2</v>
          </cell>
          <cell r="Z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</row>
        <row r="738">
          <cell r="B738">
            <v>487274189</v>
          </cell>
          <cell r="C738" t="str">
            <v>PROSPECT HILL ACADEMY</v>
          </cell>
          <cell r="D738">
            <v>274</v>
          </cell>
          <cell r="E738" t="str">
            <v>SOMERVILLE</v>
          </cell>
          <cell r="F738">
            <v>189</v>
          </cell>
          <cell r="G738" t="str">
            <v>MILTON</v>
          </cell>
          <cell r="I738">
            <v>12994</v>
          </cell>
          <cell r="J738">
            <v>5228</v>
          </cell>
          <cell r="K738">
            <v>0</v>
          </cell>
          <cell r="L738">
            <v>1188</v>
          </cell>
          <cell r="M738">
            <v>19410</v>
          </cell>
          <cell r="O738">
            <v>2</v>
          </cell>
          <cell r="P738">
            <v>36444</v>
          </cell>
          <cell r="Q738">
            <v>0</v>
          </cell>
          <cell r="R738">
            <v>0</v>
          </cell>
          <cell r="S738">
            <v>2376</v>
          </cell>
          <cell r="T738">
            <v>38820</v>
          </cell>
          <cell r="V738">
            <v>0</v>
          </cell>
          <cell r="W738">
            <v>0</v>
          </cell>
          <cell r="X738">
            <v>0.09</v>
          </cell>
          <cell r="Y738">
            <v>4.0313430116027315E-3</v>
          </cell>
          <cell r="Z738">
            <v>0</v>
          </cell>
          <cell r="AB738">
            <v>1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</row>
        <row r="739">
          <cell r="B739">
            <v>487274201</v>
          </cell>
          <cell r="C739" t="str">
            <v>PROSPECT HILL ACADEMY</v>
          </cell>
          <cell r="D739">
            <v>274</v>
          </cell>
          <cell r="E739" t="str">
            <v>SOMERVILLE</v>
          </cell>
          <cell r="F739">
            <v>201</v>
          </cell>
          <cell r="G739" t="str">
            <v>NEW BEDFORD</v>
          </cell>
          <cell r="I739">
            <v>14456</v>
          </cell>
          <cell r="J739">
            <v>18</v>
          </cell>
          <cell r="K739">
            <v>0</v>
          </cell>
          <cell r="L739">
            <v>1188</v>
          </cell>
          <cell r="M739">
            <v>15662</v>
          </cell>
          <cell r="O739">
            <v>2</v>
          </cell>
          <cell r="P739">
            <v>28948</v>
          </cell>
          <cell r="Q739">
            <v>0</v>
          </cell>
          <cell r="R739">
            <v>0</v>
          </cell>
          <cell r="S739">
            <v>2376</v>
          </cell>
          <cell r="T739">
            <v>31324</v>
          </cell>
          <cell r="V739">
            <v>0</v>
          </cell>
          <cell r="W739">
            <v>0</v>
          </cell>
          <cell r="X739">
            <v>0.18</v>
          </cell>
          <cell r="Y739">
            <v>0.10555199836833666</v>
          </cell>
          <cell r="Z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</row>
        <row r="740">
          <cell r="B740">
            <v>487274207</v>
          </cell>
          <cell r="C740" t="str">
            <v>PROSPECT HILL ACADEMY</v>
          </cell>
          <cell r="D740">
            <v>274</v>
          </cell>
          <cell r="E740" t="str">
            <v>SOMERVILLE</v>
          </cell>
          <cell r="F740">
            <v>207</v>
          </cell>
          <cell r="G740" t="str">
            <v>NEWTON</v>
          </cell>
          <cell r="I740">
            <v>13576</v>
          </cell>
          <cell r="J740">
            <v>10796</v>
          </cell>
          <cell r="K740">
            <v>0</v>
          </cell>
          <cell r="L740">
            <v>1188</v>
          </cell>
          <cell r="M740">
            <v>25560</v>
          </cell>
          <cell r="O740">
            <v>1</v>
          </cell>
          <cell r="P740">
            <v>24372</v>
          </cell>
          <cell r="Q740">
            <v>0</v>
          </cell>
          <cell r="R740">
            <v>0</v>
          </cell>
          <cell r="S740">
            <v>1188</v>
          </cell>
          <cell r="T740">
            <v>25560</v>
          </cell>
          <cell r="V740">
            <v>0</v>
          </cell>
          <cell r="W740">
            <v>0</v>
          </cell>
          <cell r="X740">
            <v>0.09</v>
          </cell>
          <cell r="Y740">
            <v>2.5921486751754857E-5</v>
          </cell>
          <cell r="Z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</row>
        <row r="741">
          <cell r="B741">
            <v>487274229</v>
          </cell>
          <cell r="C741" t="str">
            <v>PROSPECT HILL ACADEMY</v>
          </cell>
          <cell r="D741">
            <v>274</v>
          </cell>
          <cell r="E741" t="str">
            <v>SOMERVILLE</v>
          </cell>
          <cell r="F741">
            <v>229</v>
          </cell>
          <cell r="G741" t="str">
            <v>PEABODY</v>
          </cell>
          <cell r="I741">
            <v>13835</v>
          </cell>
          <cell r="J741">
            <v>1191</v>
          </cell>
          <cell r="K741">
            <v>0</v>
          </cell>
          <cell r="L741">
            <v>1188</v>
          </cell>
          <cell r="M741">
            <v>16214</v>
          </cell>
          <cell r="O741">
            <v>2</v>
          </cell>
          <cell r="P741">
            <v>30052</v>
          </cell>
          <cell r="Q741">
            <v>0</v>
          </cell>
          <cell r="R741">
            <v>0</v>
          </cell>
          <cell r="S741">
            <v>2376</v>
          </cell>
          <cell r="T741">
            <v>32428</v>
          </cell>
          <cell r="V741">
            <v>0</v>
          </cell>
          <cell r="W741">
            <v>0</v>
          </cell>
          <cell r="X741">
            <v>0.09</v>
          </cell>
          <cell r="Y741">
            <v>2.2884419362229673E-2</v>
          </cell>
          <cell r="Z741">
            <v>0</v>
          </cell>
          <cell r="AB741">
            <v>1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</row>
        <row r="742">
          <cell r="B742">
            <v>487274243</v>
          </cell>
          <cell r="C742" t="str">
            <v>PROSPECT HILL ACADEMY</v>
          </cell>
          <cell r="D742">
            <v>274</v>
          </cell>
          <cell r="E742" t="str">
            <v>SOMERVILLE</v>
          </cell>
          <cell r="F742">
            <v>243</v>
          </cell>
          <cell r="G742" t="str">
            <v>QUINCY</v>
          </cell>
          <cell r="I742">
            <v>18549</v>
          </cell>
          <cell r="J742">
            <v>2604</v>
          </cell>
          <cell r="K742">
            <v>0</v>
          </cell>
          <cell r="L742">
            <v>1188</v>
          </cell>
          <cell r="M742">
            <v>22341</v>
          </cell>
          <cell r="O742">
            <v>1</v>
          </cell>
          <cell r="P742">
            <v>21153</v>
          </cell>
          <cell r="Q742">
            <v>0</v>
          </cell>
          <cell r="R742">
            <v>0</v>
          </cell>
          <cell r="S742">
            <v>1188</v>
          </cell>
          <cell r="T742">
            <v>22341</v>
          </cell>
          <cell r="V742">
            <v>0</v>
          </cell>
          <cell r="W742">
            <v>0</v>
          </cell>
          <cell r="X742">
            <v>0.09</v>
          </cell>
          <cell r="Y742">
            <v>5.5186043261012665E-3</v>
          </cell>
          <cell r="Z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</row>
        <row r="743">
          <cell r="B743">
            <v>487274248</v>
          </cell>
          <cell r="C743" t="str">
            <v>PROSPECT HILL ACADEMY</v>
          </cell>
          <cell r="D743">
            <v>274</v>
          </cell>
          <cell r="E743" t="str">
            <v>SOMERVILLE</v>
          </cell>
          <cell r="F743">
            <v>248</v>
          </cell>
          <cell r="G743" t="str">
            <v>REVERE</v>
          </cell>
          <cell r="I743">
            <v>18238</v>
          </cell>
          <cell r="J743">
            <v>940</v>
          </cell>
          <cell r="K743">
            <v>0</v>
          </cell>
          <cell r="L743">
            <v>1188</v>
          </cell>
          <cell r="M743">
            <v>20366</v>
          </cell>
          <cell r="O743">
            <v>24</v>
          </cell>
          <cell r="P743">
            <v>460272</v>
          </cell>
          <cell r="Q743">
            <v>0</v>
          </cell>
          <cell r="R743">
            <v>0</v>
          </cell>
          <cell r="S743">
            <v>28512</v>
          </cell>
          <cell r="T743">
            <v>488784</v>
          </cell>
          <cell r="V743">
            <v>0</v>
          </cell>
          <cell r="W743">
            <v>0</v>
          </cell>
          <cell r="X743">
            <v>0.09</v>
          </cell>
          <cell r="Y743">
            <v>6.6853211209104577E-2</v>
          </cell>
          <cell r="Z743">
            <v>0</v>
          </cell>
          <cell r="AB743">
            <v>3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</row>
        <row r="744">
          <cell r="B744">
            <v>487274258</v>
          </cell>
          <cell r="C744" t="str">
            <v>PROSPECT HILL ACADEMY</v>
          </cell>
          <cell r="D744">
            <v>274</v>
          </cell>
          <cell r="E744" t="str">
            <v>SOMERVILLE</v>
          </cell>
          <cell r="F744">
            <v>258</v>
          </cell>
          <cell r="G744" t="str">
            <v>SALEM</v>
          </cell>
          <cell r="I744">
            <v>17527</v>
          </cell>
          <cell r="J744">
            <v>3932</v>
          </cell>
          <cell r="K744">
            <v>0</v>
          </cell>
          <cell r="L744">
            <v>1188</v>
          </cell>
          <cell r="M744">
            <v>22647</v>
          </cell>
          <cell r="O744">
            <v>2</v>
          </cell>
          <cell r="P744">
            <v>42918</v>
          </cell>
          <cell r="Q744">
            <v>0</v>
          </cell>
          <cell r="R744">
            <v>0</v>
          </cell>
          <cell r="S744">
            <v>2376</v>
          </cell>
          <cell r="T744">
            <v>45294</v>
          </cell>
          <cell r="V744">
            <v>0</v>
          </cell>
          <cell r="W744">
            <v>0</v>
          </cell>
          <cell r="X744">
            <v>0.09</v>
          </cell>
          <cell r="Y744">
            <v>0.10419422815279761</v>
          </cell>
          <cell r="Z744">
            <v>0</v>
          </cell>
          <cell r="AB744">
            <v>1</v>
          </cell>
          <cell r="AC744">
            <v>0.27245709103928911</v>
          </cell>
          <cell r="AD744">
            <v>6170.6567166121049</v>
          </cell>
          <cell r="AE744">
            <v>0</v>
          </cell>
          <cell r="AF744">
            <v>0</v>
          </cell>
        </row>
        <row r="745">
          <cell r="B745">
            <v>487274262</v>
          </cell>
          <cell r="C745" t="str">
            <v>PROSPECT HILL ACADEMY</v>
          </cell>
          <cell r="D745">
            <v>274</v>
          </cell>
          <cell r="E745" t="str">
            <v>SOMERVILLE</v>
          </cell>
          <cell r="F745">
            <v>262</v>
          </cell>
          <cell r="G745" t="str">
            <v>SAUGUS</v>
          </cell>
          <cell r="I745">
            <v>14914</v>
          </cell>
          <cell r="J745">
            <v>991</v>
          </cell>
          <cell r="K745">
            <v>0</v>
          </cell>
          <cell r="L745">
            <v>1188</v>
          </cell>
          <cell r="M745">
            <v>17093</v>
          </cell>
          <cell r="O745">
            <v>16</v>
          </cell>
          <cell r="P745">
            <v>254480</v>
          </cell>
          <cell r="Q745">
            <v>0</v>
          </cell>
          <cell r="R745">
            <v>0</v>
          </cell>
          <cell r="S745">
            <v>19008</v>
          </cell>
          <cell r="T745">
            <v>273488</v>
          </cell>
          <cell r="V745">
            <v>0</v>
          </cell>
          <cell r="W745">
            <v>0</v>
          </cell>
          <cell r="X745">
            <v>0.09</v>
          </cell>
          <cell r="Y745">
            <v>9.6848750216656482E-2</v>
          </cell>
          <cell r="Z745">
            <v>0</v>
          </cell>
          <cell r="AB745">
            <v>6</v>
          </cell>
          <cell r="AC745">
            <v>1.1314550081582551</v>
          </cell>
          <cell r="AD745">
            <v>19339.791904757039</v>
          </cell>
          <cell r="AE745">
            <v>0</v>
          </cell>
          <cell r="AF745">
            <v>0</v>
          </cell>
        </row>
        <row r="746">
          <cell r="B746">
            <v>487274274</v>
          </cell>
          <cell r="C746" t="str">
            <v>PROSPECT HILL ACADEMY</v>
          </cell>
          <cell r="D746">
            <v>274</v>
          </cell>
          <cell r="E746" t="str">
            <v>SOMERVILLE</v>
          </cell>
          <cell r="F746">
            <v>274</v>
          </cell>
          <cell r="G746" t="str">
            <v>SOMERVILLE</v>
          </cell>
          <cell r="I746">
            <v>18216</v>
          </cell>
          <cell r="J746">
            <v>8389</v>
          </cell>
          <cell r="K746">
            <v>0</v>
          </cell>
          <cell r="L746">
            <v>1188</v>
          </cell>
          <cell r="M746">
            <v>27793</v>
          </cell>
          <cell r="O746">
            <v>153</v>
          </cell>
          <cell r="P746">
            <v>4070565</v>
          </cell>
          <cell r="Q746">
            <v>0</v>
          </cell>
          <cell r="R746">
            <v>0</v>
          </cell>
          <cell r="S746">
            <v>181764</v>
          </cell>
          <cell r="T746">
            <v>4252329</v>
          </cell>
          <cell r="V746">
            <v>0</v>
          </cell>
          <cell r="W746">
            <v>0</v>
          </cell>
          <cell r="X746">
            <v>0.09</v>
          </cell>
          <cell r="Y746">
            <v>5.3693057957313363E-2</v>
          </cell>
          <cell r="Z746">
            <v>0</v>
          </cell>
          <cell r="AB746">
            <v>46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</row>
        <row r="747">
          <cell r="B747">
            <v>487274284</v>
          </cell>
          <cell r="C747" t="str">
            <v>PROSPECT HILL ACADEMY</v>
          </cell>
          <cell r="D747">
            <v>274</v>
          </cell>
          <cell r="E747" t="str">
            <v>SOMERVILLE</v>
          </cell>
          <cell r="F747">
            <v>284</v>
          </cell>
          <cell r="G747" t="str">
            <v>STONEHAM</v>
          </cell>
          <cell r="I747">
            <v>17260</v>
          </cell>
          <cell r="J747">
            <v>7866</v>
          </cell>
          <cell r="K747">
            <v>0</v>
          </cell>
          <cell r="L747">
            <v>1188</v>
          </cell>
          <cell r="M747">
            <v>26314</v>
          </cell>
          <cell r="O747">
            <v>8</v>
          </cell>
          <cell r="P747">
            <v>201008</v>
          </cell>
          <cell r="Q747">
            <v>0</v>
          </cell>
          <cell r="R747">
            <v>0</v>
          </cell>
          <cell r="S747">
            <v>9504</v>
          </cell>
          <cell r="T747">
            <v>210512</v>
          </cell>
          <cell r="V747">
            <v>0</v>
          </cell>
          <cell r="W747">
            <v>0</v>
          </cell>
          <cell r="X747">
            <v>0.09</v>
          </cell>
          <cell r="Y747">
            <v>7.4533031720548371E-2</v>
          </cell>
          <cell r="Z747">
            <v>0</v>
          </cell>
          <cell r="AB747">
            <v>1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</row>
        <row r="748">
          <cell r="B748">
            <v>487274295</v>
          </cell>
          <cell r="C748" t="str">
            <v>PROSPECT HILL ACADEMY</v>
          </cell>
          <cell r="D748">
            <v>274</v>
          </cell>
          <cell r="E748" t="str">
            <v>SOMERVILLE</v>
          </cell>
          <cell r="F748">
            <v>295</v>
          </cell>
          <cell r="G748" t="str">
            <v>TEWKSBURY</v>
          </cell>
          <cell r="I748">
            <v>13324</v>
          </cell>
          <cell r="J748">
            <v>6602</v>
          </cell>
          <cell r="K748">
            <v>0</v>
          </cell>
          <cell r="L748">
            <v>1188</v>
          </cell>
          <cell r="M748">
            <v>21114</v>
          </cell>
          <cell r="O748">
            <v>1</v>
          </cell>
          <cell r="P748">
            <v>19926</v>
          </cell>
          <cell r="Q748">
            <v>0</v>
          </cell>
          <cell r="R748">
            <v>0</v>
          </cell>
          <cell r="S748">
            <v>1188</v>
          </cell>
          <cell r="T748">
            <v>21114</v>
          </cell>
          <cell r="V748">
            <v>0</v>
          </cell>
          <cell r="W748">
            <v>0</v>
          </cell>
          <cell r="X748">
            <v>0.09</v>
          </cell>
          <cell r="Y748">
            <v>1.4011523585500996E-2</v>
          </cell>
          <cell r="Z748">
            <v>0</v>
          </cell>
          <cell r="AB748">
            <v>1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</row>
        <row r="749">
          <cell r="B749">
            <v>487274305</v>
          </cell>
          <cell r="C749" t="str">
            <v>PROSPECT HILL ACADEMY</v>
          </cell>
          <cell r="D749">
            <v>274</v>
          </cell>
          <cell r="E749" t="str">
            <v>SOMERVILLE</v>
          </cell>
          <cell r="F749">
            <v>305</v>
          </cell>
          <cell r="G749" t="str">
            <v>WAKEFIELD</v>
          </cell>
          <cell r="I749">
            <v>11478</v>
          </cell>
          <cell r="J749">
            <v>4967</v>
          </cell>
          <cell r="K749">
            <v>0</v>
          </cell>
          <cell r="L749">
            <v>1188</v>
          </cell>
          <cell r="M749">
            <v>17633</v>
          </cell>
          <cell r="O749">
            <v>2</v>
          </cell>
          <cell r="P749">
            <v>32890</v>
          </cell>
          <cell r="Q749">
            <v>0</v>
          </cell>
          <cell r="R749">
            <v>0</v>
          </cell>
          <cell r="S749">
            <v>2376</v>
          </cell>
          <cell r="T749">
            <v>35266</v>
          </cell>
          <cell r="V749">
            <v>0</v>
          </cell>
          <cell r="W749">
            <v>0</v>
          </cell>
          <cell r="X749">
            <v>0.09</v>
          </cell>
          <cell r="Y749">
            <v>2.2632869827710338E-2</v>
          </cell>
          <cell r="Z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</row>
        <row r="750">
          <cell r="B750">
            <v>487274308</v>
          </cell>
          <cell r="C750" t="str">
            <v>PROSPECT HILL ACADEMY</v>
          </cell>
          <cell r="D750">
            <v>274</v>
          </cell>
          <cell r="E750" t="str">
            <v>SOMERVILLE</v>
          </cell>
          <cell r="F750">
            <v>308</v>
          </cell>
          <cell r="G750" t="str">
            <v>WALTHAM</v>
          </cell>
          <cell r="I750">
            <v>18875</v>
          </cell>
          <cell r="J750">
            <v>7309</v>
          </cell>
          <cell r="K750">
            <v>0</v>
          </cell>
          <cell r="L750">
            <v>1188</v>
          </cell>
          <cell r="M750">
            <v>27372</v>
          </cell>
          <cell r="O750">
            <v>3</v>
          </cell>
          <cell r="P750">
            <v>78552</v>
          </cell>
          <cell r="Q750">
            <v>0</v>
          </cell>
          <cell r="R750">
            <v>0</v>
          </cell>
          <cell r="S750">
            <v>3564</v>
          </cell>
          <cell r="T750">
            <v>82116</v>
          </cell>
          <cell r="V750">
            <v>0</v>
          </cell>
          <cell r="W750">
            <v>0</v>
          </cell>
          <cell r="X750">
            <v>0.09</v>
          </cell>
          <cell r="Y750">
            <v>1.6032822826270469E-3</v>
          </cell>
          <cell r="Z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</row>
        <row r="751">
          <cell r="B751">
            <v>487274314</v>
          </cell>
          <cell r="C751" t="str">
            <v>PROSPECT HILL ACADEMY</v>
          </cell>
          <cell r="D751">
            <v>274</v>
          </cell>
          <cell r="E751" t="str">
            <v>SOMERVILLE</v>
          </cell>
          <cell r="F751">
            <v>314</v>
          </cell>
          <cell r="G751" t="str">
            <v>WATERTOWN</v>
          </cell>
          <cell r="I751">
            <v>17620</v>
          </cell>
          <cell r="J751">
            <v>10286</v>
          </cell>
          <cell r="K751">
            <v>0</v>
          </cell>
          <cell r="L751">
            <v>1188</v>
          </cell>
          <cell r="M751">
            <v>29094</v>
          </cell>
          <cell r="O751">
            <v>3</v>
          </cell>
          <cell r="P751">
            <v>83718</v>
          </cell>
          <cell r="Q751">
            <v>0</v>
          </cell>
          <cell r="R751">
            <v>0</v>
          </cell>
          <cell r="S751">
            <v>3564</v>
          </cell>
          <cell r="T751">
            <v>87282</v>
          </cell>
          <cell r="V751">
            <v>0</v>
          </cell>
          <cell r="W751">
            <v>0</v>
          </cell>
          <cell r="X751">
            <v>0.09</v>
          </cell>
          <cell r="Y751">
            <v>1.6835544032842058E-3</v>
          </cell>
          <cell r="Z751">
            <v>0</v>
          </cell>
          <cell r="AB751">
            <v>1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</row>
        <row r="752">
          <cell r="B752">
            <v>487274336</v>
          </cell>
          <cell r="C752" t="str">
            <v>PROSPECT HILL ACADEMY</v>
          </cell>
          <cell r="D752">
            <v>274</v>
          </cell>
          <cell r="E752" t="str">
            <v>SOMERVILLE</v>
          </cell>
          <cell r="F752">
            <v>336</v>
          </cell>
          <cell r="G752" t="str">
            <v>WEYMOUTH</v>
          </cell>
          <cell r="I752">
            <v>18056</v>
          </cell>
          <cell r="J752">
            <v>4140</v>
          </cell>
          <cell r="K752">
            <v>0</v>
          </cell>
          <cell r="L752">
            <v>1188</v>
          </cell>
          <cell r="M752">
            <v>23384</v>
          </cell>
          <cell r="O752">
            <v>2</v>
          </cell>
          <cell r="P752">
            <v>44392</v>
          </cell>
          <cell r="Q752">
            <v>0</v>
          </cell>
          <cell r="R752">
            <v>0</v>
          </cell>
          <cell r="S752">
            <v>2376</v>
          </cell>
          <cell r="T752">
            <v>46768</v>
          </cell>
          <cell r="V752">
            <v>0</v>
          </cell>
          <cell r="W752">
            <v>0</v>
          </cell>
          <cell r="X752">
            <v>0.09</v>
          </cell>
          <cell r="Y752">
            <v>3.8565980582374884E-2</v>
          </cell>
          <cell r="Z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</row>
        <row r="753">
          <cell r="B753">
            <v>487274342</v>
          </cell>
          <cell r="C753" t="str">
            <v>PROSPECT HILL ACADEMY</v>
          </cell>
          <cell r="D753">
            <v>274</v>
          </cell>
          <cell r="E753" t="str">
            <v>SOMERVILLE</v>
          </cell>
          <cell r="F753">
            <v>342</v>
          </cell>
          <cell r="G753" t="str">
            <v>WILMINGTON</v>
          </cell>
          <cell r="I753">
            <v>16235</v>
          </cell>
          <cell r="J753">
            <v>12428</v>
          </cell>
          <cell r="K753">
            <v>0</v>
          </cell>
          <cell r="L753">
            <v>1188</v>
          </cell>
          <cell r="M753">
            <v>29851</v>
          </cell>
          <cell r="O753">
            <v>1</v>
          </cell>
          <cell r="P753">
            <v>28663</v>
          </cell>
          <cell r="Q753">
            <v>0</v>
          </cell>
          <cell r="R753">
            <v>0</v>
          </cell>
          <cell r="S753">
            <v>1188</v>
          </cell>
          <cell r="T753">
            <v>29851</v>
          </cell>
          <cell r="V753">
            <v>0</v>
          </cell>
          <cell r="W753">
            <v>0</v>
          </cell>
          <cell r="X753">
            <v>0.09</v>
          </cell>
          <cell r="Y753">
            <v>1.9218749606005931E-3</v>
          </cell>
          <cell r="Z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</row>
        <row r="754">
          <cell r="B754">
            <v>487274344</v>
          </cell>
          <cell r="C754" t="str">
            <v>PROSPECT HILL ACADEMY</v>
          </cell>
          <cell r="D754">
            <v>274</v>
          </cell>
          <cell r="E754" t="str">
            <v>SOMERVILLE</v>
          </cell>
          <cell r="F754">
            <v>344</v>
          </cell>
          <cell r="G754" t="str">
            <v>WINCHESTER</v>
          </cell>
          <cell r="I754">
            <v>12736</v>
          </cell>
          <cell r="J754">
            <v>5751</v>
          </cell>
          <cell r="K754">
            <v>0</v>
          </cell>
          <cell r="L754">
            <v>1188</v>
          </cell>
          <cell r="M754">
            <v>19675</v>
          </cell>
          <cell r="O754">
            <v>1</v>
          </cell>
          <cell r="P754">
            <v>18487</v>
          </cell>
          <cell r="Q754">
            <v>0</v>
          </cell>
          <cell r="R754">
            <v>0</v>
          </cell>
          <cell r="S754">
            <v>1188</v>
          </cell>
          <cell r="T754">
            <v>19675</v>
          </cell>
          <cell r="V754">
            <v>0</v>
          </cell>
          <cell r="W754">
            <v>0</v>
          </cell>
          <cell r="X754">
            <v>0.09</v>
          </cell>
          <cell r="Y754">
            <v>2.2735231214087443E-4</v>
          </cell>
          <cell r="Z754">
            <v>0</v>
          </cell>
          <cell r="AB754">
            <v>1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</row>
        <row r="755">
          <cell r="B755">
            <v>487274346</v>
          </cell>
          <cell r="C755" t="str">
            <v>PROSPECT HILL ACADEMY</v>
          </cell>
          <cell r="D755">
            <v>274</v>
          </cell>
          <cell r="E755" t="str">
            <v>SOMERVILLE</v>
          </cell>
          <cell r="F755">
            <v>346</v>
          </cell>
          <cell r="G755" t="str">
            <v>WINTHROP</v>
          </cell>
          <cell r="I755">
            <v>14456</v>
          </cell>
          <cell r="J755">
            <v>1568</v>
          </cell>
          <cell r="K755">
            <v>0</v>
          </cell>
          <cell r="L755">
            <v>1188</v>
          </cell>
          <cell r="M755">
            <v>17212</v>
          </cell>
          <cell r="O755">
            <v>1</v>
          </cell>
          <cell r="P755">
            <v>16024</v>
          </cell>
          <cell r="Q755">
            <v>0</v>
          </cell>
          <cell r="R755">
            <v>0</v>
          </cell>
          <cell r="S755">
            <v>1188</v>
          </cell>
          <cell r="T755">
            <v>17212</v>
          </cell>
          <cell r="V755">
            <v>0</v>
          </cell>
          <cell r="W755">
            <v>0</v>
          </cell>
          <cell r="X755">
            <v>0.09</v>
          </cell>
          <cell r="Y755">
            <v>1.79188494609249E-2</v>
          </cell>
          <cell r="Z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</row>
        <row r="756">
          <cell r="B756">
            <v>487274347</v>
          </cell>
          <cell r="C756" t="str">
            <v>PROSPECT HILL ACADEMY</v>
          </cell>
          <cell r="D756">
            <v>274</v>
          </cell>
          <cell r="E756" t="str">
            <v>SOMERVILLE</v>
          </cell>
          <cell r="F756">
            <v>347</v>
          </cell>
          <cell r="G756" t="str">
            <v>WOBURN</v>
          </cell>
          <cell r="I756">
            <v>15795</v>
          </cell>
          <cell r="J756">
            <v>7380</v>
          </cell>
          <cell r="K756">
            <v>0</v>
          </cell>
          <cell r="L756">
            <v>1188</v>
          </cell>
          <cell r="M756">
            <v>24363</v>
          </cell>
          <cell r="O756">
            <v>14</v>
          </cell>
          <cell r="P756">
            <v>324450</v>
          </cell>
          <cell r="Q756">
            <v>0</v>
          </cell>
          <cell r="R756">
            <v>0</v>
          </cell>
          <cell r="S756">
            <v>16632</v>
          </cell>
          <cell r="T756">
            <v>341082</v>
          </cell>
          <cell r="V756">
            <v>0</v>
          </cell>
          <cell r="W756">
            <v>0</v>
          </cell>
          <cell r="X756">
            <v>0.09</v>
          </cell>
          <cell r="Y756">
            <v>1.1138603302956801E-2</v>
          </cell>
          <cell r="Z756">
            <v>0</v>
          </cell>
          <cell r="AB756">
            <v>3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</row>
        <row r="757">
          <cell r="B757">
            <v>487274665</v>
          </cell>
          <cell r="C757" t="str">
            <v>PROSPECT HILL ACADEMY</v>
          </cell>
          <cell r="D757">
            <v>274</v>
          </cell>
          <cell r="E757" t="str">
            <v>SOMERVILLE</v>
          </cell>
          <cell r="F757">
            <v>665</v>
          </cell>
          <cell r="G757" t="str">
            <v>FREETOWN LAKEVILLE</v>
          </cell>
          <cell r="I757">
            <v>13049</v>
          </cell>
          <cell r="J757">
            <v>1509</v>
          </cell>
          <cell r="K757">
            <v>0</v>
          </cell>
          <cell r="L757">
            <v>1188</v>
          </cell>
          <cell r="M757">
            <v>15746</v>
          </cell>
          <cell r="O757">
            <v>2</v>
          </cell>
          <cell r="P757">
            <v>29116</v>
          </cell>
          <cell r="Q757">
            <v>0</v>
          </cell>
          <cell r="R757">
            <v>0</v>
          </cell>
          <cell r="S757">
            <v>2376</v>
          </cell>
          <cell r="T757">
            <v>31492</v>
          </cell>
          <cell r="V757">
            <v>0</v>
          </cell>
          <cell r="W757">
            <v>0</v>
          </cell>
          <cell r="X757">
            <v>0.09</v>
          </cell>
          <cell r="Y757">
            <v>6.3347649313750878E-3</v>
          </cell>
          <cell r="Z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</row>
        <row r="758">
          <cell r="B758">
            <v>488219001</v>
          </cell>
          <cell r="C758" t="str">
            <v>SOUTH SHORE</v>
          </cell>
          <cell r="D758">
            <v>219</v>
          </cell>
          <cell r="E758" t="str">
            <v>NORWELL</v>
          </cell>
          <cell r="F758">
            <v>1</v>
          </cell>
          <cell r="G758" t="str">
            <v>ABINGTON</v>
          </cell>
          <cell r="I758">
            <v>13630</v>
          </cell>
          <cell r="J758">
            <v>1829</v>
          </cell>
          <cell r="K758">
            <v>0</v>
          </cell>
          <cell r="L758">
            <v>1188</v>
          </cell>
          <cell r="M758">
            <v>16647</v>
          </cell>
          <cell r="O758">
            <v>54</v>
          </cell>
          <cell r="P758">
            <v>834786</v>
          </cell>
          <cell r="Q758">
            <v>0</v>
          </cell>
          <cell r="R758">
            <v>0</v>
          </cell>
          <cell r="S758">
            <v>64152</v>
          </cell>
          <cell r="T758">
            <v>898938</v>
          </cell>
          <cell r="V758">
            <v>0</v>
          </cell>
          <cell r="W758">
            <v>0</v>
          </cell>
          <cell r="X758">
            <v>0.09</v>
          </cell>
          <cell r="Y758">
            <v>2.3774836814345317E-2</v>
          </cell>
          <cell r="Z758">
            <v>0</v>
          </cell>
          <cell r="AB758">
            <v>20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</row>
        <row r="759">
          <cell r="B759">
            <v>488219016</v>
          </cell>
          <cell r="C759" t="str">
            <v>SOUTH SHORE</v>
          </cell>
          <cell r="D759">
            <v>219</v>
          </cell>
          <cell r="E759" t="str">
            <v>NORWELL</v>
          </cell>
          <cell r="F759">
            <v>16</v>
          </cell>
          <cell r="G759" t="str">
            <v>ATTLEBORO</v>
          </cell>
          <cell r="I759">
            <v>18758</v>
          </cell>
          <cell r="J759">
            <v>307</v>
          </cell>
          <cell r="K759">
            <v>0</v>
          </cell>
          <cell r="L759">
            <v>1188</v>
          </cell>
          <cell r="M759">
            <v>20253</v>
          </cell>
          <cell r="O759">
            <v>2</v>
          </cell>
          <cell r="P759">
            <v>38130</v>
          </cell>
          <cell r="Q759">
            <v>0</v>
          </cell>
          <cell r="R759">
            <v>0</v>
          </cell>
          <cell r="S759">
            <v>2376</v>
          </cell>
          <cell r="T759">
            <v>40506</v>
          </cell>
          <cell r="V759">
            <v>0</v>
          </cell>
          <cell r="W759">
            <v>0</v>
          </cell>
          <cell r="X759">
            <v>0.09</v>
          </cell>
          <cell r="Y759">
            <v>2.6304326359317388E-2</v>
          </cell>
          <cell r="Z759">
            <v>0</v>
          </cell>
          <cell r="AB759">
            <v>2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</row>
        <row r="760">
          <cell r="B760">
            <v>488219035</v>
          </cell>
          <cell r="C760" t="str">
            <v>SOUTH SHORE</v>
          </cell>
          <cell r="D760">
            <v>219</v>
          </cell>
          <cell r="E760" t="str">
            <v>NORWELL</v>
          </cell>
          <cell r="F760">
            <v>35</v>
          </cell>
          <cell r="G760" t="str">
            <v>BOSTON</v>
          </cell>
          <cell r="I760">
            <v>20316</v>
          </cell>
          <cell r="J760">
            <v>7838</v>
          </cell>
          <cell r="K760">
            <v>0</v>
          </cell>
          <cell r="L760">
            <v>1188</v>
          </cell>
          <cell r="M760">
            <v>29342</v>
          </cell>
          <cell r="O760">
            <v>3</v>
          </cell>
          <cell r="P760">
            <v>84462</v>
          </cell>
          <cell r="Q760">
            <v>0</v>
          </cell>
          <cell r="R760">
            <v>0</v>
          </cell>
          <cell r="S760">
            <v>3564</v>
          </cell>
          <cell r="T760">
            <v>88026</v>
          </cell>
          <cell r="V760">
            <v>0</v>
          </cell>
          <cell r="W760">
            <v>0</v>
          </cell>
          <cell r="X760">
            <v>0.18</v>
          </cell>
          <cell r="Y760">
            <v>0.16523635557137184</v>
          </cell>
          <cell r="Z760">
            <v>0</v>
          </cell>
          <cell r="AB760">
            <v>2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</row>
        <row r="761">
          <cell r="B761">
            <v>488219040</v>
          </cell>
          <cell r="C761" t="str">
            <v>SOUTH SHORE</v>
          </cell>
          <cell r="D761">
            <v>219</v>
          </cell>
          <cell r="E761" t="str">
            <v>NORWELL</v>
          </cell>
          <cell r="F761">
            <v>40</v>
          </cell>
          <cell r="G761" t="str">
            <v>BRAINTREE</v>
          </cell>
          <cell r="I761">
            <v>15472</v>
          </cell>
          <cell r="J761">
            <v>5040</v>
          </cell>
          <cell r="K761">
            <v>0</v>
          </cell>
          <cell r="L761">
            <v>1188</v>
          </cell>
          <cell r="M761">
            <v>21700</v>
          </cell>
          <cell r="O761">
            <v>27</v>
          </cell>
          <cell r="P761">
            <v>553824</v>
          </cell>
          <cell r="Q761">
            <v>0</v>
          </cell>
          <cell r="R761">
            <v>0</v>
          </cell>
          <cell r="S761">
            <v>32076</v>
          </cell>
          <cell r="T761">
            <v>585900</v>
          </cell>
          <cell r="V761">
            <v>0</v>
          </cell>
          <cell r="W761">
            <v>0</v>
          </cell>
          <cell r="X761">
            <v>0.09</v>
          </cell>
          <cell r="Y761">
            <v>7.3910591758160997E-3</v>
          </cell>
          <cell r="Z761">
            <v>0</v>
          </cell>
          <cell r="AB761">
            <v>8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</row>
        <row r="762">
          <cell r="B762">
            <v>488219044</v>
          </cell>
          <cell r="C762" t="str">
            <v>SOUTH SHORE</v>
          </cell>
          <cell r="D762">
            <v>219</v>
          </cell>
          <cell r="E762" t="str">
            <v>NORWELL</v>
          </cell>
          <cell r="F762">
            <v>44</v>
          </cell>
          <cell r="G762" t="str">
            <v>BROCKTON</v>
          </cell>
          <cell r="I762">
            <v>17898</v>
          </cell>
          <cell r="J762">
            <v>0</v>
          </cell>
          <cell r="K762">
            <v>0</v>
          </cell>
          <cell r="L762">
            <v>1188</v>
          </cell>
          <cell r="M762">
            <v>19086</v>
          </cell>
          <cell r="O762">
            <v>219</v>
          </cell>
          <cell r="P762">
            <v>3919662</v>
          </cell>
          <cell r="Q762">
            <v>0</v>
          </cell>
          <cell r="R762">
            <v>0</v>
          </cell>
          <cell r="S762">
            <v>260172</v>
          </cell>
          <cell r="T762">
            <v>4179834</v>
          </cell>
          <cell r="V762">
            <v>0</v>
          </cell>
          <cell r="W762">
            <v>0</v>
          </cell>
          <cell r="X762">
            <v>0.18</v>
          </cell>
          <cell r="Y762">
            <v>9.7831921962331786E-2</v>
          </cell>
          <cell r="Z762">
            <v>0</v>
          </cell>
          <cell r="AB762">
            <v>99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</row>
        <row r="763">
          <cell r="B763">
            <v>488219065</v>
          </cell>
          <cell r="C763" t="str">
            <v>SOUTH SHORE</v>
          </cell>
          <cell r="D763">
            <v>219</v>
          </cell>
          <cell r="E763" t="str">
            <v>NORWELL</v>
          </cell>
          <cell r="F763">
            <v>65</v>
          </cell>
          <cell r="G763" t="str">
            <v>COHASSET</v>
          </cell>
          <cell r="I763">
            <v>13463</v>
          </cell>
          <cell r="J763">
            <v>9541</v>
          </cell>
          <cell r="K763">
            <v>0</v>
          </cell>
          <cell r="L763">
            <v>1188</v>
          </cell>
          <cell r="M763">
            <v>24192</v>
          </cell>
          <cell r="O763">
            <v>7</v>
          </cell>
          <cell r="P763">
            <v>161028</v>
          </cell>
          <cell r="Q763">
            <v>0</v>
          </cell>
          <cell r="R763">
            <v>0</v>
          </cell>
          <cell r="S763">
            <v>8316</v>
          </cell>
          <cell r="T763">
            <v>169344</v>
          </cell>
          <cell r="V763">
            <v>0</v>
          </cell>
          <cell r="W763">
            <v>0</v>
          </cell>
          <cell r="X763">
            <v>0.09</v>
          </cell>
          <cell r="Y763">
            <v>5.2014387499214366E-3</v>
          </cell>
          <cell r="Z763">
            <v>0</v>
          </cell>
          <cell r="AB763">
            <v>2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</row>
        <row r="764">
          <cell r="B764">
            <v>488219083</v>
          </cell>
          <cell r="C764" t="str">
            <v>SOUTH SHORE</v>
          </cell>
          <cell r="D764">
            <v>219</v>
          </cell>
          <cell r="E764" t="str">
            <v>NORWELL</v>
          </cell>
          <cell r="F764">
            <v>83</v>
          </cell>
          <cell r="G764" t="str">
            <v>EAST BRIDGEWATER</v>
          </cell>
          <cell r="I764">
            <v>14030</v>
          </cell>
          <cell r="J764">
            <v>1346</v>
          </cell>
          <cell r="K764">
            <v>0</v>
          </cell>
          <cell r="L764">
            <v>1188</v>
          </cell>
          <cell r="M764">
            <v>16564</v>
          </cell>
          <cell r="O764">
            <v>5</v>
          </cell>
          <cell r="P764">
            <v>76880</v>
          </cell>
          <cell r="Q764">
            <v>0</v>
          </cell>
          <cell r="R764">
            <v>0</v>
          </cell>
          <cell r="S764">
            <v>5940</v>
          </cell>
          <cell r="T764">
            <v>82820</v>
          </cell>
          <cell r="V764">
            <v>0</v>
          </cell>
          <cell r="W764">
            <v>0</v>
          </cell>
          <cell r="X764">
            <v>0.09</v>
          </cell>
          <cell r="Y764">
            <v>5.811237364155817E-3</v>
          </cell>
          <cell r="Z764">
            <v>0</v>
          </cell>
          <cell r="AB764">
            <v>2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</row>
        <row r="765">
          <cell r="B765">
            <v>488219118</v>
          </cell>
          <cell r="C765" t="str">
            <v>SOUTH SHORE</v>
          </cell>
          <cell r="D765">
            <v>219</v>
          </cell>
          <cell r="E765" t="str">
            <v>NORWELL</v>
          </cell>
          <cell r="F765">
            <v>118</v>
          </cell>
          <cell r="G765" t="str">
            <v>HALIFAX</v>
          </cell>
          <cell r="I765">
            <v>11550</v>
          </cell>
          <cell r="J765">
            <v>1444</v>
          </cell>
          <cell r="K765">
            <v>0</v>
          </cell>
          <cell r="L765">
            <v>1188</v>
          </cell>
          <cell r="M765">
            <v>14182</v>
          </cell>
          <cell r="O765">
            <v>1</v>
          </cell>
          <cell r="P765">
            <v>12994</v>
          </cell>
          <cell r="Q765">
            <v>0</v>
          </cell>
          <cell r="R765">
            <v>0</v>
          </cell>
          <cell r="S765">
            <v>1188</v>
          </cell>
          <cell r="T765">
            <v>14182</v>
          </cell>
          <cell r="V765">
            <v>0</v>
          </cell>
          <cell r="W765">
            <v>0</v>
          </cell>
          <cell r="X765">
            <v>0.09</v>
          </cell>
          <cell r="Y765">
            <v>7.3096774796539065E-3</v>
          </cell>
          <cell r="Z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</row>
        <row r="766">
          <cell r="B766">
            <v>488219122</v>
          </cell>
          <cell r="C766" t="str">
            <v>SOUTH SHORE</v>
          </cell>
          <cell r="D766">
            <v>219</v>
          </cell>
          <cell r="E766" t="str">
            <v>NORWELL</v>
          </cell>
          <cell r="F766">
            <v>122</v>
          </cell>
          <cell r="G766" t="str">
            <v>HANOVER</v>
          </cell>
          <cell r="I766">
            <v>13343</v>
          </cell>
          <cell r="J766">
            <v>3506</v>
          </cell>
          <cell r="K766">
            <v>0</v>
          </cell>
          <cell r="L766">
            <v>1188</v>
          </cell>
          <cell r="M766">
            <v>18037</v>
          </cell>
          <cell r="O766">
            <v>24</v>
          </cell>
          <cell r="P766">
            <v>404376</v>
          </cell>
          <cell r="Q766">
            <v>0</v>
          </cell>
          <cell r="R766">
            <v>0</v>
          </cell>
          <cell r="S766">
            <v>28512</v>
          </cell>
          <cell r="T766">
            <v>432888</v>
          </cell>
          <cell r="V766">
            <v>0</v>
          </cell>
          <cell r="W766">
            <v>0</v>
          </cell>
          <cell r="X766">
            <v>0.09</v>
          </cell>
          <cell r="Y766">
            <v>1.0343346497525078E-2</v>
          </cell>
          <cell r="Z766">
            <v>0</v>
          </cell>
          <cell r="AB766">
            <v>12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</row>
        <row r="767">
          <cell r="B767">
            <v>488219131</v>
          </cell>
          <cell r="C767" t="str">
            <v>SOUTH SHORE</v>
          </cell>
          <cell r="D767">
            <v>219</v>
          </cell>
          <cell r="E767" t="str">
            <v>NORWELL</v>
          </cell>
          <cell r="F767">
            <v>131</v>
          </cell>
          <cell r="G767" t="str">
            <v>HINGHAM</v>
          </cell>
          <cell r="I767">
            <v>12352</v>
          </cell>
          <cell r="J767">
            <v>6627</v>
          </cell>
          <cell r="K767">
            <v>0</v>
          </cell>
          <cell r="L767">
            <v>1188</v>
          </cell>
          <cell r="M767">
            <v>20167</v>
          </cell>
          <cell r="O767">
            <v>5</v>
          </cell>
          <cell r="P767">
            <v>94895</v>
          </cell>
          <cell r="Q767">
            <v>0</v>
          </cell>
          <cell r="R767">
            <v>0</v>
          </cell>
          <cell r="S767">
            <v>5940</v>
          </cell>
          <cell r="T767">
            <v>100835</v>
          </cell>
          <cell r="V767">
            <v>0</v>
          </cell>
          <cell r="W767">
            <v>0</v>
          </cell>
          <cell r="X767">
            <v>0.09</v>
          </cell>
          <cell r="Y767">
            <v>2.5768703497239327E-3</v>
          </cell>
          <cell r="Z767">
            <v>0</v>
          </cell>
          <cell r="AB767">
            <v>1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</row>
        <row r="768">
          <cell r="B768">
            <v>488219133</v>
          </cell>
          <cell r="C768" t="str">
            <v>SOUTH SHORE</v>
          </cell>
          <cell r="D768">
            <v>219</v>
          </cell>
          <cell r="E768" t="str">
            <v>NORWELL</v>
          </cell>
          <cell r="F768">
            <v>133</v>
          </cell>
          <cell r="G768" t="str">
            <v>HOLBROOK</v>
          </cell>
          <cell r="I768">
            <v>14666</v>
          </cell>
          <cell r="J768">
            <v>276</v>
          </cell>
          <cell r="K768">
            <v>0</v>
          </cell>
          <cell r="L768">
            <v>1188</v>
          </cell>
          <cell r="M768">
            <v>16130</v>
          </cell>
          <cell r="O768">
            <v>33</v>
          </cell>
          <cell r="P768">
            <v>493086</v>
          </cell>
          <cell r="Q768">
            <v>0</v>
          </cell>
          <cell r="R768">
            <v>0</v>
          </cell>
          <cell r="S768">
            <v>39204</v>
          </cell>
          <cell r="T768">
            <v>532290</v>
          </cell>
          <cell r="V768">
            <v>0</v>
          </cell>
          <cell r="W768">
            <v>0</v>
          </cell>
          <cell r="X768">
            <v>0.09</v>
          </cell>
          <cell r="Y768">
            <v>3.2565564550298055E-2</v>
          </cell>
          <cell r="Z768">
            <v>0</v>
          </cell>
          <cell r="AB768">
            <v>15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</row>
        <row r="769">
          <cell r="B769">
            <v>488219142</v>
          </cell>
          <cell r="C769" t="str">
            <v>SOUTH SHORE</v>
          </cell>
          <cell r="D769">
            <v>219</v>
          </cell>
          <cell r="E769" t="str">
            <v>NORWELL</v>
          </cell>
          <cell r="F769">
            <v>142</v>
          </cell>
          <cell r="G769" t="str">
            <v>HULL</v>
          </cell>
          <cell r="I769">
            <v>14013</v>
          </cell>
          <cell r="J769">
            <v>13093</v>
          </cell>
          <cell r="K769">
            <v>0</v>
          </cell>
          <cell r="L769">
            <v>1188</v>
          </cell>
          <cell r="M769">
            <v>28294</v>
          </cell>
          <cell r="O769">
            <v>15</v>
          </cell>
          <cell r="P769">
            <v>406590</v>
          </cell>
          <cell r="Q769">
            <v>0</v>
          </cell>
          <cell r="R769">
            <v>0</v>
          </cell>
          <cell r="S769">
            <v>17820</v>
          </cell>
          <cell r="T769">
            <v>424410</v>
          </cell>
          <cell r="V769">
            <v>0</v>
          </cell>
          <cell r="W769">
            <v>0</v>
          </cell>
          <cell r="X769">
            <v>0.09</v>
          </cell>
          <cell r="Y769">
            <v>1.8805791604918406E-2</v>
          </cell>
          <cell r="Z769">
            <v>0</v>
          </cell>
          <cell r="AB769">
            <v>6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</row>
        <row r="770">
          <cell r="B770">
            <v>488219145</v>
          </cell>
          <cell r="C770" t="str">
            <v>SOUTH SHORE</v>
          </cell>
          <cell r="D770">
            <v>219</v>
          </cell>
          <cell r="E770" t="str">
            <v>NORWELL</v>
          </cell>
          <cell r="F770">
            <v>145</v>
          </cell>
          <cell r="G770" t="str">
            <v>KINGSTON</v>
          </cell>
          <cell r="I770">
            <v>12256</v>
          </cell>
          <cell r="J770">
            <v>1766</v>
          </cell>
          <cell r="K770">
            <v>0</v>
          </cell>
          <cell r="L770">
            <v>1188</v>
          </cell>
          <cell r="M770">
            <v>15210</v>
          </cell>
          <cell r="O770">
            <v>6</v>
          </cell>
          <cell r="P770">
            <v>84132</v>
          </cell>
          <cell r="Q770">
            <v>0</v>
          </cell>
          <cell r="R770">
            <v>0</v>
          </cell>
          <cell r="S770">
            <v>7128</v>
          </cell>
          <cell r="T770">
            <v>91260</v>
          </cell>
          <cell r="V770">
            <v>0</v>
          </cell>
          <cell r="W770">
            <v>0</v>
          </cell>
          <cell r="X770">
            <v>0.09</v>
          </cell>
          <cell r="Y770">
            <v>1.2936390942120074E-2</v>
          </cell>
          <cell r="Z770">
            <v>0</v>
          </cell>
          <cell r="AB770">
            <v>4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</row>
        <row r="771">
          <cell r="B771">
            <v>488219171</v>
          </cell>
          <cell r="C771" t="str">
            <v>SOUTH SHORE</v>
          </cell>
          <cell r="D771">
            <v>219</v>
          </cell>
          <cell r="E771" t="str">
            <v>NORWELL</v>
          </cell>
          <cell r="F771">
            <v>171</v>
          </cell>
          <cell r="G771" t="str">
            <v>MARSHFIELD</v>
          </cell>
          <cell r="I771">
            <v>15141</v>
          </cell>
          <cell r="J771">
            <v>3820</v>
          </cell>
          <cell r="K771">
            <v>0</v>
          </cell>
          <cell r="L771">
            <v>1188</v>
          </cell>
          <cell r="M771">
            <v>20149</v>
          </cell>
          <cell r="O771">
            <v>10</v>
          </cell>
          <cell r="P771">
            <v>189610</v>
          </cell>
          <cell r="Q771">
            <v>0</v>
          </cell>
          <cell r="R771">
            <v>0</v>
          </cell>
          <cell r="S771">
            <v>11880</v>
          </cell>
          <cell r="T771">
            <v>201490</v>
          </cell>
          <cell r="V771">
            <v>0</v>
          </cell>
          <cell r="W771">
            <v>0</v>
          </cell>
          <cell r="X771">
            <v>0.09</v>
          </cell>
          <cell r="Y771">
            <v>9.1639131888912786E-3</v>
          </cell>
          <cell r="Z771">
            <v>0</v>
          </cell>
          <cell r="AB771">
            <v>2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</row>
        <row r="772">
          <cell r="B772">
            <v>488219219</v>
          </cell>
          <cell r="C772" t="str">
            <v>SOUTH SHORE</v>
          </cell>
          <cell r="D772">
            <v>219</v>
          </cell>
          <cell r="E772" t="str">
            <v>NORWELL</v>
          </cell>
          <cell r="F772">
            <v>219</v>
          </cell>
          <cell r="G772" t="str">
            <v>NORWELL</v>
          </cell>
          <cell r="I772">
            <v>13654</v>
          </cell>
          <cell r="J772">
            <v>6600</v>
          </cell>
          <cell r="K772">
            <v>0</v>
          </cell>
          <cell r="L772">
            <v>1188</v>
          </cell>
          <cell r="M772">
            <v>21442</v>
          </cell>
          <cell r="O772">
            <v>8</v>
          </cell>
          <cell r="P772">
            <v>162032</v>
          </cell>
          <cell r="Q772">
            <v>0</v>
          </cell>
          <cell r="R772">
            <v>0</v>
          </cell>
          <cell r="S772">
            <v>9504</v>
          </cell>
          <cell r="T772">
            <v>171536</v>
          </cell>
          <cell r="V772">
            <v>0</v>
          </cell>
          <cell r="W772">
            <v>0</v>
          </cell>
          <cell r="X772">
            <v>0.09</v>
          </cell>
          <cell r="Y772">
            <v>4.6698366796363629E-3</v>
          </cell>
          <cell r="Z772">
            <v>0</v>
          </cell>
          <cell r="AB772">
            <v>3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</row>
        <row r="773">
          <cell r="B773">
            <v>488219231</v>
          </cell>
          <cell r="C773" t="str">
            <v>SOUTH SHORE</v>
          </cell>
          <cell r="D773">
            <v>219</v>
          </cell>
          <cell r="E773" t="str">
            <v>NORWELL</v>
          </cell>
          <cell r="F773">
            <v>231</v>
          </cell>
          <cell r="G773" t="str">
            <v>PEMBROKE</v>
          </cell>
          <cell r="I773">
            <v>12501</v>
          </cell>
          <cell r="J773">
            <v>4334</v>
          </cell>
          <cell r="K773">
            <v>0</v>
          </cell>
          <cell r="L773">
            <v>1188</v>
          </cell>
          <cell r="M773">
            <v>18023</v>
          </cell>
          <cell r="O773">
            <v>19</v>
          </cell>
          <cell r="P773">
            <v>319865</v>
          </cell>
          <cell r="Q773">
            <v>0</v>
          </cell>
          <cell r="R773">
            <v>0</v>
          </cell>
          <cell r="S773">
            <v>22572</v>
          </cell>
          <cell r="T773">
            <v>342437</v>
          </cell>
          <cell r="V773">
            <v>0</v>
          </cell>
          <cell r="W773">
            <v>0</v>
          </cell>
          <cell r="X773">
            <v>0.09</v>
          </cell>
          <cell r="Y773">
            <v>2.1563542175176861E-2</v>
          </cell>
          <cell r="Z773">
            <v>0</v>
          </cell>
          <cell r="AB773">
            <v>8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</row>
        <row r="774">
          <cell r="B774">
            <v>488219239</v>
          </cell>
          <cell r="C774" t="str">
            <v>SOUTH SHORE</v>
          </cell>
          <cell r="D774">
            <v>219</v>
          </cell>
          <cell r="E774" t="str">
            <v>NORWELL</v>
          </cell>
          <cell r="F774">
            <v>239</v>
          </cell>
          <cell r="G774" t="str">
            <v>PLYMOUTH</v>
          </cell>
          <cell r="I774">
            <v>14103</v>
          </cell>
          <cell r="J774">
            <v>4438</v>
          </cell>
          <cell r="K774">
            <v>0</v>
          </cell>
          <cell r="L774">
            <v>1188</v>
          </cell>
          <cell r="M774">
            <v>19729</v>
          </cell>
          <cell r="O774">
            <v>5</v>
          </cell>
          <cell r="P774">
            <v>92705</v>
          </cell>
          <cell r="Q774">
            <v>0</v>
          </cell>
          <cell r="R774">
            <v>0</v>
          </cell>
          <cell r="S774">
            <v>5940</v>
          </cell>
          <cell r="T774">
            <v>98645</v>
          </cell>
          <cell r="V774">
            <v>0</v>
          </cell>
          <cell r="W774">
            <v>0</v>
          </cell>
          <cell r="X774">
            <v>0.09</v>
          </cell>
          <cell r="Y774">
            <v>4.6838438497312035E-2</v>
          </cell>
          <cell r="Z774">
            <v>0</v>
          </cell>
          <cell r="AB774">
            <v>1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</row>
        <row r="775">
          <cell r="B775">
            <v>488219243</v>
          </cell>
          <cell r="C775" t="str">
            <v>SOUTH SHORE</v>
          </cell>
          <cell r="D775">
            <v>219</v>
          </cell>
          <cell r="E775" t="str">
            <v>NORWELL</v>
          </cell>
          <cell r="F775">
            <v>243</v>
          </cell>
          <cell r="G775" t="str">
            <v>QUINCY</v>
          </cell>
          <cell r="I775">
            <v>14921</v>
          </cell>
          <cell r="J775">
            <v>2095</v>
          </cell>
          <cell r="K775">
            <v>0</v>
          </cell>
          <cell r="L775">
            <v>1188</v>
          </cell>
          <cell r="M775">
            <v>18204</v>
          </cell>
          <cell r="O775">
            <v>40</v>
          </cell>
          <cell r="P775">
            <v>680640</v>
          </cell>
          <cell r="Q775">
            <v>0</v>
          </cell>
          <cell r="R775">
            <v>0</v>
          </cell>
          <cell r="S775">
            <v>47520</v>
          </cell>
          <cell r="T775">
            <v>728160</v>
          </cell>
          <cell r="V775">
            <v>0</v>
          </cell>
          <cell r="W775">
            <v>0</v>
          </cell>
          <cell r="X775">
            <v>0.09</v>
          </cell>
          <cell r="Y775">
            <v>5.5186043261012665E-3</v>
          </cell>
          <cell r="Z775">
            <v>0</v>
          </cell>
          <cell r="AB775">
            <v>13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</row>
        <row r="776">
          <cell r="B776">
            <v>488219244</v>
          </cell>
          <cell r="C776" t="str">
            <v>SOUTH SHORE</v>
          </cell>
          <cell r="D776">
            <v>219</v>
          </cell>
          <cell r="E776" t="str">
            <v>NORWELL</v>
          </cell>
          <cell r="F776">
            <v>244</v>
          </cell>
          <cell r="G776" t="str">
            <v>RANDOLPH</v>
          </cell>
          <cell r="I776">
            <v>16074</v>
          </cell>
          <cell r="J776">
            <v>3976</v>
          </cell>
          <cell r="K776">
            <v>0</v>
          </cell>
          <cell r="L776">
            <v>1188</v>
          </cell>
          <cell r="M776">
            <v>21238</v>
          </cell>
          <cell r="O776">
            <v>132</v>
          </cell>
          <cell r="P776">
            <v>2646600</v>
          </cell>
          <cell r="Q776">
            <v>0</v>
          </cell>
          <cell r="R776">
            <v>0</v>
          </cell>
          <cell r="S776">
            <v>156816</v>
          </cell>
          <cell r="T776">
            <v>2803416</v>
          </cell>
          <cell r="V776">
            <v>0</v>
          </cell>
          <cell r="W776">
            <v>0</v>
          </cell>
          <cell r="X776">
            <v>0.09</v>
          </cell>
          <cell r="Y776">
            <v>8.5066040886516939E-2</v>
          </cell>
          <cell r="Z776">
            <v>0</v>
          </cell>
          <cell r="AB776">
            <v>83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</row>
        <row r="777">
          <cell r="B777">
            <v>488219251</v>
          </cell>
          <cell r="C777" t="str">
            <v>SOUTH SHORE</v>
          </cell>
          <cell r="D777">
            <v>219</v>
          </cell>
          <cell r="E777" t="str">
            <v>NORWELL</v>
          </cell>
          <cell r="F777">
            <v>251</v>
          </cell>
          <cell r="G777" t="str">
            <v>ROCKLAND</v>
          </cell>
          <cell r="I777">
            <v>14912</v>
          </cell>
          <cell r="J777">
            <v>1921</v>
          </cell>
          <cell r="K777">
            <v>0</v>
          </cell>
          <cell r="L777">
            <v>1188</v>
          </cell>
          <cell r="M777">
            <v>18021</v>
          </cell>
          <cell r="O777">
            <v>98</v>
          </cell>
          <cell r="P777">
            <v>1649634</v>
          </cell>
          <cell r="Q777">
            <v>0</v>
          </cell>
          <cell r="R777">
            <v>0</v>
          </cell>
          <cell r="S777">
            <v>116424</v>
          </cell>
          <cell r="T777">
            <v>1766058</v>
          </cell>
          <cell r="V777">
            <v>0</v>
          </cell>
          <cell r="W777">
            <v>0</v>
          </cell>
          <cell r="X777">
            <v>0.09</v>
          </cell>
          <cell r="Y777">
            <v>4.1925201338345978E-2</v>
          </cell>
          <cell r="Z777">
            <v>0</v>
          </cell>
          <cell r="AB777">
            <v>34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</row>
        <row r="778">
          <cell r="B778">
            <v>488219264</v>
          </cell>
          <cell r="C778" t="str">
            <v>SOUTH SHORE</v>
          </cell>
          <cell r="D778">
            <v>219</v>
          </cell>
          <cell r="E778" t="str">
            <v>NORWELL</v>
          </cell>
          <cell r="F778">
            <v>264</v>
          </cell>
          <cell r="G778" t="str">
            <v>SCITUATE</v>
          </cell>
          <cell r="I778">
            <v>12336</v>
          </cell>
          <cell r="J778">
            <v>6972</v>
          </cell>
          <cell r="K778">
            <v>0</v>
          </cell>
          <cell r="L778">
            <v>1188</v>
          </cell>
          <cell r="M778">
            <v>20496</v>
          </cell>
          <cell r="O778">
            <v>10</v>
          </cell>
          <cell r="P778">
            <v>193080</v>
          </cell>
          <cell r="Q778">
            <v>0</v>
          </cell>
          <cell r="R778">
            <v>0</v>
          </cell>
          <cell r="S778">
            <v>11880</v>
          </cell>
          <cell r="T778">
            <v>204960</v>
          </cell>
          <cell r="V778">
            <v>0</v>
          </cell>
          <cell r="W778">
            <v>0</v>
          </cell>
          <cell r="X778">
            <v>0.09</v>
          </cell>
          <cell r="Y778">
            <v>4.213807604700439E-3</v>
          </cell>
          <cell r="Z778">
            <v>0</v>
          </cell>
          <cell r="AB778">
            <v>5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</row>
        <row r="779">
          <cell r="B779">
            <v>488219285</v>
          </cell>
          <cell r="C779" t="str">
            <v>SOUTH SHORE</v>
          </cell>
          <cell r="D779">
            <v>219</v>
          </cell>
          <cell r="E779" t="str">
            <v>NORWELL</v>
          </cell>
          <cell r="F779">
            <v>285</v>
          </cell>
          <cell r="G779" t="str">
            <v>STOUGHTON</v>
          </cell>
          <cell r="I779">
            <v>18798</v>
          </cell>
          <cell r="J779">
            <v>3554</v>
          </cell>
          <cell r="K779">
            <v>0</v>
          </cell>
          <cell r="L779">
            <v>1188</v>
          </cell>
          <cell r="M779">
            <v>23540</v>
          </cell>
          <cell r="O779">
            <v>4</v>
          </cell>
          <cell r="P779">
            <v>89408</v>
          </cell>
          <cell r="Q779">
            <v>0</v>
          </cell>
          <cell r="R779">
            <v>0</v>
          </cell>
          <cell r="S779">
            <v>4752</v>
          </cell>
          <cell r="T779">
            <v>94160</v>
          </cell>
          <cell r="V779">
            <v>0</v>
          </cell>
          <cell r="W779">
            <v>0</v>
          </cell>
          <cell r="X779">
            <v>0.09</v>
          </cell>
          <cell r="Y779">
            <v>2.7405944832921157E-2</v>
          </cell>
          <cell r="Z779">
            <v>0</v>
          </cell>
          <cell r="AB779">
            <v>1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</row>
        <row r="780">
          <cell r="B780">
            <v>488219293</v>
          </cell>
          <cell r="C780" t="str">
            <v>SOUTH SHORE</v>
          </cell>
          <cell r="D780">
            <v>219</v>
          </cell>
          <cell r="E780" t="str">
            <v>NORWELL</v>
          </cell>
          <cell r="F780">
            <v>293</v>
          </cell>
          <cell r="G780" t="str">
            <v>TAUNTON</v>
          </cell>
          <cell r="I780">
            <v>16423</v>
          </cell>
          <cell r="J780">
            <v>268</v>
          </cell>
          <cell r="K780">
            <v>0</v>
          </cell>
          <cell r="L780">
            <v>1188</v>
          </cell>
          <cell r="M780">
            <v>17879</v>
          </cell>
          <cell r="O780">
            <v>2</v>
          </cell>
          <cell r="P780">
            <v>33382</v>
          </cell>
          <cell r="Q780">
            <v>0</v>
          </cell>
          <cell r="R780">
            <v>0</v>
          </cell>
          <cell r="S780">
            <v>2376</v>
          </cell>
          <cell r="T780">
            <v>35758</v>
          </cell>
          <cell r="V780">
            <v>0</v>
          </cell>
          <cell r="W780">
            <v>0</v>
          </cell>
          <cell r="X780">
            <v>0.18</v>
          </cell>
          <cell r="Y780">
            <v>1.7505971819787143E-2</v>
          </cell>
          <cell r="Z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</row>
        <row r="781">
          <cell r="B781">
            <v>488219336</v>
          </cell>
          <cell r="C781" t="str">
            <v>SOUTH SHORE</v>
          </cell>
          <cell r="D781">
            <v>219</v>
          </cell>
          <cell r="E781" t="str">
            <v>NORWELL</v>
          </cell>
          <cell r="F781">
            <v>336</v>
          </cell>
          <cell r="G781" t="str">
            <v>WEYMOUTH</v>
          </cell>
          <cell r="I781">
            <v>13595</v>
          </cell>
          <cell r="J781">
            <v>3117</v>
          </cell>
          <cell r="K781">
            <v>0</v>
          </cell>
          <cell r="L781">
            <v>1188</v>
          </cell>
          <cell r="M781">
            <v>17900</v>
          </cell>
          <cell r="O781">
            <v>255</v>
          </cell>
          <cell r="P781">
            <v>4261560</v>
          </cell>
          <cell r="Q781">
            <v>0</v>
          </cell>
          <cell r="R781">
            <v>0</v>
          </cell>
          <cell r="S781">
            <v>302940</v>
          </cell>
          <cell r="T781">
            <v>4564500</v>
          </cell>
          <cell r="V781">
            <v>0</v>
          </cell>
          <cell r="W781">
            <v>0</v>
          </cell>
          <cell r="X781">
            <v>0.09</v>
          </cell>
          <cell r="Y781">
            <v>3.8565980582374884E-2</v>
          </cell>
          <cell r="Z781">
            <v>0</v>
          </cell>
          <cell r="AB781">
            <v>92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</row>
        <row r="782">
          <cell r="B782">
            <v>488219625</v>
          </cell>
          <cell r="C782" t="str">
            <v>SOUTH SHORE</v>
          </cell>
          <cell r="D782">
            <v>219</v>
          </cell>
          <cell r="E782" t="str">
            <v>NORWELL</v>
          </cell>
          <cell r="F782">
            <v>625</v>
          </cell>
          <cell r="G782" t="str">
            <v>BRIDGEWATER RAYNHAM</v>
          </cell>
          <cell r="I782">
            <v>16185</v>
          </cell>
          <cell r="J782">
            <v>868</v>
          </cell>
          <cell r="K782">
            <v>0</v>
          </cell>
          <cell r="L782">
            <v>1188</v>
          </cell>
          <cell r="M782">
            <v>18241</v>
          </cell>
          <cell r="O782">
            <v>6</v>
          </cell>
          <cell r="P782">
            <v>102318</v>
          </cell>
          <cell r="Q782">
            <v>0</v>
          </cell>
          <cell r="R782">
            <v>0</v>
          </cell>
          <cell r="S782">
            <v>7128</v>
          </cell>
          <cell r="T782">
            <v>109446</v>
          </cell>
          <cell r="V782">
            <v>0</v>
          </cell>
          <cell r="W782">
            <v>0</v>
          </cell>
          <cell r="X782">
            <v>0.09</v>
          </cell>
          <cell r="Y782">
            <v>5.6952320136838992E-3</v>
          </cell>
          <cell r="Z782">
            <v>0</v>
          </cell>
          <cell r="AB782">
            <v>3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</row>
        <row r="783">
          <cell r="B783">
            <v>488219760</v>
          </cell>
          <cell r="C783" t="str">
            <v>SOUTH SHORE</v>
          </cell>
          <cell r="D783">
            <v>219</v>
          </cell>
          <cell r="E783" t="str">
            <v>NORWELL</v>
          </cell>
          <cell r="F783">
            <v>760</v>
          </cell>
          <cell r="G783" t="str">
            <v>SILVER LAKE</v>
          </cell>
          <cell r="I783">
            <v>16268</v>
          </cell>
          <cell r="J783">
            <v>3187</v>
          </cell>
          <cell r="K783">
            <v>0</v>
          </cell>
          <cell r="L783">
            <v>1188</v>
          </cell>
          <cell r="M783">
            <v>20643</v>
          </cell>
          <cell r="O783">
            <v>5</v>
          </cell>
          <cell r="P783">
            <v>97275</v>
          </cell>
          <cell r="Q783">
            <v>0</v>
          </cell>
          <cell r="R783">
            <v>0</v>
          </cell>
          <cell r="S783">
            <v>5940</v>
          </cell>
          <cell r="T783">
            <v>103215</v>
          </cell>
          <cell r="V783">
            <v>0</v>
          </cell>
          <cell r="W783">
            <v>0</v>
          </cell>
          <cell r="X783">
            <v>0.09</v>
          </cell>
          <cell r="Y783">
            <v>4.8336055377879855E-2</v>
          </cell>
          <cell r="Z783">
            <v>0</v>
          </cell>
          <cell r="AB783">
            <v>2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</row>
        <row r="784">
          <cell r="B784">
            <v>488219780</v>
          </cell>
          <cell r="C784" t="str">
            <v>SOUTH SHORE</v>
          </cell>
          <cell r="D784">
            <v>219</v>
          </cell>
          <cell r="E784" t="str">
            <v>NORWELL</v>
          </cell>
          <cell r="F784">
            <v>780</v>
          </cell>
          <cell r="G784" t="str">
            <v>WHITMAN HANSON</v>
          </cell>
          <cell r="I784">
            <v>13897</v>
          </cell>
          <cell r="J784">
            <v>2454</v>
          </cell>
          <cell r="K784">
            <v>0</v>
          </cell>
          <cell r="L784">
            <v>1188</v>
          </cell>
          <cell r="M784">
            <v>17539</v>
          </cell>
          <cell r="O784">
            <v>62</v>
          </cell>
          <cell r="P784">
            <v>1013762</v>
          </cell>
          <cell r="Q784">
            <v>0</v>
          </cell>
          <cell r="R784">
            <v>0</v>
          </cell>
          <cell r="S784">
            <v>73656</v>
          </cell>
          <cell r="T784">
            <v>1087418</v>
          </cell>
          <cell r="V784">
            <v>0</v>
          </cell>
          <cell r="W784">
            <v>0</v>
          </cell>
          <cell r="X784">
            <v>0.09</v>
          </cell>
          <cell r="Y784">
            <v>0</v>
          </cell>
          <cell r="Z784">
            <v>0</v>
          </cell>
          <cell r="AB784">
            <v>27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</row>
        <row r="785">
          <cell r="B785">
            <v>489020020</v>
          </cell>
          <cell r="C785" t="str">
            <v>STURGIS</v>
          </cell>
          <cell r="D785">
            <v>20</v>
          </cell>
          <cell r="E785" t="str">
            <v>BARNSTABLE</v>
          </cell>
          <cell r="F785">
            <v>20</v>
          </cell>
          <cell r="G785" t="str">
            <v>BARNSTABLE</v>
          </cell>
          <cell r="I785">
            <v>15098</v>
          </cell>
          <cell r="J785">
            <v>3029</v>
          </cell>
          <cell r="K785">
            <v>0</v>
          </cell>
          <cell r="L785">
            <v>1188</v>
          </cell>
          <cell r="M785">
            <v>19315</v>
          </cell>
          <cell r="O785">
            <v>277</v>
          </cell>
          <cell r="P785">
            <v>5021179</v>
          </cell>
          <cell r="Q785">
            <v>0</v>
          </cell>
          <cell r="R785">
            <v>0</v>
          </cell>
          <cell r="S785">
            <v>329076</v>
          </cell>
          <cell r="T785">
            <v>5350255</v>
          </cell>
          <cell r="V785">
            <v>0</v>
          </cell>
          <cell r="W785">
            <v>0</v>
          </cell>
          <cell r="X785">
            <v>0.09</v>
          </cell>
          <cell r="Y785">
            <v>6.4947085842094771E-2</v>
          </cell>
          <cell r="Z785">
            <v>0</v>
          </cell>
          <cell r="AB785">
            <v>58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</row>
        <row r="786">
          <cell r="B786">
            <v>489020036</v>
          </cell>
          <cell r="C786" t="str">
            <v>STURGIS</v>
          </cell>
          <cell r="D786">
            <v>20</v>
          </cell>
          <cell r="E786" t="str">
            <v>BARNSTABLE</v>
          </cell>
          <cell r="F786">
            <v>36</v>
          </cell>
          <cell r="G786" t="str">
            <v>BOURNE</v>
          </cell>
          <cell r="I786">
            <v>13869</v>
          </cell>
          <cell r="J786">
            <v>6425</v>
          </cell>
          <cell r="K786">
            <v>0</v>
          </cell>
          <cell r="L786">
            <v>1188</v>
          </cell>
          <cell r="M786">
            <v>21482</v>
          </cell>
          <cell r="O786">
            <v>77</v>
          </cell>
          <cell r="P786">
            <v>1562638</v>
          </cell>
          <cell r="Q786">
            <v>0</v>
          </cell>
          <cell r="R786">
            <v>0</v>
          </cell>
          <cell r="S786">
            <v>91476</v>
          </cell>
          <cell r="T786">
            <v>1654114</v>
          </cell>
          <cell r="V786">
            <v>0</v>
          </cell>
          <cell r="W786">
            <v>0</v>
          </cell>
          <cell r="X786">
            <v>0.09</v>
          </cell>
          <cell r="Y786">
            <v>6.0675705803441567E-2</v>
          </cell>
          <cell r="Z786">
            <v>0</v>
          </cell>
          <cell r="AB786">
            <v>16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</row>
        <row r="787">
          <cell r="B787">
            <v>489020082</v>
          </cell>
          <cell r="C787" t="str">
            <v>STURGIS</v>
          </cell>
          <cell r="D787">
            <v>20</v>
          </cell>
          <cell r="E787" t="str">
            <v>BARNSTABLE</v>
          </cell>
          <cell r="F787">
            <v>82</v>
          </cell>
          <cell r="G787" t="str">
            <v>DUXBURY</v>
          </cell>
          <cell r="I787">
            <v>12661</v>
          </cell>
          <cell r="J787">
            <v>6261</v>
          </cell>
          <cell r="K787">
            <v>0</v>
          </cell>
          <cell r="L787">
            <v>1188</v>
          </cell>
          <cell r="M787">
            <v>20110</v>
          </cell>
          <cell r="O787">
            <v>1</v>
          </cell>
          <cell r="P787">
            <v>18922</v>
          </cell>
          <cell r="Q787">
            <v>0</v>
          </cell>
          <cell r="R787">
            <v>0</v>
          </cell>
          <cell r="S787">
            <v>1188</v>
          </cell>
          <cell r="T787">
            <v>20110</v>
          </cell>
          <cell r="V787">
            <v>0</v>
          </cell>
          <cell r="W787">
            <v>0</v>
          </cell>
          <cell r="X787">
            <v>0.09</v>
          </cell>
          <cell r="Y787">
            <v>3.9635396178387848E-3</v>
          </cell>
          <cell r="Z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</row>
        <row r="788">
          <cell r="B788">
            <v>489020096</v>
          </cell>
          <cell r="C788" t="str">
            <v>STURGIS</v>
          </cell>
          <cell r="D788">
            <v>20</v>
          </cell>
          <cell r="E788" t="str">
            <v>BARNSTABLE</v>
          </cell>
          <cell r="F788">
            <v>96</v>
          </cell>
          <cell r="G788" t="str">
            <v>FALMOUTH</v>
          </cell>
          <cell r="I788">
            <v>13932</v>
          </cell>
          <cell r="J788">
            <v>8627</v>
          </cell>
          <cell r="K788">
            <v>0</v>
          </cell>
          <cell r="L788">
            <v>1188</v>
          </cell>
          <cell r="M788">
            <v>23747</v>
          </cell>
          <cell r="O788">
            <v>96</v>
          </cell>
          <cell r="P788">
            <v>2165664</v>
          </cell>
          <cell r="Q788">
            <v>0</v>
          </cell>
          <cell r="R788">
            <v>0</v>
          </cell>
          <cell r="S788">
            <v>114048</v>
          </cell>
          <cell r="T788">
            <v>2279712</v>
          </cell>
          <cell r="V788">
            <v>0</v>
          </cell>
          <cell r="W788">
            <v>0</v>
          </cell>
          <cell r="X788">
            <v>0.09</v>
          </cell>
          <cell r="Y788">
            <v>4.0844831912232496E-2</v>
          </cell>
          <cell r="Z788">
            <v>0</v>
          </cell>
          <cell r="AB788">
            <v>31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</row>
        <row r="789">
          <cell r="B789">
            <v>489020122</v>
          </cell>
          <cell r="C789" t="str">
            <v>STURGIS</v>
          </cell>
          <cell r="D789">
            <v>20</v>
          </cell>
          <cell r="E789" t="str">
            <v>BARNSTABLE</v>
          </cell>
          <cell r="F789">
            <v>122</v>
          </cell>
          <cell r="G789" t="str">
            <v>HANOVER</v>
          </cell>
          <cell r="I789">
            <v>12565</v>
          </cell>
          <cell r="J789">
            <v>3301</v>
          </cell>
          <cell r="K789">
            <v>0</v>
          </cell>
          <cell r="L789">
            <v>1188</v>
          </cell>
          <cell r="M789">
            <v>17054</v>
          </cell>
          <cell r="O789">
            <v>1</v>
          </cell>
          <cell r="P789">
            <v>15866</v>
          </cell>
          <cell r="Q789">
            <v>0</v>
          </cell>
          <cell r="R789">
            <v>0</v>
          </cell>
          <cell r="S789">
            <v>1188</v>
          </cell>
          <cell r="T789">
            <v>17054</v>
          </cell>
          <cell r="V789">
            <v>0</v>
          </cell>
          <cell r="W789">
            <v>0</v>
          </cell>
          <cell r="X789">
            <v>0.09</v>
          </cell>
          <cell r="Y789">
            <v>1.0343346497525078E-2</v>
          </cell>
          <cell r="Z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</row>
        <row r="790">
          <cell r="B790">
            <v>489020172</v>
          </cell>
          <cell r="C790" t="str">
            <v>STURGIS</v>
          </cell>
          <cell r="D790">
            <v>20</v>
          </cell>
          <cell r="E790" t="str">
            <v>BARNSTABLE</v>
          </cell>
          <cell r="F790">
            <v>172</v>
          </cell>
          <cell r="G790" t="str">
            <v>MASHPEE</v>
          </cell>
          <cell r="I790">
            <v>13858</v>
          </cell>
          <cell r="J790">
            <v>8946</v>
          </cell>
          <cell r="K790">
            <v>0</v>
          </cell>
          <cell r="L790">
            <v>1188</v>
          </cell>
          <cell r="M790">
            <v>23992</v>
          </cell>
          <cell r="O790">
            <v>37</v>
          </cell>
          <cell r="P790">
            <v>843748</v>
          </cell>
          <cell r="Q790">
            <v>0</v>
          </cell>
          <cell r="R790">
            <v>0</v>
          </cell>
          <cell r="S790">
            <v>43956</v>
          </cell>
          <cell r="T790">
            <v>887704</v>
          </cell>
          <cell r="V790">
            <v>0</v>
          </cell>
          <cell r="W790">
            <v>0</v>
          </cell>
          <cell r="X790">
            <v>0.09</v>
          </cell>
          <cell r="Y790">
            <v>3.4654919383451527E-2</v>
          </cell>
          <cell r="Z790">
            <v>0</v>
          </cell>
          <cell r="AB790">
            <v>11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</row>
        <row r="791">
          <cell r="B791">
            <v>489020197</v>
          </cell>
          <cell r="C791" t="str">
            <v>STURGIS</v>
          </cell>
          <cell r="D791">
            <v>20</v>
          </cell>
          <cell r="E791" t="str">
            <v>BARNSTABLE</v>
          </cell>
          <cell r="F791">
            <v>197</v>
          </cell>
          <cell r="G791" t="str">
            <v>NANTUCKET</v>
          </cell>
          <cell r="I791">
            <v>12565</v>
          </cell>
          <cell r="J791">
            <v>11835</v>
          </cell>
          <cell r="K791">
            <v>0</v>
          </cell>
          <cell r="L791">
            <v>1188</v>
          </cell>
          <cell r="M791">
            <v>25588</v>
          </cell>
          <cell r="O791">
            <v>1</v>
          </cell>
          <cell r="P791">
            <v>24400</v>
          </cell>
          <cell r="Q791">
            <v>0</v>
          </cell>
          <cell r="R791">
            <v>0</v>
          </cell>
          <cell r="S791">
            <v>1188</v>
          </cell>
          <cell r="T791">
            <v>25588</v>
          </cell>
          <cell r="V791">
            <v>0</v>
          </cell>
          <cell r="W791">
            <v>0</v>
          </cell>
          <cell r="X791">
            <v>0.09</v>
          </cell>
          <cell r="Y791">
            <v>4.8622984087479186E-4</v>
          </cell>
          <cell r="Z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</row>
        <row r="792">
          <cell r="B792">
            <v>489020239</v>
          </cell>
          <cell r="C792" t="str">
            <v>STURGIS</v>
          </cell>
          <cell r="D792">
            <v>20</v>
          </cell>
          <cell r="E792" t="str">
            <v>BARNSTABLE</v>
          </cell>
          <cell r="F792">
            <v>239</v>
          </cell>
          <cell r="G792" t="str">
            <v>PLYMOUTH</v>
          </cell>
          <cell r="I792">
            <v>13253</v>
          </cell>
          <cell r="J792">
            <v>4171</v>
          </cell>
          <cell r="K792">
            <v>0</v>
          </cell>
          <cell r="L792">
            <v>1188</v>
          </cell>
          <cell r="M792">
            <v>18612</v>
          </cell>
          <cell r="O792">
            <v>39</v>
          </cell>
          <cell r="P792">
            <v>679536</v>
          </cell>
          <cell r="Q792">
            <v>0</v>
          </cell>
          <cell r="R792">
            <v>0</v>
          </cell>
          <cell r="S792">
            <v>46332</v>
          </cell>
          <cell r="T792">
            <v>725868</v>
          </cell>
          <cell r="V792">
            <v>0</v>
          </cell>
          <cell r="W792">
            <v>0</v>
          </cell>
          <cell r="X792">
            <v>0.09</v>
          </cell>
          <cell r="Y792">
            <v>4.6838438497312035E-2</v>
          </cell>
          <cell r="Z792">
            <v>0</v>
          </cell>
          <cell r="AB792">
            <v>11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</row>
        <row r="793">
          <cell r="B793">
            <v>489020261</v>
          </cell>
          <cell r="C793" t="str">
            <v>STURGIS</v>
          </cell>
          <cell r="D793">
            <v>20</v>
          </cell>
          <cell r="E793" t="str">
            <v>BARNSTABLE</v>
          </cell>
          <cell r="F793">
            <v>261</v>
          </cell>
          <cell r="G793" t="str">
            <v>SANDWICH</v>
          </cell>
          <cell r="I793">
            <v>13527</v>
          </cell>
          <cell r="J793">
            <v>11348</v>
          </cell>
          <cell r="K793">
            <v>0</v>
          </cell>
          <cell r="L793">
            <v>1188</v>
          </cell>
          <cell r="M793">
            <v>26063</v>
          </cell>
          <cell r="O793">
            <v>120</v>
          </cell>
          <cell r="P793">
            <v>2985000</v>
          </cell>
          <cell r="Q793">
            <v>0</v>
          </cell>
          <cell r="R793">
            <v>0</v>
          </cell>
          <cell r="S793">
            <v>142560</v>
          </cell>
          <cell r="T793">
            <v>3127560</v>
          </cell>
          <cell r="V793">
            <v>0</v>
          </cell>
          <cell r="W793">
            <v>0</v>
          </cell>
          <cell r="X793">
            <v>0.09</v>
          </cell>
          <cell r="Y793">
            <v>6.5166624182389332E-2</v>
          </cell>
          <cell r="Z793">
            <v>0</v>
          </cell>
          <cell r="AB793">
            <v>35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</row>
        <row r="794">
          <cell r="B794">
            <v>489020310</v>
          </cell>
          <cell r="C794" t="str">
            <v>STURGIS</v>
          </cell>
          <cell r="D794">
            <v>20</v>
          </cell>
          <cell r="E794" t="str">
            <v>BARNSTABLE</v>
          </cell>
          <cell r="F794">
            <v>310</v>
          </cell>
          <cell r="G794" t="str">
            <v>WAREHAM</v>
          </cell>
          <cell r="I794">
            <v>14216</v>
          </cell>
          <cell r="J794">
            <v>2348</v>
          </cell>
          <cell r="K794">
            <v>0</v>
          </cell>
          <cell r="L794">
            <v>1188</v>
          </cell>
          <cell r="M794">
            <v>17752</v>
          </cell>
          <cell r="O794">
            <v>18</v>
          </cell>
          <cell r="P794">
            <v>298152</v>
          </cell>
          <cell r="Q794">
            <v>0</v>
          </cell>
          <cell r="R794">
            <v>0</v>
          </cell>
          <cell r="S794">
            <v>21384</v>
          </cell>
          <cell r="T794">
            <v>319536</v>
          </cell>
          <cell r="V794">
            <v>0</v>
          </cell>
          <cell r="W794">
            <v>0</v>
          </cell>
          <cell r="X794">
            <v>0.09</v>
          </cell>
          <cell r="Y794">
            <v>5.8600069917386449E-2</v>
          </cell>
          <cell r="Z794">
            <v>0</v>
          </cell>
          <cell r="AB794">
            <v>5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</row>
        <row r="795">
          <cell r="B795">
            <v>489020645</v>
          </cell>
          <cell r="C795" t="str">
            <v>STURGIS</v>
          </cell>
          <cell r="D795">
            <v>20</v>
          </cell>
          <cell r="E795" t="str">
            <v>BARNSTABLE</v>
          </cell>
          <cell r="F795">
            <v>645</v>
          </cell>
          <cell r="G795" t="str">
            <v>DENNIS YARMOUTH</v>
          </cell>
          <cell r="I795">
            <v>15025</v>
          </cell>
          <cell r="J795">
            <v>4483</v>
          </cell>
          <cell r="K795">
            <v>0</v>
          </cell>
          <cell r="L795">
            <v>1188</v>
          </cell>
          <cell r="M795">
            <v>20696</v>
          </cell>
          <cell r="O795">
            <v>95</v>
          </cell>
          <cell r="P795">
            <v>1853260</v>
          </cell>
          <cell r="Q795">
            <v>0</v>
          </cell>
          <cell r="R795">
            <v>0</v>
          </cell>
          <cell r="S795">
            <v>112860</v>
          </cell>
          <cell r="T795">
            <v>1966120</v>
          </cell>
          <cell r="V795">
            <v>0</v>
          </cell>
          <cell r="W795">
            <v>0</v>
          </cell>
          <cell r="X795">
            <v>0.09</v>
          </cell>
          <cell r="Y795">
            <v>3.6542270222504183E-2</v>
          </cell>
          <cell r="Z795">
            <v>0</v>
          </cell>
          <cell r="AB795">
            <v>21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</row>
        <row r="796">
          <cell r="B796">
            <v>489020660</v>
          </cell>
          <cell r="C796" t="str">
            <v>STURGIS</v>
          </cell>
          <cell r="D796">
            <v>20</v>
          </cell>
          <cell r="E796" t="str">
            <v>BARNSTABLE</v>
          </cell>
          <cell r="F796">
            <v>660</v>
          </cell>
          <cell r="G796" t="str">
            <v>NAUSET</v>
          </cell>
          <cell r="I796">
            <v>14415</v>
          </cell>
          <cell r="J796">
            <v>12226</v>
          </cell>
          <cell r="K796">
            <v>0</v>
          </cell>
          <cell r="L796">
            <v>1188</v>
          </cell>
          <cell r="M796">
            <v>27829</v>
          </cell>
          <cell r="O796">
            <v>45</v>
          </cell>
          <cell r="P796">
            <v>1198845</v>
          </cell>
          <cell r="Q796">
            <v>0</v>
          </cell>
          <cell r="R796">
            <v>0</v>
          </cell>
          <cell r="S796">
            <v>53460</v>
          </cell>
          <cell r="T796">
            <v>1252305</v>
          </cell>
          <cell r="V796">
            <v>0</v>
          </cell>
          <cell r="W796">
            <v>0</v>
          </cell>
          <cell r="X796">
            <v>0.09</v>
          </cell>
          <cell r="Y796">
            <v>9.576569437524407E-2</v>
          </cell>
          <cell r="Z796">
            <v>0</v>
          </cell>
          <cell r="AB796">
            <v>7</v>
          </cell>
          <cell r="AC796">
            <v>2.7092817378772551</v>
          </cell>
          <cell r="AD796">
            <v>75417.974778787931</v>
          </cell>
          <cell r="AE796">
            <v>0</v>
          </cell>
          <cell r="AF796">
            <v>0</v>
          </cell>
        </row>
        <row r="797">
          <cell r="B797">
            <v>489020712</v>
          </cell>
          <cell r="C797" t="str">
            <v>STURGIS</v>
          </cell>
          <cell r="D797">
            <v>20</v>
          </cell>
          <cell r="E797" t="str">
            <v>BARNSTABLE</v>
          </cell>
          <cell r="F797">
            <v>712</v>
          </cell>
          <cell r="G797" t="str">
            <v>MONOMOY</v>
          </cell>
          <cell r="I797">
            <v>13290</v>
          </cell>
          <cell r="J797">
            <v>9384</v>
          </cell>
          <cell r="K797">
            <v>0</v>
          </cell>
          <cell r="L797">
            <v>1188</v>
          </cell>
          <cell r="M797">
            <v>23862</v>
          </cell>
          <cell r="O797">
            <v>17</v>
          </cell>
          <cell r="P797">
            <v>385458</v>
          </cell>
          <cell r="Q797">
            <v>0</v>
          </cell>
          <cell r="R797">
            <v>0</v>
          </cell>
          <cell r="S797">
            <v>20196</v>
          </cell>
          <cell r="T797">
            <v>405654</v>
          </cell>
          <cell r="V797">
            <v>0</v>
          </cell>
          <cell r="W797">
            <v>0</v>
          </cell>
          <cell r="X797">
            <v>0.09</v>
          </cell>
          <cell r="Y797">
            <v>2.2697619152764564E-2</v>
          </cell>
          <cell r="Z797">
            <v>0</v>
          </cell>
          <cell r="AB797">
            <v>5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</row>
        <row r="798">
          <cell r="B798">
            <v>489020760</v>
          </cell>
          <cell r="C798" t="str">
            <v>STURGIS</v>
          </cell>
          <cell r="D798">
            <v>20</v>
          </cell>
          <cell r="E798" t="str">
            <v>BARNSTABLE</v>
          </cell>
          <cell r="F798">
            <v>760</v>
          </cell>
          <cell r="G798" t="str">
            <v>SILVER LAKE</v>
          </cell>
          <cell r="I798">
            <v>15500</v>
          </cell>
          <cell r="J798">
            <v>3036</v>
          </cell>
          <cell r="K798">
            <v>0</v>
          </cell>
          <cell r="L798">
            <v>1188</v>
          </cell>
          <cell r="M798">
            <v>19724</v>
          </cell>
          <cell r="O798">
            <v>1</v>
          </cell>
          <cell r="P798">
            <v>18536</v>
          </cell>
          <cell r="Q798">
            <v>0</v>
          </cell>
          <cell r="R798">
            <v>0</v>
          </cell>
          <cell r="S798">
            <v>1188</v>
          </cell>
          <cell r="T798">
            <v>19724</v>
          </cell>
          <cell r="V798">
            <v>0</v>
          </cell>
          <cell r="W798">
            <v>0</v>
          </cell>
          <cell r="X798">
            <v>0.09</v>
          </cell>
          <cell r="Y798">
            <v>4.8336055377879855E-2</v>
          </cell>
          <cell r="Z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</row>
        <row r="799">
          <cell r="B799">
            <v>491095072</v>
          </cell>
          <cell r="C799" t="str">
            <v>ATLANTIS</v>
          </cell>
          <cell r="D799">
            <v>95</v>
          </cell>
          <cell r="E799" t="str">
            <v>FALL RIVER</v>
          </cell>
          <cell r="F799">
            <v>72</v>
          </cell>
          <cell r="G799" t="str">
            <v>DARTMOUTH</v>
          </cell>
          <cell r="I799">
            <v>19058</v>
          </cell>
          <cell r="J799">
            <v>5257</v>
          </cell>
          <cell r="K799">
            <v>0</v>
          </cell>
          <cell r="L799">
            <v>1188</v>
          </cell>
          <cell r="M799">
            <v>25503</v>
          </cell>
          <cell r="O799">
            <v>2</v>
          </cell>
          <cell r="P799">
            <v>48630</v>
          </cell>
          <cell r="Q799">
            <v>0</v>
          </cell>
          <cell r="R799">
            <v>0</v>
          </cell>
          <cell r="S799">
            <v>2376</v>
          </cell>
          <cell r="T799">
            <v>51006</v>
          </cell>
          <cell r="V799">
            <v>0</v>
          </cell>
          <cell r="W799">
            <v>0</v>
          </cell>
          <cell r="X799">
            <v>0.09</v>
          </cell>
          <cell r="Y799">
            <v>1.5634361122872213E-3</v>
          </cell>
          <cell r="Z799">
            <v>0</v>
          </cell>
          <cell r="AB799">
            <v>2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</row>
        <row r="800">
          <cell r="B800">
            <v>491095095</v>
          </cell>
          <cell r="C800" t="str">
            <v>ATLANTIS</v>
          </cell>
          <cell r="D800">
            <v>95</v>
          </cell>
          <cell r="E800" t="str">
            <v>FALL RIVER</v>
          </cell>
          <cell r="F800">
            <v>95</v>
          </cell>
          <cell r="G800" t="str">
            <v>FALL RIVER</v>
          </cell>
          <cell r="I800">
            <v>17494</v>
          </cell>
          <cell r="J800">
            <v>229</v>
          </cell>
          <cell r="K800">
            <v>0</v>
          </cell>
          <cell r="L800">
            <v>1188</v>
          </cell>
          <cell r="M800">
            <v>18911</v>
          </cell>
          <cell r="O800">
            <v>1185</v>
          </cell>
          <cell r="P800">
            <v>21001755</v>
          </cell>
          <cell r="Q800">
            <v>0</v>
          </cell>
          <cell r="R800">
            <v>0</v>
          </cell>
          <cell r="S800">
            <v>1407780</v>
          </cell>
          <cell r="T800">
            <v>22409535</v>
          </cell>
          <cell r="V800">
            <v>0</v>
          </cell>
          <cell r="W800">
            <v>0</v>
          </cell>
          <cell r="X800">
            <v>0.18</v>
          </cell>
          <cell r="Y800">
            <v>0.13045357348267397</v>
          </cell>
          <cell r="Z800">
            <v>0</v>
          </cell>
          <cell r="AB800">
            <v>491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</row>
        <row r="801">
          <cell r="B801">
            <v>491095201</v>
          </cell>
          <cell r="C801" t="str">
            <v>ATLANTIS</v>
          </cell>
          <cell r="D801">
            <v>95</v>
          </cell>
          <cell r="E801" t="str">
            <v>FALL RIVER</v>
          </cell>
          <cell r="F801">
            <v>201</v>
          </cell>
          <cell r="G801" t="str">
            <v>NEW BEDFORD</v>
          </cell>
          <cell r="I801">
            <v>20298</v>
          </cell>
          <cell r="J801">
            <v>25</v>
          </cell>
          <cell r="K801">
            <v>0</v>
          </cell>
          <cell r="L801">
            <v>1188</v>
          </cell>
          <cell r="M801">
            <v>21511</v>
          </cell>
          <cell r="O801">
            <v>14</v>
          </cell>
          <cell r="P801">
            <v>284522</v>
          </cell>
          <cell r="Q801">
            <v>0</v>
          </cell>
          <cell r="R801">
            <v>0</v>
          </cell>
          <cell r="S801">
            <v>16632</v>
          </cell>
          <cell r="T801">
            <v>301154</v>
          </cell>
          <cell r="V801">
            <v>0</v>
          </cell>
          <cell r="W801">
            <v>0</v>
          </cell>
          <cell r="X801">
            <v>0.18</v>
          </cell>
          <cell r="Y801">
            <v>0.10555199836833666</v>
          </cell>
          <cell r="Z801">
            <v>0</v>
          </cell>
          <cell r="AB801">
            <v>7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</row>
        <row r="802">
          <cell r="B802">
            <v>491095265</v>
          </cell>
          <cell r="C802" t="str">
            <v>ATLANTIS</v>
          </cell>
          <cell r="D802">
            <v>95</v>
          </cell>
          <cell r="E802" t="str">
            <v>FALL RIVER</v>
          </cell>
          <cell r="F802">
            <v>265</v>
          </cell>
          <cell r="G802" t="str">
            <v>SEEKONK</v>
          </cell>
          <cell r="I802">
            <v>12354</v>
          </cell>
          <cell r="J802">
            <v>4554</v>
          </cell>
          <cell r="K802">
            <v>0</v>
          </cell>
          <cell r="L802">
            <v>1188</v>
          </cell>
          <cell r="M802">
            <v>18096</v>
          </cell>
          <cell r="O802">
            <v>1</v>
          </cell>
          <cell r="P802">
            <v>16908</v>
          </cell>
          <cell r="Q802">
            <v>0</v>
          </cell>
          <cell r="R802">
            <v>0</v>
          </cell>
          <cell r="S802">
            <v>1188</v>
          </cell>
          <cell r="T802">
            <v>18096</v>
          </cell>
          <cell r="V802">
            <v>0</v>
          </cell>
          <cell r="W802">
            <v>0</v>
          </cell>
          <cell r="X802">
            <v>0.09</v>
          </cell>
          <cell r="Y802">
            <v>8.7164311361609056E-4</v>
          </cell>
          <cell r="Z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</row>
        <row r="803">
          <cell r="B803">
            <v>491095273</v>
          </cell>
          <cell r="C803" t="str">
            <v>ATLANTIS</v>
          </cell>
          <cell r="D803">
            <v>95</v>
          </cell>
          <cell r="E803" t="str">
            <v>FALL RIVER</v>
          </cell>
          <cell r="F803">
            <v>273</v>
          </cell>
          <cell r="G803" t="str">
            <v>SOMERSET</v>
          </cell>
          <cell r="I803">
            <v>13713</v>
          </cell>
          <cell r="J803">
            <v>5671</v>
          </cell>
          <cell r="K803">
            <v>0</v>
          </cell>
          <cell r="L803">
            <v>1188</v>
          </cell>
          <cell r="M803">
            <v>20572</v>
          </cell>
          <cell r="O803">
            <v>11</v>
          </cell>
          <cell r="P803">
            <v>213224</v>
          </cell>
          <cell r="Q803">
            <v>0</v>
          </cell>
          <cell r="R803">
            <v>0</v>
          </cell>
          <cell r="S803">
            <v>13068</v>
          </cell>
          <cell r="T803">
            <v>226292</v>
          </cell>
          <cell r="V803">
            <v>0</v>
          </cell>
          <cell r="W803">
            <v>0</v>
          </cell>
          <cell r="X803">
            <v>0.09</v>
          </cell>
          <cell r="Y803">
            <v>7.5569378404477779E-3</v>
          </cell>
          <cell r="Z803">
            <v>0</v>
          </cell>
          <cell r="AB803">
            <v>5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</row>
        <row r="804">
          <cell r="B804">
            <v>491095292</v>
          </cell>
          <cell r="C804" t="str">
            <v>ATLANTIS</v>
          </cell>
          <cell r="D804">
            <v>95</v>
          </cell>
          <cell r="E804" t="str">
            <v>FALL RIVER</v>
          </cell>
          <cell r="F804">
            <v>292</v>
          </cell>
          <cell r="G804" t="str">
            <v>SWANSEA</v>
          </cell>
          <cell r="I804">
            <v>15979</v>
          </cell>
          <cell r="J804">
            <v>2045</v>
          </cell>
          <cell r="K804">
            <v>0</v>
          </cell>
          <cell r="L804">
            <v>1188</v>
          </cell>
          <cell r="M804">
            <v>19212</v>
          </cell>
          <cell r="O804">
            <v>11</v>
          </cell>
          <cell r="P804">
            <v>198264</v>
          </cell>
          <cell r="Q804">
            <v>0</v>
          </cell>
          <cell r="R804">
            <v>0</v>
          </cell>
          <cell r="S804">
            <v>13068</v>
          </cell>
          <cell r="T804">
            <v>211332</v>
          </cell>
          <cell r="V804">
            <v>0</v>
          </cell>
          <cell r="W804">
            <v>0</v>
          </cell>
          <cell r="X804">
            <v>0.09</v>
          </cell>
          <cell r="Y804">
            <v>8.8693647624802415E-3</v>
          </cell>
          <cell r="Z804">
            <v>0</v>
          </cell>
          <cell r="AB804">
            <v>7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</row>
        <row r="805">
          <cell r="B805">
            <v>491095331</v>
          </cell>
          <cell r="C805" t="str">
            <v>ATLANTIS</v>
          </cell>
          <cell r="D805">
            <v>95</v>
          </cell>
          <cell r="E805" t="str">
            <v>FALL RIVER</v>
          </cell>
          <cell r="F805">
            <v>331</v>
          </cell>
          <cell r="G805" t="str">
            <v>WESTPORT</v>
          </cell>
          <cell r="I805">
            <v>14040</v>
          </cell>
          <cell r="J805">
            <v>2438</v>
          </cell>
          <cell r="K805">
            <v>0</v>
          </cell>
          <cell r="L805">
            <v>1188</v>
          </cell>
          <cell r="M805">
            <v>17666</v>
          </cell>
          <cell r="O805">
            <v>16</v>
          </cell>
          <cell r="P805">
            <v>263648</v>
          </cell>
          <cell r="Q805">
            <v>0</v>
          </cell>
          <cell r="R805">
            <v>0</v>
          </cell>
          <cell r="S805">
            <v>19008</v>
          </cell>
          <cell r="T805">
            <v>282656</v>
          </cell>
          <cell r="V805">
            <v>0</v>
          </cell>
          <cell r="W805">
            <v>0</v>
          </cell>
          <cell r="X805">
            <v>0.09</v>
          </cell>
          <cell r="Y805">
            <v>1.3044182138746781E-2</v>
          </cell>
          <cell r="Z805">
            <v>0</v>
          </cell>
          <cell r="AB805">
            <v>4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</row>
        <row r="806">
          <cell r="B806">
            <v>491095665</v>
          </cell>
          <cell r="C806" t="str">
            <v>ATLANTIS</v>
          </cell>
          <cell r="D806">
            <v>95</v>
          </cell>
          <cell r="E806" t="str">
            <v>FALL RIVER</v>
          </cell>
          <cell r="F806">
            <v>665</v>
          </cell>
          <cell r="G806" t="str">
            <v>FREETOWN LAKEVILLE</v>
          </cell>
          <cell r="I806">
            <v>12056</v>
          </cell>
          <cell r="J806">
            <v>1395</v>
          </cell>
          <cell r="K806">
            <v>0</v>
          </cell>
          <cell r="L806">
            <v>1188</v>
          </cell>
          <cell r="M806">
            <v>14639</v>
          </cell>
          <cell r="O806">
            <v>3</v>
          </cell>
          <cell r="P806">
            <v>40353</v>
          </cell>
          <cell r="Q806">
            <v>0</v>
          </cell>
          <cell r="R806">
            <v>0</v>
          </cell>
          <cell r="S806">
            <v>3564</v>
          </cell>
          <cell r="T806">
            <v>43917</v>
          </cell>
          <cell r="V806">
            <v>0</v>
          </cell>
          <cell r="W806">
            <v>0</v>
          </cell>
          <cell r="X806">
            <v>0.09</v>
          </cell>
          <cell r="Y806">
            <v>6.3347649313750878E-3</v>
          </cell>
          <cell r="Z806">
            <v>0</v>
          </cell>
          <cell r="AB806">
            <v>1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7">
          <cell r="B807">
            <v>491095763</v>
          </cell>
          <cell r="C807" t="str">
            <v>ATLANTIS</v>
          </cell>
          <cell r="D807">
            <v>95</v>
          </cell>
          <cell r="E807" t="str">
            <v>FALL RIVER</v>
          </cell>
          <cell r="F807">
            <v>763</v>
          </cell>
          <cell r="G807" t="str">
            <v>SOMERSET BERKLEY</v>
          </cell>
          <cell r="I807">
            <v>15260</v>
          </cell>
          <cell r="J807">
            <v>3891</v>
          </cell>
          <cell r="K807">
            <v>0</v>
          </cell>
          <cell r="L807">
            <v>1188</v>
          </cell>
          <cell r="M807">
            <v>20339</v>
          </cell>
          <cell r="O807">
            <v>3</v>
          </cell>
          <cell r="P807">
            <v>57453</v>
          </cell>
          <cell r="Q807">
            <v>0</v>
          </cell>
          <cell r="R807">
            <v>0</v>
          </cell>
          <cell r="S807">
            <v>3564</v>
          </cell>
          <cell r="T807">
            <v>61017</v>
          </cell>
          <cell r="V807">
            <v>0</v>
          </cell>
          <cell r="W807">
            <v>0</v>
          </cell>
          <cell r="X807">
            <v>0.09</v>
          </cell>
          <cell r="Y807">
            <v>5.221101328883454E-3</v>
          </cell>
          <cell r="Z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</row>
        <row r="808">
          <cell r="B808">
            <v>492281061</v>
          </cell>
          <cell r="C808" t="str">
            <v>MARTIN LUTHER KING JR CS OF EXCELLENCE</v>
          </cell>
          <cell r="D808">
            <v>281</v>
          </cell>
          <cell r="E808" t="str">
            <v>SPRINGFIELD</v>
          </cell>
          <cell r="F808">
            <v>61</v>
          </cell>
          <cell r="G808" t="str">
            <v>CHICOPEE</v>
          </cell>
          <cell r="I808">
            <v>14929</v>
          </cell>
          <cell r="J808">
            <v>1279</v>
          </cell>
          <cell r="K808">
            <v>0</v>
          </cell>
          <cell r="L808">
            <v>1188</v>
          </cell>
          <cell r="M808">
            <v>17396</v>
          </cell>
          <cell r="O808">
            <v>2</v>
          </cell>
          <cell r="P808">
            <v>32416</v>
          </cell>
          <cell r="Q808">
            <v>0</v>
          </cell>
          <cell r="R808">
            <v>0</v>
          </cell>
          <cell r="S808">
            <v>2376</v>
          </cell>
          <cell r="T808">
            <v>34792</v>
          </cell>
          <cell r="V808">
            <v>0</v>
          </cell>
          <cell r="W808">
            <v>0</v>
          </cell>
          <cell r="X808">
            <v>0.09</v>
          </cell>
          <cell r="Y808">
            <v>4.7594833353521854E-2</v>
          </cell>
          <cell r="Z808">
            <v>0</v>
          </cell>
          <cell r="AB808">
            <v>2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</row>
        <row r="809">
          <cell r="B809">
            <v>492281086</v>
          </cell>
          <cell r="C809" t="str">
            <v>MARTIN LUTHER KING JR CS OF EXCELLENCE</v>
          </cell>
          <cell r="D809">
            <v>281</v>
          </cell>
          <cell r="E809" t="str">
            <v>SPRINGFIELD</v>
          </cell>
          <cell r="F809">
            <v>86</v>
          </cell>
          <cell r="G809" t="str">
            <v>EASTHAMPTON</v>
          </cell>
          <cell r="I809">
            <v>11037</v>
          </cell>
          <cell r="J809">
            <v>1716</v>
          </cell>
          <cell r="K809">
            <v>0</v>
          </cell>
          <cell r="L809">
            <v>1188</v>
          </cell>
          <cell r="M809">
            <v>13941</v>
          </cell>
          <cell r="O809">
            <v>1</v>
          </cell>
          <cell r="P809">
            <v>12753</v>
          </cell>
          <cell r="Q809">
            <v>0</v>
          </cell>
          <cell r="R809">
            <v>0</v>
          </cell>
          <cell r="S809">
            <v>1188</v>
          </cell>
          <cell r="T809">
            <v>13941</v>
          </cell>
          <cell r="V809">
            <v>0</v>
          </cell>
          <cell r="W809">
            <v>0</v>
          </cell>
          <cell r="X809">
            <v>0.09</v>
          </cell>
          <cell r="Y809">
            <v>6.5319749712796082E-2</v>
          </cell>
          <cell r="Z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</row>
        <row r="810">
          <cell r="B810">
            <v>492281087</v>
          </cell>
          <cell r="C810" t="str">
            <v>MARTIN LUTHER KING JR CS OF EXCELLENCE</v>
          </cell>
          <cell r="D810">
            <v>281</v>
          </cell>
          <cell r="E810" t="str">
            <v>SPRINGFIELD</v>
          </cell>
          <cell r="F810">
            <v>87</v>
          </cell>
          <cell r="G810" t="str">
            <v>EAST LONGMEADOW</v>
          </cell>
          <cell r="I810">
            <v>16427</v>
          </cell>
          <cell r="J810">
            <v>6223</v>
          </cell>
          <cell r="K810">
            <v>0</v>
          </cell>
          <cell r="L810">
            <v>1188</v>
          </cell>
          <cell r="M810">
            <v>23838</v>
          </cell>
          <cell r="O810">
            <v>2</v>
          </cell>
          <cell r="P810">
            <v>45300</v>
          </cell>
          <cell r="Q810">
            <v>0</v>
          </cell>
          <cell r="R810">
            <v>0</v>
          </cell>
          <cell r="S810">
            <v>2376</v>
          </cell>
          <cell r="T810">
            <v>47676</v>
          </cell>
          <cell r="V810">
            <v>0</v>
          </cell>
          <cell r="W810">
            <v>0</v>
          </cell>
          <cell r="X810">
            <v>0.09</v>
          </cell>
          <cell r="Y810">
            <v>7.5478255342633334E-3</v>
          </cell>
          <cell r="Z810">
            <v>0</v>
          </cell>
          <cell r="AB810">
            <v>1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</row>
        <row r="811">
          <cell r="B811">
            <v>492281137</v>
          </cell>
          <cell r="C811" t="str">
            <v>MARTIN LUTHER KING JR CS OF EXCELLENCE</v>
          </cell>
          <cell r="D811">
            <v>281</v>
          </cell>
          <cell r="E811" t="str">
            <v>SPRINGFIELD</v>
          </cell>
          <cell r="F811">
            <v>137</v>
          </cell>
          <cell r="G811" t="str">
            <v>HOLYOKE</v>
          </cell>
          <cell r="I811">
            <v>19551</v>
          </cell>
          <cell r="J811">
            <v>332</v>
          </cell>
          <cell r="K811">
            <v>0</v>
          </cell>
          <cell r="L811">
            <v>1188</v>
          </cell>
          <cell r="M811">
            <v>21071</v>
          </cell>
          <cell r="O811">
            <v>3</v>
          </cell>
          <cell r="P811">
            <v>59649</v>
          </cell>
          <cell r="Q811">
            <v>0</v>
          </cell>
          <cell r="R811">
            <v>0</v>
          </cell>
          <cell r="S811">
            <v>3564</v>
          </cell>
          <cell r="T811">
            <v>63213</v>
          </cell>
          <cell r="V811">
            <v>0</v>
          </cell>
          <cell r="W811">
            <v>0</v>
          </cell>
          <cell r="X811">
            <v>0.18</v>
          </cell>
          <cell r="Y811">
            <v>0.10690239725365344</v>
          </cell>
          <cell r="Z811">
            <v>0</v>
          </cell>
          <cell r="AB811">
            <v>1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</row>
        <row r="812">
          <cell r="B812">
            <v>492281281</v>
          </cell>
          <cell r="C812" t="str">
            <v>MARTIN LUTHER KING JR CS OF EXCELLENCE</v>
          </cell>
          <cell r="D812">
            <v>281</v>
          </cell>
          <cell r="E812" t="str">
            <v>SPRINGFIELD</v>
          </cell>
          <cell r="F812">
            <v>281</v>
          </cell>
          <cell r="G812" t="str">
            <v>SPRINGFIELD</v>
          </cell>
          <cell r="I812">
            <v>19348</v>
          </cell>
          <cell r="J812">
            <v>12</v>
          </cell>
          <cell r="K812">
            <v>0</v>
          </cell>
          <cell r="L812">
            <v>1188</v>
          </cell>
          <cell r="M812">
            <v>20548</v>
          </cell>
          <cell r="O812">
            <v>342</v>
          </cell>
          <cell r="P812">
            <v>6621120</v>
          </cell>
          <cell r="Q812">
            <v>0</v>
          </cell>
          <cell r="R812">
            <v>0</v>
          </cell>
          <cell r="S812">
            <v>406296</v>
          </cell>
          <cell r="T812">
            <v>7027416</v>
          </cell>
          <cell r="V812">
            <v>0</v>
          </cell>
          <cell r="W812">
            <v>0</v>
          </cell>
          <cell r="X812">
            <v>0.18</v>
          </cell>
          <cell r="Y812">
            <v>0.15967949470802933</v>
          </cell>
          <cell r="Z812">
            <v>0</v>
          </cell>
          <cell r="AB812">
            <v>84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</row>
        <row r="813">
          <cell r="B813">
            <v>492281325</v>
          </cell>
          <cell r="C813" t="str">
            <v>MARTIN LUTHER KING JR CS OF EXCELLENCE</v>
          </cell>
          <cell r="D813">
            <v>281</v>
          </cell>
          <cell r="E813" t="str">
            <v>SPRINGFIELD</v>
          </cell>
          <cell r="F813">
            <v>325</v>
          </cell>
          <cell r="G813" t="str">
            <v>WESTFIELD</v>
          </cell>
          <cell r="I813">
            <v>16155</v>
          </cell>
          <cell r="J813">
            <v>1009</v>
          </cell>
          <cell r="K813">
            <v>0</v>
          </cell>
          <cell r="L813">
            <v>1188</v>
          </cell>
          <cell r="M813">
            <v>18352</v>
          </cell>
          <cell r="O813">
            <v>1</v>
          </cell>
          <cell r="P813">
            <v>17164</v>
          </cell>
          <cell r="Q813">
            <v>0</v>
          </cell>
          <cell r="R813">
            <v>0</v>
          </cell>
          <cell r="S813">
            <v>1188</v>
          </cell>
          <cell r="T813">
            <v>18352</v>
          </cell>
          <cell r="V813">
            <v>0</v>
          </cell>
          <cell r="W813">
            <v>0</v>
          </cell>
          <cell r="X813">
            <v>0.09</v>
          </cell>
          <cell r="Y813">
            <v>1.3575348897729154E-2</v>
          </cell>
          <cell r="Z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</row>
        <row r="814">
          <cell r="B814">
            <v>492281332</v>
          </cell>
          <cell r="C814" t="str">
            <v>MARTIN LUTHER KING JR CS OF EXCELLENCE</v>
          </cell>
          <cell r="D814">
            <v>281</v>
          </cell>
          <cell r="E814" t="str">
            <v>SPRINGFIELD</v>
          </cell>
          <cell r="F814">
            <v>332</v>
          </cell>
          <cell r="G814" t="str">
            <v>WEST SPRINGFIELD</v>
          </cell>
          <cell r="I814">
            <v>16735</v>
          </cell>
          <cell r="J814">
            <v>865</v>
          </cell>
          <cell r="K814">
            <v>0</v>
          </cell>
          <cell r="L814">
            <v>1188</v>
          </cell>
          <cell r="M814">
            <v>18788</v>
          </cell>
          <cell r="O814">
            <v>3</v>
          </cell>
          <cell r="P814">
            <v>52800</v>
          </cell>
          <cell r="Q814">
            <v>0</v>
          </cell>
          <cell r="R814">
            <v>0</v>
          </cell>
          <cell r="S814">
            <v>3564</v>
          </cell>
          <cell r="T814">
            <v>56364</v>
          </cell>
          <cell r="V814">
            <v>0</v>
          </cell>
          <cell r="W814">
            <v>0</v>
          </cell>
          <cell r="X814">
            <v>0.09</v>
          </cell>
          <cell r="Y814">
            <v>2.5638587350117269E-2</v>
          </cell>
          <cell r="Z814">
            <v>0</v>
          </cell>
          <cell r="AB814">
            <v>1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</row>
        <row r="815">
          <cell r="B815">
            <v>493057035</v>
          </cell>
          <cell r="C815" t="str">
            <v>PHOENIX ACADEMY CHELSEA</v>
          </cell>
          <cell r="D815">
            <v>57</v>
          </cell>
          <cell r="E815" t="str">
            <v>CHELSEA</v>
          </cell>
          <cell r="F815">
            <v>35</v>
          </cell>
          <cell r="G815" t="str">
            <v>BOSTON</v>
          </cell>
          <cell r="I815">
            <v>22053</v>
          </cell>
          <cell r="J815">
            <v>8509</v>
          </cell>
          <cell r="K815">
            <v>0</v>
          </cell>
          <cell r="L815">
            <v>1188</v>
          </cell>
          <cell r="M815">
            <v>31750</v>
          </cell>
          <cell r="O815">
            <v>14</v>
          </cell>
          <cell r="P815">
            <v>427868</v>
          </cell>
          <cell r="Q815">
            <v>0</v>
          </cell>
          <cell r="R815">
            <v>0</v>
          </cell>
          <cell r="S815">
            <v>16632</v>
          </cell>
          <cell r="T815">
            <v>444500</v>
          </cell>
          <cell r="V815">
            <v>0</v>
          </cell>
          <cell r="W815">
            <v>0</v>
          </cell>
          <cell r="X815">
            <v>0.18</v>
          </cell>
          <cell r="Y815">
            <v>0.16523635557137184</v>
          </cell>
          <cell r="Z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</row>
        <row r="816">
          <cell r="B816">
            <v>493057044</v>
          </cell>
          <cell r="C816" t="str">
            <v>PHOENIX ACADEMY CHELSEA</v>
          </cell>
          <cell r="D816">
            <v>57</v>
          </cell>
          <cell r="E816" t="str">
            <v>CHELSEA</v>
          </cell>
          <cell r="F816">
            <v>44</v>
          </cell>
          <cell r="G816" t="str">
            <v>BROCKTON</v>
          </cell>
          <cell r="I816">
            <v>16294</v>
          </cell>
          <cell r="J816">
            <v>0</v>
          </cell>
          <cell r="K816">
            <v>0</v>
          </cell>
          <cell r="L816">
            <v>1188</v>
          </cell>
          <cell r="M816">
            <v>17482</v>
          </cell>
          <cell r="O816">
            <v>2</v>
          </cell>
          <cell r="P816">
            <v>32588</v>
          </cell>
          <cell r="Q816">
            <v>0</v>
          </cell>
          <cell r="R816">
            <v>0</v>
          </cell>
          <cell r="S816">
            <v>2376</v>
          </cell>
          <cell r="T816">
            <v>34964</v>
          </cell>
          <cell r="V816">
            <v>0</v>
          </cell>
          <cell r="W816">
            <v>0</v>
          </cell>
          <cell r="X816">
            <v>0.18</v>
          </cell>
          <cell r="Y816">
            <v>9.7831921962331786E-2</v>
          </cell>
          <cell r="Z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</row>
        <row r="817">
          <cell r="B817">
            <v>493057057</v>
          </cell>
          <cell r="C817" t="str">
            <v>PHOENIX ACADEMY CHELSEA</v>
          </cell>
          <cell r="D817">
            <v>57</v>
          </cell>
          <cell r="E817" t="str">
            <v>CHELSEA</v>
          </cell>
          <cell r="F817">
            <v>57</v>
          </cell>
          <cell r="G817" t="str">
            <v>CHELSEA</v>
          </cell>
          <cell r="I817">
            <v>23027</v>
          </cell>
          <cell r="J817">
            <v>522</v>
          </cell>
          <cell r="K817">
            <v>0</v>
          </cell>
          <cell r="L817">
            <v>1188</v>
          </cell>
          <cell r="M817">
            <v>24737</v>
          </cell>
          <cell r="O817">
            <v>88</v>
          </cell>
          <cell r="P817">
            <v>2072312</v>
          </cell>
          <cell r="Q817">
            <v>0</v>
          </cell>
          <cell r="R817">
            <v>0</v>
          </cell>
          <cell r="S817">
            <v>104544</v>
          </cell>
          <cell r="T817">
            <v>2176856</v>
          </cell>
          <cell r="V817">
            <v>0</v>
          </cell>
          <cell r="W817">
            <v>0</v>
          </cell>
          <cell r="X817">
            <v>0.18</v>
          </cell>
          <cell r="Y817">
            <v>0.12016463996419753</v>
          </cell>
          <cell r="Z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</row>
        <row r="818">
          <cell r="B818">
            <v>493057093</v>
          </cell>
          <cell r="C818" t="str">
            <v>PHOENIX ACADEMY CHELSEA</v>
          </cell>
          <cell r="D818">
            <v>57</v>
          </cell>
          <cell r="E818" t="str">
            <v>CHELSEA</v>
          </cell>
          <cell r="F818">
            <v>93</v>
          </cell>
          <cell r="G818" t="str">
            <v>EVERETT</v>
          </cell>
          <cell r="I818">
            <v>22955</v>
          </cell>
          <cell r="J818">
            <v>255</v>
          </cell>
          <cell r="K818">
            <v>0</v>
          </cell>
          <cell r="L818">
            <v>1188</v>
          </cell>
          <cell r="M818">
            <v>24398</v>
          </cell>
          <cell r="O818">
            <v>38</v>
          </cell>
          <cell r="P818">
            <v>881980</v>
          </cell>
          <cell r="Q818">
            <v>0</v>
          </cell>
          <cell r="R818">
            <v>0</v>
          </cell>
          <cell r="S818">
            <v>45144</v>
          </cell>
          <cell r="T818">
            <v>927124</v>
          </cell>
          <cell r="V818">
            <v>0</v>
          </cell>
          <cell r="W818">
            <v>0</v>
          </cell>
          <cell r="X818">
            <v>0.18</v>
          </cell>
          <cell r="Y818">
            <v>8.3062615854120281E-2</v>
          </cell>
          <cell r="Z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</row>
        <row r="819">
          <cell r="B819">
            <v>493057100</v>
          </cell>
          <cell r="C819" t="str">
            <v>PHOENIX ACADEMY CHELSEA</v>
          </cell>
          <cell r="D819">
            <v>57</v>
          </cell>
          <cell r="E819" t="str">
            <v>CHELSEA</v>
          </cell>
          <cell r="F819">
            <v>100</v>
          </cell>
          <cell r="G819" t="str">
            <v>FRAMINGHAM</v>
          </cell>
          <cell r="I819">
            <v>20383</v>
          </cell>
          <cell r="J819">
            <v>5146</v>
          </cell>
          <cell r="K819">
            <v>0</v>
          </cell>
          <cell r="L819">
            <v>1188</v>
          </cell>
          <cell r="M819">
            <v>26717</v>
          </cell>
          <cell r="O819">
            <v>1</v>
          </cell>
          <cell r="P819">
            <v>25529</v>
          </cell>
          <cell r="Q819">
            <v>0</v>
          </cell>
          <cell r="R819">
            <v>0</v>
          </cell>
          <cell r="S819">
            <v>1188</v>
          </cell>
          <cell r="T819">
            <v>26717</v>
          </cell>
          <cell r="V819">
            <v>0</v>
          </cell>
          <cell r="W819">
            <v>0</v>
          </cell>
          <cell r="X819">
            <v>0.09</v>
          </cell>
          <cell r="Y819">
            <v>2.3808655760777085E-2</v>
          </cell>
          <cell r="Z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</row>
        <row r="820">
          <cell r="B820">
            <v>493057149</v>
          </cell>
          <cell r="C820" t="str">
            <v>PHOENIX ACADEMY CHELSEA</v>
          </cell>
          <cell r="D820">
            <v>57</v>
          </cell>
          <cell r="E820" t="str">
            <v>CHELSEA</v>
          </cell>
          <cell r="F820">
            <v>149</v>
          </cell>
          <cell r="G820" t="str">
            <v>LAWRENCE</v>
          </cell>
          <cell r="I820">
            <v>20347</v>
          </cell>
          <cell r="J820">
            <v>394</v>
          </cell>
          <cell r="K820">
            <v>0</v>
          </cell>
          <cell r="L820">
            <v>1188</v>
          </cell>
          <cell r="M820">
            <v>21929</v>
          </cell>
          <cell r="O820">
            <v>1</v>
          </cell>
          <cell r="P820">
            <v>20741</v>
          </cell>
          <cell r="Q820">
            <v>0</v>
          </cell>
          <cell r="R820">
            <v>0</v>
          </cell>
          <cell r="S820">
            <v>1188</v>
          </cell>
          <cell r="T820">
            <v>21929</v>
          </cell>
          <cell r="V820">
            <v>0</v>
          </cell>
          <cell r="W820">
            <v>0</v>
          </cell>
          <cell r="X820">
            <v>0.18</v>
          </cell>
          <cell r="Y820">
            <v>0.12813388601992218</v>
          </cell>
          <cell r="Z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</row>
        <row r="821">
          <cell r="B821">
            <v>493057163</v>
          </cell>
          <cell r="C821" t="str">
            <v>PHOENIX ACADEMY CHELSEA</v>
          </cell>
          <cell r="D821">
            <v>57</v>
          </cell>
          <cell r="E821" t="str">
            <v>CHELSEA</v>
          </cell>
          <cell r="F821">
            <v>163</v>
          </cell>
          <cell r="G821" t="str">
            <v>LYNN</v>
          </cell>
          <cell r="I821">
            <v>19798</v>
          </cell>
          <cell r="J821">
            <v>0</v>
          </cell>
          <cell r="K821">
            <v>0</v>
          </cell>
          <cell r="L821">
            <v>1188</v>
          </cell>
          <cell r="M821">
            <v>20986</v>
          </cell>
          <cell r="O821">
            <v>6</v>
          </cell>
          <cell r="P821">
            <v>118788</v>
          </cell>
          <cell r="Q821">
            <v>0</v>
          </cell>
          <cell r="R821">
            <v>0</v>
          </cell>
          <cell r="S821">
            <v>7128</v>
          </cell>
          <cell r="T821">
            <v>125916</v>
          </cell>
          <cell r="V821">
            <v>0</v>
          </cell>
          <cell r="W821">
            <v>0</v>
          </cell>
          <cell r="X821">
            <v>0.113490033140277</v>
          </cell>
          <cell r="Y821">
            <v>9.54538157599088E-2</v>
          </cell>
          <cell r="Z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</row>
        <row r="822">
          <cell r="B822">
            <v>493057165</v>
          </cell>
          <cell r="C822" t="str">
            <v>PHOENIX ACADEMY CHELSEA</v>
          </cell>
          <cell r="D822">
            <v>57</v>
          </cell>
          <cell r="E822" t="str">
            <v>CHELSEA</v>
          </cell>
          <cell r="F822">
            <v>165</v>
          </cell>
          <cell r="G822" t="str">
            <v>MALDEN</v>
          </cell>
          <cell r="I822">
            <v>20897</v>
          </cell>
          <cell r="J822">
            <v>0</v>
          </cell>
          <cell r="K822">
            <v>0</v>
          </cell>
          <cell r="L822">
            <v>1188</v>
          </cell>
          <cell r="M822">
            <v>22085</v>
          </cell>
          <cell r="O822">
            <v>1</v>
          </cell>
          <cell r="P822">
            <v>20897</v>
          </cell>
          <cell r="Q822">
            <v>0</v>
          </cell>
          <cell r="R822">
            <v>0</v>
          </cell>
          <cell r="S822">
            <v>1188</v>
          </cell>
          <cell r="T822">
            <v>22085</v>
          </cell>
          <cell r="V822">
            <v>0</v>
          </cell>
          <cell r="W822">
            <v>0</v>
          </cell>
          <cell r="X822">
            <v>9.8299999999999998E-2</v>
          </cell>
          <cell r="Y822">
            <v>7.9946394535579793E-2</v>
          </cell>
          <cell r="Z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</row>
        <row r="823">
          <cell r="B823">
            <v>493057168</v>
          </cell>
          <cell r="C823" t="str">
            <v>PHOENIX ACADEMY CHELSEA</v>
          </cell>
          <cell r="D823">
            <v>57</v>
          </cell>
          <cell r="E823" t="str">
            <v>CHELSEA</v>
          </cell>
          <cell r="F823">
            <v>168</v>
          </cell>
          <cell r="G823" t="str">
            <v>MARBLEHEAD</v>
          </cell>
          <cell r="I823">
            <v>12723</v>
          </cell>
          <cell r="J823">
            <v>8712</v>
          </cell>
          <cell r="K823">
            <v>0</v>
          </cell>
          <cell r="L823">
            <v>1188</v>
          </cell>
          <cell r="M823">
            <v>22623</v>
          </cell>
          <cell r="O823">
            <v>1</v>
          </cell>
          <cell r="P823">
            <v>21435</v>
          </cell>
          <cell r="Q823">
            <v>0</v>
          </cell>
          <cell r="R823">
            <v>0</v>
          </cell>
          <cell r="S823">
            <v>1188</v>
          </cell>
          <cell r="T823">
            <v>22623</v>
          </cell>
          <cell r="V823">
            <v>0</v>
          </cell>
          <cell r="W823">
            <v>0</v>
          </cell>
          <cell r="X823">
            <v>0.09</v>
          </cell>
          <cell r="Y823">
            <v>2.7232779070628144E-2</v>
          </cell>
          <cell r="Z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</row>
        <row r="824">
          <cell r="B824">
            <v>493057176</v>
          </cell>
          <cell r="C824" t="str">
            <v>PHOENIX ACADEMY CHELSEA</v>
          </cell>
          <cell r="D824">
            <v>57</v>
          </cell>
          <cell r="E824" t="str">
            <v>CHELSEA</v>
          </cell>
          <cell r="F824">
            <v>176</v>
          </cell>
          <cell r="G824" t="str">
            <v>MEDFORD</v>
          </cell>
          <cell r="I824">
            <v>20336</v>
          </cell>
          <cell r="J824">
            <v>5107</v>
          </cell>
          <cell r="K824">
            <v>0</v>
          </cell>
          <cell r="L824">
            <v>1188</v>
          </cell>
          <cell r="M824">
            <v>26631</v>
          </cell>
          <cell r="O824">
            <v>2</v>
          </cell>
          <cell r="P824">
            <v>50886</v>
          </cell>
          <cell r="Q824">
            <v>0</v>
          </cell>
          <cell r="R824">
            <v>0</v>
          </cell>
          <cell r="S824">
            <v>2376</v>
          </cell>
          <cell r="T824">
            <v>53262</v>
          </cell>
          <cell r="V824">
            <v>0</v>
          </cell>
          <cell r="W824">
            <v>0</v>
          </cell>
          <cell r="X824">
            <v>0.09</v>
          </cell>
          <cell r="Y824">
            <v>7.4348827471021367E-2</v>
          </cell>
          <cell r="Z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</row>
        <row r="825">
          <cell r="B825">
            <v>493057207</v>
          </cell>
          <cell r="C825" t="str">
            <v>PHOENIX ACADEMY CHELSEA</v>
          </cell>
          <cell r="D825">
            <v>57</v>
          </cell>
          <cell r="E825" t="str">
            <v>CHELSEA</v>
          </cell>
          <cell r="F825">
            <v>207</v>
          </cell>
          <cell r="G825" t="str">
            <v>NEWTON</v>
          </cell>
          <cell r="I825">
            <v>17637</v>
          </cell>
          <cell r="J825">
            <v>14026</v>
          </cell>
          <cell r="K825">
            <v>0</v>
          </cell>
          <cell r="L825">
            <v>1188</v>
          </cell>
          <cell r="M825">
            <v>32851</v>
          </cell>
          <cell r="O825">
            <v>1</v>
          </cell>
          <cell r="P825">
            <v>31663</v>
          </cell>
          <cell r="Q825">
            <v>0</v>
          </cell>
          <cell r="R825">
            <v>0</v>
          </cell>
          <cell r="S825">
            <v>1188</v>
          </cell>
          <cell r="T825">
            <v>32851</v>
          </cell>
          <cell r="V825">
            <v>0</v>
          </cell>
          <cell r="W825">
            <v>0</v>
          </cell>
          <cell r="X825">
            <v>0.09</v>
          </cell>
          <cell r="Y825">
            <v>2.5921486751754857E-5</v>
          </cell>
          <cell r="Z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</row>
        <row r="826">
          <cell r="B826">
            <v>493057244</v>
          </cell>
          <cell r="C826" t="str">
            <v>PHOENIX ACADEMY CHELSEA</v>
          </cell>
          <cell r="D826">
            <v>57</v>
          </cell>
          <cell r="E826" t="str">
            <v>CHELSEA</v>
          </cell>
          <cell r="F826">
            <v>244</v>
          </cell>
          <cell r="G826" t="str">
            <v>RANDOLPH</v>
          </cell>
          <cell r="I826">
            <v>20383</v>
          </cell>
          <cell r="J826">
            <v>5041</v>
          </cell>
          <cell r="K826">
            <v>0</v>
          </cell>
          <cell r="L826">
            <v>1188</v>
          </cell>
          <cell r="M826">
            <v>26612</v>
          </cell>
          <cell r="O826">
            <v>1</v>
          </cell>
          <cell r="P826">
            <v>25424</v>
          </cell>
          <cell r="Q826">
            <v>0</v>
          </cell>
          <cell r="R826">
            <v>0</v>
          </cell>
          <cell r="S826">
            <v>1188</v>
          </cell>
          <cell r="T826">
            <v>26612</v>
          </cell>
          <cell r="V826">
            <v>0</v>
          </cell>
          <cell r="W826">
            <v>0</v>
          </cell>
          <cell r="X826">
            <v>0.09</v>
          </cell>
          <cell r="Y826">
            <v>8.5066040886516939E-2</v>
          </cell>
          <cell r="Z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</row>
        <row r="827">
          <cell r="B827">
            <v>493057248</v>
          </cell>
          <cell r="C827" t="str">
            <v>PHOENIX ACADEMY CHELSEA</v>
          </cell>
          <cell r="D827">
            <v>57</v>
          </cell>
          <cell r="E827" t="str">
            <v>CHELSEA</v>
          </cell>
          <cell r="F827">
            <v>248</v>
          </cell>
          <cell r="G827" t="str">
            <v>REVERE</v>
          </cell>
          <cell r="I827">
            <v>22296</v>
          </cell>
          <cell r="J827">
            <v>1149</v>
          </cell>
          <cell r="K827">
            <v>0</v>
          </cell>
          <cell r="L827">
            <v>1188</v>
          </cell>
          <cell r="M827">
            <v>24633</v>
          </cell>
          <cell r="O827">
            <v>36</v>
          </cell>
          <cell r="P827">
            <v>844020</v>
          </cell>
          <cell r="Q827">
            <v>0</v>
          </cell>
          <cell r="R827">
            <v>0</v>
          </cell>
          <cell r="S827">
            <v>42768</v>
          </cell>
          <cell r="T827">
            <v>886788</v>
          </cell>
          <cell r="V827">
            <v>0</v>
          </cell>
          <cell r="W827">
            <v>0</v>
          </cell>
          <cell r="X827">
            <v>0.09</v>
          </cell>
          <cell r="Y827">
            <v>6.6853211209104577E-2</v>
          </cell>
          <cell r="Z827">
            <v>0</v>
          </cell>
          <cell r="AB827">
            <v>1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</row>
        <row r="828">
          <cell r="B828">
            <v>493057262</v>
          </cell>
          <cell r="C828" t="str">
            <v>PHOENIX ACADEMY CHELSEA</v>
          </cell>
          <cell r="D828">
            <v>57</v>
          </cell>
          <cell r="E828" t="str">
            <v>CHELSEA</v>
          </cell>
          <cell r="F828">
            <v>262</v>
          </cell>
          <cell r="G828" t="str">
            <v>SAUGUS</v>
          </cell>
          <cell r="I828">
            <v>19924</v>
          </cell>
          <cell r="J828">
            <v>1324</v>
          </cell>
          <cell r="K828">
            <v>0</v>
          </cell>
          <cell r="L828">
            <v>1188</v>
          </cell>
          <cell r="M828">
            <v>22436</v>
          </cell>
          <cell r="O828">
            <v>1</v>
          </cell>
          <cell r="P828">
            <v>21248</v>
          </cell>
          <cell r="Q828">
            <v>0</v>
          </cell>
          <cell r="R828">
            <v>0</v>
          </cell>
          <cell r="S828">
            <v>1188</v>
          </cell>
          <cell r="T828">
            <v>22436</v>
          </cell>
          <cell r="V828">
            <v>0</v>
          </cell>
          <cell r="W828">
            <v>0</v>
          </cell>
          <cell r="X828">
            <v>0.09</v>
          </cell>
          <cell r="Y828">
            <v>9.6848750216656482E-2</v>
          </cell>
          <cell r="Z828">
            <v>0</v>
          </cell>
          <cell r="AB828">
            <v>0</v>
          </cell>
          <cell r="AC828">
            <v>7.0715938009890941E-2</v>
          </cell>
          <cell r="AD828">
            <v>1586.5722508341628</v>
          </cell>
          <cell r="AE828">
            <v>0</v>
          </cell>
          <cell r="AF828">
            <v>0</v>
          </cell>
        </row>
        <row r="829">
          <cell r="B829">
            <v>493057274</v>
          </cell>
          <cell r="C829" t="str">
            <v>PHOENIX ACADEMY CHELSEA</v>
          </cell>
          <cell r="D829">
            <v>57</v>
          </cell>
          <cell r="E829" t="str">
            <v>CHELSEA</v>
          </cell>
          <cell r="F829">
            <v>274</v>
          </cell>
          <cell r="G829" t="str">
            <v>SOMERVILLE</v>
          </cell>
          <cell r="I829">
            <v>16294</v>
          </cell>
          <cell r="J829">
            <v>7504</v>
          </cell>
          <cell r="K829">
            <v>0</v>
          </cell>
          <cell r="L829">
            <v>1188</v>
          </cell>
          <cell r="M829">
            <v>24986</v>
          </cell>
          <cell r="O829">
            <v>1</v>
          </cell>
          <cell r="P829">
            <v>23798</v>
          </cell>
          <cell r="Q829">
            <v>0</v>
          </cell>
          <cell r="R829">
            <v>0</v>
          </cell>
          <cell r="S829">
            <v>1188</v>
          </cell>
          <cell r="T829">
            <v>24986</v>
          </cell>
          <cell r="V829">
            <v>0</v>
          </cell>
          <cell r="W829">
            <v>0</v>
          </cell>
          <cell r="X829">
            <v>0.09</v>
          </cell>
          <cell r="Y829">
            <v>5.3693057957313363E-2</v>
          </cell>
          <cell r="Z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</row>
        <row r="830">
          <cell r="B830">
            <v>493057346</v>
          </cell>
          <cell r="C830" t="str">
            <v>PHOENIX ACADEMY CHELSEA</v>
          </cell>
          <cell r="D830">
            <v>57</v>
          </cell>
          <cell r="E830" t="str">
            <v>CHELSEA</v>
          </cell>
          <cell r="F830">
            <v>346</v>
          </cell>
          <cell r="G830" t="str">
            <v>WINTHROP</v>
          </cell>
          <cell r="I830">
            <v>22128</v>
          </cell>
          <cell r="J830">
            <v>2401</v>
          </cell>
          <cell r="K830">
            <v>0</v>
          </cell>
          <cell r="L830">
            <v>1188</v>
          </cell>
          <cell r="M830">
            <v>25717</v>
          </cell>
          <cell r="O830">
            <v>4</v>
          </cell>
          <cell r="P830">
            <v>98116</v>
          </cell>
          <cell r="Q830">
            <v>0</v>
          </cell>
          <cell r="R830">
            <v>0</v>
          </cell>
          <cell r="S830">
            <v>4752</v>
          </cell>
          <cell r="T830">
            <v>102868</v>
          </cell>
          <cell r="V830">
            <v>0</v>
          </cell>
          <cell r="W830">
            <v>0</v>
          </cell>
          <cell r="X830">
            <v>0.09</v>
          </cell>
          <cell r="Y830">
            <v>1.79188494609249E-2</v>
          </cell>
          <cell r="Z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</row>
        <row r="831">
          <cell r="B831">
            <v>494093035</v>
          </cell>
          <cell r="C831" t="str">
            <v>PIONEER CS OF SCIENCE</v>
          </cell>
          <cell r="D831">
            <v>93</v>
          </cell>
          <cell r="E831" t="str">
            <v>EVERETT</v>
          </cell>
          <cell r="F831">
            <v>35</v>
          </cell>
          <cell r="G831" t="str">
            <v>BOSTON</v>
          </cell>
          <cell r="I831">
            <v>20592</v>
          </cell>
          <cell r="J831">
            <v>7945</v>
          </cell>
          <cell r="K831">
            <v>0</v>
          </cell>
          <cell r="L831">
            <v>1188</v>
          </cell>
          <cell r="M831">
            <v>29725</v>
          </cell>
          <cell r="O831">
            <v>5</v>
          </cell>
          <cell r="P831">
            <v>139995</v>
          </cell>
          <cell r="Q831">
            <v>0</v>
          </cell>
          <cell r="R831">
            <v>0</v>
          </cell>
          <cell r="S831">
            <v>5830</v>
          </cell>
          <cell r="T831">
            <v>145825</v>
          </cell>
          <cell r="V831">
            <v>9.4339622641509427E-2</v>
          </cell>
          <cell r="W831">
            <v>0</v>
          </cell>
          <cell r="X831">
            <v>0.18</v>
          </cell>
          <cell r="Y831">
            <v>0.16523635557137184</v>
          </cell>
          <cell r="Z831">
            <v>0</v>
          </cell>
          <cell r="AB831">
            <v>2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</row>
        <row r="832">
          <cell r="B832">
            <v>494093049</v>
          </cell>
          <cell r="C832" t="str">
            <v>PIONEER CS OF SCIENCE</v>
          </cell>
          <cell r="D832">
            <v>93</v>
          </cell>
          <cell r="E832" t="str">
            <v>EVERETT</v>
          </cell>
          <cell r="F832">
            <v>49</v>
          </cell>
          <cell r="G832" t="str">
            <v>CAMBRIDGE</v>
          </cell>
          <cell r="I832">
            <v>18048</v>
          </cell>
          <cell r="J832">
            <v>24411</v>
          </cell>
          <cell r="K832">
            <v>0</v>
          </cell>
          <cell r="L832">
            <v>1188</v>
          </cell>
          <cell r="M832">
            <v>43647</v>
          </cell>
          <cell r="O832">
            <v>2</v>
          </cell>
          <cell r="P832">
            <v>83316</v>
          </cell>
          <cell r="Q832">
            <v>0</v>
          </cell>
          <cell r="R832">
            <v>0</v>
          </cell>
          <cell r="S832">
            <v>2332</v>
          </cell>
          <cell r="T832">
            <v>85648</v>
          </cell>
          <cell r="V832">
            <v>3.7735849056603772E-2</v>
          </cell>
          <cell r="W832">
            <v>0</v>
          </cell>
          <cell r="X832">
            <v>0.09</v>
          </cell>
          <cell r="Y832">
            <v>6.9114848246299265E-2</v>
          </cell>
          <cell r="Z832">
            <v>0</v>
          </cell>
          <cell r="AB832">
            <v>1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</row>
        <row r="833">
          <cell r="B833">
            <v>494093056</v>
          </cell>
          <cell r="C833" t="str">
            <v>PIONEER CS OF SCIENCE</v>
          </cell>
          <cell r="D833">
            <v>93</v>
          </cell>
          <cell r="E833" t="str">
            <v>EVERETT</v>
          </cell>
          <cell r="F833">
            <v>56</v>
          </cell>
          <cell r="G833" t="str">
            <v>CHELMSFORD</v>
          </cell>
          <cell r="I833">
            <v>12985</v>
          </cell>
          <cell r="J833">
            <v>3859</v>
          </cell>
          <cell r="K833">
            <v>0</v>
          </cell>
          <cell r="L833">
            <v>1188</v>
          </cell>
          <cell r="M833">
            <v>18032</v>
          </cell>
          <cell r="O833">
            <v>1</v>
          </cell>
          <cell r="P833">
            <v>16526</v>
          </cell>
          <cell r="Q833">
            <v>0</v>
          </cell>
          <cell r="R833">
            <v>0</v>
          </cell>
          <cell r="S833">
            <v>1166</v>
          </cell>
          <cell r="T833">
            <v>17692</v>
          </cell>
          <cell r="V833">
            <v>1.8867924528301886E-2</v>
          </cell>
          <cell r="W833">
            <v>0</v>
          </cell>
          <cell r="X833">
            <v>0.09</v>
          </cell>
          <cell r="Y833">
            <v>1.5933619078211104E-2</v>
          </cell>
          <cell r="Z833">
            <v>0</v>
          </cell>
          <cell r="AB833">
            <v>1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</row>
        <row r="834">
          <cell r="B834">
            <v>494093057</v>
          </cell>
          <cell r="C834" t="str">
            <v>PIONEER CS OF SCIENCE</v>
          </cell>
          <cell r="D834">
            <v>93</v>
          </cell>
          <cell r="E834" t="str">
            <v>EVERETT</v>
          </cell>
          <cell r="F834">
            <v>57</v>
          </cell>
          <cell r="G834" t="str">
            <v>CHELSEA</v>
          </cell>
          <cell r="I834">
            <v>19349</v>
          </cell>
          <cell r="J834">
            <v>438</v>
          </cell>
          <cell r="K834">
            <v>0</v>
          </cell>
          <cell r="L834">
            <v>1188</v>
          </cell>
          <cell r="M834">
            <v>20975</v>
          </cell>
          <cell r="O834">
            <v>83</v>
          </cell>
          <cell r="P834">
            <v>1611362</v>
          </cell>
          <cell r="Q834">
            <v>0</v>
          </cell>
          <cell r="R834">
            <v>0</v>
          </cell>
          <cell r="S834">
            <v>96778</v>
          </cell>
          <cell r="T834">
            <v>1708140</v>
          </cell>
          <cell r="V834">
            <v>1.5660377358490565</v>
          </cell>
          <cell r="W834">
            <v>0</v>
          </cell>
          <cell r="X834">
            <v>0.18</v>
          </cell>
          <cell r="Y834">
            <v>0.12016463996419753</v>
          </cell>
          <cell r="Z834">
            <v>0</v>
          </cell>
          <cell r="AB834">
            <v>33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</row>
        <row r="835">
          <cell r="B835">
            <v>494093071</v>
          </cell>
          <cell r="C835" t="str">
            <v>PIONEER CS OF SCIENCE</v>
          </cell>
          <cell r="D835">
            <v>93</v>
          </cell>
          <cell r="E835" t="str">
            <v>EVERETT</v>
          </cell>
          <cell r="F835">
            <v>71</v>
          </cell>
          <cell r="G835" t="str">
            <v>DANVERS</v>
          </cell>
          <cell r="I835">
            <v>11799</v>
          </cell>
          <cell r="J835">
            <v>4989</v>
          </cell>
          <cell r="K835">
            <v>0</v>
          </cell>
          <cell r="L835">
            <v>1188</v>
          </cell>
          <cell r="M835">
            <v>17976</v>
          </cell>
          <cell r="O835">
            <v>2</v>
          </cell>
          <cell r="P835">
            <v>32942</v>
          </cell>
          <cell r="Q835">
            <v>0</v>
          </cell>
          <cell r="R835">
            <v>0</v>
          </cell>
          <cell r="S835">
            <v>2332</v>
          </cell>
          <cell r="T835">
            <v>35274</v>
          </cell>
          <cell r="V835">
            <v>3.7735849056603772E-2</v>
          </cell>
          <cell r="W835">
            <v>0</v>
          </cell>
          <cell r="X835">
            <v>0.09</v>
          </cell>
          <cell r="Y835">
            <v>4.9440745536489424E-3</v>
          </cell>
          <cell r="Z835">
            <v>0</v>
          </cell>
          <cell r="AB835">
            <v>2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</row>
        <row r="836">
          <cell r="B836">
            <v>494093093</v>
          </cell>
          <cell r="C836" t="str">
            <v>PIONEER CS OF SCIENCE</v>
          </cell>
          <cell r="D836">
            <v>93</v>
          </cell>
          <cell r="E836" t="str">
            <v>EVERETT</v>
          </cell>
          <cell r="F836">
            <v>93</v>
          </cell>
          <cell r="G836" t="str">
            <v>EVERETT</v>
          </cell>
          <cell r="I836">
            <v>17449</v>
          </cell>
          <cell r="J836">
            <v>194</v>
          </cell>
          <cell r="K836">
            <v>0</v>
          </cell>
          <cell r="L836">
            <v>1188</v>
          </cell>
          <cell r="M836">
            <v>18831</v>
          </cell>
          <cell r="O836">
            <v>276</v>
          </cell>
          <cell r="P836">
            <v>4777560</v>
          </cell>
          <cell r="Q836">
            <v>0</v>
          </cell>
          <cell r="R836">
            <v>0</v>
          </cell>
          <cell r="S836">
            <v>321816</v>
          </cell>
          <cell r="T836">
            <v>5099376</v>
          </cell>
          <cell r="V836">
            <v>5.2075471698113569</v>
          </cell>
          <cell r="W836">
            <v>0</v>
          </cell>
          <cell r="X836">
            <v>0.18</v>
          </cell>
          <cell r="Y836">
            <v>8.3062615854120281E-2</v>
          </cell>
          <cell r="Z836">
            <v>0</v>
          </cell>
          <cell r="AB836">
            <v>125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</row>
        <row r="837">
          <cell r="B837">
            <v>494093097</v>
          </cell>
          <cell r="C837" t="str">
            <v>PIONEER CS OF SCIENCE</v>
          </cell>
          <cell r="D837">
            <v>93</v>
          </cell>
          <cell r="E837" t="str">
            <v>EVERETT</v>
          </cell>
          <cell r="F837">
            <v>97</v>
          </cell>
          <cell r="G837" t="str">
            <v>FITCHBURG</v>
          </cell>
          <cell r="I837">
            <v>22368</v>
          </cell>
          <cell r="J837">
            <v>170</v>
          </cell>
          <cell r="K837">
            <v>0</v>
          </cell>
          <cell r="L837">
            <v>1188</v>
          </cell>
          <cell r="M837">
            <v>23726</v>
          </cell>
          <cell r="O837">
            <v>3</v>
          </cell>
          <cell r="P837">
            <v>66339</v>
          </cell>
          <cell r="Q837">
            <v>0</v>
          </cell>
          <cell r="R837">
            <v>0</v>
          </cell>
          <cell r="S837">
            <v>3498</v>
          </cell>
          <cell r="T837">
            <v>69837</v>
          </cell>
          <cell r="V837">
            <v>5.6603773584905662E-2</v>
          </cell>
          <cell r="W837">
            <v>0</v>
          </cell>
          <cell r="X837">
            <v>0.18</v>
          </cell>
          <cell r="Y837">
            <v>3.5004773701085803E-2</v>
          </cell>
          <cell r="Z837">
            <v>0</v>
          </cell>
          <cell r="AB837">
            <v>2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</row>
        <row r="838">
          <cell r="B838">
            <v>494093128</v>
          </cell>
          <cell r="C838" t="str">
            <v>PIONEER CS OF SCIENCE</v>
          </cell>
          <cell r="D838">
            <v>93</v>
          </cell>
          <cell r="E838" t="str">
            <v>EVERETT</v>
          </cell>
          <cell r="F838">
            <v>128</v>
          </cell>
          <cell r="G838" t="str">
            <v>HAVERHILL</v>
          </cell>
          <cell r="I838">
            <v>11009</v>
          </cell>
          <cell r="J838">
            <v>637</v>
          </cell>
          <cell r="K838">
            <v>0</v>
          </cell>
          <cell r="L838">
            <v>1188</v>
          </cell>
          <cell r="M838">
            <v>12834</v>
          </cell>
          <cell r="O838">
            <v>1</v>
          </cell>
          <cell r="P838">
            <v>11426</v>
          </cell>
          <cell r="Q838">
            <v>0</v>
          </cell>
          <cell r="R838">
            <v>0</v>
          </cell>
          <cell r="S838">
            <v>1166</v>
          </cell>
          <cell r="T838">
            <v>12592</v>
          </cell>
          <cell r="V838">
            <v>1.8867924528301886E-2</v>
          </cell>
          <cell r="W838">
            <v>0</v>
          </cell>
          <cell r="X838">
            <v>0.09</v>
          </cell>
          <cell r="Y838">
            <v>4.4226182400377373E-2</v>
          </cell>
          <cell r="Z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</row>
        <row r="839">
          <cell r="B839">
            <v>494093149</v>
          </cell>
          <cell r="C839" t="str">
            <v>PIONEER CS OF SCIENCE</v>
          </cell>
          <cell r="D839">
            <v>93</v>
          </cell>
          <cell r="E839" t="str">
            <v>EVERETT</v>
          </cell>
          <cell r="F839">
            <v>149</v>
          </cell>
          <cell r="G839" t="str">
            <v>LAWRENCE</v>
          </cell>
          <cell r="I839">
            <v>20946</v>
          </cell>
          <cell r="J839">
            <v>405</v>
          </cell>
          <cell r="K839">
            <v>0</v>
          </cell>
          <cell r="L839">
            <v>1188</v>
          </cell>
          <cell r="M839">
            <v>22539</v>
          </cell>
          <cell r="O839">
            <v>2</v>
          </cell>
          <cell r="P839">
            <v>41896</v>
          </cell>
          <cell r="Q839">
            <v>0</v>
          </cell>
          <cell r="R839">
            <v>0</v>
          </cell>
          <cell r="S839">
            <v>2332</v>
          </cell>
          <cell r="T839">
            <v>44228</v>
          </cell>
          <cell r="V839">
            <v>3.7735849056603772E-2</v>
          </cell>
          <cell r="W839">
            <v>0</v>
          </cell>
          <cell r="X839">
            <v>0.18</v>
          </cell>
          <cell r="Y839">
            <v>0.12813388601992218</v>
          </cell>
          <cell r="Z839">
            <v>0</v>
          </cell>
          <cell r="AB839">
            <v>2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</row>
        <row r="840">
          <cell r="B840">
            <v>494093163</v>
          </cell>
          <cell r="C840" t="str">
            <v>PIONEER CS OF SCIENCE</v>
          </cell>
          <cell r="D840">
            <v>93</v>
          </cell>
          <cell r="E840" t="str">
            <v>EVERETT</v>
          </cell>
          <cell r="F840">
            <v>163</v>
          </cell>
          <cell r="G840" t="str">
            <v>LYNN</v>
          </cell>
          <cell r="I840">
            <v>17912</v>
          </cell>
          <cell r="J840">
            <v>0</v>
          </cell>
          <cell r="K840">
            <v>0</v>
          </cell>
          <cell r="L840">
            <v>1188</v>
          </cell>
          <cell r="M840">
            <v>19100</v>
          </cell>
          <cell r="O840">
            <v>16</v>
          </cell>
          <cell r="P840">
            <v>281184</v>
          </cell>
          <cell r="Q840">
            <v>0</v>
          </cell>
          <cell r="R840">
            <v>0</v>
          </cell>
          <cell r="S840">
            <v>18656</v>
          </cell>
          <cell r="T840">
            <v>299840</v>
          </cell>
          <cell r="V840">
            <v>0.30188679245283018</v>
          </cell>
          <cell r="W840">
            <v>0</v>
          </cell>
          <cell r="X840">
            <v>0.113490033140277</v>
          </cell>
          <cell r="Y840">
            <v>9.54538157599088E-2</v>
          </cell>
          <cell r="Z840">
            <v>0</v>
          </cell>
          <cell r="AB840">
            <v>10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</row>
        <row r="841">
          <cell r="B841">
            <v>494093165</v>
          </cell>
          <cell r="C841" t="str">
            <v>PIONEER CS OF SCIENCE</v>
          </cell>
          <cell r="D841">
            <v>93</v>
          </cell>
          <cell r="E841" t="str">
            <v>EVERETT</v>
          </cell>
          <cell r="F841">
            <v>165</v>
          </cell>
          <cell r="G841" t="str">
            <v>MALDEN</v>
          </cell>
          <cell r="I841">
            <v>16556</v>
          </cell>
          <cell r="J841">
            <v>0</v>
          </cell>
          <cell r="K841">
            <v>0</v>
          </cell>
          <cell r="L841">
            <v>1188</v>
          </cell>
          <cell r="M841">
            <v>17744</v>
          </cell>
          <cell r="O841">
            <v>35</v>
          </cell>
          <cell r="P841">
            <v>568540</v>
          </cell>
          <cell r="Q841">
            <v>0</v>
          </cell>
          <cell r="R841">
            <v>0</v>
          </cell>
          <cell r="S841">
            <v>40810</v>
          </cell>
          <cell r="T841">
            <v>609350</v>
          </cell>
          <cell r="V841">
            <v>0.660377358490566</v>
          </cell>
          <cell r="W841">
            <v>0</v>
          </cell>
          <cell r="X841">
            <v>9.8299999999999998E-2</v>
          </cell>
          <cell r="Y841">
            <v>7.9946394535579793E-2</v>
          </cell>
          <cell r="Z841">
            <v>0</v>
          </cell>
          <cell r="AB841">
            <v>16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</row>
        <row r="842">
          <cell r="B842">
            <v>494093176</v>
          </cell>
          <cell r="C842" t="str">
            <v>PIONEER CS OF SCIENCE</v>
          </cell>
          <cell r="D842">
            <v>93</v>
          </cell>
          <cell r="E842" t="str">
            <v>EVERETT</v>
          </cell>
          <cell r="F842">
            <v>176</v>
          </cell>
          <cell r="G842" t="str">
            <v>MEDFORD</v>
          </cell>
          <cell r="I842">
            <v>18248</v>
          </cell>
          <cell r="J842">
            <v>4583</v>
          </cell>
          <cell r="K842">
            <v>0</v>
          </cell>
          <cell r="L842">
            <v>1188</v>
          </cell>
          <cell r="M842">
            <v>24019</v>
          </cell>
          <cell r="O842">
            <v>14</v>
          </cell>
          <cell r="P842">
            <v>313600</v>
          </cell>
          <cell r="Q842">
            <v>0</v>
          </cell>
          <cell r="R842">
            <v>0</v>
          </cell>
          <cell r="S842">
            <v>16324</v>
          </cell>
          <cell r="T842">
            <v>329924</v>
          </cell>
          <cell r="V842">
            <v>0.26415094339622641</v>
          </cell>
          <cell r="W842">
            <v>0</v>
          </cell>
          <cell r="X842">
            <v>0.09</v>
          </cell>
          <cell r="Y842">
            <v>7.4348827471021367E-2</v>
          </cell>
          <cell r="Z842">
            <v>0</v>
          </cell>
          <cell r="AB842">
            <v>7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</row>
        <row r="843">
          <cell r="B843">
            <v>494093178</v>
          </cell>
          <cell r="C843" t="str">
            <v>PIONEER CS OF SCIENCE</v>
          </cell>
          <cell r="D843">
            <v>93</v>
          </cell>
          <cell r="E843" t="str">
            <v>EVERETT</v>
          </cell>
          <cell r="F843">
            <v>178</v>
          </cell>
          <cell r="G843" t="str">
            <v>MELROSE</v>
          </cell>
          <cell r="I843">
            <v>11997</v>
          </cell>
          <cell r="J843">
            <v>1160</v>
          </cell>
          <cell r="K843">
            <v>0</v>
          </cell>
          <cell r="L843">
            <v>1188</v>
          </cell>
          <cell r="M843">
            <v>14345</v>
          </cell>
          <cell r="O843">
            <v>2</v>
          </cell>
          <cell r="P843">
            <v>25818</v>
          </cell>
          <cell r="Q843">
            <v>0</v>
          </cell>
          <cell r="R843">
            <v>0</v>
          </cell>
          <cell r="S843">
            <v>2332</v>
          </cell>
          <cell r="T843">
            <v>28150</v>
          </cell>
          <cell r="V843">
            <v>3.7735849056603772E-2</v>
          </cell>
          <cell r="W843">
            <v>0</v>
          </cell>
          <cell r="X843">
            <v>0.09</v>
          </cell>
          <cell r="Y843">
            <v>6.7031884341143641E-2</v>
          </cell>
          <cell r="Z843">
            <v>0</v>
          </cell>
          <cell r="AB843">
            <v>1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</row>
        <row r="844">
          <cell r="B844">
            <v>494093181</v>
          </cell>
          <cell r="C844" t="str">
            <v>PIONEER CS OF SCIENCE</v>
          </cell>
          <cell r="D844">
            <v>93</v>
          </cell>
          <cell r="E844" t="str">
            <v>EVERETT</v>
          </cell>
          <cell r="F844">
            <v>181</v>
          </cell>
          <cell r="G844" t="str">
            <v>METHUEN</v>
          </cell>
          <cell r="I844">
            <v>19377</v>
          </cell>
          <cell r="J844">
            <v>206</v>
          </cell>
          <cell r="K844">
            <v>0</v>
          </cell>
          <cell r="L844">
            <v>1188</v>
          </cell>
          <cell r="M844">
            <v>20771</v>
          </cell>
          <cell r="O844">
            <v>4</v>
          </cell>
          <cell r="P844">
            <v>76856</v>
          </cell>
          <cell r="Q844">
            <v>0</v>
          </cell>
          <cell r="R844">
            <v>0</v>
          </cell>
          <cell r="S844">
            <v>4664</v>
          </cell>
          <cell r="T844">
            <v>81520</v>
          </cell>
          <cell r="V844">
            <v>7.5471698113207544E-2</v>
          </cell>
          <cell r="W844">
            <v>0</v>
          </cell>
          <cell r="X844">
            <v>0.09</v>
          </cell>
          <cell r="Y844">
            <v>1.8709161091510509E-2</v>
          </cell>
          <cell r="Z844">
            <v>0</v>
          </cell>
          <cell r="AB844">
            <v>4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</row>
        <row r="845">
          <cell r="B845">
            <v>494093229</v>
          </cell>
          <cell r="C845" t="str">
            <v>PIONEER CS OF SCIENCE</v>
          </cell>
          <cell r="D845">
            <v>93</v>
          </cell>
          <cell r="E845" t="str">
            <v>EVERETT</v>
          </cell>
          <cell r="F845">
            <v>229</v>
          </cell>
          <cell r="G845" t="str">
            <v>PEABODY</v>
          </cell>
          <cell r="I845">
            <v>11602</v>
          </cell>
          <cell r="J845">
            <v>999</v>
          </cell>
          <cell r="K845">
            <v>0</v>
          </cell>
          <cell r="L845">
            <v>1188</v>
          </cell>
          <cell r="M845">
            <v>13789</v>
          </cell>
          <cell r="O845">
            <v>4</v>
          </cell>
          <cell r="P845">
            <v>49452</v>
          </cell>
          <cell r="Q845">
            <v>0</v>
          </cell>
          <cell r="R845">
            <v>0</v>
          </cell>
          <cell r="S845">
            <v>4664</v>
          </cell>
          <cell r="T845">
            <v>54116</v>
          </cell>
          <cell r="V845">
            <v>7.5471698113207544E-2</v>
          </cell>
          <cell r="W845">
            <v>0</v>
          </cell>
          <cell r="X845">
            <v>0.09</v>
          </cell>
          <cell r="Y845">
            <v>2.2884419362229673E-2</v>
          </cell>
          <cell r="Z845">
            <v>0</v>
          </cell>
          <cell r="AB845">
            <v>3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</row>
        <row r="846">
          <cell r="B846">
            <v>494093248</v>
          </cell>
          <cell r="C846" t="str">
            <v>PIONEER CS OF SCIENCE</v>
          </cell>
          <cell r="D846">
            <v>93</v>
          </cell>
          <cell r="E846" t="str">
            <v>EVERETT</v>
          </cell>
          <cell r="F846">
            <v>248</v>
          </cell>
          <cell r="G846" t="str">
            <v>REVERE</v>
          </cell>
          <cell r="I846">
            <v>16967</v>
          </cell>
          <cell r="J846">
            <v>874</v>
          </cell>
          <cell r="K846">
            <v>0</v>
          </cell>
          <cell r="L846">
            <v>1188</v>
          </cell>
          <cell r="M846">
            <v>19029</v>
          </cell>
          <cell r="O846">
            <v>316</v>
          </cell>
          <cell r="P846">
            <v>5531264</v>
          </cell>
          <cell r="Q846">
            <v>0</v>
          </cell>
          <cell r="R846">
            <v>0</v>
          </cell>
          <cell r="S846">
            <v>368456</v>
          </cell>
          <cell r="T846">
            <v>5899720</v>
          </cell>
          <cell r="V846">
            <v>5.9622641509434411</v>
          </cell>
          <cell r="W846">
            <v>0</v>
          </cell>
          <cell r="X846">
            <v>0.09</v>
          </cell>
          <cell r="Y846">
            <v>6.6853211209104577E-2</v>
          </cell>
          <cell r="Z846">
            <v>0</v>
          </cell>
          <cell r="AB846">
            <v>148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</row>
        <row r="847">
          <cell r="B847">
            <v>494093262</v>
          </cell>
          <cell r="C847" t="str">
            <v>PIONEER CS OF SCIENCE</v>
          </cell>
          <cell r="D847">
            <v>93</v>
          </cell>
          <cell r="E847" t="str">
            <v>EVERETT</v>
          </cell>
          <cell r="F847">
            <v>262</v>
          </cell>
          <cell r="G847" t="str">
            <v>SAUGUS</v>
          </cell>
          <cell r="I847">
            <v>14809</v>
          </cell>
          <cell r="J847">
            <v>984</v>
          </cell>
          <cell r="K847">
            <v>0</v>
          </cell>
          <cell r="L847">
            <v>1188</v>
          </cell>
          <cell r="M847">
            <v>16981</v>
          </cell>
          <cell r="O847">
            <v>20</v>
          </cell>
          <cell r="P847">
            <v>309900</v>
          </cell>
          <cell r="Q847">
            <v>0</v>
          </cell>
          <cell r="R847">
            <v>0</v>
          </cell>
          <cell r="S847">
            <v>23300</v>
          </cell>
          <cell r="T847">
            <v>333200</v>
          </cell>
          <cell r="V847">
            <v>0.37735849056603771</v>
          </cell>
          <cell r="W847">
            <v>0</v>
          </cell>
          <cell r="X847">
            <v>0.09</v>
          </cell>
          <cell r="Y847">
            <v>9.6848750216656482E-2</v>
          </cell>
          <cell r="Z847">
            <v>0</v>
          </cell>
          <cell r="AB847">
            <v>13</v>
          </cell>
          <cell r="AC847">
            <v>1.3876335005714453</v>
          </cell>
          <cell r="AD847">
            <v>23554.869189265202</v>
          </cell>
          <cell r="AE847">
            <v>0</v>
          </cell>
          <cell r="AF847">
            <v>0</v>
          </cell>
        </row>
        <row r="848">
          <cell r="B848">
            <v>494093284</v>
          </cell>
          <cell r="C848" t="str">
            <v>PIONEER CS OF SCIENCE</v>
          </cell>
          <cell r="D848">
            <v>93</v>
          </cell>
          <cell r="E848" t="str">
            <v>EVERETT</v>
          </cell>
          <cell r="F848">
            <v>284</v>
          </cell>
          <cell r="G848" t="str">
            <v>STONEHAM</v>
          </cell>
          <cell r="I848">
            <v>14031</v>
          </cell>
          <cell r="J848">
            <v>6394</v>
          </cell>
          <cell r="K848">
            <v>0</v>
          </cell>
          <cell r="L848">
            <v>1188</v>
          </cell>
          <cell r="M848">
            <v>21613</v>
          </cell>
          <cell r="O848">
            <v>4</v>
          </cell>
          <cell r="P848">
            <v>80160</v>
          </cell>
          <cell r="Q848">
            <v>0</v>
          </cell>
          <cell r="R848">
            <v>0</v>
          </cell>
          <cell r="S848">
            <v>4664</v>
          </cell>
          <cell r="T848">
            <v>84824</v>
          </cell>
          <cell r="V848">
            <v>7.5471698113207544E-2</v>
          </cell>
          <cell r="W848">
            <v>0</v>
          </cell>
          <cell r="X848">
            <v>0.09</v>
          </cell>
          <cell r="Y848">
            <v>7.4533031720548371E-2</v>
          </cell>
          <cell r="Z848">
            <v>0</v>
          </cell>
          <cell r="AB848">
            <v>2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</row>
        <row r="849">
          <cell r="B849">
            <v>494093295</v>
          </cell>
          <cell r="C849" t="str">
            <v>PIONEER CS OF SCIENCE</v>
          </cell>
          <cell r="D849">
            <v>93</v>
          </cell>
          <cell r="E849" t="str">
            <v>EVERETT</v>
          </cell>
          <cell r="F849">
            <v>295</v>
          </cell>
          <cell r="G849" t="str">
            <v>TEWKSBURY</v>
          </cell>
          <cell r="I849">
            <v>13068</v>
          </cell>
          <cell r="J849">
            <v>6475</v>
          </cell>
          <cell r="K849">
            <v>0</v>
          </cell>
          <cell r="L849">
            <v>1188</v>
          </cell>
          <cell r="M849">
            <v>20731</v>
          </cell>
          <cell r="O849">
            <v>1</v>
          </cell>
          <cell r="P849">
            <v>19174</v>
          </cell>
          <cell r="Q849">
            <v>0</v>
          </cell>
          <cell r="R849">
            <v>0</v>
          </cell>
          <cell r="S849">
            <v>1166</v>
          </cell>
          <cell r="T849">
            <v>20340</v>
          </cell>
          <cell r="V849">
            <v>1.8867924528301886E-2</v>
          </cell>
          <cell r="W849">
            <v>0</v>
          </cell>
          <cell r="X849">
            <v>0.09</v>
          </cell>
          <cell r="Y849">
            <v>1.4011523585500996E-2</v>
          </cell>
          <cell r="Z849">
            <v>0</v>
          </cell>
          <cell r="AB849">
            <v>1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</row>
        <row r="850">
          <cell r="B850">
            <v>494093346</v>
          </cell>
          <cell r="C850" t="str">
            <v>PIONEER CS OF SCIENCE</v>
          </cell>
          <cell r="D850">
            <v>93</v>
          </cell>
          <cell r="E850" t="str">
            <v>EVERETT</v>
          </cell>
          <cell r="F850">
            <v>346</v>
          </cell>
          <cell r="G850" t="str">
            <v>WINTHROP</v>
          </cell>
          <cell r="I850">
            <v>19496</v>
          </cell>
          <cell r="J850">
            <v>2115</v>
          </cell>
          <cell r="K850">
            <v>0</v>
          </cell>
          <cell r="L850">
            <v>1188</v>
          </cell>
          <cell r="M850">
            <v>22799</v>
          </cell>
          <cell r="O850">
            <v>1</v>
          </cell>
          <cell r="P850">
            <v>21203</v>
          </cell>
          <cell r="Q850">
            <v>0</v>
          </cell>
          <cell r="R850">
            <v>0</v>
          </cell>
          <cell r="S850">
            <v>1166</v>
          </cell>
          <cell r="T850">
            <v>22369</v>
          </cell>
          <cell r="V850">
            <v>1.8867924528301886E-2</v>
          </cell>
          <cell r="W850">
            <v>0</v>
          </cell>
          <cell r="X850">
            <v>0.09</v>
          </cell>
          <cell r="Y850">
            <v>1.79188494609249E-2</v>
          </cell>
          <cell r="Z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</row>
        <row r="851">
          <cell r="B851">
            <v>494093347</v>
          </cell>
          <cell r="C851" t="str">
            <v>PIONEER CS OF SCIENCE</v>
          </cell>
          <cell r="D851">
            <v>93</v>
          </cell>
          <cell r="E851" t="str">
            <v>EVERETT</v>
          </cell>
          <cell r="F851">
            <v>347</v>
          </cell>
          <cell r="G851" t="str">
            <v>WOBURN</v>
          </cell>
          <cell r="I851">
            <v>15601</v>
          </cell>
          <cell r="J851">
            <v>7289</v>
          </cell>
          <cell r="K851">
            <v>0</v>
          </cell>
          <cell r="L851">
            <v>1188</v>
          </cell>
          <cell r="M851">
            <v>24078</v>
          </cell>
          <cell r="O851">
            <v>3</v>
          </cell>
          <cell r="P851">
            <v>67374</v>
          </cell>
          <cell r="Q851">
            <v>0</v>
          </cell>
          <cell r="R851">
            <v>0</v>
          </cell>
          <cell r="S851">
            <v>3498</v>
          </cell>
          <cell r="T851">
            <v>70872</v>
          </cell>
          <cell r="V851">
            <v>5.6603773584905662E-2</v>
          </cell>
          <cell r="W851">
            <v>0</v>
          </cell>
          <cell r="X851">
            <v>0.09</v>
          </cell>
          <cell r="Y851">
            <v>1.1138603302956801E-2</v>
          </cell>
          <cell r="Z851">
            <v>0</v>
          </cell>
          <cell r="AB851">
            <v>1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</row>
        <row r="852">
          <cell r="B852">
            <v>496201003</v>
          </cell>
          <cell r="C852" t="str">
            <v>GLOBAL LEARNING</v>
          </cell>
          <cell r="D852">
            <v>201</v>
          </cell>
          <cell r="E852" t="str">
            <v>NEW BEDFORD</v>
          </cell>
          <cell r="F852">
            <v>3</v>
          </cell>
          <cell r="G852" t="str">
            <v>ACUSHNET</v>
          </cell>
          <cell r="I852">
            <v>16498</v>
          </cell>
          <cell r="J852">
            <v>966</v>
          </cell>
          <cell r="K852">
            <v>0</v>
          </cell>
          <cell r="L852">
            <v>1188</v>
          </cell>
          <cell r="M852">
            <v>18652</v>
          </cell>
          <cell r="O852">
            <v>1</v>
          </cell>
          <cell r="P852">
            <v>17189</v>
          </cell>
          <cell r="Q852">
            <v>0</v>
          </cell>
          <cell r="R852">
            <v>0</v>
          </cell>
          <cell r="S852">
            <v>1169</v>
          </cell>
          <cell r="T852">
            <v>18358</v>
          </cell>
          <cell r="V852">
            <v>1.5748031496062992E-2</v>
          </cell>
          <cell r="W852">
            <v>0</v>
          </cell>
          <cell r="X852">
            <v>0.09</v>
          </cell>
          <cell r="Y852">
            <v>2.8191045265267239E-3</v>
          </cell>
          <cell r="Z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</row>
        <row r="853">
          <cell r="B853">
            <v>496201072</v>
          </cell>
          <cell r="C853" t="str">
            <v>GLOBAL LEARNING</v>
          </cell>
          <cell r="D853">
            <v>201</v>
          </cell>
          <cell r="E853" t="str">
            <v>NEW BEDFORD</v>
          </cell>
          <cell r="F853">
            <v>72</v>
          </cell>
          <cell r="G853" t="str">
            <v>DARTMOUTH</v>
          </cell>
          <cell r="I853">
            <v>14496</v>
          </cell>
          <cell r="J853">
            <v>3999</v>
          </cell>
          <cell r="K853">
            <v>0</v>
          </cell>
          <cell r="L853">
            <v>1188</v>
          </cell>
          <cell r="M853">
            <v>19683</v>
          </cell>
          <cell r="O853">
            <v>1</v>
          </cell>
          <cell r="P853">
            <v>18204</v>
          </cell>
          <cell r="Q853">
            <v>0</v>
          </cell>
          <cell r="R853">
            <v>0</v>
          </cell>
          <cell r="S853">
            <v>1169</v>
          </cell>
          <cell r="T853">
            <v>19373</v>
          </cell>
          <cell r="V853">
            <v>1.5748031496062992E-2</v>
          </cell>
          <cell r="W853">
            <v>0</v>
          </cell>
          <cell r="X853">
            <v>0.09</v>
          </cell>
          <cell r="Y853">
            <v>1.5634361122872213E-3</v>
          </cell>
          <cell r="Z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</row>
        <row r="854">
          <cell r="B854">
            <v>496201094</v>
          </cell>
          <cell r="C854" t="str">
            <v>GLOBAL LEARNING</v>
          </cell>
          <cell r="D854">
            <v>201</v>
          </cell>
          <cell r="E854" t="str">
            <v>NEW BEDFORD</v>
          </cell>
          <cell r="F854">
            <v>94</v>
          </cell>
          <cell r="G854" t="str">
            <v>FAIRHAVEN</v>
          </cell>
          <cell r="I854">
            <v>19502</v>
          </cell>
          <cell r="J854">
            <v>2092</v>
          </cell>
          <cell r="K854">
            <v>0</v>
          </cell>
          <cell r="L854">
            <v>1188</v>
          </cell>
          <cell r="M854">
            <v>22782</v>
          </cell>
          <cell r="O854">
            <v>1</v>
          </cell>
          <cell r="P854">
            <v>21254</v>
          </cell>
          <cell r="Q854">
            <v>0</v>
          </cell>
          <cell r="R854">
            <v>0</v>
          </cell>
          <cell r="S854">
            <v>1169</v>
          </cell>
          <cell r="T854">
            <v>22423</v>
          </cell>
          <cell r="V854">
            <v>1.5748031496062992E-2</v>
          </cell>
          <cell r="W854">
            <v>0</v>
          </cell>
          <cell r="X854">
            <v>0.09</v>
          </cell>
          <cell r="Y854">
            <v>1.6191029503476754E-3</v>
          </cell>
          <cell r="Z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</row>
        <row r="855">
          <cell r="B855">
            <v>496201095</v>
          </cell>
          <cell r="C855" t="str">
            <v>GLOBAL LEARNING</v>
          </cell>
          <cell r="D855">
            <v>201</v>
          </cell>
          <cell r="E855" t="str">
            <v>NEW BEDFORD</v>
          </cell>
          <cell r="F855">
            <v>95</v>
          </cell>
          <cell r="G855" t="str">
            <v>FALL RIVER</v>
          </cell>
          <cell r="I855">
            <v>20129</v>
          </cell>
          <cell r="J855">
            <v>263</v>
          </cell>
          <cell r="K855">
            <v>0</v>
          </cell>
          <cell r="L855">
            <v>1188</v>
          </cell>
          <cell r="M855">
            <v>21580</v>
          </cell>
          <cell r="O855">
            <v>3</v>
          </cell>
          <cell r="P855">
            <v>60213</v>
          </cell>
          <cell r="Q855">
            <v>0</v>
          </cell>
          <cell r="R855">
            <v>0</v>
          </cell>
          <cell r="S855">
            <v>3507</v>
          </cell>
          <cell r="T855">
            <v>63720</v>
          </cell>
          <cell r="V855">
            <v>4.7244094488188976E-2</v>
          </cell>
          <cell r="W855">
            <v>0</v>
          </cell>
          <cell r="X855">
            <v>0.18</v>
          </cell>
          <cell r="Y855">
            <v>0.13045357348267397</v>
          </cell>
          <cell r="Z855">
            <v>0</v>
          </cell>
          <cell r="AB855">
            <v>2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</row>
        <row r="856">
          <cell r="B856">
            <v>496201201</v>
          </cell>
          <cell r="C856" t="str">
            <v>GLOBAL LEARNING</v>
          </cell>
          <cell r="D856">
            <v>201</v>
          </cell>
          <cell r="E856" t="str">
            <v>NEW BEDFORD</v>
          </cell>
          <cell r="F856">
            <v>201</v>
          </cell>
          <cell r="G856" t="str">
            <v>NEW BEDFORD</v>
          </cell>
          <cell r="I856">
            <v>18417</v>
          </cell>
          <cell r="J856">
            <v>23</v>
          </cell>
          <cell r="K856">
            <v>0</v>
          </cell>
          <cell r="L856">
            <v>1188</v>
          </cell>
          <cell r="M856">
            <v>19628</v>
          </cell>
          <cell r="O856">
            <v>502</v>
          </cell>
          <cell r="P856">
            <v>9111300</v>
          </cell>
          <cell r="Q856">
            <v>0</v>
          </cell>
          <cell r="R856">
            <v>0</v>
          </cell>
          <cell r="S856">
            <v>586838</v>
          </cell>
          <cell r="T856">
            <v>9698138</v>
          </cell>
          <cell r="V856">
            <v>7.9055118110236187</v>
          </cell>
          <cell r="W856">
            <v>0</v>
          </cell>
          <cell r="X856">
            <v>0.18</v>
          </cell>
          <cell r="Y856">
            <v>0.10555199836833666</v>
          </cell>
          <cell r="Z856">
            <v>0</v>
          </cell>
          <cell r="AB856">
            <v>79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</row>
        <row r="857">
          <cell r="B857">
            <v>497117005</v>
          </cell>
          <cell r="C857" t="str">
            <v>PIONEER VALLEY CHINESE IMMERSION</v>
          </cell>
          <cell r="D857">
            <v>117</v>
          </cell>
          <cell r="E857" t="str">
            <v>HADLEY</v>
          </cell>
          <cell r="F857">
            <v>5</v>
          </cell>
          <cell r="G857" t="str">
            <v>AGAWAM</v>
          </cell>
          <cell r="I857">
            <v>13214</v>
          </cell>
          <cell r="J857">
            <v>4667</v>
          </cell>
          <cell r="K857">
            <v>0</v>
          </cell>
          <cell r="L857">
            <v>1188</v>
          </cell>
          <cell r="M857">
            <v>19069</v>
          </cell>
          <cell r="O857">
            <v>8</v>
          </cell>
          <cell r="P857">
            <v>143048</v>
          </cell>
          <cell r="Q857">
            <v>0</v>
          </cell>
          <cell r="R857">
            <v>0</v>
          </cell>
          <cell r="S857">
            <v>9504</v>
          </cell>
          <cell r="T857">
            <v>152552</v>
          </cell>
          <cell r="V857">
            <v>0</v>
          </cell>
          <cell r="W857">
            <v>0</v>
          </cell>
          <cell r="X857">
            <v>0.09</v>
          </cell>
          <cell r="Y857">
            <v>1.9869008989454994E-2</v>
          </cell>
          <cell r="Z857">
            <v>0</v>
          </cell>
          <cell r="AB857">
            <v>1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</row>
        <row r="858">
          <cell r="B858">
            <v>497117008</v>
          </cell>
          <cell r="C858" t="str">
            <v>PIONEER VALLEY CHINESE IMMERSION</v>
          </cell>
          <cell r="D858">
            <v>117</v>
          </cell>
          <cell r="E858" t="str">
            <v>HADLEY</v>
          </cell>
          <cell r="F858">
            <v>8</v>
          </cell>
          <cell r="G858" t="str">
            <v>AMHERST</v>
          </cell>
          <cell r="I858">
            <v>11733</v>
          </cell>
          <cell r="J858">
            <v>13557</v>
          </cell>
          <cell r="K858">
            <v>0</v>
          </cell>
          <cell r="L858">
            <v>1188</v>
          </cell>
          <cell r="M858">
            <v>26478</v>
          </cell>
          <cell r="O858">
            <v>67</v>
          </cell>
          <cell r="P858">
            <v>1694430</v>
          </cell>
          <cell r="Q858">
            <v>0</v>
          </cell>
          <cell r="R858">
            <v>0</v>
          </cell>
          <cell r="S858">
            <v>79596</v>
          </cell>
          <cell r="T858">
            <v>1774026</v>
          </cell>
          <cell r="V858">
            <v>0</v>
          </cell>
          <cell r="W858">
            <v>0</v>
          </cell>
          <cell r="X858">
            <v>0.09</v>
          </cell>
          <cell r="Y858">
            <v>5.7766348727985958E-2</v>
          </cell>
          <cell r="Z858">
            <v>0</v>
          </cell>
          <cell r="AB858">
            <v>20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</row>
        <row r="859">
          <cell r="B859">
            <v>497117024</v>
          </cell>
          <cell r="C859" t="str">
            <v>PIONEER VALLEY CHINESE IMMERSION</v>
          </cell>
          <cell r="D859">
            <v>117</v>
          </cell>
          <cell r="E859" t="str">
            <v>HADLEY</v>
          </cell>
          <cell r="F859">
            <v>24</v>
          </cell>
          <cell r="G859" t="str">
            <v>BELCHERTOWN</v>
          </cell>
          <cell r="I859">
            <v>12501</v>
          </cell>
          <cell r="J859">
            <v>2703</v>
          </cell>
          <cell r="K859">
            <v>0</v>
          </cell>
          <cell r="L859">
            <v>1188</v>
          </cell>
          <cell r="M859">
            <v>16392</v>
          </cell>
          <cell r="O859">
            <v>22</v>
          </cell>
          <cell r="P859">
            <v>334488</v>
          </cell>
          <cell r="Q859">
            <v>0</v>
          </cell>
          <cell r="R859">
            <v>0</v>
          </cell>
          <cell r="S859">
            <v>26136</v>
          </cell>
          <cell r="T859">
            <v>360624</v>
          </cell>
          <cell r="V859">
            <v>0</v>
          </cell>
          <cell r="W859">
            <v>0</v>
          </cell>
          <cell r="X859">
            <v>0.09</v>
          </cell>
          <cell r="Y859">
            <v>1.7186335635521167E-2</v>
          </cell>
          <cell r="Z859">
            <v>0</v>
          </cell>
          <cell r="AB859">
            <v>1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</row>
        <row r="860">
          <cell r="B860">
            <v>497117061</v>
          </cell>
          <cell r="C860" t="str">
            <v>PIONEER VALLEY CHINESE IMMERSION</v>
          </cell>
          <cell r="D860">
            <v>117</v>
          </cell>
          <cell r="E860" t="str">
            <v>HADLEY</v>
          </cell>
          <cell r="F860">
            <v>61</v>
          </cell>
          <cell r="G860" t="str">
            <v>CHICOPEE</v>
          </cell>
          <cell r="I860">
            <v>15152</v>
          </cell>
          <cell r="J860">
            <v>1298</v>
          </cell>
          <cell r="K860">
            <v>0</v>
          </cell>
          <cell r="L860">
            <v>1188</v>
          </cell>
          <cell r="M860">
            <v>17638</v>
          </cell>
          <cell r="O860">
            <v>26</v>
          </cell>
          <cell r="P860">
            <v>427700</v>
          </cell>
          <cell r="Q860">
            <v>0</v>
          </cell>
          <cell r="R860">
            <v>0</v>
          </cell>
          <cell r="S860">
            <v>30888</v>
          </cell>
          <cell r="T860">
            <v>458588</v>
          </cell>
          <cell r="V860">
            <v>0</v>
          </cell>
          <cell r="W860">
            <v>0</v>
          </cell>
          <cell r="X860">
            <v>0.09</v>
          </cell>
          <cell r="Y860">
            <v>4.7594833353521854E-2</v>
          </cell>
          <cell r="Z860">
            <v>0</v>
          </cell>
          <cell r="AB860">
            <v>6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</row>
        <row r="861">
          <cell r="B861">
            <v>497117074</v>
          </cell>
          <cell r="C861" t="str">
            <v>PIONEER VALLEY CHINESE IMMERSION</v>
          </cell>
          <cell r="D861">
            <v>117</v>
          </cell>
          <cell r="E861" t="str">
            <v>HADLEY</v>
          </cell>
          <cell r="F861">
            <v>74</v>
          </cell>
          <cell r="G861" t="str">
            <v>DEERFIELD</v>
          </cell>
          <cell r="I861">
            <v>12188</v>
          </cell>
          <cell r="J861">
            <v>11516</v>
          </cell>
          <cell r="K861">
            <v>0</v>
          </cell>
          <cell r="L861">
            <v>1188</v>
          </cell>
          <cell r="M861">
            <v>24892</v>
          </cell>
          <cell r="O861">
            <v>3</v>
          </cell>
          <cell r="P861">
            <v>71112</v>
          </cell>
          <cell r="Q861">
            <v>0</v>
          </cell>
          <cell r="R861">
            <v>0</v>
          </cell>
          <cell r="S861">
            <v>3564</v>
          </cell>
          <cell r="T861">
            <v>74676</v>
          </cell>
          <cell r="V861">
            <v>0</v>
          </cell>
          <cell r="W861">
            <v>0</v>
          </cell>
          <cell r="X861">
            <v>0.09</v>
          </cell>
          <cell r="Y861">
            <v>1.3774754518343112E-2</v>
          </cell>
          <cell r="Z861">
            <v>0</v>
          </cell>
          <cell r="AB861">
            <v>1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</row>
        <row r="862">
          <cell r="B862">
            <v>497117086</v>
          </cell>
          <cell r="C862" t="str">
            <v>PIONEER VALLEY CHINESE IMMERSION</v>
          </cell>
          <cell r="D862">
            <v>117</v>
          </cell>
          <cell r="E862" t="str">
            <v>HADLEY</v>
          </cell>
          <cell r="F862">
            <v>86</v>
          </cell>
          <cell r="G862" t="str">
            <v>EASTHAMPTON</v>
          </cell>
          <cell r="I862">
            <v>12874</v>
          </cell>
          <cell r="J862">
            <v>2001</v>
          </cell>
          <cell r="K862">
            <v>0</v>
          </cell>
          <cell r="L862">
            <v>1188</v>
          </cell>
          <cell r="M862">
            <v>16063</v>
          </cell>
          <cell r="O862">
            <v>19</v>
          </cell>
          <cell r="P862">
            <v>282625</v>
          </cell>
          <cell r="Q862">
            <v>0</v>
          </cell>
          <cell r="R862">
            <v>0</v>
          </cell>
          <cell r="S862">
            <v>22572</v>
          </cell>
          <cell r="T862">
            <v>305197</v>
          </cell>
          <cell r="V862">
            <v>0</v>
          </cell>
          <cell r="W862">
            <v>0</v>
          </cell>
          <cell r="X862">
            <v>0.09</v>
          </cell>
          <cell r="Y862">
            <v>6.5319749712796082E-2</v>
          </cell>
          <cell r="Z862">
            <v>0</v>
          </cell>
          <cell r="AB862">
            <v>3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</row>
        <row r="863">
          <cell r="B863">
            <v>497117087</v>
          </cell>
          <cell r="C863" t="str">
            <v>PIONEER VALLEY CHINESE IMMERSION</v>
          </cell>
          <cell r="D863">
            <v>117</v>
          </cell>
          <cell r="E863" t="str">
            <v>HADLEY</v>
          </cell>
          <cell r="F863">
            <v>87</v>
          </cell>
          <cell r="G863" t="str">
            <v>EAST LONGMEADOW</v>
          </cell>
          <cell r="I863">
            <v>15461</v>
          </cell>
          <cell r="J863">
            <v>5857</v>
          </cell>
          <cell r="K863">
            <v>0</v>
          </cell>
          <cell r="L863">
            <v>1188</v>
          </cell>
          <cell r="M863">
            <v>22506</v>
          </cell>
          <cell r="O863">
            <v>3</v>
          </cell>
          <cell r="P863">
            <v>63954</v>
          </cell>
          <cell r="Q863">
            <v>0</v>
          </cell>
          <cell r="R863">
            <v>0</v>
          </cell>
          <cell r="S863">
            <v>3564</v>
          </cell>
          <cell r="T863">
            <v>67518</v>
          </cell>
          <cell r="V863">
            <v>0</v>
          </cell>
          <cell r="W863">
            <v>0</v>
          </cell>
          <cell r="X863">
            <v>0.09</v>
          </cell>
          <cell r="Y863">
            <v>7.5478255342633334E-3</v>
          </cell>
          <cell r="Z863">
            <v>0</v>
          </cell>
          <cell r="AB863">
            <v>1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</row>
        <row r="864">
          <cell r="B864">
            <v>497117111</v>
          </cell>
          <cell r="C864" t="str">
            <v>PIONEER VALLEY CHINESE IMMERSION</v>
          </cell>
          <cell r="D864">
            <v>117</v>
          </cell>
          <cell r="E864" t="str">
            <v>HADLEY</v>
          </cell>
          <cell r="F864">
            <v>111</v>
          </cell>
          <cell r="G864" t="str">
            <v>GRANBY</v>
          </cell>
          <cell r="I864">
            <v>12388</v>
          </cell>
          <cell r="J864">
            <v>4274</v>
          </cell>
          <cell r="K864">
            <v>0</v>
          </cell>
          <cell r="L864">
            <v>1188</v>
          </cell>
          <cell r="M864">
            <v>17850</v>
          </cell>
          <cell r="O864">
            <v>14</v>
          </cell>
          <cell r="P864">
            <v>233268</v>
          </cell>
          <cell r="Q864">
            <v>0</v>
          </cell>
          <cell r="R864">
            <v>0</v>
          </cell>
          <cell r="S864">
            <v>16632</v>
          </cell>
          <cell r="T864">
            <v>249900</v>
          </cell>
          <cell r="V864">
            <v>0</v>
          </cell>
          <cell r="W864">
            <v>0</v>
          </cell>
          <cell r="X864">
            <v>0.09</v>
          </cell>
          <cell r="Y864">
            <v>2.9835266067725491E-2</v>
          </cell>
          <cell r="Z864">
            <v>0</v>
          </cell>
          <cell r="AB864">
            <v>3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</row>
        <row r="865">
          <cell r="B865">
            <v>497117114</v>
          </cell>
          <cell r="C865" t="str">
            <v>PIONEER VALLEY CHINESE IMMERSION</v>
          </cell>
          <cell r="D865">
            <v>117</v>
          </cell>
          <cell r="E865" t="str">
            <v>HADLEY</v>
          </cell>
          <cell r="F865">
            <v>114</v>
          </cell>
          <cell r="G865" t="str">
            <v>GREENFIELD</v>
          </cell>
          <cell r="I865">
            <v>15344</v>
          </cell>
          <cell r="J865">
            <v>3096</v>
          </cell>
          <cell r="K865">
            <v>0</v>
          </cell>
          <cell r="L865">
            <v>1188</v>
          </cell>
          <cell r="M865">
            <v>19628</v>
          </cell>
          <cell r="O865">
            <v>17</v>
          </cell>
          <cell r="P865">
            <v>313480</v>
          </cell>
          <cell r="Q865">
            <v>0</v>
          </cell>
          <cell r="R865">
            <v>0</v>
          </cell>
          <cell r="S865">
            <v>20196</v>
          </cell>
          <cell r="T865">
            <v>333676</v>
          </cell>
          <cell r="V865">
            <v>0</v>
          </cell>
          <cell r="W865">
            <v>0</v>
          </cell>
          <cell r="X865">
            <v>0.18</v>
          </cell>
          <cell r="Y865">
            <v>5.7634973540847109E-2</v>
          </cell>
          <cell r="Z865">
            <v>0</v>
          </cell>
          <cell r="AB865">
            <v>1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</row>
        <row r="866">
          <cell r="B866">
            <v>497117117</v>
          </cell>
          <cell r="C866" t="str">
            <v>PIONEER VALLEY CHINESE IMMERSION</v>
          </cell>
          <cell r="D866">
            <v>117</v>
          </cell>
          <cell r="E866" t="str">
            <v>HADLEY</v>
          </cell>
          <cell r="F866">
            <v>117</v>
          </cell>
          <cell r="G866" t="str">
            <v>HADLEY</v>
          </cell>
          <cell r="I866">
            <v>11780</v>
          </cell>
          <cell r="J866">
            <v>7171</v>
          </cell>
          <cell r="K866">
            <v>0</v>
          </cell>
          <cell r="L866">
            <v>1188</v>
          </cell>
          <cell r="M866">
            <v>20139</v>
          </cell>
          <cell r="O866">
            <v>34</v>
          </cell>
          <cell r="P866">
            <v>644334</v>
          </cell>
          <cell r="Q866">
            <v>0</v>
          </cell>
          <cell r="R866">
            <v>0</v>
          </cell>
          <cell r="S866">
            <v>40392</v>
          </cell>
          <cell r="T866">
            <v>684726</v>
          </cell>
          <cell r="V866">
            <v>0</v>
          </cell>
          <cell r="W866">
            <v>0</v>
          </cell>
          <cell r="X866">
            <v>0.09</v>
          </cell>
          <cell r="Y866">
            <v>9.1506754257249454E-2</v>
          </cell>
          <cell r="Z866">
            <v>0</v>
          </cell>
          <cell r="AB866">
            <v>6</v>
          </cell>
          <cell r="AC866">
            <v>0.55984550170428915</v>
          </cell>
          <cell r="AD866">
            <v>11289.63210279799</v>
          </cell>
          <cell r="AE866">
            <v>0</v>
          </cell>
          <cell r="AF866">
            <v>0</v>
          </cell>
        </row>
        <row r="867">
          <cell r="B867">
            <v>497117127</v>
          </cell>
          <cell r="C867" t="str">
            <v>PIONEER VALLEY CHINESE IMMERSION</v>
          </cell>
          <cell r="D867">
            <v>117</v>
          </cell>
          <cell r="E867" t="str">
            <v>HADLEY</v>
          </cell>
          <cell r="F867">
            <v>127</v>
          </cell>
          <cell r="G867" t="str">
            <v>HATFIELD</v>
          </cell>
          <cell r="I867">
            <v>11422</v>
          </cell>
          <cell r="J867">
            <v>11386</v>
          </cell>
          <cell r="K867">
            <v>0</v>
          </cell>
          <cell r="L867">
            <v>1188</v>
          </cell>
          <cell r="M867">
            <v>23996</v>
          </cell>
          <cell r="O867">
            <v>4</v>
          </cell>
          <cell r="P867">
            <v>91232</v>
          </cell>
          <cell r="Q867">
            <v>0</v>
          </cell>
          <cell r="R867">
            <v>0</v>
          </cell>
          <cell r="S867">
            <v>4752</v>
          </cell>
          <cell r="T867">
            <v>95984</v>
          </cell>
          <cell r="V867">
            <v>0</v>
          </cell>
          <cell r="W867">
            <v>0</v>
          </cell>
          <cell r="X867">
            <v>0.09</v>
          </cell>
          <cell r="Y867">
            <v>4.9231358856084123E-2</v>
          </cell>
          <cell r="Z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</row>
        <row r="868">
          <cell r="B868">
            <v>497117137</v>
          </cell>
          <cell r="C868" t="str">
            <v>PIONEER VALLEY CHINESE IMMERSION</v>
          </cell>
          <cell r="D868">
            <v>117</v>
          </cell>
          <cell r="E868" t="str">
            <v>HADLEY</v>
          </cell>
          <cell r="F868">
            <v>137</v>
          </cell>
          <cell r="G868" t="str">
            <v>HOLYOKE</v>
          </cell>
          <cell r="I868">
            <v>13683</v>
          </cell>
          <cell r="J868">
            <v>232</v>
          </cell>
          <cell r="K868">
            <v>0</v>
          </cell>
          <cell r="L868">
            <v>1188</v>
          </cell>
          <cell r="M868">
            <v>15103</v>
          </cell>
          <cell r="O868">
            <v>32</v>
          </cell>
          <cell r="P868">
            <v>445280</v>
          </cell>
          <cell r="Q868">
            <v>0</v>
          </cell>
          <cell r="R868">
            <v>0</v>
          </cell>
          <cell r="S868">
            <v>38016</v>
          </cell>
          <cell r="T868">
            <v>483296</v>
          </cell>
          <cell r="V868">
            <v>0</v>
          </cell>
          <cell r="W868">
            <v>0</v>
          </cell>
          <cell r="X868">
            <v>0.18</v>
          </cell>
          <cell r="Y868">
            <v>0.10690239725365344</v>
          </cell>
          <cell r="Z868">
            <v>0</v>
          </cell>
          <cell r="AB868">
            <v>7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</row>
        <row r="869">
          <cell r="B869">
            <v>497117159</v>
          </cell>
          <cell r="C869" t="str">
            <v>PIONEER VALLEY CHINESE IMMERSION</v>
          </cell>
          <cell r="D869">
            <v>117</v>
          </cell>
          <cell r="E869" t="str">
            <v>HADLEY</v>
          </cell>
          <cell r="F869">
            <v>159</v>
          </cell>
          <cell r="G869" t="str">
            <v>LONGMEADOW</v>
          </cell>
          <cell r="I869">
            <v>11323</v>
          </cell>
          <cell r="J869">
            <v>4635</v>
          </cell>
          <cell r="K869">
            <v>0</v>
          </cell>
          <cell r="L869">
            <v>1188</v>
          </cell>
          <cell r="M869">
            <v>17146</v>
          </cell>
          <cell r="O869">
            <v>11</v>
          </cell>
          <cell r="P869">
            <v>175538</v>
          </cell>
          <cell r="Q869">
            <v>0</v>
          </cell>
          <cell r="R869">
            <v>0</v>
          </cell>
          <cell r="S869">
            <v>13068</v>
          </cell>
          <cell r="T869">
            <v>188606</v>
          </cell>
          <cell r="V869">
            <v>0</v>
          </cell>
          <cell r="W869">
            <v>0</v>
          </cell>
          <cell r="X869">
            <v>0.09</v>
          </cell>
          <cell r="Y869">
            <v>3.9304430624223187E-3</v>
          </cell>
          <cell r="Z869">
            <v>0</v>
          </cell>
          <cell r="AB869">
            <v>2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</row>
        <row r="870">
          <cell r="B870">
            <v>497117161</v>
          </cell>
          <cell r="C870" t="str">
            <v>PIONEER VALLEY CHINESE IMMERSION</v>
          </cell>
          <cell r="D870">
            <v>117</v>
          </cell>
          <cell r="E870" t="str">
            <v>HADLEY</v>
          </cell>
          <cell r="F870">
            <v>161</v>
          </cell>
          <cell r="G870" t="str">
            <v>LUDLOW</v>
          </cell>
          <cell r="I870">
            <v>12606</v>
          </cell>
          <cell r="J870">
            <v>4535</v>
          </cell>
          <cell r="K870">
            <v>0</v>
          </cell>
          <cell r="L870">
            <v>1188</v>
          </cell>
          <cell r="M870">
            <v>18329</v>
          </cell>
          <cell r="O870">
            <v>7</v>
          </cell>
          <cell r="P870">
            <v>119987</v>
          </cell>
          <cell r="Q870">
            <v>0</v>
          </cell>
          <cell r="R870">
            <v>0</v>
          </cell>
          <cell r="S870">
            <v>8316</v>
          </cell>
          <cell r="T870">
            <v>128303</v>
          </cell>
          <cell r="V870">
            <v>0</v>
          </cell>
          <cell r="W870">
            <v>0</v>
          </cell>
          <cell r="X870">
            <v>0.09</v>
          </cell>
          <cell r="Y870">
            <v>1.148389861518173E-2</v>
          </cell>
          <cell r="Z870">
            <v>0</v>
          </cell>
          <cell r="AB870">
            <v>1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</row>
        <row r="871">
          <cell r="B871">
            <v>497117210</v>
          </cell>
          <cell r="C871" t="str">
            <v>PIONEER VALLEY CHINESE IMMERSION</v>
          </cell>
          <cell r="D871">
            <v>117</v>
          </cell>
          <cell r="E871" t="str">
            <v>HADLEY</v>
          </cell>
          <cell r="F871">
            <v>210</v>
          </cell>
          <cell r="G871" t="str">
            <v>NORTHAMPTON</v>
          </cell>
          <cell r="I871">
            <v>11810</v>
          </cell>
          <cell r="J871">
            <v>4831</v>
          </cell>
          <cell r="K871">
            <v>0</v>
          </cell>
          <cell r="L871">
            <v>1188</v>
          </cell>
          <cell r="M871">
            <v>17829</v>
          </cell>
          <cell r="O871">
            <v>45</v>
          </cell>
          <cell r="P871">
            <v>748845</v>
          </cell>
          <cell r="Q871">
            <v>0</v>
          </cell>
          <cell r="R871">
            <v>0</v>
          </cell>
          <cell r="S871">
            <v>53460</v>
          </cell>
          <cell r="T871">
            <v>802305</v>
          </cell>
          <cell r="V871">
            <v>0</v>
          </cell>
          <cell r="W871">
            <v>0</v>
          </cell>
          <cell r="X871">
            <v>0.09</v>
          </cell>
          <cell r="Y871">
            <v>5.5902146350230497E-2</v>
          </cell>
          <cell r="Z871">
            <v>0</v>
          </cell>
          <cell r="AB871">
            <v>11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</row>
        <row r="872">
          <cell r="B872">
            <v>497117223</v>
          </cell>
          <cell r="C872" t="str">
            <v>PIONEER VALLEY CHINESE IMMERSION</v>
          </cell>
          <cell r="D872">
            <v>117</v>
          </cell>
          <cell r="E872" t="str">
            <v>HADLEY</v>
          </cell>
          <cell r="F872">
            <v>223</v>
          </cell>
          <cell r="G872" t="str">
            <v>ORANGE</v>
          </cell>
          <cell r="I872">
            <v>10913</v>
          </cell>
          <cell r="J872">
            <v>657</v>
          </cell>
          <cell r="K872">
            <v>0</v>
          </cell>
          <cell r="L872">
            <v>1188</v>
          </cell>
          <cell r="M872">
            <v>12758</v>
          </cell>
          <cell r="O872">
            <v>2</v>
          </cell>
          <cell r="P872">
            <v>23140</v>
          </cell>
          <cell r="Q872">
            <v>0</v>
          </cell>
          <cell r="R872">
            <v>0</v>
          </cell>
          <cell r="S872">
            <v>2376</v>
          </cell>
          <cell r="T872">
            <v>25516</v>
          </cell>
          <cell r="V872">
            <v>0</v>
          </cell>
          <cell r="W872">
            <v>0</v>
          </cell>
          <cell r="X872">
            <v>0.18</v>
          </cell>
          <cell r="Y872">
            <v>2.3000132002071326E-3</v>
          </cell>
          <cell r="Z872">
            <v>0</v>
          </cell>
          <cell r="AB872">
            <v>1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</row>
        <row r="873">
          <cell r="B873">
            <v>497117227</v>
          </cell>
          <cell r="C873" t="str">
            <v>PIONEER VALLEY CHINESE IMMERSION</v>
          </cell>
          <cell r="D873">
            <v>117</v>
          </cell>
          <cell r="E873" t="str">
            <v>HADLEY</v>
          </cell>
          <cell r="F873">
            <v>227</v>
          </cell>
          <cell r="G873" t="str">
            <v>PALMER</v>
          </cell>
          <cell r="I873">
            <v>13283</v>
          </cell>
          <cell r="J873">
            <v>3482</v>
          </cell>
          <cell r="K873">
            <v>0</v>
          </cell>
          <cell r="L873">
            <v>1188</v>
          </cell>
          <cell r="M873">
            <v>17953</v>
          </cell>
          <cell r="O873">
            <v>4</v>
          </cell>
          <cell r="P873">
            <v>67060</v>
          </cell>
          <cell r="Q873">
            <v>0</v>
          </cell>
          <cell r="R873">
            <v>0</v>
          </cell>
          <cell r="S873">
            <v>4752</v>
          </cell>
          <cell r="T873">
            <v>71812</v>
          </cell>
          <cell r="V873">
            <v>0</v>
          </cell>
          <cell r="W873">
            <v>0</v>
          </cell>
          <cell r="X873">
            <v>0.18</v>
          </cell>
          <cell r="Y873">
            <v>2.6901009220797342E-2</v>
          </cell>
          <cell r="Z873">
            <v>0</v>
          </cell>
          <cell r="AB873">
            <v>2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</row>
        <row r="874">
          <cell r="B874">
            <v>497117230</v>
          </cell>
          <cell r="C874" t="str">
            <v>PIONEER VALLEY CHINESE IMMERSION</v>
          </cell>
          <cell r="D874">
            <v>117</v>
          </cell>
          <cell r="E874" t="str">
            <v>HADLEY</v>
          </cell>
          <cell r="F874">
            <v>230</v>
          </cell>
          <cell r="G874" t="str">
            <v>PELHAM</v>
          </cell>
          <cell r="I874">
            <v>10983</v>
          </cell>
          <cell r="J874">
            <v>22444</v>
          </cell>
          <cell r="K874">
            <v>0</v>
          </cell>
          <cell r="L874">
            <v>1188</v>
          </cell>
          <cell r="M874">
            <v>34615</v>
          </cell>
          <cell r="O874">
            <v>2</v>
          </cell>
          <cell r="P874">
            <v>66854</v>
          </cell>
          <cell r="Q874">
            <v>0</v>
          </cell>
          <cell r="R874">
            <v>0</v>
          </cell>
          <cell r="S874">
            <v>2376</v>
          </cell>
          <cell r="T874">
            <v>69230</v>
          </cell>
          <cell r="V874">
            <v>0</v>
          </cell>
          <cell r="W874">
            <v>0</v>
          </cell>
          <cell r="X874">
            <v>0.09</v>
          </cell>
          <cell r="Y874">
            <v>2.3339079605064265E-2</v>
          </cell>
          <cell r="Z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</row>
        <row r="875">
          <cell r="B875">
            <v>497117272</v>
          </cell>
          <cell r="C875" t="str">
            <v>PIONEER VALLEY CHINESE IMMERSION</v>
          </cell>
          <cell r="D875">
            <v>117</v>
          </cell>
          <cell r="E875" t="str">
            <v>HADLEY</v>
          </cell>
          <cell r="F875">
            <v>272</v>
          </cell>
          <cell r="G875" t="str">
            <v>SHUTESBURY</v>
          </cell>
          <cell r="I875">
            <v>11019</v>
          </cell>
          <cell r="J875">
            <v>15024</v>
          </cell>
          <cell r="K875">
            <v>0</v>
          </cell>
          <cell r="L875">
            <v>1188</v>
          </cell>
          <cell r="M875">
            <v>27231</v>
          </cell>
          <cell r="O875">
            <v>3</v>
          </cell>
          <cell r="P875">
            <v>78129</v>
          </cell>
          <cell r="Q875">
            <v>0</v>
          </cell>
          <cell r="R875">
            <v>0</v>
          </cell>
          <cell r="S875">
            <v>3564</v>
          </cell>
          <cell r="T875">
            <v>81693</v>
          </cell>
          <cell r="V875">
            <v>0</v>
          </cell>
          <cell r="W875">
            <v>0</v>
          </cell>
          <cell r="X875">
            <v>0.09</v>
          </cell>
          <cell r="Y875">
            <v>2.4763141086839725E-2</v>
          </cell>
          <cell r="Z875">
            <v>0</v>
          </cell>
          <cell r="AB875">
            <v>1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</row>
        <row r="876">
          <cell r="B876">
            <v>497117275</v>
          </cell>
          <cell r="C876" t="str">
            <v>PIONEER VALLEY CHINESE IMMERSION</v>
          </cell>
          <cell r="D876">
            <v>117</v>
          </cell>
          <cell r="E876" t="str">
            <v>HADLEY</v>
          </cell>
          <cell r="F876">
            <v>275</v>
          </cell>
          <cell r="G876" t="str">
            <v>SOUTHAMPTON</v>
          </cell>
          <cell r="I876">
            <v>12118</v>
          </cell>
          <cell r="J876">
            <v>3532</v>
          </cell>
          <cell r="K876">
            <v>0</v>
          </cell>
          <cell r="L876">
            <v>1188</v>
          </cell>
          <cell r="M876">
            <v>16838</v>
          </cell>
          <cell r="O876">
            <v>4</v>
          </cell>
          <cell r="P876">
            <v>62600</v>
          </cell>
          <cell r="Q876">
            <v>0</v>
          </cell>
          <cell r="R876">
            <v>0</v>
          </cell>
          <cell r="S876">
            <v>4752</v>
          </cell>
          <cell r="T876">
            <v>67352</v>
          </cell>
          <cell r="V876">
            <v>0</v>
          </cell>
          <cell r="W876">
            <v>0</v>
          </cell>
          <cell r="X876">
            <v>0.09</v>
          </cell>
          <cell r="Y876">
            <v>2.2280071372764977E-2</v>
          </cell>
          <cell r="Z876">
            <v>0</v>
          </cell>
          <cell r="AB876">
            <v>2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</row>
        <row r="877">
          <cell r="B877">
            <v>497117278</v>
          </cell>
          <cell r="C877" t="str">
            <v>PIONEER VALLEY CHINESE IMMERSION</v>
          </cell>
          <cell r="D877">
            <v>117</v>
          </cell>
          <cell r="E877" t="str">
            <v>HADLEY</v>
          </cell>
          <cell r="F877">
            <v>278</v>
          </cell>
          <cell r="G877" t="str">
            <v>SOUTH HADLEY</v>
          </cell>
          <cell r="I877">
            <v>12601</v>
          </cell>
          <cell r="J877">
            <v>2877</v>
          </cell>
          <cell r="K877">
            <v>0</v>
          </cell>
          <cell r="L877">
            <v>1188</v>
          </cell>
          <cell r="M877">
            <v>16666</v>
          </cell>
          <cell r="O877">
            <v>72</v>
          </cell>
          <cell r="P877">
            <v>1114416</v>
          </cell>
          <cell r="Q877">
            <v>0</v>
          </cell>
          <cell r="R877">
            <v>0</v>
          </cell>
          <cell r="S877">
            <v>85536</v>
          </cell>
          <cell r="T877">
            <v>1199952</v>
          </cell>
          <cell r="V877">
            <v>0</v>
          </cell>
          <cell r="W877">
            <v>0</v>
          </cell>
          <cell r="X877">
            <v>0.09</v>
          </cell>
          <cell r="Y877">
            <v>6.826641273258037E-2</v>
          </cell>
          <cell r="Z877">
            <v>0</v>
          </cell>
          <cell r="AB877">
            <v>12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</row>
        <row r="878">
          <cell r="B878">
            <v>497117281</v>
          </cell>
          <cell r="C878" t="str">
            <v>PIONEER VALLEY CHINESE IMMERSION</v>
          </cell>
          <cell r="D878">
            <v>117</v>
          </cell>
          <cell r="E878" t="str">
            <v>HADLEY</v>
          </cell>
          <cell r="F878">
            <v>281</v>
          </cell>
          <cell r="G878" t="str">
            <v>SPRINGFIELD</v>
          </cell>
          <cell r="I878">
            <v>16958</v>
          </cell>
          <cell r="J878">
            <v>11</v>
          </cell>
          <cell r="K878">
            <v>0</v>
          </cell>
          <cell r="L878">
            <v>1188</v>
          </cell>
          <cell r="M878">
            <v>18157</v>
          </cell>
          <cell r="O878">
            <v>73</v>
          </cell>
          <cell r="P878">
            <v>1238737</v>
          </cell>
          <cell r="Q878">
            <v>0</v>
          </cell>
          <cell r="R878">
            <v>0</v>
          </cell>
          <cell r="S878">
            <v>86724</v>
          </cell>
          <cell r="T878">
            <v>1325461</v>
          </cell>
          <cell r="V878">
            <v>0</v>
          </cell>
          <cell r="W878">
            <v>0</v>
          </cell>
          <cell r="X878">
            <v>0.18</v>
          </cell>
          <cell r="Y878">
            <v>0.15967949470802933</v>
          </cell>
          <cell r="Z878">
            <v>0</v>
          </cell>
          <cell r="AB878">
            <v>11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</row>
        <row r="879">
          <cell r="B879">
            <v>497117289</v>
          </cell>
          <cell r="C879" t="str">
            <v>PIONEER VALLEY CHINESE IMMERSION</v>
          </cell>
          <cell r="D879">
            <v>117</v>
          </cell>
          <cell r="E879" t="str">
            <v>HADLEY</v>
          </cell>
          <cell r="F879">
            <v>289</v>
          </cell>
          <cell r="G879" t="str">
            <v>SUNDERLAND</v>
          </cell>
          <cell r="I879">
            <v>14628</v>
          </cell>
          <cell r="J879">
            <v>16391</v>
          </cell>
          <cell r="K879">
            <v>0</v>
          </cell>
          <cell r="L879">
            <v>1188</v>
          </cell>
          <cell r="M879">
            <v>32207</v>
          </cell>
          <cell r="O879">
            <v>1</v>
          </cell>
          <cell r="P879">
            <v>31019</v>
          </cell>
          <cell r="Q879">
            <v>0</v>
          </cell>
          <cell r="R879">
            <v>0</v>
          </cell>
          <cell r="S879">
            <v>1188</v>
          </cell>
          <cell r="T879">
            <v>32207</v>
          </cell>
          <cell r="V879">
            <v>0</v>
          </cell>
          <cell r="W879">
            <v>0</v>
          </cell>
          <cell r="X879">
            <v>0.09</v>
          </cell>
          <cell r="Y879">
            <v>6.9913300542818113E-3</v>
          </cell>
          <cell r="Z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</row>
        <row r="880">
          <cell r="B880">
            <v>497117325</v>
          </cell>
          <cell r="C880" t="str">
            <v>PIONEER VALLEY CHINESE IMMERSION</v>
          </cell>
          <cell r="D880">
            <v>117</v>
          </cell>
          <cell r="E880" t="str">
            <v>HADLEY</v>
          </cell>
          <cell r="F880">
            <v>325</v>
          </cell>
          <cell r="G880" t="str">
            <v>WESTFIELD</v>
          </cell>
          <cell r="I880">
            <v>14058</v>
          </cell>
          <cell r="J880">
            <v>878</v>
          </cell>
          <cell r="K880">
            <v>0</v>
          </cell>
          <cell r="L880">
            <v>1188</v>
          </cell>
          <cell r="M880">
            <v>16124</v>
          </cell>
          <cell r="O880">
            <v>15</v>
          </cell>
          <cell r="P880">
            <v>224040</v>
          </cell>
          <cell r="Q880">
            <v>0</v>
          </cell>
          <cell r="R880">
            <v>0</v>
          </cell>
          <cell r="S880">
            <v>17820</v>
          </cell>
          <cell r="T880">
            <v>241860</v>
          </cell>
          <cell r="V880">
            <v>0</v>
          </cell>
          <cell r="W880">
            <v>0</v>
          </cell>
          <cell r="X880">
            <v>0.09</v>
          </cell>
          <cell r="Y880">
            <v>1.3575348897729154E-2</v>
          </cell>
          <cell r="Z880">
            <v>0</v>
          </cell>
          <cell r="AB880">
            <v>4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</row>
        <row r="881">
          <cell r="B881">
            <v>497117332</v>
          </cell>
          <cell r="C881" t="str">
            <v>PIONEER VALLEY CHINESE IMMERSION</v>
          </cell>
          <cell r="D881">
            <v>117</v>
          </cell>
          <cell r="E881" t="str">
            <v>HADLEY</v>
          </cell>
          <cell r="F881">
            <v>332</v>
          </cell>
          <cell r="G881" t="str">
            <v>WEST SPRINGFIELD</v>
          </cell>
          <cell r="I881">
            <v>12674</v>
          </cell>
          <cell r="J881">
            <v>655</v>
          </cell>
          <cell r="K881">
            <v>0</v>
          </cell>
          <cell r="L881">
            <v>1188</v>
          </cell>
          <cell r="M881">
            <v>14517</v>
          </cell>
          <cell r="O881">
            <v>13</v>
          </cell>
          <cell r="P881">
            <v>173277</v>
          </cell>
          <cell r="Q881">
            <v>0</v>
          </cell>
          <cell r="R881">
            <v>0</v>
          </cell>
          <cell r="S881">
            <v>15444</v>
          </cell>
          <cell r="T881">
            <v>188721</v>
          </cell>
          <cell r="V881">
            <v>0</v>
          </cell>
          <cell r="W881">
            <v>0</v>
          </cell>
          <cell r="X881">
            <v>0.09</v>
          </cell>
          <cell r="Y881">
            <v>2.5638587350117269E-2</v>
          </cell>
          <cell r="Z881">
            <v>0</v>
          </cell>
          <cell r="AB881">
            <v>4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</row>
        <row r="882">
          <cell r="B882">
            <v>497117340</v>
          </cell>
          <cell r="C882" t="str">
            <v>PIONEER VALLEY CHINESE IMMERSION</v>
          </cell>
          <cell r="D882">
            <v>117</v>
          </cell>
          <cell r="E882" t="str">
            <v>HADLEY</v>
          </cell>
          <cell r="F882">
            <v>340</v>
          </cell>
          <cell r="G882" t="str">
            <v>WILLIAMSBURG</v>
          </cell>
          <cell r="I882">
            <v>13954</v>
          </cell>
          <cell r="J882">
            <v>8127</v>
          </cell>
          <cell r="K882">
            <v>0</v>
          </cell>
          <cell r="L882">
            <v>1188</v>
          </cell>
          <cell r="M882">
            <v>23269</v>
          </cell>
          <cell r="O882">
            <v>1</v>
          </cell>
          <cell r="P882">
            <v>22081</v>
          </cell>
          <cell r="Q882">
            <v>0</v>
          </cell>
          <cell r="R882">
            <v>0</v>
          </cell>
          <cell r="S882">
            <v>1188</v>
          </cell>
          <cell r="T882">
            <v>23269</v>
          </cell>
          <cell r="V882">
            <v>0</v>
          </cell>
          <cell r="W882">
            <v>0</v>
          </cell>
          <cell r="X882">
            <v>0.09</v>
          </cell>
          <cell r="Y882">
            <v>2.3208552558177095E-2</v>
          </cell>
          <cell r="Z882">
            <v>0</v>
          </cell>
          <cell r="AB882">
            <v>1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</row>
        <row r="883">
          <cell r="B883">
            <v>497117605</v>
          </cell>
          <cell r="C883" t="str">
            <v>PIONEER VALLEY CHINESE IMMERSION</v>
          </cell>
          <cell r="D883">
            <v>117</v>
          </cell>
          <cell r="E883" t="str">
            <v>HADLEY</v>
          </cell>
          <cell r="F883">
            <v>605</v>
          </cell>
          <cell r="G883" t="str">
            <v>AMHERST PELHAM</v>
          </cell>
          <cell r="I883">
            <v>12407</v>
          </cell>
          <cell r="J883">
            <v>10199</v>
          </cell>
          <cell r="K883">
            <v>0</v>
          </cell>
          <cell r="L883">
            <v>1188</v>
          </cell>
          <cell r="M883">
            <v>23794</v>
          </cell>
          <cell r="O883">
            <v>54</v>
          </cell>
          <cell r="P883">
            <v>1220724</v>
          </cell>
          <cell r="Q883">
            <v>0</v>
          </cell>
          <cell r="R883">
            <v>0</v>
          </cell>
          <cell r="S883">
            <v>64152</v>
          </cell>
          <cell r="T883">
            <v>1284876</v>
          </cell>
          <cell r="V883">
            <v>0</v>
          </cell>
          <cell r="W883">
            <v>0</v>
          </cell>
          <cell r="X883">
            <v>0.09</v>
          </cell>
          <cell r="Y883">
            <v>5.9962802404074263E-2</v>
          </cell>
          <cell r="Z883">
            <v>0</v>
          </cell>
          <cell r="AB883">
            <v>3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</row>
        <row r="884">
          <cell r="B884">
            <v>497117632</v>
          </cell>
          <cell r="C884" t="str">
            <v>PIONEER VALLEY CHINESE IMMERSION</v>
          </cell>
          <cell r="D884">
            <v>117</v>
          </cell>
          <cell r="E884" t="str">
            <v>HADLEY</v>
          </cell>
          <cell r="F884">
            <v>632</v>
          </cell>
          <cell r="G884" t="str">
            <v>CHESTERFIELD GOSHEN</v>
          </cell>
          <cell r="I884">
            <v>11037</v>
          </cell>
          <cell r="J884">
            <v>7081</v>
          </cell>
          <cell r="K884">
            <v>0</v>
          </cell>
          <cell r="L884">
            <v>1188</v>
          </cell>
          <cell r="M884">
            <v>19306</v>
          </cell>
          <cell r="O884">
            <v>1</v>
          </cell>
          <cell r="P884">
            <v>18118</v>
          </cell>
          <cell r="Q884">
            <v>0</v>
          </cell>
          <cell r="R884">
            <v>0</v>
          </cell>
          <cell r="S884">
            <v>1188</v>
          </cell>
          <cell r="T884">
            <v>19306</v>
          </cell>
          <cell r="V884">
            <v>0</v>
          </cell>
          <cell r="W884">
            <v>0</v>
          </cell>
          <cell r="X884">
            <v>0.09</v>
          </cell>
          <cell r="Y884">
            <v>6.2907197197223609E-3</v>
          </cell>
          <cell r="Z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</row>
        <row r="885">
          <cell r="B885">
            <v>497117670</v>
          </cell>
          <cell r="C885" t="str">
            <v>PIONEER VALLEY CHINESE IMMERSION</v>
          </cell>
          <cell r="D885">
            <v>117</v>
          </cell>
          <cell r="E885" t="str">
            <v>HADLEY</v>
          </cell>
          <cell r="F885">
            <v>670</v>
          </cell>
          <cell r="G885" t="str">
            <v>FRONTIER</v>
          </cell>
          <cell r="I885">
            <v>13095</v>
          </cell>
          <cell r="J885">
            <v>8635</v>
          </cell>
          <cell r="K885">
            <v>0</v>
          </cell>
          <cell r="L885">
            <v>1188</v>
          </cell>
          <cell r="M885">
            <v>22918</v>
          </cell>
          <cell r="O885">
            <v>4</v>
          </cell>
          <cell r="P885">
            <v>86920</v>
          </cell>
          <cell r="Q885">
            <v>0</v>
          </cell>
          <cell r="R885">
            <v>0</v>
          </cell>
          <cell r="S885">
            <v>4752</v>
          </cell>
          <cell r="T885">
            <v>91672</v>
          </cell>
          <cell r="V885">
            <v>0</v>
          </cell>
          <cell r="W885">
            <v>0</v>
          </cell>
          <cell r="X885">
            <v>0.09</v>
          </cell>
          <cell r="Y885">
            <v>2.8187630972165797E-2</v>
          </cell>
          <cell r="Z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</row>
        <row r="886">
          <cell r="B886">
            <v>497117674</v>
          </cell>
          <cell r="C886" t="str">
            <v>PIONEER VALLEY CHINESE IMMERSION</v>
          </cell>
          <cell r="D886">
            <v>117</v>
          </cell>
          <cell r="E886" t="str">
            <v>HADLEY</v>
          </cell>
          <cell r="F886">
            <v>674</v>
          </cell>
          <cell r="G886" t="str">
            <v>GILL MONTAGUE</v>
          </cell>
          <cell r="I886">
            <v>14048</v>
          </cell>
          <cell r="J886">
            <v>5783</v>
          </cell>
          <cell r="K886">
            <v>0</v>
          </cell>
          <cell r="L886">
            <v>1188</v>
          </cell>
          <cell r="M886">
            <v>21019</v>
          </cell>
          <cell r="O886">
            <v>4</v>
          </cell>
          <cell r="P886">
            <v>79324</v>
          </cell>
          <cell r="Q886">
            <v>0</v>
          </cell>
          <cell r="R886">
            <v>0</v>
          </cell>
          <cell r="S886">
            <v>4752</v>
          </cell>
          <cell r="T886">
            <v>84076</v>
          </cell>
          <cell r="V886">
            <v>0</v>
          </cell>
          <cell r="W886">
            <v>0</v>
          </cell>
          <cell r="X886">
            <v>0.18</v>
          </cell>
          <cell r="Y886">
            <v>5.0443269802558623E-2</v>
          </cell>
          <cell r="Z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</row>
        <row r="887">
          <cell r="B887">
            <v>497117680</v>
          </cell>
          <cell r="C887" t="str">
            <v>PIONEER VALLEY CHINESE IMMERSION</v>
          </cell>
          <cell r="D887">
            <v>117</v>
          </cell>
          <cell r="E887" t="str">
            <v>HADLEY</v>
          </cell>
          <cell r="F887">
            <v>680</v>
          </cell>
          <cell r="G887" t="str">
            <v>HAMPDEN WILBRAHAM</v>
          </cell>
          <cell r="I887">
            <v>10917</v>
          </cell>
          <cell r="J887">
            <v>3290</v>
          </cell>
          <cell r="K887">
            <v>0</v>
          </cell>
          <cell r="L887">
            <v>1188</v>
          </cell>
          <cell r="M887">
            <v>15395</v>
          </cell>
          <cell r="O887">
            <v>4</v>
          </cell>
          <cell r="P887">
            <v>56828</v>
          </cell>
          <cell r="Q887">
            <v>0</v>
          </cell>
          <cell r="R887">
            <v>0</v>
          </cell>
          <cell r="S887">
            <v>4752</v>
          </cell>
          <cell r="T887">
            <v>61580</v>
          </cell>
          <cell r="V887">
            <v>0</v>
          </cell>
          <cell r="W887">
            <v>0</v>
          </cell>
          <cell r="X887">
            <v>0.09</v>
          </cell>
          <cell r="Y887">
            <v>7.3931796536403638E-3</v>
          </cell>
          <cell r="Z887">
            <v>0</v>
          </cell>
          <cell r="AB887">
            <v>1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</row>
        <row r="888">
          <cell r="B888">
            <v>497117683</v>
          </cell>
          <cell r="C888" t="str">
            <v>PIONEER VALLEY CHINESE IMMERSION</v>
          </cell>
          <cell r="D888">
            <v>117</v>
          </cell>
          <cell r="E888" t="str">
            <v>HADLEY</v>
          </cell>
          <cell r="F888">
            <v>683</v>
          </cell>
          <cell r="G888" t="str">
            <v>HAMPSHIRE</v>
          </cell>
          <cell r="I888">
            <v>13264</v>
          </cell>
          <cell r="J888">
            <v>10916</v>
          </cell>
          <cell r="K888">
            <v>0</v>
          </cell>
          <cell r="L888">
            <v>1188</v>
          </cell>
          <cell r="M888">
            <v>25368</v>
          </cell>
          <cell r="O888">
            <v>4</v>
          </cell>
          <cell r="P888">
            <v>96720</v>
          </cell>
          <cell r="Q888">
            <v>0</v>
          </cell>
          <cell r="R888">
            <v>0</v>
          </cell>
          <cell r="S888">
            <v>4752</v>
          </cell>
          <cell r="T888">
            <v>101472</v>
          </cell>
          <cell r="V888">
            <v>0</v>
          </cell>
          <cell r="W888">
            <v>0</v>
          </cell>
          <cell r="X888">
            <v>0.09</v>
          </cell>
          <cell r="Y888">
            <v>1.6158073537700803E-2</v>
          </cell>
          <cell r="Z888">
            <v>0</v>
          </cell>
          <cell r="AB888">
            <v>2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</row>
        <row r="889">
          <cell r="B889">
            <v>497117717</v>
          </cell>
          <cell r="C889" t="str">
            <v>PIONEER VALLEY CHINESE IMMERSION</v>
          </cell>
          <cell r="D889">
            <v>117</v>
          </cell>
          <cell r="E889" t="str">
            <v>HADLEY</v>
          </cell>
          <cell r="F889">
            <v>717</v>
          </cell>
          <cell r="G889" t="str">
            <v>MOHAWK TRAIL</v>
          </cell>
          <cell r="I889">
            <v>14024</v>
          </cell>
          <cell r="J889">
            <v>10782</v>
          </cell>
          <cell r="K889">
            <v>0</v>
          </cell>
          <cell r="L889">
            <v>1188</v>
          </cell>
          <cell r="M889">
            <v>25994</v>
          </cell>
          <cell r="O889">
            <v>3</v>
          </cell>
          <cell r="P889">
            <v>74418</v>
          </cell>
          <cell r="Q889">
            <v>0</v>
          </cell>
          <cell r="R889">
            <v>0</v>
          </cell>
          <cell r="S889">
            <v>3564</v>
          </cell>
          <cell r="T889">
            <v>77982</v>
          </cell>
          <cell r="V889">
            <v>0</v>
          </cell>
          <cell r="W889">
            <v>0</v>
          </cell>
          <cell r="X889">
            <v>0.09</v>
          </cell>
          <cell r="Y889">
            <v>3.0988270903700536E-2</v>
          </cell>
          <cell r="Z889">
            <v>0</v>
          </cell>
          <cell r="AB889">
            <v>1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</row>
        <row r="890">
          <cell r="B890">
            <v>497117750</v>
          </cell>
          <cell r="C890" t="str">
            <v>PIONEER VALLEY CHINESE IMMERSION</v>
          </cell>
          <cell r="D890">
            <v>117</v>
          </cell>
          <cell r="E890" t="str">
            <v>HADLEY</v>
          </cell>
          <cell r="F890">
            <v>750</v>
          </cell>
          <cell r="G890" t="str">
            <v>PIONEER</v>
          </cell>
          <cell r="I890">
            <v>12565</v>
          </cell>
          <cell r="J890">
            <v>7912</v>
          </cell>
          <cell r="K890">
            <v>0</v>
          </cell>
          <cell r="L890">
            <v>1188</v>
          </cell>
          <cell r="M890">
            <v>21665</v>
          </cell>
          <cell r="O890">
            <v>2</v>
          </cell>
          <cell r="P890">
            <v>40954</v>
          </cell>
          <cell r="Q890">
            <v>0</v>
          </cell>
          <cell r="R890">
            <v>0</v>
          </cell>
          <cell r="S890">
            <v>2376</v>
          </cell>
          <cell r="T890">
            <v>43330</v>
          </cell>
          <cell r="V890">
            <v>0</v>
          </cell>
          <cell r="W890">
            <v>0</v>
          </cell>
          <cell r="X890">
            <v>0.09</v>
          </cell>
          <cell r="Y890">
            <v>3.5882365009230872E-2</v>
          </cell>
          <cell r="Z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</row>
        <row r="891">
          <cell r="B891">
            <v>497117755</v>
          </cell>
          <cell r="C891" t="str">
            <v>PIONEER VALLEY CHINESE IMMERSION</v>
          </cell>
          <cell r="D891">
            <v>117</v>
          </cell>
          <cell r="E891" t="str">
            <v>HADLEY</v>
          </cell>
          <cell r="F891">
            <v>755</v>
          </cell>
          <cell r="G891" t="str">
            <v>RALPH C MAHAR</v>
          </cell>
          <cell r="I891">
            <v>11932</v>
          </cell>
          <cell r="J891">
            <v>4989</v>
          </cell>
          <cell r="K891">
            <v>0</v>
          </cell>
          <cell r="L891">
            <v>1188</v>
          </cell>
          <cell r="M891">
            <v>18109</v>
          </cell>
          <cell r="O891">
            <v>3</v>
          </cell>
          <cell r="P891">
            <v>50763</v>
          </cell>
          <cell r="Q891">
            <v>0</v>
          </cell>
          <cell r="R891">
            <v>0</v>
          </cell>
          <cell r="S891">
            <v>3564</v>
          </cell>
          <cell r="T891">
            <v>54327</v>
          </cell>
          <cell r="V891">
            <v>0</v>
          </cell>
          <cell r="W891">
            <v>0</v>
          </cell>
          <cell r="X891">
            <v>0.09</v>
          </cell>
          <cell r="Y891">
            <v>2.986681853402395E-2</v>
          </cell>
          <cell r="Z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</row>
        <row r="892">
          <cell r="B892">
            <v>497117766</v>
          </cell>
          <cell r="C892" t="str">
            <v>PIONEER VALLEY CHINESE IMMERSION</v>
          </cell>
          <cell r="D892">
            <v>117</v>
          </cell>
          <cell r="E892" t="str">
            <v>HADLEY</v>
          </cell>
          <cell r="F892">
            <v>766</v>
          </cell>
          <cell r="G892" t="str">
            <v>SOUTHWICK TOLLAND GRANVILLE</v>
          </cell>
          <cell r="I892">
            <v>11546</v>
          </cell>
          <cell r="J892">
            <v>3353</v>
          </cell>
          <cell r="K892">
            <v>0</v>
          </cell>
          <cell r="L892">
            <v>1188</v>
          </cell>
          <cell r="M892">
            <v>16087</v>
          </cell>
          <cell r="O892">
            <v>3</v>
          </cell>
          <cell r="P892">
            <v>44697</v>
          </cell>
          <cell r="Q892">
            <v>0</v>
          </cell>
          <cell r="R892">
            <v>0</v>
          </cell>
          <cell r="S892">
            <v>3564</v>
          </cell>
          <cell r="T892">
            <v>48261</v>
          </cell>
          <cell r="V892">
            <v>0</v>
          </cell>
          <cell r="W892">
            <v>0</v>
          </cell>
          <cell r="X892">
            <v>0.09</v>
          </cell>
          <cell r="Y892">
            <v>4.1435308391188884E-3</v>
          </cell>
          <cell r="Z892">
            <v>0</v>
          </cell>
          <cell r="AB892">
            <v>1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</row>
        <row r="893">
          <cell r="B893">
            <v>498281005</v>
          </cell>
          <cell r="C893" t="str">
            <v>VERITAS PREPARATORY</v>
          </cell>
          <cell r="D893">
            <v>281</v>
          </cell>
          <cell r="E893" t="str">
            <v>SPRINGFIELD</v>
          </cell>
          <cell r="F893">
            <v>5</v>
          </cell>
          <cell r="G893" t="str">
            <v>AGAWAM</v>
          </cell>
          <cell r="I893">
            <v>15200</v>
          </cell>
          <cell r="J893">
            <v>5369</v>
          </cell>
          <cell r="K893">
            <v>0</v>
          </cell>
          <cell r="L893">
            <v>1188</v>
          </cell>
          <cell r="M893">
            <v>21757</v>
          </cell>
          <cell r="O893">
            <v>1</v>
          </cell>
          <cell r="P893">
            <v>20222</v>
          </cell>
          <cell r="Q893">
            <v>0</v>
          </cell>
          <cell r="R893">
            <v>0</v>
          </cell>
          <cell r="S893">
            <v>1168</v>
          </cell>
          <cell r="T893">
            <v>21390</v>
          </cell>
          <cell r="V893">
            <v>1.6853932584269662E-2</v>
          </cell>
          <cell r="W893">
            <v>0</v>
          </cell>
          <cell r="X893">
            <v>0.09</v>
          </cell>
          <cell r="Y893">
            <v>1.9869008989454994E-2</v>
          </cell>
          <cell r="Z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</row>
        <row r="894">
          <cell r="B894">
            <v>498281061</v>
          </cell>
          <cell r="C894" t="str">
            <v>VERITAS PREPARATORY</v>
          </cell>
          <cell r="D894">
            <v>281</v>
          </cell>
          <cell r="E894" t="str">
            <v>SPRINGFIELD</v>
          </cell>
          <cell r="F894">
            <v>61</v>
          </cell>
          <cell r="G894" t="str">
            <v>CHICOPEE</v>
          </cell>
          <cell r="I894">
            <v>17791</v>
          </cell>
          <cell r="J894">
            <v>1524</v>
          </cell>
          <cell r="K894">
            <v>0</v>
          </cell>
          <cell r="L894">
            <v>1188</v>
          </cell>
          <cell r="M894">
            <v>20503</v>
          </cell>
          <cell r="O894">
            <v>11</v>
          </cell>
          <cell r="P894">
            <v>208879</v>
          </cell>
          <cell r="Q894">
            <v>0</v>
          </cell>
          <cell r="R894">
            <v>0</v>
          </cell>
          <cell r="S894">
            <v>12848</v>
          </cell>
          <cell r="T894">
            <v>221727</v>
          </cell>
          <cell r="V894">
            <v>0.18539325842696625</v>
          </cell>
          <cell r="W894">
            <v>0</v>
          </cell>
          <cell r="X894">
            <v>0.09</v>
          </cell>
          <cell r="Y894">
            <v>4.7594833353521854E-2</v>
          </cell>
          <cell r="Z894">
            <v>0</v>
          </cell>
          <cell r="AB894">
            <v>1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</row>
        <row r="895">
          <cell r="B895">
            <v>498281137</v>
          </cell>
          <cell r="C895" t="str">
            <v>VERITAS PREPARATORY</v>
          </cell>
          <cell r="D895">
            <v>281</v>
          </cell>
          <cell r="E895" t="str">
            <v>SPRINGFIELD</v>
          </cell>
          <cell r="F895">
            <v>137</v>
          </cell>
          <cell r="G895" t="str">
            <v>HOLYOKE</v>
          </cell>
          <cell r="I895">
            <v>20774</v>
          </cell>
          <cell r="J895">
            <v>353</v>
          </cell>
          <cell r="K895">
            <v>0</v>
          </cell>
          <cell r="L895">
            <v>1188</v>
          </cell>
          <cell r="M895">
            <v>22315</v>
          </cell>
          <cell r="O895">
            <v>9</v>
          </cell>
          <cell r="P895">
            <v>186939</v>
          </cell>
          <cell r="Q895">
            <v>0</v>
          </cell>
          <cell r="R895">
            <v>0</v>
          </cell>
          <cell r="S895">
            <v>10512</v>
          </cell>
          <cell r="T895">
            <v>197451</v>
          </cell>
          <cell r="V895">
            <v>0.15168539325842695</v>
          </cell>
          <cell r="W895">
            <v>0</v>
          </cell>
          <cell r="X895">
            <v>0.18</v>
          </cell>
          <cell r="Y895">
            <v>0.10690239725365344</v>
          </cell>
          <cell r="Z895">
            <v>0</v>
          </cell>
          <cell r="AB895">
            <v>3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</row>
        <row r="896">
          <cell r="B896">
            <v>498281281</v>
          </cell>
          <cell r="C896" t="str">
            <v>VERITAS PREPARATORY</v>
          </cell>
          <cell r="D896">
            <v>281</v>
          </cell>
          <cell r="E896" t="str">
            <v>SPRINGFIELD</v>
          </cell>
          <cell r="F896">
            <v>281</v>
          </cell>
          <cell r="G896" t="str">
            <v>SPRINGFIELD</v>
          </cell>
          <cell r="I896">
            <v>19122</v>
          </cell>
          <cell r="J896">
            <v>12</v>
          </cell>
          <cell r="K896">
            <v>0</v>
          </cell>
          <cell r="L896">
            <v>1188</v>
          </cell>
          <cell r="M896">
            <v>20322</v>
          </cell>
          <cell r="O896">
            <v>685</v>
          </cell>
          <cell r="P896">
            <v>12886220</v>
          </cell>
          <cell r="Q896">
            <v>0</v>
          </cell>
          <cell r="R896">
            <v>0</v>
          </cell>
          <cell r="S896">
            <v>800080</v>
          </cell>
          <cell r="T896">
            <v>13686300</v>
          </cell>
          <cell r="V896">
            <v>11.544943820224731</v>
          </cell>
          <cell r="W896">
            <v>0</v>
          </cell>
          <cell r="X896">
            <v>0.18</v>
          </cell>
          <cell r="Y896">
            <v>0.15967949470802933</v>
          </cell>
          <cell r="Z896">
            <v>0</v>
          </cell>
          <cell r="AB896">
            <v>64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</row>
        <row r="897">
          <cell r="B897">
            <v>498281325</v>
          </cell>
          <cell r="C897" t="str">
            <v>VERITAS PREPARATORY</v>
          </cell>
          <cell r="D897">
            <v>281</v>
          </cell>
          <cell r="E897" t="str">
            <v>SPRINGFIELD</v>
          </cell>
          <cell r="F897">
            <v>325</v>
          </cell>
          <cell r="G897" t="str">
            <v>WESTFIELD</v>
          </cell>
          <cell r="I897">
            <v>19285</v>
          </cell>
          <cell r="J897">
            <v>1205</v>
          </cell>
          <cell r="K897">
            <v>0</v>
          </cell>
          <cell r="L897">
            <v>1188</v>
          </cell>
          <cell r="M897">
            <v>21678</v>
          </cell>
          <cell r="O897">
            <v>1</v>
          </cell>
          <cell r="P897">
            <v>20145</v>
          </cell>
          <cell r="Q897">
            <v>0</v>
          </cell>
          <cell r="R897">
            <v>0</v>
          </cell>
          <cell r="S897">
            <v>1168</v>
          </cell>
          <cell r="T897">
            <v>21313</v>
          </cell>
          <cell r="V897">
            <v>1.6853932584269662E-2</v>
          </cell>
          <cell r="W897">
            <v>0</v>
          </cell>
          <cell r="X897">
            <v>0.09</v>
          </cell>
          <cell r="Y897">
            <v>1.3575348897729154E-2</v>
          </cell>
          <cell r="Z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</row>
        <row r="898">
          <cell r="B898">
            <v>498281332</v>
          </cell>
          <cell r="C898" t="str">
            <v>VERITAS PREPARATORY</v>
          </cell>
          <cell r="D898">
            <v>281</v>
          </cell>
          <cell r="E898" t="str">
            <v>SPRINGFIELD</v>
          </cell>
          <cell r="F898">
            <v>332</v>
          </cell>
          <cell r="G898" t="str">
            <v>WEST SPRINGFIELD</v>
          </cell>
          <cell r="I898">
            <v>16728</v>
          </cell>
          <cell r="J898">
            <v>865</v>
          </cell>
          <cell r="K898">
            <v>0</v>
          </cell>
          <cell r="L898">
            <v>1188</v>
          </cell>
          <cell r="M898">
            <v>18781</v>
          </cell>
          <cell r="O898">
            <v>5</v>
          </cell>
          <cell r="P898">
            <v>86480</v>
          </cell>
          <cell r="Q898">
            <v>0</v>
          </cell>
          <cell r="R898">
            <v>0</v>
          </cell>
          <cell r="S898">
            <v>5840</v>
          </cell>
          <cell r="T898">
            <v>92320</v>
          </cell>
          <cell r="V898">
            <v>8.4269662921348312E-2</v>
          </cell>
          <cell r="W898">
            <v>0</v>
          </cell>
          <cell r="X898">
            <v>0.09</v>
          </cell>
          <cell r="Y898">
            <v>2.5638587350117269E-2</v>
          </cell>
          <cell r="Z898">
            <v>0</v>
          </cell>
          <cell r="AB898">
            <v>1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</row>
        <row r="899">
          <cell r="B899">
            <v>499061005</v>
          </cell>
          <cell r="C899" t="str">
            <v xml:space="preserve">HAMPDEN CS OF SCIENCE </v>
          </cell>
          <cell r="D899">
            <v>61</v>
          </cell>
          <cell r="E899" t="str">
            <v>CHICOPEE</v>
          </cell>
          <cell r="F899">
            <v>5</v>
          </cell>
          <cell r="G899" t="str">
            <v>AGAWAM</v>
          </cell>
          <cell r="I899">
            <v>15818</v>
          </cell>
          <cell r="J899">
            <v>5587</v>
          </cell>
          <cell r="K899">
            <v>0</v>
          </cell>
          <cell r="L899">
            <v>1188</v>
          </cell>
          <cell r="M899">
            <v>22593</v>
          </cell>
          <cell r="O899">
            <v>32</v>
          </cell>
          <cell r="P899">
            <v>684960</v>
          </cell>
          <cell r="Q899">
            <v>0</v>
          </cell>
          <cell r="R899">
            <v>0</v>
          </cell>
          <cell r="S899">
            <v>38016</v>
          </cell>
          <cell r="T899">
            <v>722976</v>
          </cell>
          <cell r="V899">
            <v>0</v>
          </cell>
          <cell r="W899">
            <v>0</v>
          </cell>
          <cell r="X899">
            <v>0.09</v>
          </cell>
          <cell r="Y899">
            <v>1.9869008989454994E-2</v>
          </cell>
          <cell r="Z899">
            <v>0</v>
          </cell>
          <cell r="AB899">
            <v>5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</row>
        <row r="900">
          <cell r="B900">
            <v>499061024</v>
          </cell>
          <cell r="C900" t="str">
            <v xml:space="preserve">HAMPDEN CS OF SCIENCE </v>
          </cell>
          <cell r="D900">
            <v>61</v>
          </cell>
          <cell r="E900" t="str">
            <v>CHICOPEE</v>
          </cell>
          <cell r="F900">
            <v>24</v>
          </cell>
          <cell r="G900" t="str">
            <v>BELCHERTOWN</v>
          </cell>
          <cell r="I900">
            <v>17447</v>
          </cell>
          <cell r="J900">
            <v>3772</v>
          </cell>
          <cell r="K900">
            <v>0</v>
          </cell>
          <cell r="L900">
            <v>1188</v>
          </cell>
          <cell r="M900">
            <v>22407</v>
          </cell>
          <cell r="O900">
            <v>1</v>
          </cell>
          <cell r="P900">
            <v>21219</v>
          </cell>
          <cell r="Q900">
            <v>0</v>
          </cell>
          <cell r="R900">
            <v>0</v>
          </cell>
          <cell r="S900">
            <v>1188</v>
          </cell>
          <cell r="T900">
            <v>22407</v>
          </cell>
          <cell r="V900">
            <v>0</v>
          </cell>
          <cell r="W900">
            <v>0</v>
          </cell>
          <cell r="X900">
            <v>0.09</v>
          </cell>
          <cell r="Y900">
            <v>1.7186335635521167E-2</v>
          </cell>
          <cell r="Z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</row>
        <row r="901">
          <cell r="B901">
            <v>499061061</v>
          </cell>
          <cell r="C901" t="str">
            <v xml:space="preserve">HAMPDEN CS OF SCIENCE </v>
          </cell>
          <cell r="D901">
            <v>61</v>
          </cell>
          <cell r="E901" t="str">
            <v>CHICOPEE</v>
          </cell>
          <cell r="F901">
            <v>61</v>
          </cell>
          <cell r="G901" t="str">
            <v>CHICOPEE</v>
          </cell>
          <cell r="I901">
            <v>16735</v>
          </cell>
          <cell r="J901">
            <v>1434</v>
          </cell>
          <cell r="K901">
            <v>0</v>
          </cell>
          <cell r="L901">
            <v>1188</v>
          </cell>
          <cell r="M901">
            <v>19357</v>
          </cell>
          <cell r="O901">
            <v>97</v>
          </cell>
          <cell r="P901">
            <v>1762393</v>
          </cell>
          <cell r="Q901">
            <v>0</v>
          </cell>
          <cell r="R901">
            <v>0</v>
          </cell>
          <cell r="S901">
            <v>115236</v>
          </cell>
          <cell r="T901">
            <v>1877629</v>
          </cell>
          <cell r="V901">
            <v>0</v>
          </cell>
          <cell r="W901">
            <v>0</v>
          </cell>
          <cell r="X901">
            <v>0.09</v>
          </cell>
          <cell r="Y901">
            <v>4.7594833353521854E-2</v>
          </cell>
          <cell r="Z901">
            <v>0</v>
          </cell>
          <cell r="AB901">
            <v>23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</row>
        <row r="902">
          <cell r="B902">
            <v>499061086</v>
          </cell>
          <cell r="C902" t="str">
            <v xml:space="preserve">HAMPDEN CS OF SCIENCE </v>
          </cell>
          <cell r="D902">
            <v>61</v>
          </cell>
          <cell r="E902" t="str">
            <v>CHICOPEE</v>
          </cell>
          <cell r="F902">
            <v>86</v>
          </cell>
          <cell r="G902" t="str">
            <v>EASTHAMPTON</v>
          </cell>
          <cell r="I902">
            <v>12565</v>
          </cell>
          <cell r="J902">
            <v>1953</v>
          </cell>
          <cell r="K902">
            <v>0</v>
          </cell>
          <cell r="L902">
            <v>1188</v>
          </cell>
          <cell r="M902">
            <v>15706</v>
          </cell>
          <cell r="O902">
            <v>2</v>
          </cell>
          <cell r="P902">
            <v>29036</v>
          </cell>
          <cell r="Q902">
            <v>0</v>
          </cell>
          <cell r="R902">
            <v>0</v>
          </cell>
          <cell r="S902">
            <v>2376</v>
          </cell>
          <cell r="T902">
            <v>31412</v>
          </cell>
          <cell r="V902">
            <v>0</v>
          </cell>
          <cell r="W902">
            <v>0</v>
          </cell>
          <cell r="X902">
            <v>0.09</v>
          </cell>
          <cell r="Y902">
            <v>6.5319749712796082E-2</v>
          </cell>
          <cell r="Z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</row>
        <row r="903">
          <cell r="B903">
            <v>499061087</v>
          </cell>
          <cell r="C903" t="str">
            <v xml:space="preserve">HAMPDEN CS OF SCIENCE </v>
          </cell>
          <cell r="D903">
            <v>61</v>
          </cell>
          <cell r="E903" t="str">
            <v>CHICOPEE</v>
          </cell>
          <cell r="F903">
            <v>87</v>
          </cell>
          <cell r="G903" t="str">
            <v>EAST LONGMEADOW</v>
          </cell>
          <cell r="I903">
            <v>12565</v>
          </cell>
          <cell r="J903">
            <v>4760</v>
          </cell>
          <cell r="K903">
            <v>0</v>
          </cell>
          <cell r="L903">
            <v>1188</v>
          </cell>
          <cell r="M903">
            <v>18513</v>
          </cell>
          <cell r="O903">
            <v>2</v>
          </cell>
          <cell r="P903">
            <v>34650</v>
          </cell>
          <cell r="Q903">
            <v>0</v>
          </cell>
          <cell r="R903">
            <v>0</v>
          </cell>
          <cell r="S903">
            <v>2376</v>
          </cell>
          <cell r="T903">
            <v>37026</v>
          </cell>
          <cell r="V903">
            <v>0</v>
          </cell>
          <cell r="W903">
            <v>0</v>
          </cell>
          <cell r="X903">
            <v>0.09</v>
          </cell>
          <cell r="Y903">
            <v>7.5478255342633334E-3</v>
          </cell>
          <cell r="Z903">
            <v>0</v>
          </cell>
          <cell r="AB903">
            <v>1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</row>
        <row r="904">
          <cell r="B904">
            <v>499061137</v>
          </cell>
          <cell r="C904" t="str">
            <v xml:space="preserve">HAMPDEN CS OF SCIENCE </v>
          </cell>
          <cell r="D904">
            <v>61</v>
          </cell>
          <cell r="E904" t="str">
            <v>CHICOPEE</v>
          </cell>
          <cell r="F904">
            <v>137</v>
          </cell>
          <cell r="G904" t="str">
            <v>HOLYOKE</v>
          </cell>
          <cell r="I904">
            <v>17670</v>
          </cell>
          <cell r="J904">
            <v>300</v>
          </cell>
          <cell r="K904">
            <v>0</v>
          </cell>
          <cell r="L904">
            <v>1188</v>
          </cell>
          <cell r="M904">
            <v>19158</v>
          </cell>
          <cell r="O904">
            <v>50</v>
          </cell>
          <cell r="P904">
            <v>898500</v>
          </cell>
          <cell r="Q904">
            <v>0</v>
          </cell>
          <cell r="R904">
            <v>0</v>
          </cell>
          <cell r="S904">
            <v>59400</v>
          </cell>
          <cell r="T904">
            <v>957900</v>
          </cell>
          <cell r="V904">
            <v>0</v>
          </cell>
          <cell r="W904">
            <v>0</v>
          </cell>
          <cell r="X904">
            <v>0.18</v>
          </cell>
          <cell r="Y904">
            <v>0.10690239725365344</v>
          </cell>
          <cell r="Z904">
            <v>0</v>
          </cell>
          <cell r="AB904">
            <v>10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</row>
        <row r="905">
          <cell r="B905">
            <v>499061161</v>
          </cell>
          <cell r="C905" t="str">
            <v xml:space="preserve">HAMPDEN CS OF SCIENCE </v>
          </cell>
          <cell r="D905">
            <v>61</v>
          </cell>
          <cell r="E905" t="str">
            <v>CHICOPEE</v>
          </cell>
          <cell r="F905">
            <v>161</v>
          </cell>
          <cell r="G905" t="str">
            <v>LUDLOW</v>
          </cell>
          <cell r="I905">
            <v>12565</v>
          </cell>
          <cell r="J905">
            <v>4520</v>
          </cell>
          <cell r="K905">
            <v>0</v>
          </cell>
          <cell r="L905">
            <v>1188</v>
          </cell>
          <cell r="M905">
            <v>18273</v>
          </cell>
          <cell r="O905">
            <v>3</v>
          </cell>
          <cell r="P905">
            <v>51255</v>
          </cell>
          <cell r="Q905">
            <v>0</v>
          </cell>
          <cell r="R905">
            <v>0</v>
          </cell>
          <cell r="S905">
            <v>3564</v>
          </cell>
          <cell r="T905">
            <v>54819</v>
          </cell>
          <cell r="V905">
            <v>0</v>
          </cell>
          <cell r="W905">
            <v>0</v>
          </cell>
          <cell r="X905">
            <v>0.09</v>
          </cell>
          <cell r="Y905">
            <v>1.148389861518173E-2</v>
          </cell>
          <cell r="Z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</row>
        <row r="906">
          <cell r="B906">
            <v>499061191</v>
          </cell>
          <cell r="C906" t="str">
            <v xml:space="preserve">HAMPDEN CS OF SCIENCE </v>
          </cell>
          <cell r="D906">
            <v>61</v>
          </cell>
          <cell r="E906" t="str">
            <v>CHICOPEE</v>
          </cell>
          <cell r="F906">
            <v>191</v>
          </cell>
          <cell r="G906" t="str">
            <v>MONSON</v>
          </cell>
          <cell r="I906">
            <v>14475</v>
          </cell>
          <cell r="J906">
            <v>4194</v>
          </cell>
          <cell r="K906">
            <v>0</v>
          </cell>
          <cell r="L906">
            <v>1188</v>
          </cell>
          <cell r="M906">
            <v>19857</v>
          </cell>
          <cell r="O906">
            <v>1</v>
          </cell>
          <cell r="P906">
            <v>18669</v>
          </cell>
          <cell r="Q906">
            <v>0</v>
          </cell>
          <cell r="R906">
            <v>0</v>
          </cell>
          <cell r="S906">
            <v>1188</v>
          </cell>
          <cell r="T906">
            <v>19857</v>
          </cell>
          <cell r="V906">
            <v>0</v>
          </cell>
          <cell r="W906">
            <v>0</v>
          </cell>
          <cell r="X906">
            <v>0.09</v>
          </cell>
          <cell r="Y906">
            <v>3.3525755193162275E-2</v>
          </cell>
          <cell r="Z906">
            <v>0</v>
          </cell>
          <cell r="AB906">
            <v>1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</row>
        <row r="907">
          <cell r="B907">
            <v>499061278</v>
          </cell>
          <cell r="C907" t="str">
            <v xml:space="preserve">HAMPDEN CS OF SCIENCE </v>
          </cell>
          <cell r="D907">
            <v>61</v>
          </cell>
          <cell r="E907" t="str">
            <v>CHICOPEE</v>
          </cell>
          <cell r="F907">
            <v>278</v>
          </cell>
          <cell r="G907" t="str">
            <v>SOUTH HADLEY</v>
          </cell>
          <cell r="I907">
            <v>14510</v>
          </cell>
          <cell r="J907">
            <v>3313</v>
          </cell>
          <cell r="K907">
            <v>0</v>
          </cell>
          <cell r="L907">
            <v>1188</v>
          </cell>
          <cell r="M907">
            <v>19011</v>
          </cell>
          <cell r="O907">
            <v>3</v>
          </cell>
          <cell r="P907">
            <v>53469</v>
          </cell>
          <cell r="Q907">
            <v>0</v>
          </cell>
          <cell r="R907">
            <v>0</v>
          </cell>
          <cell r="S907">
            <v>3564</v>
          </cell>
          <cell r="T907">
            <v>57033</v>
          </cell>
          <cell r="V907">
            <v>0</v>
          </cell>
          <cell r="W907">
            <v>0</v>
          </cell>
          <cell r="X907">
            <v>0.09</v>
          </cell>
          <cell r="Y907">
            <v>6.826641273258037E-2</v>
          </cell>
          <cell r="Z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</row>
        <row r="908">
          <cell r="B908">
            <v>499061281</v>
          </cell>
          <cell r="C908" t="str">
            <v xml:space="preserve">HAMPDEN CS OF SCIENCE </v>
          </cell>
          <cell r="D908">
            <v>61</v>
          </cell>
          <cell r="E908" t="str">
            <v>CHICOPEE</v>
          </cell>
          <cell r="F908">
            <v>281</v>
          </cell>
          <cell r="G908" t="str">
            <v>SPRINGFIELD</v>
          </cell>
          <cell r="I908">
            <v>18882</v>
          </cell>
          <cell r="J908">
            <v>12</v>
          </cell>
          <cell r="K908">
            <v>0</v>
          </cell>
          <cell r="L908">
            <v>1188</v>
          </cell>
          <cell r="M908">
            <v>20082</v>
          </cell>
          <cell r="O908">
            <v>256</v>
          </cell>
          <cell r="P908">
            <v>4836864</v>
          </cell>
          <cell r="Q908">
            <v>0</v>
          </cell>
          <cell r="R908">
            <v>0</v>
          </cell>
          <cell r="S908">
            <v>304128</v>
          </cell>
          <cell r="T908">
            <v>5140992</v>
          </cell>
          <cell r="V908">
            <v>0</v>
          </cell>
          <cell r="W908">
            <v>0</v>
          </cell>
          <cell r="X908">
            <v>0.18</v>
          </cell>
          <cell r="Y908">
            <v>0.15967949470802933</v>
          </cell>
          <cell r="Z908">
            <v>0</v>
          </cell>
          <cell r="AB908">
            <v>55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</row>
        <row r="909">
          <cell r="B909">
            <v>499061325</v>
          </cell>
          <cell r="C909" t="str">
            <v xml:space="preserve">HAMPDEN CS OF SCIENCE </v>
          </cell>
          <cell r="D909">
            <v>61</v>
          </cell>
          <cell r="E909" t="str">
            <v>CHICOPEE</v>
          </cell>
          <cell r="F909">
            <v>325</v>
          </cell>
          <cell r="G909" t="str">
            <v>WESTFIELD</v>
          </cell>
          <cell r="I909">
            <v>14805</v>
          </cell>
          <cell r="J909">
            <v>925</v>
          </cell>
          <cell r="K909">
            <v>0</v>
          </cell>
          <cell r="L909">
            <v>1188</v>
          </cell>
          <cell r="M909">
            <v>16918</v>
          </cell>
          <cell r="O909">
            <v>14</v>
          </cell>
          <cell r="P909">
            <v>220220</v>
          </cell>
          <cell r="Q909">
            <v>0</v>
          </cell>
          <cell r="R909">
            <v>0</v>
          </cell>
          <cell r="S909">
            <v>16632</v>
          </cell>
          <cell r="T909">
            <v>236852</v>
          </cell>
          <cell r="V909">
            <v>0</v>
          </cell>
          <cell r="W909">
            <v>0</v>
          </cell>
          <cell r="X909">
            <v>0.09</v>
          </cell>
          <cell r="Y909">
            <v>1.3575348897729154E-2</v>
          </cell>
          <cell r="Z909">
            <v>0</v>
          </cell>
          <cell r="AB909">
            <v>3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</row>
        <row r="910">
          <cell r="B910">
            <v>499061332</v>
          </cell>
          <cell r="C910" t="str">
            <v xml:space="preserve">HAMPDEN CS OF SCIENCE </v>
          </cell>
          <cell r="D910">
            <v>61</v>
          </cell>
          <cell r="E910" t="str">
            <v>CHICOPEE</v>
          </cell>
          <cell r="F910">
            <v>332</v>
          </cell>
          <cell r="G910" t="str">
            <v>WEST SPRINGFIELD</v>
          </cell>
          <cell r="I910">
            <v>17707</v>
          </cell>
          <cell r="J910">
            <v>916</v>
          </cell>
          <cell r="K910">
            <v>0</v>
          </cell>
          <cell r="L910">
            <v>1188</v>
          </cell>
          <cell r="M910">
            <v>19811</v>
          </cell>
          <cell r="O910">
            <v>33</v>
          </cell>
          <cell r="P910">
            <v>614559</v>
          </cell>
          <cell r="Q910">
            <v>0</v>
          </cell>
          <cell r="R910">
            <v>0</v>
          </cell>
          <cell r="S910">
            <v>39204</v>
          </cell>
          <cell r="T910">
            <v>653763</v>
          </cell>
          <cell r="V910">
            <v>0</v>
          </cell>
          <cell r="W910">
            <v>0</v>
          </cell>
          <cell r="X910">
            <v>0.09</v>
          </cell>
          <cell r="Y910">
            <v>2.5638587350117269E-2</v>
          </cell>
          <cell r="Z910">
            <v>0</v>
          </cell>
          <cell r="AB910">
            <v>8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</row>
        <row r="911">
          <cell r="B911">
            <v>499332005</v>
          </cell>
          <cell r="C911" t="str">
            <v xml:space="preserve">HAMPDEN CS OF SCIENCE </v>
          </cell>
          <cell r="D911">
            <v>332</v>
          </cell>
          <cell r="E911" t="str">
            <v>WEST SPRINGFIELD</v>
          </cell>
          <cell r="F911">
            <v>5</v>
          </cell>
          <cell r="G911" t="str">
            <v>AGAWAM</v>
          </cell>
          <cell r="I911">
            <v>13325</v>
          </cell>
          <cell r="J911">
            <v>4707</v>
          </cell>
          <cell r="K911">
            <v>0</v>
          </cell>
          <cell r="L911">
            <v>1188</v>
          </cell>
          <cell r="M911">
            <v>19220</v>
          </cell>
          <cell r="O911">
            <v>18</v>
          </cell>
          <cell r="P911">
            <v>324576</v>
          </cell>
          <cell r="Q911">
            <v>0</v>
          </cell>
          <cell r="R911">
            <v>0</v>
          </cell>
          <cell r="S911">
            <v>21384</v>
          </cell>
          <cell r="T911">
            <v>345960</v>
          </cell>
          <cell r="V911">
            <v>0</v>
          </cell>
          <cell r="W911">
            <v>0</v>
          </cell>
          <cell r="X911">
            <v>0.09</v>
          </cell>
          <cell r="Y911">
            <v>1.9869008989454994E-2</v>
          </cell>
          <cell r="Z911">
            <v>0</v>
          </cell>
          <cell r="AB911">
            <v>6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</row>
        <row r="912">
          <cell r="B912">
            <v>499332061</v>
          </cell>
          <cell r="C912" t="str">
            <v xml:space="preserve">HAMPDEN CS OF SCIENCE </v>
          </cell>
          <cell r="D912">
            <v>332</v>
          </cell>
          <cell r="E912" t="str">
            <v>WEST SPRINGFIELD</v>
          </cell>
          <cell r="F912">
            <v>61</v>
          </cell>
          <cell r="G912" t="str">
            <v>CHICOPEE</v>
          </cell>
          <cell r="I912">
            <v>14611</v>
          </cell>
          <cell r="J912">
            <v>1252</v>
          </cell>
          <cell r="K912">
            <v>0</v>
          </cell>
          <cell r="L912">
            <v>1188</v>
          </cell>
          <cell r="M912">
            <v>17051</v>
          </cell>
          <cell r="O912">
            <v>108</v>
          </cell>
          <cell r="P912">
            <v>1713204</v>
          </cell>
          <cell r="Q912">
            <v>0</v>
          </cell>
          <cell r="R912">
            <v>0</v>
          </cell>
          <cell r="S912">
            <v>128304</v>
          </cell>
          <cell r="T912">
            <v>1841508</v>
          </cell>
          <cell r="V912">
            <v>0</v>
          </cell>
          <cell r="W912">
            <v>0</v>
          </cell>
          <cell r="X912">
            <v>0.09</v>
          </cell>
          <cell r="Y912">
            <v>4.7594833353521854E-2</v>
          </cell>
          <cell r="Z912">
            <v>0</v>
          </cell>
          <cell r="AB912">
            <v>22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</row>
        <row r="913">
          <cell r="B913">
            <v>499332086</v>
          </cell>
          <cell r="C913" t="str">
            <v xml:space="preserve">HAMPDEN CS OF SCIENCE </v>
          </cell>
          <cell r="D913">
            <v>332</v>
          </cell>
          <cell r="E913" t="str">
            <v>WEST SPRINGFIELD</v>
          </cell>
          <cell r="F913">
            <v>86</v>
          </cell>
          <cell r="G913" t="str">
            <v>EASTHAMPTON</v>
          </cell>
          <cell r="I913">
            <v>14619</v>
          </cell>
          <cell r="J913">
            <v>2273</v>
          </cell>
          <cell r="K913">
            <v>0</v>
          </cell>
          <cell r="L913">
            <v>1188</v>
          </cell>
          <cell r="M913">
            <v>18080</v>
          </cell>
          <cell r="O913">
            <v>1</v>
          </cell>
          <cell r="P913">
            <v>16892</v>
          </cell>
          <cell r="Q913">
            <v>0</v>
          </cell>
          <cell r="R913">
            <v>0</v>
          </cell>
          <cell r="S913">
            <v>1188</v>
          </cell>
          <cell r="T913">
            <v>18080</v>
          </cell>
          <cell r="V913">
            <v>0</v>
          </cell>
          <cell r="W913">
            <v>0</v>
          </cell>
          <cell r="X913">
            <v>0.09</v>
          </cell>
          <cell r="Y913">
            <v>6.5319749712796082E-2</v>
          </cell>
          <cell r="Z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</row>
        <row r="914">
          <cell r="B914">
            <v>499332137</v>
          </cell>
          <cell r="C914" t="str">
            <v xml:space="preserve">HAMPDEN CS OF SCIENCE </v>
          </cell>
          <cell r="D914">
            <v>332</v>
          </cell>
          <cell r="E914" t="str">
            <v>WEST SPRINGFIELD</v>
          </cell>
          <cell r="F914">
            <v>137</v>
          </cell>
          <cell r="G914" t="str">
            <v>HOLYOKE</v>
          </cell>
          <cell r="I914">
            <v>16911</v>
          </cell>
          <cell r="J914">
            <v>287</v>
          </cell>
          <cell r="K914">
            <v>0</v>
          </cell>
          <cell r="L914">
            <v>1188</v>
          </cell>
          <cell r="M914">
            <v>18386</v>
          </cell>
          <cell r="O914">
            <v>28</v>
          </cell>
          <cell r="P914">
            <v>481544</v>
          </cell>
          <cell r="Q914">
            <v>0</v>
          </cell>
          <cell r="R914">
            <v>0</v>
          </cell>
          <cell r="S914">
            <v>33264</v>
          </cell>
          <cell r="T914">
            <v>514808</v>
          </cell>
          <cell r="V914">
            <v>0</v>
          </cell>
          <cell r="W914">
            <v>0</v>
          </cell>
          <cell r="X914">
            <v>0.18</v>
          </cell>
          <cell r="Y914">
            <v>0.10690239725365344</v>
          </cell>
          <cell r="Z914">
            <v>0</v>
          </cell>
          <cell r="AB914">
            <v>10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</row>
        <row r="915">
          <cell r="B915">
            <v>499332161</v>
          </cell>
          <cell r="C915" t="str">
            <v xml:space="preserve">HAMPDEN CS OF SCIENCE </v>
          </cell>
          <cell r="D915">
            <v>332</v>
          </cell>
          <cell r="E915" t="str">
            <v>WEST SPRINGFIELD</v>
          </cell>
          <cell r="F915">
            <v>161</v>
          </cell>
          <cell r="G915" t="str">
            <v>LUDLOW</v>
          </cell>
          <cell r="I915">
            <v>10664</v>
          </cell>
          <cell r="J915">
            <v>3836</v>
          </cell>
          <cell r="K915">
            <v>0</v>
          </cell>
          <cell r="L915">
            <v>1188</v>
          </cell>
          <cell r="M915">
            <v>15688</v>
          </cell>
          <cell r="O915">
            <v>4</v>
          </cell>
          <cell r="P915">
            <v>58000</v>
          </cell>
          <cell r="Q915">
            <v>0</v>
          </cell>
          <cell r="R915">
            <v>0</v>
          </cell>
          <cell r="S915">
            <v>4752</v>
          </cell>
          <cell r="T915">
            <v>62752</v>
          </cell>
          <cell r="V915">
            <v>0</v>
          </cell>
          <cell r="W915">
            <v>0</v>
          </cell>
          <cell r="X915">
            <v>0.09</v>
          </cell>
          <cell r="Y915">
            <v>1.148389861518173E-2</v>
          </cell>
          <cell r="Z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</row>
        <row r="916">
          <cell r="B916">
            <v>499332191</v>
          </cell>
          <cell r="C916" t="str">
            <v xml:space="preserve">HAMPDEN CS OF SCIENCE </v>
          </cell>
          <cell r="D916">
            <v>332</v>
          </cell>
          <cell r="E916" t="str">
            <v>WEST SPRINGFIELD</v>
          </cell>
          <cell r="F916">
            <v>191</v>
          </cell>
          <cell r="G916" t="str">
            <v>MONSON</v>
          </cell>
          <cell r="I916">
            <v>14849</v>
          </cell>
          <cell r="J916">
            <v>4302</v>
          </cell>
          <cell r="K916">
            <v>0</v>
          </cell>
          <cell r="L916">
            <v>1188</v>
          </cell>
          <cell r="M916">
            <v>20339</v>
          </cell>
          <cell r="O916">
            <v>2</v>
          </cell>
          <cell r="P916">
            <v>38302</v>
          </cell>
          <cell r="Q916">
            <v>0</v>
          </cell>
          <cell r="R916">
            <v>0</v>
          </cell>
          <cell r="S916">
            <v>2376</v>
          </cell>
          <cell r="T916">
            <v>40678</v>
          </cell>
          <cell r="V916">
            <v>0</v>
          </cell>
          <cell r="W916">
            <v>0</v>
          </cell>
          <cell r="X916">
            <v>0.09</v>
          </cell>
          <cell r="Y916">
            <v>3.3525755193162275E-2</v>
          </cell>
          <cell r="Z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</row>
        <row r="917">
          <cell r="B917">
            <v>499332281</v>
          </cell>
          <cell r="C917" t="str">
            <v xml:space="preserve">HAMPDEN CS OF SCIENCE </v>
          </cell>
          <cell r="D917">
            <v>332</v>
          </cell>
          <cell r="E917" t="str">
            <v>WEST SPRINGFIELD</v>
          </cell>
          <cell r="F917">
            <v>281</v>
          </cell>
          <cell r="G917" t="str">
            <v>SPRINGFIELD</v>
          </cell>
          <cell r="I917">
            <v>17258</v>
          </cell>
          <cell r="J917">
            <v>11</v>
          </cell>
          <cell r="K917">
            <v>0</v>
          </cell>
          <cell r="L917">
            <v>1188</v>
          </cell>
          <cell r="M917">
            <v>18457</v>
          </cell>
          <cell r="O917">
            <v>228</v>
          </cell>
          <cell r="P917">
            <v>3937332</v>
          </cell>
          <cell r="Q917">
            <v>0</v>
          </cell>
          <cell r="R917">
            <v>0</v>
          </cell>
          <cell r="S917">
            <v>270864</v>
          </cell>
          <cell r="T917">
            <v>4208196</v>
          </cell>
          <cell r="V917">
            <v>0</v>
          </cell>
          <cell r="W917">
            <v>0</v>
          </cell>
          <cell r="X917">
            <v>0.18</v>
          </cell>
          <cell r="Y917">
            <v>0.15967949470802933</v>
          </cell>
          <cell r="Z917">
            <v>0</v>
          </cell>
          <cell r="AB917">
            <v>57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</row>
        <row r="918">
          <cell r="B918">
            <v>499332325</v>
          </cell>
          <cell r="C918" t="str">
            <v xml:space="preserve">HAMPDEN CS OF SCIENCE </v>
          </cell>
          <cell r="D918">
            <v>332</v>
          </cell>
          <cell r="E918" t="str">
            <v>WEST SPRINGFIELD</v>
          </cell>
          <cell r="F918">
            <v>325</v>
          </cell>
          <cell r="G918" t="str">
            <v>WESTFIELD</v>
          </cell>
          <cell r="I918">
            <v>12720</v>
          </cell>
          <cell r="J918">
            <v>795</v>
          </cell>
          <cell r="K918">
            <v>0</v>
          </cell>
          <cell r="L918">
            <v>1188</v>
          </cell>
          <cell r="M918">
            <v>14703</v>
          </cell>
          <cell r="O918">
            <v>17</v>
          </cell>
          <cell r="P918">
            <v>229755</v>
          </cell>
          <cell r="Q918">
            <v>0</v>
          </cell>
          <cell r="R918">
            <v>0</v>
          </cell>
          <cell r="S918">
            <v>20196</v>
          </cell>
          <cell r="T918">
            <v>249951</v>
          </cell>
          <cell r="V918">
            <v>0</v>
          </cell>
          <cell r="W918">
            <v>0</v>
          </cell>
          <cell r="X918">
            <v>0.09</v>
          </cell>
          <cell r="Y918">
            <v>1.3575348897729154E-2</v>
          </cell>
          <cell r="Z918">
            <v>0</v>
          </cell>
          <cell r="AB918">
            <v>3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</row>
        <row r="919">
          <cell r="B919">
            <v>499332332</v>
          </cell>
          <cell r="C919" t="str">
            <v xml:space="preserve">HAMPDEN CS OF SCIENCE </v>
          </cell>
          <cell r="D919">
            <v>332</v>
          </cell>
          <cell r="E919" t="str">
            <v>WEST SPRINGFIELD</v>
          </cell>
          <cell r="F919">
            <v>332</v>
          </cell>
          <cell r="G919" t="str">
            <v>WEST SPRINGFIELD</v>
          </cell>
          <cell r="I919">
            <v>17031</v>
          </cell>
          <cell r="J919">
            <v>881</v>
          </cell>
          <cell r="K919">
            <v>0</v>
          </cell>
          <cell r="L919">
            <v>1188</v>
          </cell>
          <cell r="M919">
            <v>19100</v>
          </cell>
          <cell r="O919">
            <v>37</v>
          </cell>
          <cell r="P919">
            <v>662744</v>
          </cell>
          <cell r="Q919">
            <v>0</v>
          </cell>
          <cell r="R919">
            <v>0</v>
          </cell>
          <cell r="S919">
            <v>43956</v>
          </cell>
          <cell r="T919">
            <v>706700</v>
          </cell>
          <cell r="V919">
            <v>0</v>
          </cell>
          <cell r="W919">
            <v>0</v>
          </cell>
          <cell r="X919">
            <v>0.09</v>
          </cell>
          <cell r="Y919">
            <v>2.5638587350117269E-2</v>
          </cell>
          <cell r="Z919">
            <v>0</v>
          </cell>
          <cell r="AB919">
            <v>6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</row>
        <row r="920">
          <cell r="B920">
            <v>499332683</v>
          </cell>
          <cell r="C920" t="str">
            <v xml:space="preserve">HAMPDEN CS OF SCIENCE </v>
          </cell>
          <cell r="D920">
            <v>332</v>
          </cell>
          <cell r="E920" t="str">
            <v>WEST SPRINGFIELD</v>
          </cell>
          <cell r="F920">
            <v>683</v>
          </cell>
          <cell r="G920" t="str">
            <v>HAMPSHIRE</v>
          </cell>
          <cell r="I920">
            <v>13503</v>
          </cell>
          <cell r="J920">
            <v>11113</v>
          </cell>
          <cell r="K920">
            <v>0</v>
          </cell>
          <cell r="L920">
            <v>1188</v>
          </cell>
          <cell r="M920">
            <v>25804</v>
          </cell>
          <cell r="O920">
            <v>1</v>
          </cell>
          <cell r="P920">
            <v>24616</v>
          </cell>
          <cell r="Q920">
            <v>0</v>
          </cell>
          <cell r="R920">
            <v>0</v>
          </cell>
          <cell r="S920">
            <v>1188</v>
          </cell>
          <cell r="T920">
            <v>25804</v>
          </cell>
          <cell r="V920">
            <v>0</v>
          </cell>
          <cell r="W920">
            <v>0</v>
          </cell>
          <cell r="X920">
            <v>0.09</v>
          </cell>
          <cell r="Y920">
            <v>1.6158073537700803E-2</v>
          </cell>
          <cell r="Z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</row>
        <row r="921">
          <cell r="B921">
            <v>3502281061</v>
          </cell>
          <cell r="C921" t="str">
            <v>BAYSTATE ACADEMY</v>
          </cell>
          <cell r="D921">
            <v>281</v>
          </cell>
          <cell r="E921" t="str">
            <v>SPRINGFIELD</v>
          </cell>
          <cell r="F921">
            <v>61</v>
          </cell>
          <cell r="G921" t="str">
            <v>CHICOPEE</v>
          </cell>
          <cell r="I921">
            <v>18076</v>
          </cell>
          <cell r="J921">
            <v>1549</v>
          </cell>
          <cell r="K921">
            <v>0</v>
          </cell>
          <cell r="L921">
            <v>1188</v>
          </cell>
          <cell r="M921">
            <v>20813</v>
          </cell>
          <cell r="O921">
            <v>5</v>
          </cell>
          <cell r="P921">
            <v>98125</v>
          </cell>
          <cell r="Q921">
            <v>0</v>
          </cell>
          <cell r="R921">
            <v>0</v>
          </cell>
          <cell r="S921">
            <v>5940</v>
          </cell>
          <cell r="T921">
            <v>104065</v>
          </cell>
          <cell r="V921">
            <v>0</v>
          </cell>
          <cell r="W921">
            <v>0</v>
          </cell>
          <cell r="X921">
            <v>0.09</v>
          </cell>
          <cell r="Y921">
            <v>4.7594833353521854E-2</v>
          </cell>
          <cell r="Z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</row>
        <row r="922">
          <cell r="B922">
            <v>3502281137</v>
          </cell>
          <cell r="C922" t="str">
            <v>BAYSTATE ACADEMY</v>
          </cell>
          <cell r="D922">
            <v>281</v>
          </cell>
          <cell r="E922" t="str">
            <v>SPRINGFIELD</v>
          </cell>
          <cell r="F922">
            <v>137</v>
          </cell>
          <cell r="G922" t="str">
            <v>HOLYOKE</v>
          </cell>
          <cell r="I922">
            <v>20446</v>
          </cell>
          <cell r="J922">
            <v>347</v>
          </cell>
          <cell r="K922">
            <v>0</v>
          </cell>
          <cell r="L922">
            <v>1188</v>
          </cell>
          <cell r="M922">
            <v>21981</v>
          </cell>
          <cell r="O922">
            <v>5</v>
          </cell>
          <cell r="P922">
            <v>103965</v>
          </cell>
          <cell r="Q922">
            <v>0</v>
          </cell>
          <cell r="R922">
            <v>0</v>
          </cell>
          <cell r="S922">
            <v>5940</v>
          </cell>
          <cell r="T922">
            <v>109905</v>
          </cell>
          <cell r="V922">
            <v>0</v>
          </cell>
          <cell r="W922">
            <v>0</v>
          </cell>
          <cell r="X922">
            <v>0.18</v>
          </cell>
          <cell r="Y922">
            <v>0.10690239725365344</v>
          </cell>
          <cell r="Z922">
            <v>0</v>
          </cell>
          <cell r="AB922">
            <v>2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</row>
        <row r="923">
          <cell r="B923">
            <v>3502281281</v>
          </cell>
          <cell r="C923" t="str">
            <v>BAYSTATE ACADEMY</v>
          </cell>
          <cell r="D923">
            <v>281</v>
          </cell>
          <cell r="E923" t="str">
            <v>SPRINGFIELD</v>
          </cell>
          <cell r="F923">
            <v>281</v>
          </cell>
          <cell r="G923" t="str">
            <v>SPRINGFIELD</v>
          </cell>
          <cell r="I923">
            <v>19516</v>
          </cell>
          <cell r="J923">
            <v>12</v>
          </cell>
          <cell r="K923">
            <v>0</v>
          </cell>
          <cell r="L923">
            <v>1188</v>
          </cell>
          <cell r="M923">
            <v>20716</v>
          </cell>
          <cell r="O923">
            <v>379</v>
          </cell>
          <cell r="P923">
            <v>7401112</v>
          </cell>
          <cell r="Q923">
            <v>0</v>
          </cell>
          <cell r="R923">
            <v>0</v>
          </cell>
          <cell r="S923">
            <v>450252</v>
          </cell>
          <cell r="T923">
            <v>7851364</v>
          </cell>
          <cell r="V923">
            <v>0</v>
          </cell>
          <cell r="W923">
            <v>0</v>
          </cell>
          <cell r="X923">
            <v>0.18</v>
          </cell>
          <cell r="Y923">
            <v>0.15967949470802933</v>
          </cell>
          <cell r="Z923">
            <v>0</v>
          </cell>
          <cell r="AB923">
            <v>53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</row>
        <row r="924">
          <cell r="B924">
            <v>3503160031</v>
          </cell>
          <cell r="C924" t="str">
            <v>COLLEGIATE CS OF LOWELL</v>
          </cell>
          <cell r="D924">
            <v>160</v>
          </cell>
          <cell r="E924" t="str">
            <v>LOWELL</v>
          </cell>
          <cell r="F924">
            <v>31</v>
          </cell>
          <cell r="G924" t="str">
            <v>BILLERICA</v>
          </cell>
          <cell r="I924">
            <v>13613</v>
          </cell>
          <cell r="J924">
            <v>6110</v>
          </cell>
          <cell r="K924">
            <v>0</v>
          </cell>
          <cell r="L924">
            <v>1188</v>
          </cell>
          <cell r="M924">
            <v>20911</v>
          </cell>
          <cell r="O924">
            <v>4</v>
          </cell>
          <cell r="P924">
            <v>78112</v>
          </cell>
          <cell r="Q924">
            <v>0</v>
          </cell>
          <cell r="R924">
            <v>0</v>
          </cell>
          <cell r="S924">
            <v>4704</v>
          </cell>
          <cell r="T924">
            <v>82816</v>
          </cell>
          <cell r="V924">
            <v>3.9603960396039604E-2</v>
          </cell>
          <cell r="W924">
            <v>0</v>
          </cell>
          <cell r="X924">
            <v>0.09</v>
          </cell>
          <cell r="Y924">
            <v>1.4369153045326039E-2</v>
          </cell>
          <cell r="Z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</row>
        <row r="925">
          <cell r="B925">
            <v>3503160056</v>
          </cell>
          <cell r="C925" t="str">
            <v>COLLEGIATE CS OF LOWELL</v>
          </cell>
          <cell r="D925">
            <v>160</v>
          </cell>
          <cell r="E925" t="str">
            <v>LOWELL</v>
          </cell>
          <cell r="F925">
            <v>56</v>
          </cell>
          <cell r="G925" t="str">
            <v>CHELMSFORD</v>
          </cell>
          <cell r="I925">
            <v>14527</v>
          </cell>
          <cell r="J925">
            <v>4317</v>
          </cell>
          <cell r="K925">
            <v>0</v>
          </cell>
          <cell r="L925">
            <v>1188</v>
          </cell>
          <cell r="M925">
            <v>20032</v>
          </cell>
          <cell r="O925">
            <v>8</v>
          </cell>
          <cell r="P925">
            <v>149256</v>
          </cell>
          <cell r="Q925">
            <v>0</v>
          </cell>
          <cell r="R925">
            <v>0</v>
          </cell>
          <cell r="S925">
            <v>9408</v>
          </cell>
          <cell r="T925">
            <v>158664</v>
          </cell>
          <cell r="V925">
            <v>7.9207920792079209E-2</v>
          </cell>
          <cell r="W925">
            <v>0</v>
          </cell>
          <cell r="X925">
            <v>0.09</v>
          </cell>
          <cell r="Y925">
            <v>1.5933619078211104E-2</v>
          </cell>
          <cell r="Z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</row>
        <row r="926">
          <cell r="B926">
            <v>3503160079</v>
          </cell>
          <cell r="C926" t="str">
            <v>COLLEGIATE CS OF LOWELL</v>
          </cell>
          <cell r="D926">
            <v>160</v>
          </cell>
          <cell r="E926" t="str">
            <v>LOWELL</v>
          </cell>
          <cell r="F926">
            <v>79</v>
          </cell>
          <cell r="G926" t="str">
            <v>DRACUT</v>
          </cell>
          <cell r="I926">
            <v>14219</v>
          </cell>
          <cell r="J926">
            <v>142</v>
          </cell>
          <cell r="K926">
            <v>0</v>
          </cell>
          <cell r="L926">
            <v>1188</v>
          </cell>
          <cell r="M926">
            <v>15549</v>
          </cell>
          <cell r="O926">
            <v>37</v>
          </cell>
          <cell r="P926">
            <v>526103</v>
          </cell>
          <cell r="Q926">
            <v>0</v>
          </cell>
          <cell r="R926">
            <v>0</v>
          </cell>
          <cell r="S926">
            <v>43512</v>
          </cell>
          <cell r="T926">
            <v>569615</v>
          </cell>
          <cell r="V926">
            <v>0.3663366336633665</v>
          </cell>
          <cell r="W926">
            <v>0</v>
          </cell>
          <cell r="X926">
            <v>0.09</v>
          </cell>
          <cell r="Y926">
            <v>6.3479928356250215E-2</v>
          </cell>
          <cell r="Z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</row>
        <row r="927">
          <cell r="B927">
            <v>3503160128</v>
          </cell>
          <cell r="C927" t="str">
            <v>COLLEGIATE CS OF LOWELL</v>
          </cell>
          <cell r="D927">
            <v>160</v>
          </cell>
          <cell r="E927" t="str">
            <v>LOWELL</v>
          </cell>
          <cell r="F927">
            <v>128</v>
          </cell>
          <cell r="G927" t="str">
            <v>HAVERHILL</v>
          </cell>
          <cell r="I927">
            <v>15299</v>
          </cell>
          <cell r="J927">
            <v>885</v>
          </cell>
          <cell r="K927">
            <v>0</v>
          </cell>
          <cell r="L927">
            <v>1188</v>
          </cell>
          <cell r="M927">
            <v>17372</v>
          </cell>
          <cell r="O927">
            <v>3</v>
          </cell>
          <cell r="P927">
            <v>48072</v>
          </cell>
          <cell r="Q927">
            <v>0</v>
          </cell>
          <cell r="R927">
            <v>0</v>
          </cell>
          <cell r="S927">
            <v>3528</v>
          </cell>
          <cell r="T927">
            <v>51600</v>
          </cell>
          <cell r="V927">
            <v>2.9702970297029702E-2</v>
          </cell>
          <cell r="W927">
            <v>0</v>
          </cell>
          <cell r="X927">
            <v>0.09</v>
          </cell>
          <cell r="Y927">
            <v>4.4226182400377373E-2</v>
          </cell>
          <cell r="Z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</row>
        <row r="928">
          <cell r="B928">
            <v>3503160149</v>
          </cell>
          <cell r="C928" t="str">
            <v>COLLEGIATE CS OF LOWELL</v>
          </cell>
          <cell r="D928">
            <v>160</v>
          </cell>
          <cell r="E928" t="str">
            <v>LOWELL</v>
          </cell>
          <cell r="F928">
            <v>149</v>
          </cell>
          <cell r="G928" t="str">
            <v>LAWRENCE</v>
          </cell>
          <cell r="I928">
            <v>12565</v>
          </cell>
          <cell r="J928">
            <v>243</v>
          </cell>
          <cell r="K928">
            <v>0</v>
          </cell>
          <cell r="L928">
            <v>1188</v>
          </cell>
          <cell r="M928">
            <v>13996</v>
          </cell>
          <cell r="O928">
            <v>3</v>
          </cell>
          <cell r="P928">
            <v>38043</v>
          </cell>
          <cell r="Q928">
            <v>0</v>
          </cell>
          <cell r="R928">
            <v>0</v>
          </cell>
          <cell r="S928">
            <v>3528</v>
          </cell>
          <cell r="T928">
            <v>41571</v>
          </cell>
          <cell r="V928">
            <v>2.9702970297029702E-2</v>
          </cell>
          <cell r="W928">
            <v>0</v>
          </cell>
          <cell r="X928">
            <v>0.18</v>
          </cell>
          <cell r="Y928">
            <v>0.12813388601992218</v>
          </cell>
          <cell r="Z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</row>
        <row r="929">
          <cell r="B929">
            <v>3503160160</v>
          </cell>
          <cell r="C929" t="str">
            <v>COLLEGIATE CS OF LOWELL</v>
          </cell>
          <cell r="D929">
            <v>160</v>
          </cell>
          <cell r="E929" t="str">
            <v>LOWELL</v>
          </cell>
          <cell r="F929">
            <v>160</v>
          </cell>
          <cell r="G929" t="str">
            <v>LOWELL</v>
          </cell>
          <cell r="I929">
            <v>18027</v>
          </cell>
          <cell r="J929">
            <v>368</v>
          </cell>
          <cell r="K929">
            <v>0</v>
          </cell>
          <cell r="L929">
            <v>1188</v>
          </cell>
          <cell r="M929">
            <v>19583</v>
          </cell>
          <cell r="O929">
            <v>1150</v>
          </cell>
          <cell r="P929">
            <v>20944950</v>
          </cell>
          <cell r="Q929">
            <v>0</v>
          </cell>
          <cell r="R929">
            <v>0</v>
          </cell>
          <cell r="S929">
            <v>1352400</v>
          </cell>
          <cell r="T929">
            <v>22297350</v>
          </cell>
          <cell r="V929">
            <v>11.386138613861169</v>
          </cell>
          <cell r="W929">
            <v>0</v>
          </cell>
          <cell r="X929">
            <v>0.18</v>
          </cell>
          <cell r="Y929">
            <v>0.13585198415403635</v>
          </cell>
          <cell r="Z929">
            <v>0</v>
          </cell>
          <cell r="AB929">
            <v>14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</row>
        <row r="930">
          <cell r="B930">
            <v>3503160181</v>
          </cell>
          <cell r="C930" t="str">
            <v>COLLEGIATE CS OF LOWELL</v>
          </cell>
          <cell r="D930">
            <v>160</v>
          </cell>
          <cell r="E930" t="str">
            <v>LOWELL</v>
          </cell>
          <cell r="F930">
            <v>181</v>
          </cell>
          <cell r="G930" t="str">
            <v>METHUEN</v>
          </cell>
          <cell r="I930">
            <v>19729</v>
          </cell>
          <cell r="J930">
            <v>210</v>
          </cell>
          <cell r="K930">
            <v>0</v>
          </cell>
          <cell r="L930">
            <v>1188</v>
          </cell>
          <cell r="M930">
            <v>21127</v>
          </cell>
          <cell r="O930">
            <v>1</v>
          </cell>
          <cell r="P930">
            <v>19742</v>
          </cell>
          <cell r="Q930">
            <v>0</v>
          </cell>
          <cell r="R930">
            <v>0</v>
          </cell>
          <cell r="S930">
            <v>1176</v>
          </cell>
          <cell r="T930">
            <v>20918</v>
          </cell>
          <cell r="V930">
            <v>9.9009900990099011E-3</v>
          </cell>
          <cell r="W930">
            <v>0</v>
          </cell>
          <cell r="X930">
            <v>0.09</v>
          </cell>
          <cell r="Y930">
            <v>1.8709161091510509E-2</v>
          </cell>
          <cell r="Z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</row>
        <row r="931">
          <cell r="B931">
            <v>3503160301</v>
          </cell>
          <cell r="C931" t="str">
            <v>COLLEGIATE CS OF LOWELL</v>
          </cell>
          <cell r="D931">
            <v>160</v>
          </cell>
          <cell r="E931" t="str">
            <v>LOWELL</v>
          </cell>
          <cell r="F931">
            <v>301</v>
          </cell>
          <cell r="G931" t="str">
            <v>TYNGSBOROUGH</v>
          </cell>
          <cell r="I931">
            <v>15820</v>
          </cell>
          <cell r="J931">
            <v>5033</v>
          </cell>
          <cell r="K931">
            <v>0</v>
          </cell>
          <cell r="L931">
            <v>1188</v>
          </cell>
          <cell r="M931">
            <v>22041</v>
          </cell>
          <cell r="O931">
            <v>3</v>
          </cell>
          <cell r="P931">
            <v>61941</v>
          </cell>
          <cell r="Q931">
            <v>0</v>
          </cell>
          <cell r="R931">
            <v>0</v>
          </cell>
          <cell r="S931">
            <v>3528</v>
          </cell>
          <cell r="T931">
            <v>65469</v>
          </cell>
          <cell r="V931">
            <v>2.9702970297029702E-2</v>
          </cell>
          <cell r="W931">
            <v>0</v>
          </cell>
          <cell r="X931">
            <v>0.09</v>
          </cell>
          <cell r="Y931">
            <v>5.6291932186996442E-2</v>
          </cell>
          <cell r="Z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</row>
        <row r="932">
          <cell r="B932">
            <v>3503160600</v>
          </cell>
          <cell r="C932" t="str">
            <v>COLLEGIATE CS OF LOWELL</v>
          </cell>
          <cell r="D932">
            <v>160</v>
          </cell>
          <cell r="E932" t="str">
            <v>LOWELL</v>
          </cell>
          <cell r="F932">
            <v>600</v>
          </cell>
          <cell r="G932" t="str">
            <v>ACTON BOXBOROUGH</v>
          </cell>
          <cell r="I932">
            <v>15300</v>
          </cell>
          <cell r="J932">
            <v>7959</v>
          </cell>
          <cell r="K932">
            <v>0</v>
          </cell>
          <cell r="L932">
            <v>1188</v>
          </cell>
          <cell r="M932">
            <v>24447</v>
          </cell>
          <cell r="O932">
            <v>2</v>
          </cell>
          <cell r="P932">
            <v>46058</v>
          </cell>
          <cell r="Q932">
            <v>0</v>
          </cell>
          <cell r="R932">
            <v>0</v>
          </cell>
          <cell r="S932">
            <v>2352</v>
          </cell>
          <cell r="T932">
            <v>48410</v>
          </cell>
          <cell r="V932">
            <v>1.9801980198019802E-2</v>
          </cell>
          <cell r="W932">
            <v>0</v>
          </cell>
          <cell r="X932">
            <v>0.09</v>
          </cell>
          <cell r="Y932">
            <v>6.8951340776372194E-3</v>
          </cell>
          <cell r="Z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</row>
        <row r="933">
          <cell r="B933">
            <v>3503160735</v>
          </cell>
          <cell r="C933" t="str">
            <v>COLLEGIATE CS OF LOWELL</v>
          </cell>
          <cell r="D933">
            <v>160</v>
          </cell>
          <cell r="E933" t="str">
            <v>LOWELL</v>
          </cell>
          <cell r="F933">
            <v>735</v>
          </cell>
          <cell r="G933" t="str">
            <v>NORTH MIDDLESEX</v>
          </cell>
          <cell r="I933">
            <v>13429</v>
          </cell>
          <cell r="J933">
            <v>4375</v>
          </cell>
          <cell r="K933">
            <v>0</v>
          </cell>
          <cell r="L933">
            <v>1188</v>
          </cell>
          <cell r="M933">
            <v>18992</v>
          </cell>
          <cell r="O933">
            <v>1</v>
          </cell>
          <cell r="P933">
            <v>17628</v>
          </cell>
          <cell r="Q933">
            <v>0</v>
          </cell>
          <cell r="R933">
            <v>0</v>
          </cell>
          <cell r="S933">
            <v>1176</v>
          </cell>
          <cell r="T933">
            <v>18804</v>
          </cell>
          <cell r="V933">
            <v>9.9009900990099011E-3</v>
          </cell>
          <cell r="W933">
            <v>0</v>
          </cell>
          <cell r="X933">
            <v>0.09</v>
          </cell>
          <cell r="Y933">
            <v>1.3350841233716016E-2</v>
          </cell>
          <cell r="Z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</row>
        <row r="934">
          <cell r="B934">
            <v>3506262007</v>
          </cell>
          <cell r="C934" t="str">
            <v>PIONEER CS OF SCIENCE II</v>
          </cell>
          <cell r="D934">
            <v>262</v>
          </cell>
          <cell r="E934" t="str">
            <v>SAUGUS</v>
          </cell>
          <cell r="F934">
            <v>7</v>
          </cell>
          <cell r="G934" t="str">
            <v>AMESBURY</v>
          </cell>
          <cell r="I934">
            <v>12565</v>
          </cell>
          <cell r="J934">
            <v>5946</v>
          </cell>
          <cell r="K934">
            <v>0</v>
          </cell>
          <cell r="L934">
            <v>1188</v>
          </cell>
          <cell r="M934">
            <v>19699</v>
          </cell>
          <cell r="O934">
            <v>1</v>
          </cell>
          <cell r="P934">
            <v>18511</v>
          </cell>
          <cell r="Q934">
            <v>0</v>
          </cell>
          <cell r="R934">
            <v>0</v>
          </cell>
          <cell r="S934">
            <v>1188</v>
          </cell>
          <cell r="T934">
            <v>19699</v>
          </cell>
          <cell r="V934">
            <v>0</v>
          </cell>
          <cell r="W934">
            <v>0</v>
          </cell>
          <cell r="X934">
            <v>0.09</v>
          </cell>
          <cell r="Y934">
            <v>4.9327390851314476E-2</v>
          </cell>
          <cell r="Z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</row>
        <row r="935">
          <cell r="B935">
            <v>3506262016</v>
          </cell>
          <cell r="C935" t="str">
            <v>PIONEER CS OF SCIENCE II</v>
          </cell>
          <cell r="D935">
            <v>262</v>
          </cell>
          <cell r="E935" t="str">
            <v>SAUGUS</v>
          </cell>
          <cell r="F935">
            <v>16</v>
          </cell>
          <cell r="G935" t="str">
            <v>ATTLEBORO</v>
          </cell>
          <cell r="I935">
            <v>16158</v>
          </cell>
          <cell r="J935">
            <v>265</v>
          </cell>
          <cell r="K935">
            <v>0</v>
          </cell>
          <cell r="L935">
            <v>1188</v>
          </cell>
          <cell r="M935">
            <v>17611</v>
          </cell>
          <cell r="O935">
            <v>1</v>
          </cell>
          <cell r="P935">
            <v>16423</v>
          </cell>
          <cell r="Q935">
            <v>0</v>
          </cell>
          <cell r="R935">
            <v>0</v>
          </cell>
          <cell r="S935">
            <v>1188</v>
          </cell>
          <cell r="T935">
            <v>17611</v>
          </cell>
          <cell r="V935">
            <v>0</v>
          </cell>
          <cell r="W935">
            <v>0</v>
          </cell>
          <cell r="X935">
            <v>0.09</v>
          </cell>
          <cell r="Y935">
            <v>2.6304326359317388E-2</v>
          </cell>
          <cell r="Z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</row>
        <row r="936">
          <cell r="B936">
            <v>3506262030</v>
          </cell>
          <cell r="C936" t="str">
            <v>PIONEER CS OF SCIENCE II</v>
          </cell>
          <cell r="D936">
            <v>262</v>
          </cell>
          <cell r="E936" t="str">
            <v>SAUGUS</v>
          </cell>
          <cell r="F936">
            <v>30</v>
          </cell>
          <cell r="G936" t="str">
            <v>BEVERLY</v>
          </cell>
          <cell r="I936">
            <v>18272</v>
          </cell>
          <cell r="J936">
            <v>5304</v>
          </cell>
          <cell r="K936">
            <v>0</v>
          </cell>
          <cell r="L936">
            <v>1188</v>
          </cell>
          <cell r="M936">
            <v>24764</v>
          </cell>
          <cell r="O936">
            <v>8</v>
          </cell>
          <cell r="P936">
            <v>188608</v>
          </cell>
          <cell r="Q936">
            <v>0</v>
          </cell>
          <cell r="R936">
            <v>0</v>
          </cell>
          <cell r="S936">
            <v>9504</v>
          </cell>
          <cell r="T936">
            <v>198112</v>
          </cell>
          <cell r="V936">
            <v>0</v>
          </cell>
          <cell r="W936">
            <v>0</v>
          </cell>
          <cell r="X936">
            <v>0.09</v>
          </cell>
          <cell r="Y936">
            <v>5.4979769789212417E-3</v>
          </cell>
          <cell r="Z936">
            <v>0</v>
          </cell>
          <cell r="AB936">
            <v>2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</row>
        <row r="937">
          <cell r="B937">
            <v>3506262035</v>
          </cell>
          <cell r="C937" t="str">
            <v>PIONEER CS OF SCIENCE II</v>
          </cell>
          <cell r="D937">
            <v>262</v>
          </cell>
          <cell r="E937" t="str">
            <v>SAUGUS</v>
          </cell>
          <cell r="F937">
            <v>35</v>
          </cell>
          <cell r="G937" t="str">
            <v>BOSTON</v>
          </cell>
          <cell r="I937">
            <v>23625</v>
          </cell>
          <cell r="J937">
            <v>9115</v>
          </cell>
          <cell r="K937">
            <v>0</v>
          </cell>
          <cell r="L937">
            <v>1188</v>
          </cell>
          <cell r="M937">
            <v>33928</v>
          </cell>
          <cell r="O937">
            <v>2</v>
          </cell>
          <cell r="P937">
            <v>65480</v>
          </cell>
          <cell r="Q937">
            <v>0</v>
          </cell>
          <cell r="R937">
            <v>0</v>
          </cell>
          <cell r="S937">
            <v>2376</v>
          </cell>
          <cell r="T937">
            <v>67856</v>
          </cell>
          <cell r="V937">
            <v>0</v>
          </cell>
          <cell r="W937">
            <v>0</v>
          </cell>
          <cell r="X937">
            <v>0.18</v>
          </cell>
          <cell r="Y937">
            <v>0.16523635557137184</v>
          </cell>
          <cell r="Z937">
            <v>0</v>
          </cell>
          <cell r="AB937">
            <v>1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</row>
        <row r="938">
          <cell r="B938">
            <v>3506262057</v>
          </cell>
          <cell r="C938" t="str">
            <v>PIONEER CS OF SCIENCE II</v>
          </cell>
          <cell r="D938">
            <v>262</v>
          </cell>
          <cell r="E938" t="str">
            <v>SAUGUS</v>
          </cell>
          <cell r="F938">
            <v>57</v>
          </cell>
          <cell r="G938" t="str">
            <v>CHELSEA</v>
          </cell>
          <cell r="I938">
            <v>17246</v>
          </cell>
          <cell r="J938">
            <v>391</v>
          </cell>
          <cell r="K938">
            <v>0</v>
          </cell>
          <cell r="L938">
            <v>1188</v>
          </cell>
          <cell r="M938">
            <v>18825</v>
          </cell>
          <cell r="O938">
            <v>3</v>
          </cell>
          <cell r="P938">
            <v>52911</v>
          </cell>
          <cell r="Q938">
            <v>0</v>
          </cell>
          <cell r="R938">
            <v>0</v>
          </cell>
          <cell r="S938">
            <v>3564</v>
          </cell>
          <cell r="T938">
            <v>56475</v>
          </cell>
          <cell r="V938">
            <v>0</v>
          </cell>
          <cell r="W938">
            <v>0</v>
          </cell>
          <cell r="X938">
            <v>0.18</v>
          </cell>
          <cell r="Y938">
            <v>0.12016463996419753</v>
          </cell>
          <cell r="Z938">
            <v>0</v>
          </cell>
          <cell r="AB938">
            <v>2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</row>
        <row r="939">
          <cell r="B939">
            <v>3506262071</v>
          </cell>
          <cell r="C939" t="str">
            <v>PIONEER CS OF SCIENCE II</v>
          </cell>
          <cell r="D939">
            <v>262</v>
          </cell>
          <cell r="E939" t="str">
            <v>SAUGUS</v>
          </cell>
          <cell r="F939">
            <v>71</v>
          </cell>
          <cell r="G939" t="str">
            <v>DANVERS</v>
          </cell>
          <cell r="I939">
            <v>13484</v>
          </cell>
          <cell r="J939">
            <v>5702</v>
          </cell>
          <cell r="K939">
            <v>0</v>
          </cell>
          <cell r="L939">
            <v>1188</v>
          </cell>
          <cell r="M939">
            <v>20374</v>
          </cell>
          <cell r="O939">
            <v>7</v>
          </cell>
          <cell r="P939">
            <v>134302</v>
          </cell>
          <cell r="Q939">
            <v>0</v>
          </cell>
          <cell r="R939">
            <v>0</v>
          </cell>
          <cell r="S939">
            <v>8316</v>
          </cell>
          <cell r="T939">
            <v>142618</v>
          </cell>
          <cell r="V939">
            <v>0</v>
          </cell>
          <cell r="W939">
            <v>0</v>
          </cell>
          <cell r="X939">
            <v>0.09</v>
          </cell>
          <cell r="Y939">
            <v>4.9440745536489424E-3</v>
          </cell>
          <cell r="Z939">
            <v>0</v>
          </cell>
          <cell r="AB939">
            <v>2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</row>
        <row r="940">
          <cell r="B940">
            <v>3506262093</v>
          </cell>
          <cell r="C940" t="str">
            <v>PIONEER CS OF SCIENCE II</v>
          </cell>
          <cell r="D940">
            <v>262</v>
          </cell>
          <cell r="E940" t="str">
            <v>SAUGUS</v>
          </cell>
          <cell r="F940">
            <v>93</v>
          </cell>
          <cell r="G940" t="str">
            <v>EVERETT</v>
          </cell>
          <cell r="I940">
            <v>16031</v>
          </cell>
          <cell r="J940">
            <v>178</v>
          </cell>
          <cell r="K940">
            <v>0</v>
          </cell>
          <cell r="L940">
            <v>1188</v>
          </cell>
          <cell r="M940">
            <v>17397</v>
          </cell>
          <cell r="O940">
            <v>23</v>
          </cell>
          <cell r="P940">
            <v>372807</v>
          </cell>
          <cell r="Q940">
            <v>0</v>
          </cell>
          <cell r="R940">
            <v>0</v>
          </cell>
          <cell r="S940">
            <v>27324</v>
          </cell>
          <cell r="T940">
            <v>400131</v>
          </cell>
          <cell r="V940">
            <v>0</v>
          </cell>
          <cell r="W940">
            <v>0</v>
          </cell>
          <cell r="X940">
            <v>0.18</v>
          </cell>
          <cell r="Y940">
            <v>8.3062615854120281E-2</v>
          </cell>
          <cell r="Z940">
            <v>0</v>
          </cell>
          <cell r="AB940">
            <v>2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</row>
        <row r="941">
          <cell r="B941">
            <v>3506262100</v>
          </cell>
          <cell r="C941" t="str">
            <v>PIONEER CS OF SCIENCE II</v>
          </cell>
          <cell r="D941">
            <v>262</v>
          </cell>
          <cell r="E941" t="str">
            <v>SAUGUS</v>
          </cell>
          <cell r="F941">
            <v>100</v>
          </cell>
          <cell r="G941" t="str">
            <v>FRAMINGHAM</v>
          </cell>
          <cell r="I941">
            <v>17234</v>
          </cell>
          <cell r="J941">
            <v>4351</v>
          </cell>
          <cell r="K941">
            <v>0</v>
          </cell>
          <cell r="L941">
            <v>1188</v>
          </cell>
          <cell r="M941">
            <v>22773</v>
          </cell>
          <cell r="O941">
            <v>1</v>
          </cell>
          <cell r="P941">
            <v>21585</v>
          </cell>
          <cell r="Q941">
            <v>0</v>
          </cell>
          <cell r="R941">
            <v>0</v>
          </cell>
          <cell r="S941">
            <v>1188</v>
          </cell>
          <cell r="T941">
            <v>22773</v>
          </cell>
          <cell r="V941">
            <v>0</v>
          </cell>
          <cell r="W941">
            <v>0</v>
          </cell>
          <cell r="X941">
            <v>0.09</v>
          </cell>
          <cell r="Y941">
            <v>2.3808655760777085E-2</v>
          </cell>
          <cell r="Z941">
            <v>0</v>
          </cell>
          <cell r="AB941">
            <v>1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</row>
        <row r="942">
          <cell r="B942">
            <v>3506262163</v>
          </cell>
          <cell r="C942" t="str">
            <v>PIONEER CS OF SCIENCE II</v>
          </cell>
          <cell r="D942">
            <v>262</v>
          </cell>
          <cell r="E942" t="str">
            <v>SAUGUS</v>
          </cell>
          <cell r="F942">
            <v>163</v>
          </cell>
          <cell r="G942" t="str">
            <v>LYNN</v>
          </cell>
          <cell r="I942">
            <v>17026</v>
          </cell>
          <cell r="J942">
            <v>0</v>
          </cell>
          <cell r="K942">
            <v>0</v>
          </cell>
          <cell r="L942">
            <v>1188</v>
          </cell>
          <cell r="M942">
            <v>18214</v>
          </cell>
          <cell r="O942">
            <v>240</v>
          </cell>
          <cell r="P942">
            <v>4086240</v>
          </cell>
          <cell r="Q942">
            <v>0</v>
          </cell>
          <cell r="R942">
            <v>0</v>
          </cell>
          <cell r="S942">
            <v>285120</v>
          </cell>
          <cell r="T942">
            <v>4371360</v>
          </cell>
          <cell r="V942">
            <v>0</v>
          </cell>
          <cell r="W942">
            <v>0</v>
          </cell>
          <cell r="X942">
            <v>0.113490033140277</v>
          </cell>
          <cell r="Y942">
            <v>9.54538157599088E-2</v>
          </cell>
          <cell r="Z942">
            <v>0</v>
          </cell>
          <cell r="AB942">
            <v>65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</row>
        <row r="943">
          <cell r="B943">
            <v>3506262164</v>
          </cell>
          <cell r="C943" t="str">
            <v>PIONEER CS OF SCIENCE II</v>
          </cell>
          <cell r="D943">
            <v>262</v>
          </cell>
          <cell r="E943" t="str">
            <v>SAUGUS</v>
          </cell>
          <cell r="F943">
            <v>164</v>
          </cell>
          <cell r="G943" t="str">
            <v>LYNNFIELD</v>
          </cell>
          <cell r="I943">
            <v>10664</v>
          </cell>
          <cell r="J943">
            <v>4692</v>
          </cell>
          <cell r="K943">
            <v>0</v>
          </cell>
          <cell r="L943">
            <v>1188</v>
          </cell>
          <cell r="M943">
            <v>16544</v>
          </cell>
          <cell r="O943">
            <v>4</v>
          </cell>
          <cell r="P943">
            <v>61424</v>
          </cell>
          <cell r="Q943">
            <v>0</v>
          </cell>
          <cell r="R943">
            <v>0</v>
          </cell>
          <cell r="S943">
            <v>4752</v>
          </cell>
          <cell r="T943">
            <v>66176</v>
          </cell>
          <cell r="V943">
            <v>0</v>
          </cell>
          <cell r="W943">
            <v>0</v>
          </cell>
          <cell r="X943">
            <v>0.09</v>
          </cell>
          <cell r="Y943">
            <v>4.0267488929600003E-3</v>
          </cell>
          <cell r="Z943">
            <v>0</v>
          </cell>
          <cell r="AB943">
            <v>2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</row>
        <row r="944">
          <cell r="B944">
            <v>3506262165</v>
          </cell>
          <cell r="C944" t="str">
            <v>PIONEER CS OF SCIENCE II</v>
          </cell>
          <cell r="D944">
            <v>262</v>
          </cell>
          <cell r="E944" t="str">
            <v>SAUGUS</v>
          </cell>
          <cell r="F944">
            <v>165</v>
          </cell>
          <cell r="G944" t="str">
            <v>MALDEN</v>
          </cell>
          <cell r="I944">
            <v>15422</v>
          </cell>
          <cell r="J944">
            <v>0</v>
          </cell>
          <cell r="K944">
            <v>0</v>
          </cell>
          <cell r="L944">
            <v>1188</v>
          </cell>
          <cell r="M944">
            <v>16610</v>
          </cell>
          <cell r="O944">
            <v>53</v>
          </cell>
          <cell r="P944">
            <v>817366</v>
          </cell>
          <cell r="Q944">
            <v>0</v>
          </cell>
          <cell r="R944">
            <v>0</v>
          </cell>
          <cell r="S944">
            <v>62964</v>
          </cell>
          <cell r="T944">
            <v>880330</v>
          </cell>
          <cell r="V944">
            <v>0</v>
          </cell>
          <cell r="W944">
            <v>0</v>
          </cell>
          <cell r="X944">
            <v>9.8299999999999998E-2</v>
          </cell>
          <cell r="Y944">
            <v>7.9946394535579793E-2</v>
          </cell>
          <cell r="Z944">
            <v>0</v>
          </cell>
          <cell r="AB944">
            <v>17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</row>
        <row r="945">
          <cell r="B945">
            <v>3506262176</v>
          </cell>
          <cell r="C945" t="str">
            <v>PIONEER CS OF SCIENCE II</v>
          </cell>
          <cell r="D945">
            <v>262</v>
          </cell>
          <cell r="E945" t="str">
            <v>SAUGUS</v>
          </cell>
          <cell r="F945">
            <v>176</v>
          </cell>
          <cell r="G945" t="str">
            <v>MEDFORD</v>
          </cell>
          <cell r="I945">
            <v>16227</v>
          </cell>
          <cell r="J945">
            <v>4075</v>
          </cell>
          <cell r="K945">
            <v>0</v>
          </cell>
          <cell r="L945">
            <v>1188</v>
          </cell>
          <cell r="M945">
            <v>21490</v>
          </cell>
          <cell r="O945">
            <v>8</v>
          </cell>
          <cell r="P945">
            <v>162416</v>
          </cell>
          <cell r="Q945">
            <v>0</v>
          </cell>
          <cell r="R945">
            <v>0</v>
          </cell>
          <cell r="S945">
            <v>9504</v>
          </cell>
          <cell r="T945">
            <v>171920</v>
          </cell>
          <cell r="V945">
            <v>0</v>
          </cell>
          <cell r="W945">
            <v>0</v>
          </cell>
          <cell r="X945">
            <v>0.09</v>
          </cell>
          <cell r="Y945">
            <v>7.4348827471021367E-2</v>
          </cell>
          <cell r="Z945">
            <v>0</v>
          </cell>
          <cell r="AB945">
            <v>2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</row>
        <row r="946">
          <cell r="B946">
            <v>3506262178</v>
          </cell>
          <cell r="C946" t="str">
            <v>PIONEER CS OF SCIENCE II</v>
          </cell>
          <cell r="D946">
            <v>262</v>
          </cell>
          <cell r="E946" t="str">
            <v>SAUGUS</v>
          </cell>
          <cell r="F946">
            <v>178</v>
          </cell>
          <cell r="G946" t="str">
            <v>MELROSE</v>
          </cell>
          <cell r="I946">
            <v>15510</v>
          </cell>
          <cell r="J946">
            <v>1500</v>
          </cell>
          <cell r="K946">
            <v>0</v>
          </cell>
          <cell r="L946">
            <v>1188</v>
          </cell>
          <cell r="M946">
            <v>18198</v>
          </cell>
          <cell r="O946">
            <v>5</v>
          </cell>
          <cell r="P946">
            <v>85050</v>
          </cell>
          <cell r="Q946">
            <v>0</v>
          </cell>
          <cell r="R946">
            <v>0</v>
          </cell>
          <cell r="S946">
            <v>5940</v>
          </cell>
          <cell r="T946">
            <v>90990</v>
          </cell>
          <cell r="V946">
            <v>0</v>
          </cell>
          <cell r="W946">
            <v>0</v>
          </cell>
          <cell r="X946">
            <v>0.09</v>
          </cell>
          <cell r="Y946">
            <v>6.7031884341143641E-2</v>
          </cell>
          <cell r="Z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</row>
        <row r="947">
          <cell r="B947">
            <v>3506262181</v>
          </cell>
          <cell r="C947" t="str">
            <v>PIONEER CS OF SCIENCE II</v>
          </cell>
          <cell r="D947">
            <v>262</v>
          </cell>
          <cell r="E947" t="str">
            <v>SAUGUS</v>
          </cell>
          <cell r="F947">
            <v>181</v>
          </cell>
          <cell r="G947" t="str">
            <v>METHUEN</v>
          </cell>
          <cell r="I947">
            <v>19729</v>
          </cell>
          <cell r="J947">
            <v>210</v>
          </cell>
          <cell r="K947">
            <v>0</v>
          </cell>
          <cell r="L947">
            <v>1188</v>
          </cell>
          <cell r="M947">
            <v>21127</v>
          </cell>
          <cell r="O947">
            <v>6</v>
          </cell>
          <cell r="P947">
            <v>119634</v>
          </cell>
          <cell r="Q947">
            <v>0</v>
          </cell>
          <cell r="R947">
            <v>0</v>
          </cell>
          <cell r="S947">
            <v>7128</v>
          </cell>
          <cell r="T947">
            <v>126762</v>
          </cell>
          <cell r="V947">
            <v>0</v>
          </cell>
          <cell r="W947">
            <v>0</v>
          </cell>
          <cell r="X947">
            <v>0.09</v>
          </cell>
          <cell r="Y947">
            <v>1.8709161091510509E-2</v>
          </cell>
          <cell r="Z947">
            <v>0</v>
          </cell>
          <cell r="AB947">
            <v>4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</row>
        <row r="948">
          <cell r="B948">
            <v>3506262229</v>
          </cell>
          <cell r="C948" t="str">
            <v>PIONEER CS OF SCIENCE II</v>
          </cell>
          <cell r="D948">
            <v>262</v>
          </cell>
          <cell r="E948" t="str">
            <v>SAUGUS</v>
          </cell>
          <cell r="F948">
            <v>229</v>
          </cell>
          <cell r="G948" t="str">
            <v>PEABODY</v>
          </cell>
          <cell r="I948">
            <v>16317</v>
          </cell>
          <cell r="J948">
            <v>1405</v>
          </cell>
          <cell r="K948">
            <v>0</v>
          </cell>
          <cell r="L948">
            <v>1188</v>
          </cell>
          <cell r="M948">
            <v>18910</v>
          </cell>
          <cell r="O948">
            <v>76</v>
          </cell>
          <cell r="P948">
            <v>1346872</v>
          </cell>
          <cell r="Q948">
            <v>0</v>
          </cell>
          <cell r="R948">
            <v>0</v>
          </cell>
          <cell r="S948">
            <v>90288</v>
          </cell>
          <cell r="T948">
            <v>1437160</v>
          </cell>
          <cell r="V948">
            <v>0</v>
          </cell>
          <cell r="W948">
            <v>0</v>
          </cell>
          <cell r="X948">
            <v>0.09</v>
          </cell>
          <cell r="Y948">
            <v>2.2884419362229673E-2</v>
          </cell>
          <cell r="Z948">
            <v>0</v>
          </cell>
          <cell r="AB948">
            <v>23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</row>
        <row r="949">
          <cell r="B949">
            <v>3506262244</v>
          </cell>
          <cell r="C949" t="str">
            <v>PIONEER CS OF SCIENCE II</v>
          </cell>
          <cell r="D949">
            <v>262</v>
          </cell>
          <cell r="E949" t="str">
            <v>SAUGUS</v>
          </cell>
          <cell r="F949">
            <v>244</v>
          </cell>
          <cell r="G949" t="str">
            <v>RANDOLPH</v>
          </cell>
          <cell r="I949">
            <v>12565</v>
          </cell>
          <cell r="J949">
            <v>3108</v>
          </cell>
          <cell r="K949">
            <v>0</v>
          </cell>
          <cell r="L949">
            <v>1188</v>
          </cell>
          <cell r="M949">
            <v>16861</v>
          </cell>
          <cell r="O949">
            <v>1</v>
          </cell>
          <cell r="P949">
            <v>15673</v>
          </cell>
          <cell r="Q949">
            <v>0</v>
          </cell>
          <cell r="R949">
            <v>0</v>
          </cell>
          <cell r="S949">
            <v>1188</v>
          </cell>
          <cell r="T949">
            <v>16861</v>
          </cell>
          <cell r="V949">
            <v>0</v>
          </cell>
          <cell r="W949">
            <v>0</v>
          </cell>
          <cell r="X949">
            <v>0.09</v>
          </cell>
          <cell r="Y949">
            <v>8.5066040886516939E-2</v>
          </cell>
          <cell r="Z949">
            <v>0</v>
          </cell>
          <cell r="AB949">
            <v>1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</row>
        <row r="950">
          <cell r="B950">
            <v>3506262246</v>
          </cell>
          <cell r="C950" t="str">
            <v>PIONEER CS OF SCIENCE II</v>
          </cell>
          <cell r="D950">
            <v>262</v>
          </cell>
          <cell r="E950" t="str">
            <v>SAUGUS</v>
          </cell>
          <cell r="F950">
            <v>246</v>
          </cell>
          <cell r="G950" t="str">
            <v>READING</v>
          </cell>
          <cell r="I950">
            <v>17077</v>
          </cell>
          <cell r="J950">
            <v>6554</v>
          </cell>
          <cell r="K950">
            <v>0</v>
          </cell>
          <cell r="L950">
            <v>1188</v>
          </cell>
          <cell r="M950">
            <v>24819</v>
          </cell>
          <cell r="O950">
            <v>2</v>
          </cell>
          <cell r="P950">
            <v>47262</v>
          </cell>
          <cell r="Q950">
            <v>0</v>
          </cell>
          <cell r="R950">
            <v>0</v>
          </cell>
          <cell r="S950">
            <v>2376</v>
          </cell>
          <cell r="T950">
            <v>49638</v>
          </cell>
          <cell r="V950">
            <v>0</v>
          </cell>
          <cell r="W950">
            <v>0</v>
          </cell>
          <cell r="X950">
            <v>0.09</v>
          </cell>
          <cell r="Y950">
            <v>1.2838466167175793E-3</v>
          </cell>
          <cell r="Z950">
            <v>0</v>
          </cell>
          <cell r="AB950">
            <v>1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</row>
        <row r="951">
          <cell r="B951">
            <v>3506262248</v>
          </cell>
          <cell r="C951" t="str">
            <v>PIONEER CS OF SCIENCE II</v>
          </cell>
          <cell r="D951">
            <v>262</v>
          </cell>
          <cell r="E951" t="str">
            <v>SAUGUS</v>
          </cell>
          <cell r="F951">
            <v>248</v>
          </cell>
          <cell r="G951" t="str">
            <v>REVERE</v>
          </cell>
          <cell r="I951">
            <v>15839</v>
          </cell>
          <cell r="J951">
            <v>816</v>
          </cell>
          <cell r="K951">
            <v>0</v>
          </cell>
          <cell r="L951">
            <v>1188</v>
          </cell>
          <cell r="M951">
            <v>17843</v>
          </cell>
          <cell r="O951">
            <v>31</v>
          </cell>
          <cell r="P951">
            <v>516305</v>
          </cell>
          <cell r="Q951">
            <v>0</v>
          </cell>
          <cell r="R951">
            <v>0</v>
          </cell>
          <cell r="S951">
            <v>36828</v>
          </cell>
          <cell r="T951">
            <v>553133</v>
          </cell>
          <cell r="V951">
            <v>0</v>
          </cell>
          <cell r="W951">
            <v>0</v>
          </cell>
          <cell r="X951">
            <v>0.09</v>
          </cell>
          <cell r="Y951">
            <v>6.6853211209104577E-2</v>
          </cell>
          <cell r="Z951">
            <v>0</v>
          </cell>
          <cell r="AB951">
            <v>5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</row>
        <row r="952">
          <cell r="B952">
            <v>3506262258</v>
          </cell>
          <cell r="C952" t="str">
            <v>PIONEER CS OF SCIENCE II</v>
          </cell>
          <cell r="D952">
            <v>262</v>
          </cell>
          <cell r="E952" t="str">
            <v>SAUGUS</v>
          </cell>
          <cell r="F952">
            <v>258</v>
          </cell>
          <cell r="G952" t="str">
            <v>SALEM</v>
          </cell>
          <cell r="I952">
            <v>15488</v>
          </cell>
          <cell r="J952">
            <v>3475</v>
          </cell>
          <cell r="K952">
            <v>0</v>
          </cell>
          <cell r="L952">
            <v>1188</v>
          </cell>
          <cell r="M952">
            <v>20151</v>
          </cell>
          <cell r="O952">
            <v>9</v>
          </cell>
          <cell r="P952">
            <v>170667</v>
          </cell>
          <cell r="Q952">
            <v>0</v>
          </cell>
          <cell r="R952">
            <v>0</v>
          </cell>
          <cell r="S952">
            <v>10692</v>
          </cell>
          <cell r="T952">
            <v>181359</v>
          </cell>
          <cell r="V952">
            <v>0</v>
          </cell>
          <cell r="W952">
            <v>0</v>
          </cell>
          <cell r="X952">
            <v>0.09</v>
          </cell>
          <cell r="Y952">
            <v>0.10419422815279761</v>
          </cell>
          <cell r="Z952">
            <v>0</v>
          </cell>
          <cell r="AB952">
            <v>3</v>
          </cell>
          <cell r="AC952">
            <v>1.226056909676801</v>
          </cell>
          <cell r="AD952">
            <v>24707.717178201179</v>
          </cell>
          <cell r="AE952">
            <v>0</v>
          </cell>
          <cell r="AF952">
            <v>0</v>
          </cell>
        </row>
        <row r="953">
          <cell r="B953">
            <v>3506262262</v>
          </cell>
          <cell r="C953" t="str">
            <v>PIONEER CS OF SCIENCE II</v>
          </cell>
          <cell r="D953">
            <v>262</v>
          </cell>
          <cell r="E953" t="str">
            <v>SAUGUS</v>
          </cell>
          <cell r="F953">
            <v>262</v>
          </cell>
          <cell r="G953" t="str">
            <v>SAUGUS</v>
          </cell>
          <cell r="I953">
            <v>15561</v>
          </cell>
          <cell r="J953">
            <v>1034</v>
          </cell>
          <cell r="K953">
            <v>0</v>
          </cell>
          <cell r="L953">
            <v>1188</v>
          </cell>
          <cell r="M953">
            <v>17783</v>
          </cell>
          <cell r="O953">
            <v>129</v>
          </cell>
          <cell r="P953">
            <v>2140755</v>
          </cell>
          <cell r="Q953">
            <v>0</v>
          </cell>
          <cell r="R953">
            <v>0</v>
          </cell>
          <cell r="S953">
            <v>153252</v>
          </cell>
          <cell r="T953">
            <v>2294007</v>
          </cell>
          <cell r="V953">
            <v>0</v>
          </cell>
          <cell r="W953">
            <v>0</v>
          </cell>
          <cell r="X953">
            <v>0.09</v>
          </cell>
          <cell r="Y953">
            <v>9.6848750216656482E-2</v>
          </cell>
          <cell r="Z953">
            <v>0</v>
          </cell>
          <cell r="AB953">
            <v>58</v>
          </cell>
          <cell r="AC953">
            <v>9.1223560032759181</v>
          </cell>
          <cell r="AD953">
            <v>162221.49787436385</v>
          </cell>
          <cell r="AE953">
            <v>0</v>
          </cell>
          <cell r="AF953">
            <v>0</v>
          </cell>
        </row>
        <row r="954">
          <cell r="B954">
            <v>3506262284</v>
          </cell>
          <cell r="C954" t="str">
            <v>PIONEER CS OF SCIENCE II</v>
          </cell>
          <cell r="D954">
            <v>262</v>
          </cell>
          <cell r="E954" t="str">
            <v>SAUGUS</v>
          </cell>
          <cell r="F954">
            <v>284</v>
          </cell>
          <cell r="G954" t="str">
            <v>STONEHAM</v>
          </cell>
          <cell r="I954">
            <v>15786</v>
          </cell>
          <cell r="J954">
            <v>7194</v>
          </cell>
          <cell r="K954">
            <v>0</v>
          </cell>
          <cell r="L954">
            <v>1188</v>
          </cell>
          <cell r="M954">
            <v>24168</v>
          </cell>
          <cell r="O954">
            <v>1</v>
          </cell>
          <cell r="P954">
            <v>22980</v>
          </cell>
          <cell r="Q954">
            <v>0</v>
          </cell>
          <cell r="R954">
            <v>0</v>
          </cell>
          <cell r="S954">
            <v>1188</v>
          </cell>
          <cell r="T954">
            <v>24168</v>
          </cell>
          <cell r="V954">
            <v>0</v>
          </cell>
          <cell r="W954">
            <v>0</v>
          </cell>
          <cell r="X954">
            <v>0.09</v>
          </cell>
          <cell r="Y954">
            <v>7.4533031720548371E-2</v>
          </cell>
          <cell r="Z954">
            <v>0</v>
          </cell>
          <cell r="AB954">
            <v>1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</row>
        <row r="955">
          <cell r="B955">
            <v>3506262291</v>
          </cell>
          <cell r="C955" t="str">
            <v>PIONEER CS OF SCIENCE II</v>
          </cell>
          <cell r="D955">
            <v>262</v>
          </cell>
          <cell r="E955" t="str">
            <v>SAUGUS</v>
          </cell>
          <cell r="F955">
            <v>291</v>
          </cell>
          <cell r="G955" t="str">
            <v>SWAMPSCOTT</v>
          </cell>
          <cell r="I955">
            <v>17998</v>
          </cell>
          <cell r="J955">
            <v>7326</v>
          </cell>
          <cell r="K955">
            <v>0</v>
          </cell>
          <cell r="L955">
            <v>1188</v>
          </cell>
          <cell r="M955">
            <v>26512</v>
          </cell>
          <cell r="O955">
            <v>3</v>
          </cell>
          <cell r="P955">
            <v>75972</v>
          </cell>
          <cell r="Q955">
            <v>0</v>
          </cell>
          <cell r="R955">
            <v>0</v>
          </cell>
          <cell r="S955">
            <v>3564</v>
          </cell>
          <cell r="T955">
            <v>79536</v>
          </cell>
          <cell r="V955">
            <v>0</v>
          </cell>
          <cell r="W955">
            <v>0</v>
          </cell>
          <cell r="X955">
            <v>0.09</v>
          </cell>
          <cell r="Y955">
            <v>2.6633693852643581E-2</v>
          </cell>
          <cell r="Z955">
            <v>0</v>
          </cell>
          <cell r="AB955">
            <v>1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</row>
        <row r="956">
          <cell r="B956">
            <v>3506262295</v>
          </cell>
          <cell r="C956" t="str">
            <v>PIONEER CS OF SCIENCE II</v>
          </cell>
          <cell r="D956">
            <v>262</v>
          </cell>
          <cell r="E956" t="str">
            <v>SAUGUS</v>
          </cell>
          <cell r="F956">
            <v>295</v>
          </cell>
          <cell r="G956" t="str">
            <v>TEWKSBURY</v>
          </cell>
          <cell r="I956">
            <v>13668</v>
          </cell>
          <cell r="J956">
            <v>6772</v>
          </cell>
          <cell r="K956">
            <v>0</v>
          </cell>
          <cell r="L956">
            <v>1188</v>
          </cell>
          <cell r="M956">
            <v>21628</v>
          </cell>
          <cell r="O956">
            <v>1</v>
          </cell>
          <cell r="P956">
            <v>20440</v>
          </cell>
          <cell r="Q956">
            <v>0</v>
          </cell>
          <cell r="R956">
            <v>0</v>
          </cell>
          <cell r="S956">
            <v>1188</v>
          </cell>
          <cell r="T956">
            <v>21628</v>
          </cell>
          <cell r="V956">
            <v>0</v>
          </cell>
          <cell r="W956">
            <v>0</v>
          </cell>
          <cell r="X956">
            <v>0.09</v>
          </cell>
          <cell r="Y956">
            <v>1.4011523585500996E-2</v>
          </cell>
          <cell r="Z956">
            <v>0</v>
          </cell>
          <cell r="AB956">
            <v>1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</row>
        <row r="957">
          <cell r="B957">
            <v>3506262305</v>
          </cell>
          <cell r="C957" t="str">
            <v>PIONEER CS OF SCIENCE II</v>
          </cell>
          <cell r="D957">
            <v>262</v>
          </cell>
          <cell r="E957" t="str">
            <v>SAUGUS</v>
          </cell>
          <cell r="F957">
            <v>305</v>
          </cell>
          <cell r="G957" t="str">
            <v>WAKEFIELD</v>
          </cell>
          <cell r="I957">
            <v>12565</v>
          </cell>
          <cell r="J957">
            <v>5437</v>
          </cell>
          <cell r="K957">
            <v>0</v>
          </cell>
          <cell r="L957">
            <v>1188</v>
          </cell>
          <cell r="M957">
            <v>19190</v>
          </cell>
          <cell r="O957">
            <v>1</v>
          </cell>
          <cell r="P957">
            <v>18002</v>
          </cell>
          <cell r="Q957">
            <v>0</v>
          </cell>
          <cell r="R957">
            <v>0</v>
          </cell>
          <cell r="S957">
            <v>1188</v>
          </cell>
          <cell r="T957">
            <v>19190</v>
          </cell>
          <cell r="V957">
            <v>0</v>
          </cell>
          <cell r="W957">
            <v>0</v>
          </cell>
          <cell r="X957">
            <v>0.09</v>
          </cell>
          <cell r="Y957">
            <v>2.2632869827710338E-2</v>
          </cell>
          <cell r="Z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</row>
        <row r="958">
          <cell r="B958">
            <v>3506262347</v>
          </cell>
          <cell r="C958" t="str">
            <v>PIONEER CS OF SCIENCE II</v>
          </cell>
          <cell r="D958">
            <v>262</v>
          </cell>
          <cell r="E958" t="str">
            <v>SAUGUS</v>
          </cell>
          <cell r="F958">
            <v>347</v>
          </cell>
          <cell r="G958" t="str">
            <v>WOBURN</v>
          </cell>
          <cell r="I958">
            <v>14843</v>
          </cell>
          <cell r="J958">
            <v>6935</v>
          </cell>
          <cell r="K958">
            <v>0</v>
          </cell>
          <cell r="L958">
            <v>1188</v>
          </cell>
          <cell r="M958">
            <v>22966</v>
          </cell>
          <cell r="O958">
            <v>4</v>
          </cell>
          <cell r="P958">
            <v>87112</v>
          </cell>
          <cell r="Q958">
            <v>0</v>
          </cell>
          <cell r="R958">
            <v>0</v>
          </cell>
          <cell r="S958">
            <v>4752</v>
          </cell>
          <cell r="T958">
            <v>91864</v>
          </cell>
          <cell r="V958">
            <v>0</v>
          </cell>
          <cell r="W958">
            <v>0</v>
          </cell>
          <cell r="X958">
            <v>0.09</v>
          </cell>
          <cell r="Y958">
            <v>1.1138603302956801E-2</v>
          </cell>
          <cell r="Z958">
            <v>0</v>
          </cell>
          <cell r="AB958">
            <v>1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</row>
        <row r="959">
          <cell r="B959">
            <v>3506262705</v>
          </cell>
          <cell r="C959" t="str">
            <v>PIONEER CS OF SCIENCE II</v>
          </cell>
          <cell r="D959">
            <v>262</v>
          </cell>
          <cell r="E959" t="str">
            <v>SAUGUS</v>
          </cell>
          <cell r="F959">
            <v>705</v>
          </cell>
          <cell r="G959" t="str">
            <v>MASCONOMET</v>
          </cell>
          <cell r="I959">
            <v>12565</v>
          </cell>
          <cell r="J959">
            <v>9232</v>
          </cell>
          <cell r="K959">
            <v>0</v>
          </cell>
          <cell r="L959">
            <v>1188</v>
          </cell>
          <cell r="M959">
            <v>22985</v>
          </cell>
          <cell r="O959">
            <v>1</v>
          </cell>
          <cell r="P959">
            <v>21797</v>
          </cell>
          <cell r="Q959">
            <v>0</v>
          </cell>
          <cell r="R959">
            <v>0</v>
          </cell>
          <cell r="S959">
            <v>1188</v>
          </cell>
          <cell r="T959">
            <v>22985</v>
          </cell>
          <cell r="V959">
            <v>0</v>
          </cell>
          <cell r="W959">
            <v>0</v>
          </cell>
          <cell r="X959">
            <v>0.09</v>
          </cell>
          <cell r="Y959">
            <v>2.2077940158892733E-3</v>
          </cell>
          <cell r="Z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</row>
        <row r="960">
          <cell r="B960">
            <v>3508281061</v>
          </cell>
          <cell r="C960" t="str">
            <v>PHOENIX ACADEMY SPRINGFIELD</v>
          </cell>
          <cell r="D960">
            <v>281</v>
          </cell>
          <cell r="E960" t="str">
            <v>SPRINGFIELD</v>
          </cell>
          <cell r="F960">
            <v>61</v>
          </cell>
          <cell r="G960" t="str">
            <v>CHICOPEE</v>
          </cell>
          <cell r="I960">
            <v>20404</v>
          </cell>
          <cell r="J960">
            <v>1748</v>
          </cell>
          <cell r="K960">
            <v>0</v>
          </cell>
          <cell r="L960">
            <v>1188</v>
          </cell>
          <cell r="M960">
            <v>23340</v>
          </cell>
          <cell r="O960">
            <v>4</v>
          </cell>
          <cell r="P960">
            <v>88608</v>
          </cell>
          <cell r="Q960">
            <v>0</v>
          </cell>
          <cell r="R960">
            <v>0</v>
          </cell>
          <cell r="S960">
            <v>4752</v>
          </cell>
          <cell r="T960">
            <v>93360</v>
          </cell>
          <cell r="V960">
            <v>0</v>
          </cell>
          <cell r="W960">
            <v>0</v>
          </cell>
          <cell r="X960">
            <v>0.09</v>
          </cell>
          <cell r="Y960">
            <v>4.7594833353521854E-2</v>
          </cell>
          <cell r="Z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</row>
        <row r="961">
          <cell r="B961">
            <v>3508281137</v>
          </cell>
          <cell r="C961" t="str">
            <v>PHOENIX ACADEMY SPRINGFIELD</v>
          </cell>
          <cell r="D961">
            <v>281</v>
          </cell>
          <cell r="E961" t="str">
            <v>SPRINGFIELD</v>
          </cell>
          <cell r="F961">
            <v>137</v>
          </cell>
          <cell r="G961" t="str">
            <v>HOLYOKE</v>
          </cell>
          <cell r="I961">
            <v>21080</v>
          </cell>
          <cell r="J961">
            <v>358</v>
          </cell>
          <cell r="K961">
            <v>0</v>
          </cell>
          <cell r="L961">
            <v>1188</v>
          </cell>
          <cell r="M961">
            <v>22626</v>
          </cell>
          <cell r="O961">
            <v>4</v>
          </cell>
          <cell r="P961">
            <v>85752</v>
          </cell>
          <cell r="Q961">
            <v>0</v>
          </cell>
          <cell r="R961">
            <v>0</v>
          </cell>
          <cell r="S961">
            <v>4752</v>
          </cell>
          <cell r="T961">
            <v>90504</v>
          </cell>
          <cell r="V961">
            <v>0</v>
          </cell>
          <cell r="W961">
            <v>0</v>
          </cell>
          <cell r="X961">
            <v>0.18</v>
          </cell>
          <cell r="Y961">
            <v>0.10690239725365344</v>
          </cell>
          <cell r="Z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</row>
        <row r="962">
          <cell r="B962">
            <v>3508281161</v>
          </cell>
          <cell r="C962" t="str">
            <v>PHOENIX ACADEMY SPRINGFIELD</v>
          </cell>
          <cell r="D962">
            <v>281</v>
          </cell>
          <cell r="E962" t="str">
            <v>SPRINGFIELD</v>
          </cell>
          <cell r="F962">
            <v>161</v>
          </cell>
          <cell r="G962" t="str">
            <v>LUDLOW</v>
          </cell>
          <cell r="I962">
            <v>18842</v>
          </cell>
          <cell r="J962">
            <v>6778</v>
          </cell>
          <cell r="K962">
            <v>0</v>
          </cell>
          <cell r="L962">
            <v>1188</v>
          </cell>
          <cell r="M962">
            <v>26808</v>
          </cell>
          <cell r="O962">
            <v>1</v>
          </cell>
          <cell r="P962">
            <v>25620</v>
          </cell>
          <cell r="Q962">
            <v>0</v>
          </cell>
          <cell r="R962">
            <v>0</v>
          </cell>
          <cell r="S962">
            <v>1188</v>
          </cell>
          <cell r="T962">
            <v>26808</v>
          </cell>
          <cell r="V962">
            <v>0</v>
          </cell>
          <cell r="W962">
            <v>0</v>
          </cell>
          <cell r="X962">
            <v>0.09</v>
          </cell>
          <cell r="Y962">
            <v>1.148389861518173E-2</v>
          </cell>
          <cell r="Z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</row>
        <row r="963">
          <cell r="B963">
            <v>3508281281</v>
          </cell>
          <cell r="C963" t="str">
            <v>PHOENIX ACADEMY SPRINGFIELD</v>
          </cell>
          <cell r="D963">
            <v>281</v>
          </cell>
          <cell r="E963" t="str">
            <v>SPRINGFIELD</v>
          </cell>
          <cell r="F963">
            <v>281</v>
          </cell>
          <cell r="G963" t="str">
            <v>SPRINGFIELD</v>
          </cell>
          <cell r="I963">
            <v>21232</v>
          </cell>
          <cell r="J963">
            <v>14</v>
          </cell>
          <cell r="K963">
            <v>0</v>
          </cell>
          <cell r="L963">
            <v>1188</v>
          </cell>
          <cell r="M963">
            <v>22434</v>
          </cell>
          <cell r="O963">
            <v>148</v>
          </cell>
          <cell r="P963">
            <v>3144408</v>
          </cell>
          <cell r="Q963">
            <v>0</v>
          </cell>
          <cell r="R963">
            <v>0</v>
          </cell>
          <cell r="S963">
            <v>175824</v>
          </cell>
          <cell r="T963">
            <v>3320232</v>
          </cell>
          <cell r="V963">
            <v>0</v>
          </cell>
          <cell r="W963">
            <v>0</v>
          </cell>
          <cell r="X963">
            <v>0.18</v>
          </cell>
          <cell r="Y963">
            <v>0.15967949470802933</v>
          </cell>
          <cell r="Z963">
            <v>0</v>
          </cell>
          <cell r="AB963">
            <v>1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</row>
        <row r="964">
          <cell r="B964">
            <v>3508281325</v>
          </cell>
          <cell r="C964" t="str">
            <v>PHOENIX ACADEMY SPRINGFIELD</v>
          </cell>
          <cell r="D964">
            <v>281</v>
          </cell>
          <cell r="E964" t="str">
            <v>SPRINGFIELD</v>
          </cell>
          <cell r="F964">
            <v>325</v>
          </cell>
          <cell r="G964" t="str">
            <v>WESTFIELD</v>
          </cell>
          <cell r="I964">
            <v>16155</v>
          </cell>
          <cell r="J964">
            <v>1009</v>
          </cell>
          <cell r="K964">
            <v>0</v>
          </cell>
          <cell r="L964">
            <v>1188</v>
          </cell>
          <cell r="M964">
            <v>18352</v>
          </cell>
          <cell r="O964">
            <v>1</v>
          </cell>
          <cell r="P964">
            <v>17164</v>
          </cell>
          <cell r="Q964">
            <v>0</v>
          </cell>
          <cell r="R964">
            <v>0</v>
          </cell>
          <cell r="S964">
            <v>1188</v>
          </cell>
          <cell r="T964">
            <v>18352</v>
          </cell>
          <cell r="V964">
            <v>0</v>
          </cell>
          <cell r="W964">
            <v>0</v>
          </cell>
          <cell r="X964">
            <v>0.09</v>
          </cell>
          <cell r="Y964">
            <v>1.3575348897729154E-2</v>
          </cell>
          <cell r="Z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</row>
        <row r="965">
          <cell r="B965">
            <v>3509095095</v>
          </cell>
          <cell r="C965" t="str">
            <v>ARGOSY COLLEGIATE</v>
          </cell>
          <cell r="D965">
            <v>95</v>
          </cell>
          <cell r="E965" t="str">
            <v>FALL RIVER</v>
          </cell>
          <cell r="F965">
            <v>95</v>
          </cell>
          <cell r="G965" t="str">
            <v>FALL RIVER</v>
          </cell>
          <cell r="I965">
            <v>18843</v>
          </cell>
          <cell r="J965">
            <v>246</v>
          </cell>
          <cell r="K965">
            <v>0</v>
          </cell>
          <cell r="L965">
            <v>1188</v>
          </cell>
          <cell r="M965">
            <v>20277</v>
          </cell>
          <cell r="O965">
            <v>567</v>
          </cell>
          <cell r="P965">
            <v>10823463</v>
          </cell>
          <cell r="Q965">
            <v>0</v>
          </cell>
          <cell r="R965">
            <v>0</v>
          </cell>
          <cell r="S965">
            <v>673596</v>
          </cell>
          <cell r="T965">
            <v>11497059</v>
          </cell>
          <cell r="V965">
            <v>0</v>
          </cell>
          <cell r="W965">
            <v>0</v>
          </cell>
          <cell r="X965">
            <v>0.18</v>
          </cell>
          <cell r="Y965">
            <v>0.13045357348267397</v>
          </cell>
          <cell r="Z965">
            <v>0</v>
          </cell>
          <cell r="AB965">
            <v>92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</row>
        <row r="966">
          <cell r="B966">
            <v>3509095201</v>
          </cell>
          <cell r="C966" t="str">
            <v>ARGOSY COLLEGIATE</v>
          </cell>
          <cell r="D966">
            <v>95</v>
          </cell>
          <cell r="E966" t="str">
            <v>FALL RIVER</v>
          </cell>
          <cell r="F966">
            <v>201</v>
          </cell>
          <cell r="G966" t="str">
            <v>NEW BEDFORD</v>
          </cell>
          <cell r="I966">
            <v>18236</v>
          </cell>
          <cell r="J966">
            <v>23</v>
          </cell>
          <cell r="K966">
            <v>0</v>
          </cell>
          <cell r="L966">
            <v>1188</v>
          </cell>
          <cell r="M966">
            <v>19447</v>
          </cell>
          <cell r="O966">
            <v>10</v>
          </cell>
          <cell r="P966">
            <v>182590</v>
          </cell>
          <cell r="Q966">
            <v>0</v>
          </cell>
          <cell r="R966">
            <v>0</v>
          </cell>
          <cell r="S966">
            <v>11880</v>
          </cell>
          <cell r="T966">
            <v>194470</v>
          </cell>
          <cell r="V966">
            <v>0</v>
          </cell>
          <cell r="W966">
            <v>0</v>
          </cell>
          <cell r="X966">
            <v>0.18</v>
          </cell>
          <cell r="Y966">
            <v>0.10555199836833666</v>
          </cell>
          <cell r="Z966">
            <v>0</v>
          </cell>
          <cell r="AB966">
            <v>1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</row>
        <row r="967">
          <cell r="B967">
            <v>3509095273</v>
          </cell>
          <cell r="C967" t="str">
            <v>ARGOSY COLLEGIATE</v>
          </cell>
          <cell r="D967">
            <v>95</v>
          </cell>
          <cell r="E967" t="str">
            <v>FALL RIVER</v>
          </cell>
          <cell r="F967">
            <v>273</v>
          </cell>
          <cell r="G967" t="str">
            <v>SOMERSET</v>
          </cell>
          <cell r="I967">
            <v>13208</v>
          </cell>
          <cell r="J967">
            <v>5462</v>
          </cell>
          <cell r="K967">
            <v>0</v>
          </cell>
          <cell r="L967">
            <v>1188</v>
          </cell>
          <cell r="M967">
            <v>19858</v>
          </cell>
          <cell r="O967">
            <v>1</v>
          </cell>
          <cell r="P967">
            <v>18670</v>
          </cell>
          <cell r="Q967">
            <v>0</v>
          </cell>
          <cell r="R967">
            <v>0</v>
          </cell>
          <cell r="S967">
            <v>1188</v>
          </cell>
          <cell r="T967">
            <v>19858</v>
          </cell>
          <cell r="V967">
            <v>0</v>
          </cell>
          <cell r="W967">
            <v>0</v>
          </cell>
          <cell r="X967">
            <v>0.09</v>
          </cell>
          <cell r="Y967">
            <v>7.5569378404477779E-3</v>
          </cell>
          <cell r="Z967">
            <v>0</v>
          </cell>
          <cell r="AB967">
            <v>1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</row>
        <row r="968">
          <cell r="B968">
            <v>3509095292</v>
          </cell>
          <cell r="C968" t="str">
            <v>ARGOSY COLLEGIATE</v>
          </cell>
          <cell r="D968">
            <v>95</v>
          </cell>
          <cell r="E968" t="str">
            <v>FALL RIVER</v>
          </cell>
          <cell r="F968">
            <v>292</v>
          </cell>
          <cell r="G968" t="str">
            <v>SWANSEA</v>
          </cell>
          <cell r="I968">
            <v>17955</v>
          </cell>
          <cell r="J968">
            <v>2298</v>
          </cell>
          <cell r="K968">
            <v>0</v>
          </cell>
          <cell r="L968">
            <v>1188</v>
          </cell>
          <cell r="M968">
            <v>21441</v>
          </cell>
          <cell r="O968">
            <v>4</v>
          </cell>
          <cell r="P968">
            <v>81012</v>
          </cell>
          <cell r="Q968">
            <v>0</v>
          </cell>
          <cell r="R968">
            <v>0</v>
          </cell>
          <cell r="S968">
            <v>4752</v>
          </cell>
          <cell r="T968">
            <v>85764</v>
          </cell>
          <cell r="V968">
            <v>0</v>
          </cell>
          <cell r="W968">
            <v>0</v>
          </cell>
          <cell r="X968">
            <v>0.09</v>
          </cell>
          <cell r="Y968">
            <v>8.8693647624802415E-3</v>
          </cell>
          <cell r="Z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</row>
        <row r="969">
          <cell r="B969">
            <v>3509095293</v>
          </cell>
          <cell r="C969" t="str">
            <v>ARGOSY COLLEGIATE</v>
          </cell>
          <cell r="D969">
            <v>95</v>
          </cell>
          <cell r="E969" t="str">
            <v>FALL RIVER</v>
          </cell>
          <cell r="F969">
            <v>293</v>
          </cell>
          <cell r="G969" t="str">
            <v>TAUNTON</v>
          </cell>
          <cell r="I969">
            <v>19729</v>
          </cell>
          <cell r="J969">
            <v>322</v>
          </cell>
          <cell r="K969">
            <v>0</v>
          </cell>
          <cell r="L969">
            <v>1188</v>
          </cell>
          <cell r="M969">
            <v>21239</v>
          </cell>
          <cell r="O969">
            <v>2</v>
          </cell>
          <cell r="P969">
            <v>40102</v>
          </cell>
          <cell r="Q969">
            <v>0</v>
          </cell>
          <cell r="R969">
            <v>0</v>
          </cell>
          <cell r="S969">
            <v>2376</v>
          </cell>
          <cell r="T969">
            <v>42478</v>
          </cell>
          <cell r="V969">
            <v>0</v>
          </cell>
          <cell r="W969">
            <v>0</v>
          </cell>
          <cell r="X969">
            <v>0.18</v>
          </cell>
          <cell r="Y969">
            <v>1.7505971819787143E-2</v>
          </cell>
          <cell r="Z969">
            <v>0</v>
          </cell>
          <cell r="AB969">
            <v>1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</row>
        <row r="970">
          <cell r="B970">
            <v>3509095331</v>
          </cell>
          <cell r="C970" t="str">
            <v>ARGOSY COLLEGIATE</v>
          </cell>
          <cell r="D970">
            <v>95</v>
          </cell>
          <cell r="E970" t="str">
            <v>FALL RIVER</v>
          </cell>
          <cell r="F970">
            <v>331</v>
          </cell>
          <cell r="G970" t="str">
            <v>WESTPORT</v>
          </cell>
          <cell r="I970">
            <v>16498</v>
          </cell>
          <cell r="J970">
            <v>2865</v>
          </cell>
          <cell r="K970">
            <v>0</v>
          </cell>
          <cell r="L970">
            <v>1188</v>
          </cell>
          <cell r="M970">
            <v>20551</v>
          </cell>
          <cell r="O970">
            <v>2</v>
          </cell>
          <cell r="P970">
            <v>38726</v>
          </cell>
          <cell r="Q970">
            <v>0</v>
          </cell>
          <cell r="R970">
            <v>0</v>
          </cell>
          <cell r="S970">
            <v>2376</v>
          </cell>
          <cell r="T970">
            <v>41102</v>
          </cell>
          <cell r="V970">
            <v>0</v>
          </cell>
          <cell r="W970">
            <v>0</v>
          </cell>
          <cell r="X970">
            <v>0.09</v>
          </cell>
          <cell r="Y970">
            <v>1.3044182138746781E-2</v>
          </cell>
          <cell r="Z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</row>
        <row r="971">
          <cell r="B971">
            <v>3509095763</v>
          </cell>
          <cell r="C971" t="str">
            <v>ARGOSY COLLEGIATE</v>
          </cell>
          <cell r="D971">
            <v>95</v>
          </cell>
          <cell r="E971" t="str">
            <v>FALL RIVER</v>
          </cell>
          <cell r="F971">
            <v>763</v>
          </cell>
          <cell r="G971" t="str">
            <v>SOMERSET BERKLEY</v>
          </cell>
          <cell r="I971">
            <v>14812</v>
          </cell>
          <cell r="J971">
            <v>3777</v>
          </cell>
          <cell r="K971">
            <v>0</v>
          </cell>
          <cell r="L971">
            <v>1188</v>
          </cell>
          <cell r="M971">
            <v>19777</v>
          </cell>
          <cell r="O971">
            <v>1</v>
          </cell>
          <cell r="P971">
            <v>18589</v>
          </cell>
          <cell r="Q971">
            <v>0</v>
          </cell>
          <cell r="R971">
            <v>0</v>
          </cell>
          <cell r="S971">
            <v>1188</v>
          </cell>
          <cell r="T971">
            <v>19777</v>
          </cell>
          <cell r="V971">
            <v>0</v>
          </cell>
          <cell r="W971">
            <v>0</v>
          </cell>
          <cell r="X971">
            <v>0.09</v>
          </cell>
          <cell r="Y971">
            <v>5.221101328883454E-3</v>
          </cell>
          <cell r="Z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</row>
        <row r="972">
          <cell r="B972">
            <v>3510281005</v>
          </cell>
          <cell r="C972" t="str">
            <v>SPRINGFIELD PREPARATORY</v>
          </cell>
          <cell r="D972">
            <v>281</v>
          </cell>
          <cell r="E972" t="str">
            <v>SPRINGFIELD</v>
          </cell>
          <cell r="F972">
            <v>5</v>
          </cell>
          <cell r="G972" t="str">
            <v>AGAWAM</v>
          </cell>
          <cell r="I972">
            <v>17314</v>
          </cell>
          <cell r="J972">
            <v>6116</v>
          </cell>
          <cell r="K972">
            <v>0</v>
          </cell>
          <cell r="L972">
            <v>1188</v>
          </cell>
          <cell r="M972">
            <v>24618</v>
          </cell>
          <cell r="O972">
            <v>5</v>
          </cell>
          <cell r="P972">
            <v>117150</v>
          </cell>
          <cell r="Q972">
            <v>0</v>
          </cell>
          <cell r="R972">
            <v>0</v>
          </cell>
          <cell r="S972">
            <v>5940</v>
          </cell>
          <cell r="T972">
            <v>123090</v>
          </cell>
          <cell r="V972">
            <v>0</v>
          </cell>
          <cell r="W972">
            <v>0</v>
          </cell>
          <cell r="X972">
            <v>0.09</v>
          </cell>
          <cell r="Y972">
            <v>1.9869008989454994E-2</v>
          </cell>
          <cell r="Z972">
            <v>0</v>
          </cell>
          <cell r="AB972">
            <v>1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</row>
        <row r="973">
          <cell r="B973">
            <v>3510281061</v>
          </cell>
          <cell r="C973" t="str">
            <v>SPRINGFIELD PREPARATORY</v>
          </cell>
          <cell r="D973">
            <v>281</v>
          </cell>
          <cell r="E973" t="str">
            <v>SPRINGFIELD</v>
          </cell>
          <cell r="F973">
            <v>61</v>
          </cell>
          <cell r="G973" t="str">
            <v>CHICOPEE</v>
          </cell>
          <cell r="I973">
            <v>14770</v>
          </cell>
          <cell r="J973">
            <v>1265</v>
          </cell>
          <cell r="K973">
            <v>0</v>
          </cell>
          <cell r="L973">
            <v>1188</v>
          </cell>
          <cell r="M973">
            <v>17223</v>
          </cell>
          <cell r="O973">
            <v>2</v>
          </cell>
          <cell r="P973">
            <v>32070</v>
          </cell>
          <cell r="Q973">
            <v>0</v>
          </cell>
          <cell r="R973">
            <v>0</v>
          </cell>
          <cell r="S973">
            <v>2376</v>
          </cell>
          <cell r="T973">
            <v>34446</v>
          </cell>
          <cell r="V973">
            <v>0</v>
          </cell>
          <cell r="W973">
            <v>0</v>
          </cell>
          <cell r="X973">
            <v>0.09</v>
          </cell>
          <cell r="Y973">
            <v>4.7594833353521854E-2</v>
          </cell>
          <cell r="Z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</row>
        <row r="974">
          <cell r="B974">
            <v>3510281278</v>
          </cell>
          <cell r="C974" t="str">
            <v>SPRINGFIELD PREPARATORY</v>
          </cell>
          <cell r="D974">
            <v>281</v>
          </cell>
          <cell r="E974" t="str">
            <v>SPRINGFIELD</v>
          </cell>
          <cell r="F974">
            <v>278</v>
          </cell>
          <cell r="G974" t="str">
            <v>SOUTH HADLEY</v>
          </cell>
          <cell r="I974">
            <v>19692</v>
          </cell>
          <cell r="J974">
            <v>4497</v>
          </cell>
          <cell r="K974">
            <v>0</v>
          </cell>
          <cell r="L974">
            <v>1188</v>
          </cell>
          <cell r="M974">
            <v>25377</v>
          </cell>
          <cell r="O974">
            <v>2</v>
          </cell>
          <cell r="P974">
            <v>48378</v>
          </cell>
          <cell r="Q974">
            <v>0</v>
          </cell>
          <cell r="R974">
            <v>0</v>
          </cell>
          <cell r="S974">
            <v>2376</v>
          </cell>
          <cell r="T974">
            <v>50754</v>
          </cell>
          <cell r="V974">
            <v>0</v>
          </cell>
          <cell r="W974">
            <v>0</v>
          </cell>
          <cell r="X974">
            <v>0.09</v>
          </cell>
          <cell r="Y974">
            <v>6.826641273258037E-2</v>
          </cell>
          <cell r="Z974">
            <v>0</v>
          </cell>
          <cell r="AB974">
            <v>1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</row>
        <row r="975">
          <cell r="B975">
            <v>3510281281</v>
          </cell>
          <cell r="C975" t="str">
            <v>SPRINGFIELD PREPARATORY</v>
          </cell>
          <cell r="D975">
            <v>281</v>
          </cell>
          <cell r="E975" t="str">
            <v>SPRINGFIELD</v>
          </cell>
          <cell r="F975">
            <v>281</v>
          </cell>
          <cell r="G975" t="str">
            <v>SPRINGFIELD</v>
          </cell>
          <cell r="I975">
            <v>17960</v>
          </cell>
          <cell r="J975">
            <v>11</v>
          </cell>
          <cell r="K975">
            <v>0</v>
          </cell>
          <cell r="L975">
            <v>1188</v>
          </cell>
          <cell r="M975">
            <v>19159</v>
          </cell>
          <cell r="O975">
            <v>474</v>
          </cell>
          <cell r="P975">
            <v>8518254</v>
          </cell>
          <cell r="Q975">
            <v>0</v>
          </cell>
          <cell r="R975">
            <v>0</v>
          </cell>
          <cell r="S975">
            <v>563112</v>
          </cell>
          <cell r="T975">
            <v>9081366</v>
          </cell>
          <cell r="V975">
            <v>0</v>
          </cell>
          <cell r="W975">
            <v>0</v>
          </cell>
          <cell r="X975">
            <v>0.18</v>
          </cell>
          <cell r="Y975">
            <v>0.15967949470802933</v>
          </cell>
          <cell r="Z975">
            <v>0</v>
          </cell>
          <cell r="AB975">
            <v>82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</row>
        <row r="976">
          <cell r="B976">
            <v>3510281332</v>
          </cell>
          <cell r="C976" t="str">
            <v>SPRINGFIELD PREPARATORY</v>
          </cell>
          <cell r="D976">
            <v>281</v>
          </cell>
          <cell r="E976" t="str">
            <v>SPRINGFIELD</v>
          </cell>
          <cell r="F976">
            <v>332</v>
          </cell>
          <cell r="G976" t="str">
            <v>WEST SPRINGFIELD</v>
          </cell>
          <cell r="I976">
            <v>18076</v>
          </cell>
          <cell r="J976">
            <v>935</v>
          </cell>
          <cell r="K976">
            <v>0</v>
          </cell>
          <cell r="L976">
            <v>1188</v>
          </cell>
          <cell r="M976">
            <v>20199</v>
          </cell>
          <cell r="O976">
            <v>2</v>
          </cell>
          <cell r="P976">
            <v>38022</v>
          </cell>
          <cell r="Q976">
            <v>0</v>
          </cell>
          <cell r="R976">
            <v>0</v>
          </cell>
          <cell r="S976">
            <v>2376</v>
          </cell>
          <cell r="T976">
            <v>40398</v>
          </cell>
          <cell r="V976">
            <v>0</v>
          </cell>
          <cell r="W976">
            <v>0</v>
          </cell>
          <cell r="X976">
            <v>0.09</v>
          </cell>
          <cell r="Y976">
            <v>2.5638587350117269E-2</v>
          </cell>
          <cell r="Z976">
            <v>0</v>
          </cell>
          <cell r="AB976">
            <v>1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</row>
        <row r="977">
          <cell r="B977">
            <v>3510281672</v>
          </cell>
          <cell r="C977" t="str">
            <v>SPRINGFIELD PREPARATORY</v>
          </cell>
          <cell r="D977">
            <v>281</v>
          </cell>
          <cell r="E977" t="str">
            <v>SPRINGFIELD</v>
          </cell>
          <cell r="F977">
            <v>672</v>
          </cell>
          <cell r="G977" t="str">
            <v>GATEWAY</v>
          </cell>
          <cell r="I977">
            <v>17828</v>
          </cell>
          <cell r="J977">
            <v>3730</v>
          </cell>
          <cell r="K977">
            <v>0</v>
          </cell>
          <cell r="L977">
            <v>1188</v>
          </cell>
          <cell r="M977">
            <v>22746</v>
          </cell>
          <cell r="O977">
            <v>1</v>
          </cell>
          <cell r="P977">
            <v>21558</v>
          </cell>
          <cell r="Q977">
            <v>0</v>
          </cell>
          <cell r="R977">
            <v>0</v>
          </cell>
          <cell r="S977">
            <v>1188</v>
          </cell>
          <cell r="T977">
            <v>22746</v>
          </cell>
          <cell r="V977">
            <v>0</v>
          </cell>
          <cell r="W977">
            <v>0</v>
          </cell>
          <cell r="X977">
            <v>0.09</v>
          </cell>
          <cell r="Y977">
            <v>8.2199062850210249E-3</v>
          </cell>
          <cell r="Z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</row>
        <row r="978">
          <cell r="B978">
            <v>3513044016</v>
          </cell>
          <cell r="C978" t="str">
            <v>NEW HEIGHTS CS OF BROCKTON</v>
          </cell>
          <cell r="D978">
            <v>44</v>
          </cell>
          <cell r="E978" t="str">
            <v>BROCKTON</v>
          </cell>
          <cell r="F978">
            <v>16</v>
          </cell>
          <cell r="G978" t="str">
            <v>ATTLEBORO</v>
          </cell>
          <cell r="I978">
            <v>18842</v>
          </cell>
          <cell r="J978">
            <v>309</v>
          </cell>
          <cell r="K978">
            <v>0</v>
          </cell>
          <cell r="L978">
            <v>1188</v>
          </cell>
          <cell r="M978">
            <v>20339</v>
          </cell>
          <cell r="O978">
            <v>1</v>
          </cell>
          <cell r="P978">
            <v>19151</v>
          </cell>
          <cell r="Q978">
            <v>0</v>
          </cell>
          <cell r="R978">
            <v>0</v>
          </cell>
          <cell r="S978">
            <v>1188</v>
          </cell>
          <cell r="T978">
            <v>20339</v>
          </cell>
          <cell r="V978">
            <v>0</v>
          </cell>
          <cell r="W978">
            <v>0</v>
          </cell>
          <cell r="X978">
            <v>0.09</v>
          </cell>
          <cell r="Y978">
            <v>2.6304326359317388E-2</v>
          </cell>
          <cell r="Z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</row>
        <row r="979">
          <cell r="B979">
            <v>3513044018</v>
          </cell>
          <cell r="C979" t="str">
            <v>NEW HEIGHTS CS OF BROCKTON</v>
          </cell>
          <cell r="D979">
            <v>44</v>
          </cell>
          <cell r="E979" t="str">
            <v>BROCKTON</v>
          </cell>
          <cell r="F979">
            <v>18</v>
          </cell>
          <cell r="G979" t="str">
            <v>AVON</v>
          </cell>
          <cell r="I979">
            <v>19285</v>
          </cell>
          <cell r="J979">
            <v>9145</v>
          </cell>
          <cell r="K979">
            <v>0</v>
          </cell>
          <cell r="L979">
            <v>1188</v>
          </cell>
          <cell r="M979">
            <v>29618</v>
          </cell>
          <cell r="O979">
            <v>2</v>
          </cell>
          <cell r="P979">
            <v>56860</v>
          </cell>
          <cell r="Q979">
            <v>0</v>
          </cell>
          <cell r="R979">
            <v>0</v>
          </cell>
          <cell r="S979">
            <v>2376</v>
          </cell>
          <cell r="T979">
            <v>59236</v>
          </cell>
          <cell r="V979">
            <v>0</v>
          </cell>
          <cell r="W979">
            <v>0</v>
          </cell>
          <cell r="X979">
            <v>0.09</v>
          </cell>
          <cell r="Y979">
            <v>2.5193713713423369E-2</v>
          </cell>
          <cell r="Z979">
            <v>0</v>
          </cell>
          <cell r="AB979">
            <v>1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</row>
        <row r="980">
          <cell r="B980">
            <v>3513044035</v>
          </cell>
          <cell r="C980" t="str">
            <v>NEW HEIGHTS CS OF BROCKTON</v>
          </cell>
          <cell r="D980">
            <v>44</v>
          </cell>
          <cell r="E980" t="str">
            <v>BROCKTON</v>
          </cell>
          <cell r="F980">
            <v>35</v>
          </cell>
          <cell r="G980" t="str">
            <v>BOSTON</v>
          </cell>
          <cell r="I980">
            <v>20404</v>
          </cell>
          <cell r="J980">
            <v>7872</v>
          </cell>
          <cell r="K980">
            <v>0</v>
          </cell>
          <cell r="L980">
            <v>1188</v>
          </cell>
          <cell r="M980">
            <v>29464</v>
          </cell>
          <cell r="O980">
            <v>2</v>
          </cell>
          <cell r="P980">
            <v>56552</v>
          </cell>
          <cell r="Q980">
            <v>0</v>
          </cell>
          <cell r="R980">
            <v>0</v>
          </cell>
          <cell r="S980">
            <v>2376</v>
          </cell>
          <cell r="T980">
            <v>58928</v>
          </cell>
          <cell r="V980">
            <v>0</v>
          </cell>
          <cell r="W980">
            <v>0</v>
          </cell>
          <cell r="X980">
            <v>0.18</v>
          </cell>
          <cell r="Y980">
            <v>0.16523635557137184</v>
          </cell>
          <cell r="Z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</row>
        <row r="981">
          <cell r="B981">
            <v>3513044044</v>
          </cell>
          <cell r="C981" t="str">
            <v>NEW HEIGHTS CS OF BROCKTON</v>
          </cell>
          <cell r="D981">
            <v>44</v>
          </cell>
          <cell r="E981" t="str">
            <v>BROCKTON</v>
          </cell>
          <cell r="F981">
            <v>44</v>
          </cell>
          <cell r="G981" t="str">
            <v>BROCKTON</v>
          </cell>
          <cell r="I981">
            <v>17354</v>
          </cell>
          <cell r="J981">
            <v>0</v>
          </cell>
          <cell r="K981">
            <v>0</v>
          </cell>
          <cell r="L981">
            <v>1188</v>
          </cell>
          <cell r="M981">
            <v>18542</v>
          </cell>
          <cell r="O981">
            <v>632</v>
          </cell>
          <cell r="P981">
            <v>10967728</v>
          </cell>
          <cell r="Q981">
            <v>0</v>
          </cell>
          <cell r="R981">
            <v>0</v>
          </cell>
          <cell r="S981">
            <v>750816</v>
          </cell>
          <cell r="T981">
            <v>11718544</v>
          </cell>
          <cell r="V981">
            <v>0</v>
          </cell>
          <cell r="W981">
            <v>0</v>
          </cell>
          <cell r="X981">
            <v>0.18</v>
          </cell>
          <cell r="Y981">
            <v>9.7831921962331786E-2</v>
          </cell>
          <cell r="Z981">
            <v>0</v>
          </cell>
          <cell r="AB981">
            <v>88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</row>
        <row r="982">
          <cell r="B982">
            <v>3513044050</v>
          </cell>
          <cell r="C982" t="str">
            <v>NEW HEIGHTS CS OF BROCKTON</v>
          </cell>
          <cell r="D982">
            <v>44</v>
          </cell>
          <cell r="E982" t="str">
            <v>BROCKTON</v>
          </cell>
          <cell r="F982">
            <v>50</v>
          </cell>
          <cell r="G982" t="str">
            <v>CANTON</v>
          </cell>
          <cell r="I982">
            <v>15266</v>
          </cell>
          <cell r="J982">
            <v>6436</v>
          </cell>
          <cell r="K982">
            <v>0</v>
          </cell>
          <cell r="L982">
            <v>1188</v>
          </cell>
          <cell r="M982">
            <v>22890</v>
          </cell>
          <cell r="O982">
            <v>1</v>
          </cell>
          <cell r="P982">
            <v>21702</v>
          </cell>
          <cell r="Q982">
            <v>0</v>
          </cell>
          <cell r="R982">
            <v>0</v>
          </cell>
          <cell r="S982">
            <v>1188</v>
          </cell>
          <cell r="T982">
            <v>22890</v>
          </cell>
          <cell r="V982">
            <v>0</v>
          </cell>
          <cell r="W982">
            <v>0</v>
          </cell>
          <cell r="X982">
            <v>0.09</v>
          </cell>
          <cell r="Y982">
            <v>5.6645787435546102E-3</v>
          </cell>
          <cell r="Z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</row>
        <row r="983">
          <cell r="B983">
            <v>3513044083</v>
          </cell>
          <cell r="C983" t="str">
            <v>NEW HEIGHTS CS OF BROCKTON</v>
          </cell>
          <cell r="D983">
            <v>44</v>
          </cell>
          <cell r="E983" t="str">
            <v>BROCKTON</v>
          </cell>
          <cell r="F983">
            <v>83</v>
          </cell>
          <cell r="G983" t="str">
            <v>EAST BRIDGEWATER</v>
          </cell>
          <cell r="I983">
            <v>17232</v>
          </cell>
          <cell r="J983">
            <v>1653</v>
          </cell>
          <cell r="K983">
            <v>0</v>
          </cell>
          <cell r="L983">
            <v>1188</v>
          </cell>
          <cell r="M983">
            <v>20073</v>
          </cell>
          <cell r="O983">
            <v>2</v>
          </cell>
          <cell r="P983">
            <v>37770</v>
          </cell>
          <cell r="Q983">
            <v>0</v>
          </cell>
          <cell r="R983">
            <v>0</v>
          </cell>
          <cell r="S983">
            <v>2376</v>
          </cell>
          <cell r="T983">
            <v>40146</v>
          </cell>
          <cell r="V983">
            <v>0</v>
          </cell>
          <cell r="W983">
            <v>0</v>
          </cell>
          <cell r="X983">
            <v>0.09</v>
          </cell>
          <cell r="Y983">
            <v>5.811237364155817E-3</v>
          </cell>
          <cell r="Z983">
            <v>0</v>
          </cell>
          <cell r="AB983">
            <v>1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</row>
        <row r="984">
          <cell r="B984">
            <v>3513044182</v>
          </cell>
          <cell r="C984" t="str">
            <v>NEW HEIGHTS CS OF BROCKTON</v>
          </cell>
          <cell r="D984">
            <v>44</v>
          </cell>
          <cell r="E984" t="str">
            <v>BROCKTON</v>
          </cell>
          <cell r="F984">
            <v>182</v>
          </cell>
          <cell r="G984" t="str">
            <v>MIDDLEBOROUGH</v>
          </cell>
          <cell r="I984">
            <v>14665</v>
          </cell>
          <cell r="J984">
            <v>2736</v>
          </cell>
          <cell r="K984">
            <v>0</v>
          </cell>
          <cell r="L984">
            <v>1188</v>
          </cell>
          <cell r="M984">
            <v>18589</v>
          </cell>
          <cell r="O984">
            <v>1</v>
          </cell>
          <cell r="P984">
            <v>17401</v>
          </cell>
          <cell r="Q984">
            <v>0</v>
          </cell>
          <cell r="R984">
            <v>0</v>
          </cell>
          <cell r="S984">
            <v>1188</v>
          </cell>
          <cell r="T984">
            <v>18589</v>
          </cell>
          <cell r="V984">
            <v>0</v>
          </cell>
          <cell r="W984">
            <v>0</v>
          </cell>
          <cell r="X984">
            <v>0.09</v>
          </cell>
          <cell r="Y984">
            <v>2.172483630623594E-2</v>
          </cell>
          <cell r="Z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</row>
        <row r="985">
          <cell r="B985">
            <v>3513044218</v>
          </cell>
          <cell r="C985" t="str">
            <v>NEW HEIGHTS CS OF BROCKTON</v>
          </cell>
          <cell r="D985">
            <v>44</v>
          </cell>
          <cell r="E985" t="str">
            <v>BROCKTON</v>
          </cell>
          <cell r="F985">
            <v>218</v>
          </cell>
          <cell r="G985" t="str">
            <v>NORTON</v>
          </cell>
          <cell r="I985">
            <v>15557</v>
          </cell>
          <cell r="J985">
            <v>6355</v>
          </cell>
          <cell r="K985">
            <v>0</v>
          </cell>
          <cell r="L985">
            <v>1188</v>
          </cell>
          <cell r="M985">
            <v>23100</v>
          </cell>
          <cell r="O985">
            <v>1</v>
          </cell>
          <cell r="P985">
            <v>21912</v>
          </cell>
          <cell r="Q985">
            <v>0</v>
          </cell>
          <cell r="R985">
            <v>0</v>
          </cell>
          <cell r="S985">
            <v>1188</v>
          </cell>
          <cell r="T985">
            <v>23100</v>
          </cell>
          <cell r="V985">
            <v>0</v>
          </cell>
          <cell r="W985">
            <v>0</v>
          </cell>
          <cell r="X985">
            <v>0.09</v>
          </cell>
          <cell r="Y985">
            <v>2.1122568073097234E-2</v>
          </cell>
          <cell r="Z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</row>
        <row r="986">
          <cell r="B986">
            <v>3513044243</v>
          </cell>
          <cell r="C986" t="str">
            <v>NEW HEIGHTS CS OF BROCKTON</v>
          </cell>
          <cell r="D986">
            <v>44</v>
          </cell>
          <cell r="E986" t="str">
            <v>BROCKTON</v>
          </cell>
          <cell r="F986">
            <v>243</v>
          </cell>
          <cell r="G986" t="str">
            <v>QUINCY</v>
          </cell>
          <cell r="I986">
            <v>18335</v>
          </cell>
          <cell r="J986">
            <v>2574</v>
          </cell>
          <cell r="K986">
            <v>0</v>
          </cell>
          <cell r="L986">
            <v>1188</v>
          </cell>
          <cell r="M986">
            <v>22097</v>
          </cell>
          <cell r="O986">
            <v>2</v>
          </cell>
          <cell r="P986">
            <v>41818</v>
          </cell>
          <cell r="Q986">
            <v>0</v>
          </cell>
          <cell r="R986">
            <v>0</v>
          </cell>
          <cell r="S986">
            <v>2376</v>
          </cell>
          <cell r="T986">
            <v>44194</v>
          </cell>
          <cell r="V986">
            <v>0</v>
          </cell>
          <cell r="W986">
            <v>0</v>
          </cell>
          <cell r="X986">
            <v>0.09</v>
          </cell>
          <cell r="Y986">
            <v>5.5186043261012665E-3</v>
          </cell>
          <cell r="Z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</row>
        <row r="987">
          <cell r="B987">
            <v>3513044244</v>
          </cell>
          <cell r="C987" t="str">
            <v>NEW HEIGHTS CS OF BROCKTON</v>
          </cell>
          <cell r="D987">
            <v>44</v>
          </cell>
          <cell r="E987" t="str">
            <v>BROCKTON</v>
          </cell>
          <cell r="F987">
            <v>244</v>
          </cell>
          <cell r="G987" t="str">
            <v>RANDOLPH</v>
          </cell>
          <cell r="I987">
            <v>16807</v>
          </cell>
          <cell r="J987">
            <v>4157</v>
          </cell>
          <cell r="K987">
            <v>0</v>
          </cell>
          <cell r="L987">
            <v>1188</v>
          </cell>
          <cell r="M987">
            <v>22152</v>
          </cell>
          <cell r="O987">
            <v>33</v>
          </cell>
          <cell r="P987">
            <v>691812</v>
          </cell>
          <cell r="Q987">
            <v>0</v>
          </cell>
          <cell r="R987">
            <v>0</v>
          </cell>
          <cell r="S987">
            <v>39204</v>
          </cell>
          <cell r="T987">
            <v>731016</v>
          </cell>
          <cell r="V987">
            <v>0</v>
          </cell>
          <cell r="W987">
            <v>0</v>
          </cell>
          <cell r="X987">
            <v>0.09</v>
          </cell>
          <cell r="Y987">
            <v>8.5066040886516939E-2</v>
          </cell>
          <cell r="Z987">
            <v>0</v>
          </cell>
          <cell r="AB987">
            <v>6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</row>
        <row r="988">
          <cell r="B988">
            <v>3513044285</v>
          </cell>
          <cell r="C988" t="str">
            <v>NEW HEIGHTS CS OF BROCKTON</v>
          </cell>
          <cell r="D988">
            <v>44</v>
          </cell>
          <cell r="E988" t="str">
            <v>BROCKTON</v>
          </cell>
          <cell r="F988">
            <v>285</v>
          </cell>
          <cell r="G988" t="str">
            <v>STOUGHTON</v>
          </cell>
          <cell r="I988">
            <v>12565</v>
          </cell>
          <cell r="J988">
            <v>2375</v>
          </cell>
          <cell r="K988">
            <v>0</v>
          </cell>
          <cell r="L988">
            <v>1188</v>
          </cell>
          <cell r="M988">
            <v>16128</v>
          </cell>
          <cell r="O988">
            <v>2</v>
          </cell>
          <cell r="P988">
            <v>29880</v>
          </cell>
          <cell r="Q988">
            <v>0</v>
          </cell>
          <cell r="R988">
            <v>0</v>
          </cell>
          <cell r="S988">
            <v>2376</v>
          </cell>
          <cell r="T988">
            <v>32256</v>
          </cell>
          <cell r="V988">
            <v>0</v>
          </cell>
          <cell r="W988">
            <v>0</v>
          </cell>
          <cell r="X988">
            <v>0.09</v>
          </cell>
          <cell r="Y988">
            <v>2.7405944832921157E-2</v>
          </cell>
          <cell r="Z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</row>
        <row r="989">
          <cell r="B989">
            <v>3513044293</v>
          </cell>
          <cell r="C989" t="str">
            <v>NEW HEIGHTS CS OF BROCKTON</v>
          </cell>
          <cell r="D989">
            <v>44</v>
          </cell>
          <cell r="E989" t="str">
            <v>BROCKTON</v>
          </cell>
          <cell r="F989">
            <v>293</v>
          </cell>
          <cell r="G989" t="str">
            <v>TAUNTON</v>
          </cell>
          <cell r="I989">
            <v>17813</v>
          </cell>
          <cell r="J989">
            <v>291</v>
          </cell>
          <cell r="K989">
            <v>0</v>
          </cell>
          <cell r="L989">
            <v>1188</v>
          </cell>
          <cell r="M989">
            <v>19292</v>
          </cell>
          <cell r="O989">
            <v>44</v>
          </cell>
          <cell r="P989">
            <v>796576</v>
          </cell>
          <cell r="Q989">
            <v>0</v>
          </cell>
          <cell r="R989">
            <v>0</v>
          </cell>
          <cell r="S989">
            <v>52272</v>
          </cell>
          <cell r="T989">
            <v>848848</v>
          </cell>
          <cell r="V989">
            <v>0</v>
          </cell>
          <cell r="W989">
            <v>0</v>
          </cell>
          <cell r="X989">
            <v>0.18</v>
          </cell>
          <cell r="Y989">
            <v>1.7505971819787143E-2</v>
          </cell>
          <cell r="Z989">
            <v>0</v>
          </cell>
          <cell r="AB989">
            <v>9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</row>
        <row r="990">
          <cell r="B990">
            <v>3513044323</v>
          </cell>
          <cell r="C990" t="str">
            <v>NEW HEIGHTS CS OF BROCKTON</v>
          </cell>
          <cell r="D990">
            <v>44</v>
          </cell>
          <cell r="E990" t="str">
            <v>BROCKTON</v>
          </cell>
          <cell r="F990">
            <v>323</v>
          </cell>
          <cell r="G990" t="str">
            <v>WEST BRIDGEWATER</v>
          </cell>
          <cell r="I990">
            <v>17955</v>
          </cell>
          <cell r="J990">
            <v>4980</v>
          </cell>
          <cell r="K990">
            <v>0</v>
          </cell>
          <cell r="L990">
            <v>1188</v>
          </cell>
          <cell r="M990">
            <v>24123</v>
          </cell>
          <cell r="O990">
            <v>1</v>
          </cell>
          <cell r="P990">
            <v>22935</v>
          </cell>
          <cell r="Q990">
            <v>0</v>
          </cell>
          <cell r="R990">
            <v>0</v>
          </cell>
          <cell r="S990">
            <v>1188</v>
          </cell>
          <cell r="T990">
            <v>24123</v>
          </cell>
          <cell r="V990">
            <v>0</v>
          </cell>
          <cell r="W990">
            <v>0</v>
          </cell>
          <cell r="X990">
            <v>0.09</v>
          </cell>
          <cell r="Y990">
            <v>5.539221132584737E-3</v>
          </cell>
          <cell r="Z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</row>
        <row r="991">
          <cell r="B991">
            <v>3513044625</v>
          </cell>
          <cell r="C991" t="str">
            <v>NEW HEIGHTS CS OF BROCKTON</v>
          </cell>
          <cell r="D991">
            <v>44</v>
          </cell>
          <cell r="E991" t="str">
            <v>BROCKTON</v>
          </cell>
          <cell r="F991">
            <v>625</v>
          </cell>
          <cell r="G991" t="str">
            <v>BRIDGEWATER RAYNHAM</v>
          </cell>
          <cell r="I991">
            <v>11666</v>
          </cell>
          <cell r="J991">
            <v>626</v>
          </cell>
          <cell r="K991">
            <v>0</v>
          </cell>
          <cell r="L991">
            <v>1188</v>
          </cell>
          <cell r="M991">
            <v>13480</v>
          </cell>
          <cell r="O991">
            <v>7</v>
          </cell>
          <cell r="P991">
            <v>86044</v>
          </cell>
          <cell r="Q991">
            <v>0</v>
          </cell>
          <cell r="R991">
            <v>0</v>
          </cell>
          <cell r="S991">
            <v>8316</v>
          </cell>
          <cell r="T991">
            <v>94360</v>
          </cell>
          <cell r="V991">
            <v>0</v>
          </cell>
          <cell r="W991">
            <v>0</v>
          </cell>
          <cell r="X991">
            <v>0.09</v>
          </cell>
          <cell r="Y991">
            <v>5.6952320136838992E-3</v>
          </cell>
          <cell r="Z991">
            <v>0</v>
          </cell>
          <cell r="AB991">
            <v>1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</row>
        <row r="992">
          <cell r="B992">
            <v>3513044780</v>
          </cell>
          <cell r="C992" t="str">
            <v>NEW HEIGHTS CS OF BROCKTON</v>
          </cell>
          <cell r="D992">
            <v>44</v>
          </cell>
          <cell r="E992" t="str">
            <v>BROCKTON</v>
          </cell>
          <cell r="F992">
            <v>780</v>
          </cell>
          <cell r="G992" t="str">
            <v>WHITMAN HANSON</v>
          </cell>
          <cell r="I992">
            <v>15419</v>
          </cell>
          <cell r="J992">
            <v>2722</v>
          </cell>
          <cell r="K992">
            <v>0</v>
          </cell>
          <cell r="L992">
            <v>1188</v>
          </cell>
          <cell r="M992">
            <v>19329</v>
          </cell>
          <cell r="O992">
            <v>3</v>
          </cell>
          <cell r="P992">
            <v>54423</v>
          </cell>
          <cell r="Q992">
            <v>0</v>
          </cell>
          <cell r="R992">
            <v>0</v>
          </cell>
          <cell r="S992">
            <v>3564</v>
          </cell>
          <cell r="T992">
            <v>57987</v>
          </cell>
          <cell r="V992">
            <v>0</v>
          </cell>
          <cell r="W992">
            <v>0</v>
          </cell>
          <cell r="X992">
            <v>0.09</v>
          </cell>
          <cell r="Y992">
            <v>0</v>
          </cell>
          <cell r="Z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</row>
        <row r="993">
          <cell r="B993">
            <v>3514281061</v>
          </cell>
          <cell r="C993" t="str">
            <v>LIBERTAS ACADEMY</v>
          </cell>
          <cell r="D993">
            <v>281</v>
          </cell>
          <cell r="E993" t="str">
            <v>SPRINGFIELD</v>
          </cell>
          <cell r="F993">
            <v>61</v>
          </cell>
          <cell r="G993" t="str">
            <v>CHICOPEE</v>
          </cell>
          <cell r="I993">
            <v>17969</v>
          </cell>
          <cell r="J993">
            <v>1540</v>
          </cell>
          <cell r="K993">
            <v>0</v>
          </cell>
          <cell r="L993">
            <v>1188</v>
          </cell>
          <cell r="M993">
            <v>20697</v>
          </cell>
          <cell r="O993">
            <v>2</v>
          </cell>
          <cell r="P993">
            <v>39018</v>
          </cell>
          <cell r="Q993">
            <v>0</v>
          </cell>
          <cell r="R993">
            <v>0</v>
          </cell>
          <cell r="S993">
            <v>2376</v>
          </cell>
          <cell r="T993">
            <v>41394</v>
          </cell>
          <cell r="V993">
            <v>0</v>
          </cell>
          <cell r="W993">
            <v>0</v>
          </cell>
          <cell r="X993">
            <v>0.09</v>
          </cell>
          <cell r="Y993">
            <v>4.7594833353521854E-2</v>
          </cell>
          <cell r="Z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</row>
        <row r="994">
          <cell r="B994">
            <v>3514281137</v>
          </cell>
          <cell r="C994" t="str">
            <v>LIBERTAS ACADEMY</v>
          </cell>
          <cell r="D994">
            <v>281</v>
          </cell>
          <cell r="E994" t="str">
            <v>SPRINGFIELD</v>
          </cell>
          <cell r="F994">
            <v>137</v>
          </cell>
          <cell r="G994" t="str">
            <v>HOLYOKE</v>
          </cell>
          <cell r="I994">
            <v>20934</v>
          </cell>
          <cell r="J994">
            <v>356</v>
          </cell>
          <cell r="K994">
            <v>0</v>
          </cell>
          <cell r="L994">
            <v>1188</v>
          </cell>
          <cell r="M994">
            <v>22478</v>
          </cell>
          <cell r="O994">
            <v>5</v>
          </cell>
          <cell r="P994">
            <v>106450</v>
          </cell>
          <cell r="Q994">
            <v>0</v>
          </cell>
          <cell r="R994">
            <v>0</v>
          </cell>
          <cell r="S994">
            <v>5940</v>
          </cell>
          <cell r="T994">
            <v>112390</v>
          </cell>
          <cell r="V994">
            <v>0</v>
          </cell>
          <cell r="W994">
            <v>0</v>
          </cell>
          <cell r="X994">
            <v>0.18</v>
          </cell>
          <cell r="Y994">
            <v>0.10690239725365344</v>
          </cell>
          <cell r="Z994">
            <v>0</v>
          </cell>
          <cell r="AB994">
            <v>2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</row>
        <row r="995">
          <cell r="B995">
            <v>3514281227</v>
          </cell>
          <cell r="C995" t="str">
            <v>LIBERTAS ACADEMY</v>
          </cell>
          <cell r="D995">
            <v>281</v>
          </cell>
          <cell r="E995" t="str">
            <v>SPRINGFIELD</v>
          </cell>
          <cell r="F995">
            <v>227</v>
          </cell>
          <cell r="G995" t="str">
            <v>PALMER</v>
          </cell>
          <cell r="I995">
            <v>15976</v>
          </cell>
          <cell r="J995">
            <v>4187</v>
          </cell>
          <cell r="K995">
            <v>0</v>
          </cell>
          <cell r="L995">
            <v>1188</v>
          </cell>
          <cell r="M995">
            <v>21351</v>
          </cell>
          <cell r="O995">
            <v>1</v>
          </cell>
          <cell r="P995">
            <v>20163</v>
          </cell>
          <cell r="Q995">
            <v>0</v>
          </cell>
          <cell r="R995">
            <v>0</v>
          </cell>
          <cell r="S995">
            <v>1188</v>
          </cell>
          <cell r="T995">
            <v>21351</v>
          </cell>
          <cell r="V995">
            <v>0</v>
          </cell>
          <cell r="W995">
            <v>0</v>
          </cell>
          <cell r="X995">
            <v>0.18</v>
          </cell>
          <cell r="Y995">
            <v>2.6901009220797342E-2</v>
          </cell>
          <cell r="Z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</row>
        <row r="996">
          <cell r="B996">
            <v>3514281281</v>
          </cell>
          <cell r="C996" t="str">
            <v>LIBERTAS ACADEMY</v>
          </cell>
          <cell r="D996">
            <v>281</v>
          </cell>
          <cell r="E996" t="str">
            <v>SPRINGFIELD</v>
          </cell>
          <cell r="F996">
            <v>281</v>
          </cell>
          <cell r="G996" t="str">
            <v>SPRINGFIELD</v>
          </cell>
          <cell r="I996">
            <v>19627</v>
          </cell>
          <cell r="J996">
            <v>13</v>
          </cell>
          <cell r="K996">
            <v>0</v>
          </cell>
          <cell r="L996">
            <v>1188</v>
          </cell>
          <cell r="M996">
            <v>20828</v>
          </cell>
          <cell r="O996">
            <v>555</v>
          </cell>
          <cell r="P996">
            <v>10900200</v>
          </cell>
          <cell r="Q996">
            <v>0</v>
          </cell>
          <cell r="R996">
            <v>0</v>
          </cell>
          <cell r="S996">
            <v>659340</v>
          </cell>
          <cell r="T996">
            <v>11559540</v>
          </cell>
          <cell r="V996">
            <v>0</v>
          </cell>
          <cell r="W996">
            <v>0</v>
          </cell>
          <cell r="X996">
            <v>0.18</v>
          </cell>
          <cell r="Y996">
            <v>0.15967949470802933</v>
          </cell>
          <cell r="Z996">
            <v>0</v>
          </cell>
          <cell r="AB996">
            <v>93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</row>
        <row r="997">
          <cell r="B997">
            <v>3515287043</v>
          </cell>
          <cell r="C997" t="str">
            <v>OLD STURBRIDGE ACADEMY</v>
          </cell>
          <cell r="D997">
            <v>287</v>
          </cell>
          <cell r="E997" t="str">
            <v>STURBRIDGE</v>
          </cell>
          <cell r="F997">
            <v>43</v>
          </cell>
          <cell r="G997" t="str">
            <v>BRIMFIELD</v>
          </cell>
          <cell r="I997">
            <v>12402</v>
          </cell>
          <cell r="J997">
            <v>4067</v>
          </cell>
          <cell r="K997">
            <v>0</v>
          </cell>
          <cell r="L997">
            <v>1188</v>
          </cell>
          <cell r="M997">
            <v>17657</v>
          </cell>
          <cell r="O997">
            <v>7</v>
          </cell>
          <cell r="P997">
            <v>114961</v>
          </cell>
          <cell r="Q997">
            <v>0</v>
          </cell>
          <cell r="R997">
            <v>0</v>
          </cell>
          <cell r="S997">
            <v>8295</v>
          </cell>
          <cell r="T997">
            <v>123256</v>
          </cell>
          <cell r="V997">
            <v>1.9662921348314606E-2</v>
          </cell>
          <cell r="W997">
            <v>0</v>
          </cell>
          <cell r="X997">
            <v>0.09</v>
          </cell>
          <cell r="Y997">
            <v>2.2885717473357423E-2</v>
          </cell>
          <cell r="Z997">
            <v>0</v>
          </cell>
          <cell r="AB997">
            <v>3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</row>
        <row r="998">
          <cell r="B998">
            <v>3515287045</v>
          </cell>
          <cell r="C998" t="str">
            <v>OLD STURBRIDGE ACADEMY</v>
          </cell>
          <cell r="D998">
            <v>287</v>
          </cell>
          <cell r="E998" t="str">
            <v>STURBRIDGE</v>
          </cell>
          <cell r="F998">
            <v>45</v>
          </cell>
          <cell r="G998" t="str">
            <v>BROOKFIELD</v>
          </cell>
          <cell r="I998">
            <v>11037</v>
          </cell>
          <cell r="J998">
            <v>3884</v>
          </cell>
          <cell r="K998">
            <v>0</v>
          </cell>
          <cell r="L998">
            <v>1188</v>
          </cell>
          <cell r="M998">
            <v>16109</v>
          </cell>
          <cell r="O998">
            <v>2</v>
          </cell>
          <cell r="P998">
            <v>29758</v>
          </cell>
          <cell r="Q998">
            <v>0</v>
          </cell>
          <cell r="R998">
            <v>0</v>
          </cell>
          <cell r="S998">
            <v>2370</v>
          </cell>
          <cell r="T998">
            <v>32128</v>
          </cell>
          <cell r="V998">
            <v>5.6179775280898875E-3</v>
          </cell>
          <cell r="W998">
            <v>0</v>
          </cell>
          <cell r="X998">
            <v>0.09</v>
          </cell>
          <cell r="Y998">
            <v>6.5963220624435468E-3</v>
          </cell>
          <cell r="Z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</row>
        <row r="999">
          <cell r="B999">
            <v>3515287151</v>
          </cell>
          <cell r="C999" t="str">
            <v>OLD STURBRIDGE ACADEMY</v>
          </cell>
          <cell r="D999">
            <v>287</v>
          </cell>
          <cell r="E999" t="str">
            <v>STURBRIDGE</v>
          </cell>
          <cell r="F999">
            <v>151</v>
          </cell>
          <cell r="G999" t="str">
            <v>LEICESTER</v>
          </cell>
          <cell r="I999">
            <v>10851</v>
          </cell>
          <cell r="J999">
            <v>1262</v>
          </cell>
          <cell r="K999">
            <v>0</v>
          </cell>
          <cell r="L999">
            <v>1188</v>
          </cell>
          <cell r="M999">
            <v>13301</v>
          </cell>
          <cell r="O999">
            <v>1</v>
          </cell>
          <cell r="P999">
            <v>12079</v>
          </cell>
          <cell r="Q999">
            <v>0</v>
          </cell>
          <cell r="R999">
            <v>0</v>
          </cell>
          <cell r="S999">
            <v>1185</v>
          </cell>
          <cell r="T999">
            <v>13264</v>
          </cell>
          <cell r="V999">
            <v>2.8089887640449437E-3</v>
          </cell>
          <cell r="W999">
            <v>0</v>
          </cell>
          <cell r="X999">
            <v>0.09</v>
          </cell>
          <cell r="Y999">
            <v>2.0596909432324645E-2</v>
          </cell>
          <cell r="Z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</row>
        <row r="1000">
          <cell r="B1000">
            <v>3515287191</v>
          </cell>
          <cell r="C1000" t="str">
            <v>OLD STURBRIDGE ACADEMY</v>
          </cell>
          <cell r="D1000">
            <v>287</v>
          </cell>
          <cell r="E1000" t="str">
            <v>STURBRIDGE</v>
          </cell>
          <cell r="F1000">
            <v>191</v>
          </cell>
          <cell r="G1000" t="str">
            <v>MONSON</v>
          </cell>
          <cell r="I1000">
            <v>12692</v>
          </cell>
          <cell r="J1000">
            <v>3677</v>
          </cell>
          <cell r="K1000">
            <v>0</v>
          </cell>
          <cell r="L1000">
            <v>1188</v>
          </cell>
          <cell r="M1000">
            <v>17557</v>
          </cell>
          <cell r="O1000">
            <v>26</v>
          </cell>
          <cell r="P1000">
            <v>424398</v>
          </cell>
          <cell r="Q1000">
            <v>0</v>
          </cell>
          <cell r="R1000">
            <v>0</v>
          </cell>
          <cell r="S1000">
            <v>30810</v>
          </cell>
          <cell r="T1000">
            <v>455208</v>
          </cell>
          <cell r="V1000">
            <v>7.3033707865168551E-2</v>
          </cell>
          <cell r="W1000">
            <v>0</v>
          </cell>
          <cell r="X1000">
            <v>0.09</v>
          </cell>
          <cell r="Y1000">
            <v>3.3525755193162275E-2</v>
          </cell>
          <cell r="Z1000">
            <v>0</v>
          </cell>
          <cell r="AB1000">
            <v>12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</row>
        <row r="1001">
          <cell r="B1001">
            <v>3515287215</v>
          </cell>
          <cell r="C1001" t="str">
            <v>OLD STURBRIDGE ACADEMY</v>
          </cell>
          <cell r="D1001">
            <v>287</v>
          </cell>
          <cell r="E1001" t="str">
            <v>STURBRIDGE</v>
          </cell>
          <cell r="F1001">
            <v>215</v>
          </cell>
          <cell r="G1001" t="str">
            <v>NORTH BROOKFIELD</v>
          </cell>
          <cell r="I1001">
            <v>13037</v>
          </cell>
          <cell r="J1001">
            <v>1997</v>
          </cell>
          <cell r="K1001">
            <v>0</v>
          </cell>
          <cell r="L1001">
            <v>1188</v>
          </cell>
          <cell r="M1001">
            <v>16222</v>
          </cell>
          <cell r="O1001">
            <v>15</v>
          </cell>
          <cell r="P1001">
            <v>224880</v>
          </cell>
          <cell r="Q1001">
            <v>0</v>
          </cell>
          <cell r="R1001">
            <v>0</v>
          </cell>
          <cell r="S1001">
            <v>17775</v>
          </cell>
          <cell r="T1001">
            <v>242655</v>
          </cell>
          <cell r="V1001">
            <v>4.2134831460674156E-2</v>
          </cell>
          <cell r="W1001">
            <v>0</v>
          </cell>
          <cell r="X1001">
            <v>0.18</v>
          </cell>
          <cell r="Y1001">
            <v>2.9667175055991719E-2</v>
          </cell>
          <cell r="Z1001">
            <v>0</v>
          </cell>
          <cell r="AB1001">
            <v>6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</row>
        <row r="1002">
          <cell r="B1002">
            <v>3515287226</v>
          </cell>
          <cell r="C1002" t="str">
            <v>OLD STURBRIDGE ACADEMY</v>
          </cell>
          <cell r="D1002">
            <v>287</v>
          </cell>
          <cell r="E1002" t="str">
            <v>STURBRIDGE</v>
          </cell>
          <cell r="F1002">
            <v>226</v>
          </cell>
          <cell r="G1002" t="str">
            <v>OXFORD</v>
          </cell>
          <cell r="I1002">
            <v>17384</v>
          </cell>
          <cell r="J1002">
            <v>1151</v>
          </cell>
          <cell r="K1002">
            <v>0</v>
          </cell>
          <cell r="L1002">
            <v>1188</v>
          </cell>
          <cell r="M1002">
            <v>19723</v>
          </cell>
          <cell r="O1002">
            <v>1</v>
          </cell>
          <cell r="P1002">
            <v>18483</v>
          </cell>
          <cell r="Q1002">
            <v>0</v>
          </cell>
          <cell r="R1002">
            <v>0</v>
          </cell>
          <cell r="S1002">
            <v>1185</v>
          </cell>
          <cell r="T1002">
            <v>19668</v>
          </cell>
          <cell r="V1002">
            <v>2.8089887640449437E-3</v>
          </cell>
          <cell r="W1002">
            <v>0</v>
          </cell>
          <cell r="X1002">
            <v>0.18</v>
          </cell>
          <cell r="Y1002">
            <v>1.7406884313162861E-2</v>
          </cell>
          <cell r="Z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</row>
        <row r="1003">
          <cell r="B1003">
            <v>3515287227</v>
          </cell>
          <cell r="C1003" t="str">
            <v>OLD STURBRIDGE ACADEMY</v>
          </cell>
          <cell r="D1003">
            <v>287</v>
          </cell>
          <cell r="E1003" t="str">
            <v>STURBRIDGE</v>
          </cell>
          <cell r="F1003">
            <v>227</v>
          </cell>
          <cell r="G1003" t="str">
            <v>PALMER</v>
          </cell>
          <cell r="I1003">
            <v>14608</v>
          </cell>
          <cell r="J1003">
            <v>3829</v>
          </cell>
          <cell r="K1003">
            <v>0</v>
          </cell>
          <cell r="L1003">
            <v>1188</v>
          </cell>
          <cell r="M1003">
            <v>19625</v>
          </cell>
          <cell r="O1003">
            <v>24</v>
          </cell>
          <cell r="P1003">
            <v>441240</v>
          </cell>
          <cell r="Q1003">
            <v>0</v>
          </cell>
          <cell r="R1003">
            <v>0</v>
          </cell>
          <cell r="S1003">
            <v>28440</v>
          </cell>
          <cell r="T1003">
            <v>469680</v>
          </cell>
          <cell r="V1003">
            <v>6.741573033707865E-2</v>
          </cell>
          <cell r="W1003">
            <v>0</v>
          </cell>
          <cell r="X1003">
            <v>0.18</v>
          </cell>
          <cell r="Y1003">
            <v>2.6901009220797342E-2</v>
          </cell>
          <cell r="Z1003">
            <v>0</v>
          </cell>
          <cell r="AB1003">
            <v>9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</row>
        <row r="1004">
          <cell r="B1004">
            <v>3515287277</v>
          </cell>
          <cell r="C1004" t="str">
            <v>OLD STURBRIDGE ACADEMY</v>
          </cell>
          <cell r="D1004">
            <v>287</v>
          </cell>
          <cell r="E1004" t="str">
            <v>STURBRIDGE</v>
          </cell>
          <cell r="F1004">
            <v>277</v>
          </cell>
          <cell r="G1004" t="str">
            <v>SOUTHBRIDGE</v>
          </cell>
          <cell r="I1004">
            <v>16813</v>
          </cell>
          <cell r="J1004">
            <v>268</v>
          </cell>
          <cell r="K1004">
            <v>0</v>
          </cell>
          <cell r="L1004">
            <v>1188</v>
          </cell>
          <cell r="M1004">
            <v>18269</v>
          </cell>
          <cell r="O1004">
            <v>166</v>
          </cell>
          <cell r="P1004">
            <v>2827478</v>
          </cell>
          <cell r="Q1004">
            <v>0</v>
          </cell>
          <cell r="R1004">
            <v>0</v>
          </cell>
          <cell r="S1004">
            <v>196710</v>
          </cell>
          <cell r="T1004">
            <v>3024188</v>
          </cell>
          <cell r="V1004">
            <v>0.46629213483146165</v>
          </cell>
          <cell r="W1004">
            <v>0</v>
          </cell>
          <cell r="X1004">
            <v>0.18</v>
          </cell>
          <cell r="Y1004">
            <v>7.0394022026818437E-2</v>
          </cell>
          <cell r="Z1004">
            <v>0</v>
          </cell>
          <cell r="AB1004">
            <v>42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</row>
        <row r="1005">
          <cell r="B1005">
            <v>3515287287</v>
          </cell>
          <cell r="C1005" t="str">
            <v>OLD STURBRIDGE ACADEMY</v>
          </cell>
          <cell r="D1005">
            <v>287</v>
          </cell>
          <cell r="E1005" t="str">
            <v>STURBRIDGE</v>
          </cell>
          <cell r="F1005">
            <v>287</v>
          </cell>
          <cell r="G1005" t="str">
            <v>STURBRIDGE</v>
          </cell>
          <cell r="I1005">
            <v>12688</v>
          </cell>
          <cell r="J1005">
            <v>3890</v>
          </cell>
          <cell r="K1005">
            <v>0</v>
          </cell>
          <cell r="L1005">
            <v>1188</v>
          </cell>
          <cell r="M1005">
            <v>17766</v>
          </cell>
          <cell r="O1005">
            <v>22</v>
          </cell>
          <cell r="P1005">
            <v>363682</v>
          </cell>
          <cell r="Q1005">
            <v>0</v>
          </cell>
          <cell r="R1005">
            <v>0</v>
          </cell>
          <cell r="S1005">
            <v>26070</v>
          </cell>
          <cell r="T1005">
            <v>389752</v>
          </cell>
          <cell r="V1005">
            <v>6.1797752808988762E-2</v>
          </cell>
          <cell r="W1005">
            <v>0</v>
          </cell>
          <cell r="X1005">
            <v>0.09</v>
          </cell>
          <cell r="Y1005">
            <v>2.3304968317257611E-2</v>
          </cell>
          <cell r="Z1005">
            <v>0</v>
          </cell>
          <cell r="AB1005">
            <v>5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</row>
        <row r="1006">
          <cell r="B1006">
            <v>3515287306</v>
          </cell>
          <cell r="C1006" t="str">
            <v>OLD STURBRIDGE ACADEMY</v>
          </cell>
          <cell r="D1006">
            <v>287</v>
          </cell>
          <cell r="E1006" t="str">
            <v>STURBRIDGE</v>
          </cell>
          <cell r="F1006">
            <v>306</v>
          </cell>
          <cell r="G1006" t="str">
            <v>WALES</v>
          </cell>
          <cell r="I1006">
            <v>13892</v>
          </cell>
          <cell r="J1006">
            <v>5105</v>
          </cell>
          <cell r="K1006">
            <v>0</v>
          </cell>
          <cell r="L1006">
            <v>1188</v>
          </cell>
          <cell r="M1006">
            <v>20185</v>
          </cell>
          <cell r="O1006">
            <v>4</v>
          </cell>
          <cell r="P1006">
            <v>75776</v>
          </cell>
          <cell r="Q1006">
            <v>0</v>
          </cell>
          <cell r="R1006">
            <v>0</v>
          </cell>
          <cell r="S1006">
            <v>4740</v>
          </cell>
          <cell r="T1006">
            <v>80516</v>
          </cell>
          <cell r="V1006">
            <v>1.1235955056179775E-2</v>
          </cell>
          <cell r="W1006">
            <v>0</v>
          </cell>
          <cell r="X1006">
            <v>0.09</v>
          </cell>
          <cell r="Y1006">
            <v>3.2568374049034406E-2</v>
          </cell>
          <cell r="Z1006">
            <v>0</v>
          </cell>
          <cell r="AB1006">
            <v>2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</row>
        <row r="1007">
          <cell r="B1007">
            <v>3515287316</v>
          </cell>
          <cell r="C1007" t="str">
            <v>OLD STURBRIDGE ACADEMY</v>
          </cell>
          <cell r="D1007">
            <v>287</v>
          </cell>
          <cell r="E1007" t="str">
            <v>STURBRIDGE</v>
          </cell>
          <cell r="F1007">
            <v>316</v>
          </cell>
          <cell r="G1007" t="str">
            <v>WEBSTER</v>
          </cell>
          <cell r="I1007">
            <v>15583</v>
          </cell>
          <cell r="J1007">
            <v>649</v>
          </cell>
          <cell r="K1007">
            <v>0</v>
          </cell>
          <cell r="L1007">
            <v>1188</v>
          </cell>
          <cell r="M1007">
            <v>17420</v>
          </cell>
          <cell r="O1007">
            <v>24</v>
          </cell>
          <cell r="P1007">
            <v>388464</v>
          </cell>
          <cell r="Q1007">
            <v>0</v>
          </cell>
          <cell r="R1007">
            <v>0</v>
          </cell>
          <cell r="S1007">
            <v>28440</v>
          </cell>
          <cell r="T1007">
            <v>416904</v>
          </cell>
          <cell r="V1007">
            <v>6.741573033707865E-2</v>
          </cell>
          <cell r="W1007">
            <v>0</v>
          </cell>
          <cell r="X1007">
            <v>0.18</v>
          </cell>
          <cell r="Y1007">
            <v>1.7012384943780073E-2</v>
          </cell>
          <cell r="Z1007">
            <v>0</v>
          </cell>
          <cell r="AB1007">
            <v>11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</row>
        <row r="1008">
          <cell r="B1008">
            <v>3515287348</v>
          </cell>
          <cell r="C1008" t="str">
            <v>OLD STURBRIDGE ACADEMY</v>
          </cell>
          <cell r="D1008">
            <v>287</v>
          </cell>
          <cell r="E1008" t="str">
            <v>STURBRIDGE</v>
          </cell>
          <cell r="F1008">
            <v>348</v>
          </cell>
          <cell r="G1008" t="str">
            <v>WORCESTER</v>
          </cell>
          <cell r="I1008">
            <v>18941</v>
          </cell>
          <cell r="J1008">
            <v>8</v>
          </cell>
          <cell r="K1008">
            <v>0</v>
          </cell>
          <cell r="L1008">
            <v>1188</v>
          </cell>
          <cell r="M1008">
            <v>20137</v>
          </cell>
          <cell r="O1008">
            <v>1</v>
          </cell>
          <cell r="P1008">
            <v>18896</v>
          </cell>
          <cell r="Q1008">
            <v>0</v>
          </cell>
          <cell r="R1008">
            <v>0</v>
          </cell>
          <cell r="S1008">
            <v>1185</v>
          </cell>
          <cell r="T1008">
            <v>20081</v>
          </cell>
          <cell r="V1008">
            <v>2.8089887640449437E-3</v>
          </cell>
          <cell r="W1008">
            <v>0</v>
          </cell>
          <cell r="X1008">
            <v>0.18</v>
          </cell>
          <cell r="Y1008">
            <v>7.5571205604930705E-2</v>
          </cell>
          <cell r="Z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</row>
        <row r="1009">
          <cell r="B1009">
            <v>3515287658</v>
          </cell>
          <cell r="C1009" t="str">
            <v>OLD STURBRIDGE ACADEMY</v>
          </cell>
          <cell r="D1009">
            <v>287</v>
          </cell>
          <cell r="E1009" t="str">
            <v>STURBRIDGE</v>
          </cell>
          <cell r="F1009">
            <v>658</v>
          </cell>
          <cell r="G1009" t="str">
            <v>DUDLEY CHARLTON</v>
          </cell>
          <cell r="I1009">
            <v>10851</v>
          </cell>
          <cell r="J1009">
            <v>1755</v>
          </cell>
          <cell r="K1009">
            <v>0</v>
          </cell>
          <cell r="L1009">
            <v>1188</v>
          </cell>
          <cell r="M1009">
            <v>13794</v>
          </cell>
          <cell r="O1009">
            <v>3</v>
          </cell>
          <cell r="P1009">
            <v>37713</v>
          </cell>
          <cell r="Q1009">
            <v>0</v>
          </cell>
          <cell r="R1009">
            <v>0</v>
          </cell>
          <cell r="S1009">
            <v>3555</v>
          </cell>
          <cell r="T1009">
            <v>41268</v>
          </cell>
          <cell r="V1009">
            <v>8.4269662921348312E-3</v>
          </cell>
          <cell r="W1009">
            <v>0</v>
          </cell>
          <cell r="X1009">
            <v>0.09</v>
          </cell>
          <cell r="Y1009">
            <v>2.0750812002983112E-3</v>
          </cell>
          <cell r="Z1009">
            <v>0</v>
          </cell>
          <cell r="AB1009">
            <v>2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</row>
        <row r="1010">
          <cell r="B1010">
            <v>3515287680</v>
          </cell>
          <cell r="C1010" t="str">
            <v>OLD STURBRIDGE ACADEMY</v>
          </cell>
          <cell r="D1010">
            <v>287</v>
          </cell>
          <cell r="E1010" t="str">
            <v>STURBRIDGE</v>
          </cell>
          <cell r="F1010">
            <v>680</v>
          </cell>
          <cell r="G1010" t="str">
            <v>HAMPDEN WILBRAHAM</v>
          </cell>
          <cell r="I1010">
            <v>13250</v>
          </cell>
          <cell r="J1010">
            <v>3993</v>
          </cell>
          <cell r="K1010">
            <v>0</v>
          </cell>
          <cell r="L1010">
            <v>1188</v>
          </cell>
          <cell r="M1010">
            <v>18431</v>
          </cell>
          <cell r="O1010">
            <v>1</v>
          </cell>
          <cell r="P1010">
            <v>17195</v>
          </cell>
          <cell r="Q1010">
            <v>0</v>
          </cell>
          <cell r="R1010">
            <v>0</v>
          </cell>
          <cell r="S1010">
            <v>1185</v>
          </cell>
          <cell r="T1010">
            <v>18380</v>
          </cell>
          <cell r="V1010">
            <v>2.8089887640449437E-3</v>
          </cell>
          <cell r="W1010">
            <v>0</v>
          </cell>
          <cell r="X1010">
            <v>0.09</v>
          </cell>
          <cell r="Y1010">
            <v>7.3931796536403638E-3</v>
          </cell>
          <cell r="Z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</row>
        <row r="1011">
          <cell r="B1011">
            <v>3515287767</v>
          </cell>
          <cell r="C1011" t="str">
            <v>OLD STURBRIDGE ACADEMY</v>
          </cell>
          <cell r="D1011">
            <v>287</v>
          </cell>
          <cell r="E1011" t="str">
            <v>STURBRIDGE</v>
          </cell>
          <cell r="F1011">
            <v>767</v>
          </cell>
          <cell r="G1011" t="str">
            <v>SPENCER EAST BROOKFIELD</v>
          </cell>
          <cell r="I1011">
            <v>12657</v>
          </cell>
          <cell r="J1011">
            <v>941</v>
          </cell>
          <cell r="K1011">
            <v>0</v>
          </cell>
          <cell r="L1011">
            <v>1188</v>
          </cell>
          <cell r="M1011">
            <v>14786</v>
          </cell>
          <cell r="O1011">
            <v>49</v>
          </cell>
          <cell r="P1011">
            <v>664440</v>
          </cell>
          <cell r="Q1011">
            <v>0</v>
          </cell>
          <cell r="R1011">
            <v>0</v>
          </cell>
          <cell r="S1011">
            <v>58065</v>
          </cell>
          <cell r="T1011">
            <v>722505</v>
          </cell>
          <cell r="V1011">
            <v>0.13764044943820242</v>
          </cell>
          <cell r="W1011">
            <v>0</v>
          </cell>
          <cell r="X1011">
            <v>0.09</v>
          </cell>
          <cell r="Y1011">
            <v>3.1171123646409341E-2</v>
          </cell>
          <cell r="Z1011">
            <v>0</v>
          </cell>
          <cell r="AB1011">
            <v>20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</row>
        <row r="1012">
          <cell r="B1012">
            <v>3515287770</v>
          </cell>
          <cell r="C1012" t="str">
            <v>OLD STURBRIDGE ACADEMY</v>
          </cell>
          <cell r="D1012">
            <v>287</v>
          </cell>
          <cell r="E1012" t="str">
            <v>STURBRIDGE</v>
          </cell>
          <cell r="F1012">
            <v>770</v>
          </cell>
          <cell r="G1012" t="str">
            <v>TANTASQUA</v>
          </cell>
          <cell r="I1012">
            <v>14033</v>
          </cell>
          <cell r="J1012">
            <v>1942</v>
          </cell>
          <cell r="K1012">
            <v>0</v>
          </cell>
          <cell r="L1012">
            <v>1188</v>
          </cell>
          <cell r="M1012">
            <v>17163</v>
          </cell>
          <cell r="O1012">
            <v>5</v>
          </cell>
          <cell r="P1012">
            <v>79650</v>
          </cell>
          <cell r="Q1012">
            <v>0</v>
          </cell>
          <cell r="R1012">
            <v>0</v>
          </cell>
          <cell r="S1012">
            <v>5925</v>
          </cell>
          <cell r="T1012">
            <v>85575</v>
          </cell>
          <cell r="V1012">
            <v>1.4044943820224719E-2</v>
          </cell>
          <cell r="W1012">
            <v>0</v>
          </cell>
          <cell r="X1012">
            <v>0.09</v>
          </cell>
          <cell r="Y1012">
            <v>3.5733438431396775E-3</v>
          </cell>
          <cell r="Z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</row>
        <row r="1013">
          <cell r="B1013">
            <v>3515287778</v>
          </cell>
          <cell r="C1013" t="str">
            <v>OLD STURBRIDGE ACADEMY</v>
          </cell>
          <cell r="D1013">
            <v>287</v>
          </cell>
          <cell r="E1013" t="str">
            <v>STURBRIDGE</v>
          </cell>
          <cell r="F1013">
            <v>778</v>
          </cell>
          <cell r="G1013" t="str">
            <v>QUABOAG</v>
          </cell>
          <cell r="I1013">
            <v>15466</v>
          </cell>
          <cell r="J1013">
            <v>1366</v>
          </cell>
          <cell r="K1013">
            <v>0</v>
          </cell>
          <cell r="L1013">
            <v>1188</v>
          </cell>
          <cell r="M1013">
            <v>18020</v>
          </cell>
          <cell r="O1013">
            <v>5</v>
          </cell>
          <cell r="P1013">
            <v>83925</v>
          </cell>
          <cell r="Q1013">
            <v>0</v>
          </cell>
          <cell r="R1013">
            <v>0</v>
          </cell>
          <cell r="S1013">
            <v>5925</v>
          </cell>
          <cell r="T1013">
            <v>89850</v>
          </cell>
          <cell r="V1013">
            <v>1.4044943820224719E-2</v>
          </cell>
          <cell r="W1013">
            <v>0</v>
          </cell>
          <cell r="X1013">
            <v>0.09</v>
          </cell>
          <cell r="Y1013">
            <v>4.5076315531523206E-3</v>
          </cell>
          <cell r="Z1013">
            <v>0</v>
          </cell>
          <cell r="AB1013">
            <v>3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</row>
        <row r="1014">
          <cell r="B1014">
            <v>3517239003</v>
          </cell>
          <cell r="C1014" t="str">
            <v>MAP ACADEMY</v>
          </cell>
          <cell r="D1014">
            <v>239</v>
          </cell>
          <cell r="E1014" t="str">
            <v>PLYMOUTH</v>
          </cell>
          <cell r="F1014">
            <v>3</v>
          </cell>
          <cell r="G1014" t="str">
            <v>ACUSHNET</v>
          </cell>
          <cell r="I1014">
            <v>18945</v>
          </cell>
          <cell r="J1014">
            <v>1109</v>
          </cell>
          <cell r="K1014">
            <v>0</v>
          </cell>
          <cell r="L1014">
            <v>1188</v>
          </cell>
          <cell r="M1014">
            <v>21242</v>
          </cell>
          <cell r="O1014">
            <v>1</v>
          </cell>
          <cell r="P1014">
            <v>19987</v>
          </cell>
          <cell r="Q1014">
            <v>0</v>
          </cell>
          <cell r="R1014">
            <v>0</v>
          </cell>
          <cell r="S1014">
            <v>1184</v>
          </cell>
          <cell r="T1014">
            <v>21171</v>
          </cell>
          <cell r="V1014">
            <v>3.3222591362126247E-3</v>
          </cell>
          <cell r="W1014">
            <v>0</v>
          </cell>
          <cell r="X1014">
            <v>0.09</v>
          </cell>
          <cell r="Y1014">
            <v>2.8191045265267239E-3</v>
          </cell>
          <cell r="Z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</row>
        <row r="1015">
          <cell r="B1015">
            <v>3517239020</v>
          </cell>
          <cell r="C1015" t="str">
            <v>MAP ACADEMY</v>
          </cell>
          <cell r="D1015">
            <v>239</v>
          </cell>
          <cell r="E1015" t="str">
            <v>PLYMOUTH</v>
          </cell>
          <cell r="F1015">
            <v>20</v>
          </cell>
          <cell r="G1015" t="str">
            <v>BARNSTABLE</v>
          </cell>
          <cell r="I1015">
            <v>16751</v>
          </cell>
          <cell r="J1015">
            <v>3361</v>
          </cell>
          <cell r="K1015">
            <v>0</v>
          </cell>
          <cell r="L1015">
            <v>1188</v>
          </cell>
          <cell r="M1015">
            <v>21300</v>
          </cell>
          <cell r="O1015">
            <v>2</v>
          </cell>
          <cell r="P1015">
            <v>40090</v>
          </cell>
          <cell r="Q1015">
            <v>0</v>
          </cell>
          <cell r="R1015">
            <v>0</v>
          </cell>
          <cell r="S1015">
            <v>2368</v>
          </cell>
          <cell r="T1015">
            <v>42458</v>
          </cell>
          <cell r="V1015">
            <v>6.6445182724252493E-3</v>
          </cell>
          <cell r="W1015">
            <v>0</v>
          </cell>
          <cell r="X1015">
            <v>0.09</v>
          </cell>
          <cell r="Y1015">
            <v>6.4947085842094771E-2</v>
          </cell>
          <cell r="Z1015">
            <v>0</v>
          </cell>
          <cell r="AB1015">
            <v>1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</row>
        <row r="1016">
          <cell r="B1016">
            <v>3517239036</v>
          </cell>
          <cell r="C1016" t="str">
            <v>MAP ACADEMY</v>
          </cell>
          <cell r="D1016">
            <v>239</v>
          </cell>
          <cell r="E1016" t="str">
            <v>PLYMOUTH</v>
          </cell>
          <cell r="F1016">
            <v>36</v>
          </cell>
          <cell r="G1016" t="str">
            <v>BOURNE</v>
          </cell>
          <cell r="I1016">
            <v>18945</v>
          </cell>
          <cell r="J1016">
            <v>8777</v>
          </cell>
          <cell r="K1016">
            <v>0</v>
          </cell>
          <cell r="L1016">
            <v>1188</v>
          </cell>
          <cell r="M1016">
            <v>28910</v>
          </cell>
          <cell r="O1016">
            <v>5</v>
          </cell>
          <cell r="P1016">
            <v>138150</v>
          </cell>
          <cell r="Q1016">
            <v>0</v>
          </cell>
          <cell r="R1016">
            <v>0</v>
          </cell>
          <cell r="S1016">
            <v>5920</v>
          </cell>
          <cell r="T1016">
            <v>144070</v>
          </cell>
          <cell r="V1016">
            <v>1.6611295681063124E-2</v>
          </cell>
          <cell r="W1016">
            <v>0</v>
          </cell>
          <cell r="X1016">
            <v>0.09</v>
          </cell>
          <cell r="Y1016">
            <v>6.0675705803441567E-2</v>
          </cell>
          <cell r="Z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</row>
        <row r="1017">
          <cell r="B1017">
            <v>3517239040</v>
          </cell>
          <cell r="C1017" t="str">
            <v>MAP ACADEMY</v>
          </cell>
          <cell r="D1017">
            <v>239</v>
          </cell>
          <cell r="E1017" t="str">
            <v>PLYMOUTH</v>
          </cell>
          <cell r="F1017">
            <v>40</v>
          </cell>
          <cell r="G1017" t="str">
            <v>BRAINTREE</v>
          </cell>
          <cell r="I1017">
            <v>18487</v>
          </cell>
          <cell r="J1017">
            <v>6022</v>
          </cell>
          <cell r="K1017">
            <v>0</v>
          </cell>
          <cell r="L1017">
            <v>1188</v>
          </cell>
          <cell r="M1017">
            <v>25697</v>
          </cell>
          <cell r="O1017">
            <v>1</v>
          </cell>
          <cell r="P1017">
            <v>24428</v>
          </cell>
          <cell r="Q1017">
            <v>0</v>
          </cell>
          <cell r="R1017">
            <v>0</v>
          </cell>
          <cell r="S1017">
            <v>1184</v>
          </cell>
          <cell r="T1017">
            <v>25612</v>
          </cell>
          <cell r="V1017">
            <v>3.3222591362126247E-3</v>
          </cell>
          <cell r="W1017">
            <v>0</v>
          </cell>
          <cell r="X1017">
            <v>0.09</v>
          </cell>
          <cell r="Y1017">
            <v>7.3910591758160997E-3</v>
          </cell>
          <cell r="Z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</row>
        <row r="1018">
          <cell r="B1018">
            <v>3517239044</v>
          </cell>
          <cell r="C1018" t="str">
            <v>MAP ACADEMY</v>
          </cell>
          <cell r="D1018">
            <v>239</v>
          </cell>
          <cell r="E1018" t="str">
            <v>PLYMOUTH</v>
          </cell>
          <cell r="F1018">
            <v>44</v>
          </cell>
          <cell r="G1018" t="str">
            <v>BROCKTON</v>
          </cell>
          <cell r="I1018">
            <v>21015</v>
          </cell>
          <cell r="J1018">
            <v>0</v>
          </cell>
          <cell r="K1018">
            <v>0</v>
          </cell>
          <cell r="L1018">
            <v>1188</v>
          </cell>
          <cell r="M1018">
            <v>22203</v>
          </cell>
          <cell r="O1018">
            <v>8</v>
          </cell>
          <cell r="P1018">
            <v>167560</v>
          </cell>
          <cell r="Q1018">
            <v>0</v>
          </cell>
          <cell r="R1018">
            <v>0</v>
          </cell>
          <cell r="S1018">
            <v>9472</v>
          </cell>
          <cell r="T1018">
            <v>177032</v>
          </cell>
          <cell r="V1018">
            <v>2.6578073089701001E-2</v>
          </cell>
          <cell r="W1018">
            <v>0</v>
          </cell>
          <cell r="X1018">
            <v>0.18</v>
          </cell>
          <cell r="Y1018">
            <v>9.7831921962331786E-2</v>
          </cell>
          <cell r="Z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</row>
        <row r="1019">
          <cell r="B1019">
            <v>3517239052</v>
          </cell>
          <cell r="C1019" t="str">
            <v>MAP ACADEMY</v>
          </cell>
          <cell r="D1019">
            <v>239</v>
          </cell>
          <cell r="E1019" t="str">
            <v>PLYMOUTH</v>
          </cell>
          <cell r="F1019">
            <v>52</v>
          </cell>
          <cell r="G1019" t="str">
            <v>CARVER</v>
          </cell>
          <cell r="I1019">
            <v>15870</v>
          </cell>
          <cell r="J1019">
            <v>7693</v>
          </cell>
          <cell r="K1019">
            <v>0</v>
          </cell>
          <cell r="L1019">
            <v>1188</v>
          </cell>
          <cell r="M1019">
            <v>24751</v>
          </cell>
          <cell r="O1019">
            <v>18</v>
          </cell>
          <cell r="P1019">
            <v>422730</v>
          </cell>
          <cell r="Q1019">
            <v>0</v>
          </cell>
          <cell r="R1019">
            <v>0</v>
          </cell>
          <cell r="S1019">
            <v>21312</v>
          </cell>
          <cell r="T1019">
            <v>444042</v>
          </cell>
          <cell r="V1019">
            <v>5.9800664451827253E-2</v>
          </cell>
          <cell r="W1019">
            <v>0</v>
          </cell>
          <cell r="X1019">
            <v>0.09</v>
          </cell>
          <cell r="Y1019">
            <v>4.4249943534205888E-2</v>
          </cell>
          <cell r="Z1019">
            <v>0</v>
          </cell>
          <cell r="AB1019">
            <v>3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</row>
        <row r="1020">
          <cell r="B1020">
            <v>3517239072</v>
          </cell>
          <cell r="C1020" t="str">
            <v>MAP ACADEMY</v>
          </cell>
          <cell r="D1020">
            <v>239</v>
          </cell>
          <cell r="E1020" t="str">
            <v>PLYMOUTH</v>
          </cell>
          <cell r="F1020">
            <v>72</v>
          </cell>
          <cell r="G1020" t="str">
            <v>DARTMOUTH</v>
          </cell>
          <cell r="I1020">
            <v>18487</v>
          </cell>
          <cell r="J1020">
            <v>5100</v>
          </cell>
          <cell r="K1020">
            <v>0</v>
          </cell>
          <cell r="L1020">
            <v>1188</v>
          </cell>
          <cell r="M1020">
            <v>24775</v>
          </cell>
          <cell r="O1020">
            <v>1</v>
          </cell>
          <cell r="P1020">
            <v>23509</v>
          </cell>
          <cell r="Q1020">
            <v>0</v>
          </cell>
          <cell r="R1020">
            <v>0</v>
          </cell>
          <cell r="S1020">
            <v>1184</v>
          </cell>
          <cell r="T1020">
            <v>24693</v>
          </cell>
          <cell r="V1020">
            <v>3.3222591362126247E-3</v>
          </cell>
          <cell r="W1020">
            <v>0</v>
          </cell>
          <cell r="X1020">
            <v>0.09</v>
          </cell>
          <cell r="Y1020">
            <v>1.5634361122872213E-3</v>
          </cell>
          <cell r="Z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</row>
        <row r="1021">
          <cell r="B1021">
            <v>3517239082</v>
          </cell>
          <cell r="C1021" t="str">
            <v>MAP ACADEMY</v>
          </cell>
          <cell r="D1021">
            <v>239</v>
          </cell>
          <cell r="E1021" t="str">
            <v>PLYMOUTH</v>
          </cell>
          <cell r="F1021">
            <v>82</v>
          </cell>
          <cell r="G1021" t="str">
            <v>DUXBURY</v>
          </cell>
          <cell r="I1021">
            <v>12925</v>
          </cell>
          <cell r="J1021">
            <v>6392</v>
          </cell>
          <cell r="K1021">
            <v>0</v>
          </cell>
          <cell r="L1021">
            <v>1188</v>
          </cell>
          <cell r="M1021">
            <v>20505</v>
          </cell>
          <cell r="O1021">
            <v>2</v>
          </cell>
          <cell r="P1021">
            <v>38506</v>
          </cell>
          <cell r="Q1021">
            <v>0</v>
          </cell>
          <cell r="R1021">
            <v>0</v>
          </cell>
          <cell r="S1021">
            <v>2368</v>
          </cell>
          <cell r="T1021">
            <v>40874</v>
          </cell>
          <cell r="V1021">
            <v>6.6445182724252493E-3</v>
          </cell>
          <cell r="W1021">
            <v>0</v>
          </cell>
          <cell r="X1021">
            <v>0.09</v>
          </cell>
          <cell r="Y1021">
            <v>3.9635396178387848E-3</v>
          </cell>
          <cell r="Z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</row>
        <row r="1022">
          <cell r="B1022">
            <v>3517239094</v>
          </cell>
          <cell r="C1022" t="str">
            <v>MAP ACADEMY</v>
          </cell>
          <cell r="D1022">
            <v>239</v>
          </cell>
          <cell r="E1022" t="str">
            <v>PLYMOUTH</v>
          </cell>
          <cell r="F1022">
            <v>94</v>
          </cell>
          <cell r="G1022" t="str">
            <v>FAIRHAVEN</v>
          </cell>
          <cell r="I1022">
            <v>19402</v>
          </cell>
          <cell r="J1022">
            <v>2081</v>
          </cell>
          <cell r="K1022">
            <v>0</v>
          </cell>
          <cell r="L1022">
            <v>1188</v>
          </cell>
          <cell r="M1022">
            <v>22671</v>
          </cell>
          <cell r="O1022">
            <v>1</v>
          </cell>
          <cell r="P1022">
            <v>21412</v>
          </cell>
          <cell r="Q1022">
            <v>0</v>
          </cell>
          <cell r="R1022">
            <v>0</v>
          </cell>
          <cell r="S1022">
            <v>1184</v>
          </cell>
          <cell r="T1022">
            <v>22596</v>
          </cell>
          <cell r="V1022">
            <v>3.3222591362126247E-3</v>
          </cell>
          <cell r="W1022">
            <v>0</v>
          </cell>
          <cell r="X1022">
            <v>0.09</v>
          </cell>
          <cell r="Y1022">
            <v>1.6191029503476754E-3</v>
          </cell>
          <cell r="Z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</row>
        <row r="1023">
          <cell r="B1023">
            <v>3517239095</v>
          </cell>
          <cell r="C1023" t="str">
            <v>MAP ACADEMY</v>
          </cell>
          <cell r="D1023">
            <v>239</v>
          </cell>
          <cell r="E1023" t="str">
            <v>PLYMOUTH</v>
          </cell>
          <cell r="F1023">
            <v>95</v>
          </cell>
          <cell r="G1023" t="str">
            <v>FALL RIVER</v>
          </cell>
          <cell r="I1023">
            <v>21712</v>
          </cell>
          <cell r="J1023">
            <v>284</v>
          </cell>
          <cell r="K1023">
            <v>0</v>
          </cell>
          <cell r="L1023">
            <v>1188</v>
          </cell>
          <cell r="M1023">
            <v>23184</v>
          </cell>
          <cell r="O1023">
            <v>3</v>
          </cell>
          <cell r="P1023">
            <v>65769</v>
          </cell>
          <cell r="Q1023">
            <v>0</v>
          </cell>
          <cell r="R1023">
            <v>0</v>
          </cell>
          <cell r="S1023">
            <v>3552</v>
          </cell>
          <cell r="T1023">
            <v>69321</v>
          </cell>
          <cell r="V1023">
            <v>9.9667774086378731E-3</v>
          </cell>
          <cell r="W1023">
            <v>0</v>
          </cell>
          <cell r="X1023">
            <v>0.18</v>
          </cell>
          <cell r="Y1023">
            <v>0.13045357348267397</v>
          </cell>
          <cell r="Z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</row>
        <row r="1024">
          <cell r="B1024">
            <v>3517239096</v>
          </cell>
          <cell r="C1024" t="str">
            <v>MAP ACADEMY</v>
          </cell>
          <cell r="D1024">
            <v>239</v>
          </cell>
          <cell r="E1024" t="str">
            <v>PLYMOUTH</v>
          </cell>
          <cell r="F1024">
            <v>96</v>
          </cell>
          <cell r="G1024" t="str">
            <v>FALMOUTH</v>
          </cell>
          <cell r="I1024">
            <v>19402</v>
          </cell>
          <cell r="J1024">
            <v>12015</v>
          </cell>
          <cell r="K1024">
            <v>0</v>
          </cell>
          <cell r="L1024">
            <v>1188</v>
          </cell>
          <cell r="M1024">
            <v>32605</v>
          </cell>
          <cell r="O1024">
            <v>9</v>
          </cell>
          <cell r="P1024">
            <v>281817</v>
          </cell>
          <cell r="Q1024">
            <v>0</v>
          </cell>
          <cell r="R1024">
            <v>0</v>
          </cell>
          <cell r="S1024">
            <v>10656</v>
          </cell>
          <cell r="T1024">
            <v>292473</v>
          </cell>
          <cell r="V1024">
            <v>2.9900332225913626E-2</v>
          </cell>
          <cell r="W1024">
            <v>0</v>
          </cell>
          <cell r="X1024">
            <v>0.09</v>
          </cell>
          <cell r="Y1024">
            <v>4.0844831912232496E-2</v>
          </cell>
          <cell r="Z1024">
            <v>0</v>
          </cell>
          <cell r="AB1024">
            <v>1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</row>
        <row r="1025">
          <cell r="B1025">
            <v>3517239171</v>
          </cell>
          <cell r="C1025" t="str">
            <v>MAP ACADEMY</v>
          </cell>
          <cell r="D1025">
            <v>239</v>
          </cell>
          <cell r="E1025" t="str">
            <v>PLYMOUTH</v>
          </cell>
          <cell r="F1025">
            <v>171</v>
          </cell>
          <cell r="G1025" t="str">
            <v>MARSHFIELD</v>
          </cell>
          <cell r="I1025">
            <v>14789</v>
          </cell>
          <cell r="J1025">
            <v>3731</v>
          </cell>
          <cell r="K1025">
            <v>0</v>
          </cell>
          <cell r="L1025">
            <v>1188</v>
          </cell>
          <cell r="M1025">
            <v>19708</v>
          </cell>
          <cell r="O1025">
            <v>11</v>
          </cell>
          <cell r="P1025">
            <v>203038</v>
          </cell>
          <cell r="Q1025">
            <v>0</v>
          </cell>
          <cell r="R1025">
            <v>0</v>
          </cell>
          <cell r="S1025">
            <v>13024</v>
          </cell>
          <cell r="T1025">
            <v>216062</v>
          </cell>
          <cell r="V1025">
            <v>3.6544850498338874E-2</v>
          </cell>
          <cell r="W1025">
            <v>0</v>
          </cell>
          <cell r="X1025">
            <v>0.09</v>
          </cell>
          <cell r="Y1025">
            <v>9.1639131888912786E-3</v>
          </cell>
          <cell r="Z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</row>
        <row r="1026">
          <cell r="B1026">
            <v>3517239172</v>
          </cell>
          <cell r="C1026" t="str">
            <v>MAP ACADEMY</v>
          </cell>
          <cell r="D1026">
            <v>239</v>
          </cell>
          <cell r="E1026" t="str">
            <v>PLYMOUTH</v>
          </cell>
          <cell r="F1026">
            <v>172</v>
          </cell>
          <cell r="G1026" t="str">
            <v>MASHPEE</v>
          </cell>
          <cell r="I1026">
            <v>19402</v>
          </cell>
          <cell r="J1026">
            <v>12524</v>
          </cell>
          <cell r="K1026">
            <v>0</v>
          </cell>
          <cell r="L1026">
            <v>1188</v>
          </cell>
          <cell r="M1026">
            <v>33114</v>
          </cell>
          <cell r="O1026">
            <v>4</v>
          </cell>
          <cell r="P1026">
            <v>127280</v>
          </cell>
          <cell r="Q1026">
            <v>0</v>
          </cell>
          <cell r="R1026">
            <v>0</v>
          </cell>
          <cell r="S1026">
            <v>4736</v>
          </cell>
          <cell r="T1026">
            <v>132016</v>
          </cell>
          <cell r="V1026">
            <v>1.3289036544850499E-2</v>
          </cell>
          <cell r="W1026">
            <v>0</v>
          </cell>
          <cell r="X1026">
            <v>0.09</v>
          </cell>
          <cell r="Y1026">
            <v>3.4654919383451527E-2</v>
          </cell>
          <cell r="Z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</row>
        <row r="1027">
          <cell r="B1027">
            <v>3517239182</v>
          </cell>
          <cell r="C1027" t="str">
            <v>MAP ACADEMY</v>
          </cell>
          <cell r="D1027">
            <v>239</v>
          </cell>
          <cell r="E1027" t="str">
            <v>PLYMOUTH</v>
          </cell>
          <cell r="F1027">
            <v>182</v>
          </cell>
          <cell r="G1027" t="str">
            <v>MIDDLEBOROUGH</v>
          </cell>
          <cell r="I1027">
            <v>17783</v>
          </cell>
          <cell r="J1027">
            <v>3318</v>
          </cell>
          <cell r="K1027">
            <v>0</v>
          </cell>
          <cell r="L1027">
            <v>1188</v>
          </cell>
          <cell r="M1027">
            <v>22289</v>
          </cell>
          <cell r="O1027">
            <v>17</v>
          </cell>
          <cell r="P1027">
            <v>357527</v>
          </cell>
          <cell r="Q1027">
            <v>0</v>
          </cell>
          <cell r="R1027">
            <v>0</v>
          </cell>
          <cell r="S1027">
            <v>20128</v>
          </cell>
          <cell r="T1027">
            <v>377655</v>
          </cell>
          <cell r="V1027">
            <v>5.6478405315614627E-2</v>
          </cell>
          <cell r="W1027">
            <v>0</v>
          </cell>
          <cell r="X1027">
            <v>0.09</v>
          </cell>
          <cell r="Y1027">
            <v>2.172483630623594E-2</v>
          </cell>
          <cell r="Z1027">
            <v>0</v>
          </cell>
          <cell r="AB1027">
            <v>1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</row>
        <row r="1028">
          <cell r="B1028">
            <v>3517239189</v>
          </cell>
          <cell r="C1028" t="str">
            <v>MAP ACADEMY</v>
          </cell>
          <cell r="D1028">
            <v>239</v>
          </cell>
          <cell r="E1028" t="str">
            <v>PLYMOUTH</v>
          </cell>
          <cell r="F1028">
            <v>189</v>
          </cell>
          <cell r="G1028" t="str">
            <v>MILTON</v>
          </cell>
          <cell r="I1028">
            <v>17581</v>
          </cell>
          <cell r="J1028">
            <v>7073</v>
          </cell>
          <cell r="K1028">
            <v>0</v>
          </cell>
          <cell r="L1028">
            <v>1188</v>
          </cell>
          <cell r="M1028">
            <v>25842</v>
          </cell>
          <cell r="O1028">
            <v>1</v>
          </cell>
          <cell r="P1028">
            <v>24572</v>
          </cell>
          <cell r="Q1028">
            <v>0</v>
          </cell>
          <cell r="R1028">
            <v>0</v>
          </cell>
          <cell r="S1028">
            <v>1184</v>
          </cell>
          <cell r="T1028">
            <v>25756</v>
          </cell>
          <cell r="V1028">
            <v>3.3222591362126247E-3</v>
          </cell>
          <cell r="W1028">
            <v>0</v>
          </cell>
          <cell r="X1028">
            <v>0.09</v>
          </cell>
          <cell r="Y1028">
            <v>4.0313430116027315E-3</v>
          </cell>
          <cell r="Z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</row>
        <row r="1029">
          <cell r="B1029">
            <v>3517239201</v>
          </cell>
          <cell r="C1029" t="str">
            <v>MAP ACADEMY</v>
          </cell>
          <cell r="D1029">
            <v>239</v>
          </cell>
          <cell r="E1029" t="str">
            <v>PLYMOUTH</v>
          </cell>
          <cell r="F1029">
            <v>201</v>
          </cell>
          <cell r="G1029" t="str">
            <v>NEW BEDFORD</v>
          </cell>
          <cell r="I1029">
            <v>21712</v>
          </cell>
          <cell r="J1029">
            <v>27</v>
          </cell>
          <cell r="K1029">
            <v>0</v>
          </cell>
          <cell r="L1029">
            <v>1188</v>
          </cell>
          <cell r="M1029">
            <v>22927</v>
          </cell>
          <cell r="O1029">
            <v>8</v>
          </cell>
          <cell r="P1029">
            <v>173336</v>
          </cell>
          <cell r="Q1029">
            <v>0</v>
          </cell>
          <cell r="R1029">
            <v>0</v>
          </cell>
          <cell r="S1029">
            <v>9472</v>
          </cell>
          <cell r="T1029">
            <v>182808</v>
          </cell>
          <cell r="V1029">
            <v>2.6578073089701001E-2</v>
          </cell>
          <cell r="W1029">
            <v>0</v>
          </cell>
          <cell r="X1029">
            <v>0.18</v>
          </cell>
          <cell r="Y1029">
            <v>0.10555199836833666</v>
          </cell>
          <cell r="Z1029">
            <v>0</v>
          </cell>
          <cell r="AB1029">
            <v>3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</row>
        <row r="1030">
          <cell r="B1030">
            <v>3517239219</v>
          </cell>
          <cell r="C1030" t="str">
            <v>MAP ACADEMY</v>
          </cell>
          <cell r="D1030">
            <v>239</v>
          </cell>
          <cell r="E1030" t="str">
            <v>PLYMOUTH</v>
          </cell>
          <cell r="F1030">
            <v>219</v>
          </cell>
          <cell r="G1030" t="str">
            <v>NORWELL</v>
          </cell>
          <cell r="I1030">
            <v>17390</v>
          </cell>
          <cell r="J1030">
            <v>8405</v>
          </cell>
          <cell r="K1030">
            <v>0</v>
          </cell>
          <cell r="L1030">
            <v>1188</v>
          </cell>
          <cell r="M1030">
            <v>26983</v>
          </cell>
          <cell r="O1030">
            <v>1</v>
          </cell>
          <cell r="P1030">
            <v>25709</v>
          </cell>
          <cell r="Q1030">
            <v>0</v>
          </cell>
          <cell r="R1030">
            <v>0</v>
          </cell>
          <cell r="S1030">
            <v>1184</v>
          </cell>
          <cell r="T1030">
            <v>26893</v>
          </cell>
          <cell r="V1030">
            <v>3.3222591362126247E-3</v>
          </cell>
          <cell r="W1030">
            <v>0</v>
          </cell>
          <cell r="X1030">
            <v>0.09</v>
          </cell>
          <cell r="Y1030">
            <v>4.6698366796363629E-3</v>
          </cell>
          <cell r="Z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</row>
        <row r="1031">
          <cell r="B1031">
            <v>3517239231</v>
          </cell>
          <cell r="C1031" t="str">
            <v>MAP ACADEMY</v>
          </cell>
          <cell r="D1031">
            <v>239</v>
          </cell>
          <cell r="E1031" t="str">
            <v>PLYMOUTH</v>
          </cell>
          <cell r="F1031">
            <v>231</v>
          </cell>
          <cell r="G1031" t="str">
            <v>PEMBROKE</v>
          </cell>
          <cell r="I1031">
            <v>16802</v>
          </cell>
          <cell r="J1031">
            <v>5825</v>
          </cell>
          <cell r="K1031">
            <v>0</v>
          </cell>
          <cell r="L1031">
            <v>1188</v>
          </cell>
          <cell r="M1031">
            <v>23815</v>
          </cell>
          <cell r="O1031">
            <v>18</v>
          </cell>
          <cell r="P1031">
            <v>405936</v>
          </cell>
          <cell r="Q1031">
            <v>0</v>
          </cell>
          <cell r="R1031">
            <v>0</v>
          </cell>
          <cell r="S1031">
            <v>21312</v>
          </cell>
          <cell r="T1031">
            <v>427248</v>
          </cell>
          <cell r="V1031">
            <v>5.9800664451827253E-2</v>
          </cell>
          <cell r="W1031">
            <v>0</v>
          </cell>
          <cell r="X1031">
            <v>0.09</v>
          </cell>
          <cell r="Y1031">
            <v>2.1563542175176861E-2</v>
          </cell>
          <cell r="Z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</row>
        <row r="1032">
          <cell r="B1032">
            <v>3517239239</v>
          </cell>
          <cell r="C1032" t="str">
            <v>MAP ACADEMY</v>
          </cell>
          <cell r="D1032">
            <v>239</v>
          </cell>
          <cell r="E1032" t="str">
            <v>PLYMOUTH</v>
          </cell>
          <cell r="F1032">
            <v>239</v>
          </cell>
          <cell r="G1032" t="str">
            <v>PLYMOUTH</v>
          </cell>
          <cell r="I1032">
            <v>16891</v>
          </cell>
          <cell r="J1032">
            <v>5316</v>
          </cell>
          <cell r="K1032">
            <v>0</v>
          </cell>
          <cell r="L1032">
            <v>1188</v>
          </cell>
          <cell r="M1032">
            <v>23395</v>
          </cell>
          <cell r="O1032">
            <v>104</v>
          </cell>
          <cell r="P1032">
            <v>2301832</v>
          </cell>
          <cell r="Q1032">
            <v>0</v>
          </cell>
          <cell r="R1032">
            <v>0</v>
          </cell>
          <cell r="S1032">
            <v>123136</v>
          </cell>
          <cell r="T1032">
            <v>2424968</v>
          </cell>
          <cell r="V1032">
            <v>0.34551495016611328</v>
          </cell>
          <cell r="W1032">
            <v>0</v>
          </cell>
          <cell r="X1032">
            <v>0.09</v>
          </cell>
          <cell r="Y1032">
            <v>4.6838438497312035E-2</v>
          </cell>
          <cell r="Z1032">
            <v>0</v>
          </cell>
          <cell r="AB1032">
            <v>13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</row>
        <row r="1033">
          <cell r="B1033">
            <v>3517239251</v>
          </cell>
          <cell r="C1033" t="str">
            <v>MAP ACADEMY</v>
          </cell>
          <cell r="D1033">
            <v>239</v>
          </cell>
          <cell r="E1033" t="str">
            <v>PLYMOUTH</v>
          </cell>
          <cell r="F1033">
            <v>251</v>
          </cell>
          <cell r="G1033" t="str">
            <v>ROCKLAND</v>
          </cell>
          <cell r="I1033">
            <v>16316</v>
          </cell>
          <cell r="J1033">
            <v>2102</v>
          </cell>
          <cell r="K1033">
            <v>0</v>
          </cell>
          <cell r="L1033">
            <v>1188</v>
          </cell>
          <cell r="M1033">
            <v>19606</v>
          </cell>
          <cell r="O1033">
            <v>1</v>
          </cell>
          <cell r="P1033">
            <v>18357</v>
          </cell>
          <cell r="Q1033">
            <v>0</v>
          </cell>
          <cell r="R1033">
            <v>0</v>
          </cell>
          <cell r="S1033">
            <v>1184</v>
          </cell>
          <cell r="T1033">
            <v>19541</v>
          </cell>
          <cell r="V1033">
            <v>3.3222591362126247E-3</v>
          </cell>
          <cell r="W1033">
            <v>0</v>
          </cell>
          <cell r="X1033">
            <v>0.09</v>
          </cell>
          <cell r="Y1033">
            <v>4.1925201338345978E-2</v>
          </cell>
          <cell r="Z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</row>
        <row r="1034">
          <cell r="B1034">
            <v>3517239261</v>
          </cell>
          <cell r="C1034" t="str">
            <v>MAP ACADEMY</v>
          </cell>
          <cell r="D1034">
            <v>239</v>
          </cell>
          <cell r="E1034" t="str">
            <v>PLYMOUTH</v>
          </cell>
          <cell r="F1034">
            <v>261</v>
          </cell>
          <cell r="G1034" t="str">
            <v>SANDWICH</v>
          </cell>
          <cell r="I1034">
            <v>12925</v>
          </cell>
          <cell r="J1034">
            <v>10843</v>
          </cell>
          <cell r="K1034">
            <v>0</v>
          </cell>
          <cell r="L1034">
            <v>1188</v>
          </cell>
          <cell r="M1034">
            <v>24956</v>
          </cell>
          <cell r="O1034">
            <v>1</v>
          </cell>
          <cell r="P1034">
            <v>23689</v>
          </cell>
          <cell r="Q1034">
            <v>0</v>
          </cell>
          <cell r="R1034">
            <v>0</v>
          </cell>
          <cell r="S1034">
            <v>1184</v>
          </cell>
          <cell r="T1034">
            <v>24873</v>
          </cell>
          <cell r="V1034">
            <v>3.3222591362126247E-3</v>
          </cell>
          <cell r="W1034">
            <v>0</v>
          </cell>
          <cell r="X1034">
            <v>0.09</v>
          </cell>
          <cell r="Y1034">
            <v>6.5166624182389332E-2</v>
          </cell>
          <cell r="Z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</row>
        <row r="1035">
          <cell r="B1035">
            <v>3517239264</v>
          </cell>
          <cell r="C1035" t="str">
            <v>MAP ACADEMY</v>
          </cell>
          <cell r="D1035">
            <v>239</v>
          </cell>
          <cell r="E1035" t="str">
            <v>PLYMOUTH</v>
          </cell>
          <cell r="F1035">
            <v>264</v>
          </cell>
          <cell r="G1035" t="str">
            <v>SCITUATE</v>
          </cell>
          <cell r="I1035">
            <v>12925</v>
          </cell>
          <cell r="J1035">
            <v>7305</v>
          </cell>
          <cell r="K1035">
            <v>0</v>
          </cell>
          <cell r="L1035">
            <v>1188</v>
          </cell>
          <cell r="M1035">
            <v>21418</v>
          </cell>
          <cell r="O1035">
            <v>2</v>
          </cell>
          <cell r="P1035">
            <v>40326</v>
          </cell>
          <cell r="Q1035">
            <v>0</v>
          </cell>
          <cell r="R1035">
            <v>0</v>
          </cell>
          <cell r="S1035">
            <v>2368</v>
          </cell>
          <cell r="T1035">
            <v>42694</v>
          </cell>
          <cell r="V1035">
            <v>6.6445182724252493E-3</v>
          </cell>
          <cell r="W1035">
            <v>0</v>
          </cell>
          <cell r="X1035">
            <v>0.09</v>
          </cell>
          <cell r="Y1035">
            <v>4.213807604700439E-3</v>
          </cell>
          <cell r="Z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</row>
        <row r="1036">
          <cell r="B1036">
            <v>3517239293</v>
          </cell>
          <cell r="C1036" t="str">
            <v>MAP ACADEMY</v>
          </cell>
          <cell r="D1036">
            <v>239</v>
          </cell>
          <cell r="E1036" t="str">
            <v>PLYMOUTH</v>
          </cell>
          <cell r="F1036">
            <v>293</v>
          </cell>
          <cell r="G1036" t="str">
            <v>TAUNTON</v>
          </cell>
          <cell r="I1036">
            <v>17853</v>
          </cell>
          <cell r="J1036">
            <v>292</v>
          </cell>
          <cell r="K1036">
            <v>0</v>
          </cell>
          <cell r="L1036">
            <v>1188</v>
          </cell>
          <cell r="M1036">
            <v>19333</v>
          </cell>
          <cell r="O1036">
            <v>4</v>
          </cell>
          <cell r="P1036">
            <v>72340</v>
          </cell>
          <cell r="Q1036">
            <v>0</v>
          </cell>
          <cell r="R1036">
            <v>0</v>
          </cell>
          <cell r="S1036">
            <v>4736</v>
          </cell>
          <cell r="T1036">
            <v>77076</v>
          </cell>
          <cell r="V1036">
            <v>1.3289036544850499E-2</v>
          </cell>
          <cell r="W1036">
            <v>0</v>
          </cell>
          <cell r="X1036">
            <v>0.18</v>
          </cell>
          <cell r="Y1036">
            <v>1.7505971819787143E-2</v>
          </cell>
          <cell r="Z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</row>
        <row r="1037">
          <cell r="B1037">
            <v>3517239310</v>
          </cell>
          <cell r="C1037" t="str">
            <v>MAP ACADEMY</v>
          </cell>
          <cell r="D1037">
            <v>239</v>
          </cell>
          <cell r="E1037" t="str">
            <v>PLYMOUTH</v>
          </cell>
          <cell r="F1037">
            <v>310</v>
          </cell>
          <cell r="G1037" t="str">
            <v>WAREHAM</v>
          </cell>
          <cell r="I1037">
            <v>19587</v>
          </cell>
          <cell r="J1037">
            <v>3234</v>
          </cell>
          <cell r="K1037">
            <v>0</v>
          </cell>
          <cell r="L1037">
            <v>1188</v>
          </cell>
          <cell r="M1037">
            <v>24009</v>
          </cell>
          <cell r="O1037">
            <v>35</v>
          </cell>
          <cell r="P1037">
            <v>796075</v>
          </cell>
          <cell r="Q1037">
            <v>0</v>
          </cell>
          <cell r="R1037">
            <v>0</v>
          </cell>
          <cell r="S1037">
            <v>41440</v>
          </cell>
          <cell r="T1037">
            <v>837515</v>
          </cell>
          <cell r="V1037">
            <v>0.11627906976744178</v>
          </cell>
          <cell r="W1037">
            <v>0</v>
          </cell>
          <cell r="X1037">
            <v>0.09</v>
          </cell>
          <cell r="Y1037">
            <v>5.8600069917386449E-2</v>
          </cell>
          <cell r="Z1037">
            <v>0</v>
          </cell>
          <cell r="AB1037">
            <v>3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</row>
        <row r="1038">
          <cell r="B1038">
            <v>3517239323</v>
          </cell>
          <cell r="C1038" t="str">
            <v>MAP ACADEMY</v>
          </cell>
          <cell r="D1038">
            <v>239</v>
          </cell>
          <cell r="E1038" t="str">
            <v>PLYMOUTH</v>
          </cell>
          <cell r="F1038">
            <v>323</v>
          </cell>
          <cell r="G1038" t="str">
            <v>WEST BRIDGEWATER</v>
          </cell>
          <cell r="I1038">
            <v>12925</v>
          </cell>
          <cell r="J1038">
            <v>3585</v>
          </cell>
          <cell r="K1038">
            <v>0</v>
          </cell>
          <cell r="L1038">
            <v>1188</v>
          </cell>
          <cell r="M1038">
            <v>17698</v>
          </cell>
          <cell r="O1038">
            <v>1</v>
          </cell>
          <cell r="P1038">
            <v>16455</v>
          </cell>
          <cell r="Q1038">
            <v>0</v>
          </cell>
          <cell r="R1038">
            <v>0</v>
          </cell>
          <cell r="S1038">
            <v>1184</v>
          </cell>
          <cell r="T1038">
            <v>17639</v>
          </cell>
          <cell r="V1038">
            <v>3.3222591362126247E-3</v>
          </cell>
          <cell r="W1038">
            <v>0</v>
          </cell>
          <cell r="X1038">
            <v>0.09</v>
          </cell>
          <cell r="Y1038">
            <v>5.539221132584737E-3</v>
          </cell>
          <cell r="Z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</row>
        <row r="1039">
          <cell r="B1039">
            <v>3517239336</v>
          </cell>
          <cell r="C1039" t="str">
            <v>MAP ACADEMY</v>
          </cell>
          <cell r="D1039">
            <v>239</v>
          </cell>
          <cell r="E1039" t="str">
            <v>PLYMOUTH</v>
          </cell>
          <cell r="F1039">
            <v>336</v>
          </cell>
          <cell r="G1039" t="str">
            <v>WEYMOUTH</v>
          </cell>
          <cell r="I1039">
            <v>12925</v>
          </cell>
          <cell r="J1039">
            <v>2964</v>
          </cell>
          <cell r="K1039">
            <v>0</v>
          </cell>
          <cell r="L1039">
            <v>1188</v>
          </cell>
          <cell r="M1039">
            <v>17077</v>
          </cell>
          <cell r="O1039">
            <v>1</v>
          </cell>
          <cell r="P1039">
            <v>15836</v>
          </cell>
          <cell r="Q1039">
            <v>0</v>
          </cell>
          <cell r="R1039">
            <v>0</v>
          </cell>
          <cell r="S1039">
            <v>1184</v>
          </cell>
          <cell r="T1039">
            <v>17020</v>
          </cell>
          <cell r="V1039">
            <v>3.3222591362126247E-3</v>
          </cell>
          <cell r="W1039">
            <v>0</v>
          </cell>
          <cell r="X1039">
            <v>0.09</v>
          </cell>
          <cell r="Y1039">
            <v>3.8565980582374884E-2</v>
          </cell>
          <cell r="Z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</row>
        <row r="1040">
          <cell r="B1040">
            <v>3517239625</v>
          </cell>
          <cell r="C1040" t="str">
            <v>MAP ACADEMY</v>
          </cell>
          <cell r="D1040">
            <v>239</v>
          </cell>
          <cell r="E1040" t="str">
            <v>PLYMOUTH</v>
          </cell>
          <cell r="F1040">
            <v>625</v>
          </cell>
          <cell r="G1040" t="str">
            <v>BRIDGEWATER RAYNHAM</v>
          </cell>
          <cell r="I1040">
            <v>18487</v>
          </cell>
          <cell r="J1040">
            <v>992</v>
          </cell>
          <cell r="K1040">
            <v>0</v>
          </cell>
          <cell r="L1040">
            <v>1188</v>
          </cell>
          <cell r="M1040">
            <v>20667</v>
          </cell>
          <cell r="O1040">
            <v>2</v>
          </cell>
          <cell r="P1040">
            <v>38828</v>
          </cell>
          <cell r="Q1040">
            <v>0</v>
          </cell>
          <cell r="R1040">
            <v>0</v>
          </cell>
          <cell r="S1040">
            <v>2368</v>
          </cell>
          <cell r="T1040">
            <v>41196</v>
          </cell>
          <cell r="V1040">
            <v>6.6445182724252493E-3</v>
          </cell>
          <cell r="W1040">
            <v>0</v>
          </cell>
          <cell r="X1040">
            <v>0.09</v>
          </cell>
          <cell r="Y1040">
            <v>5.6952320136838992E-3</v>
          </cell>
          <cell r="Z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</row>
        <row r="1041">
          <cell r="B1041">
            <v>3517239645</v>
          </cell>
          <cell r="C1041" t="str">
            <v>MAP ACADEMY</v>
          </cell>
          <cell r="D1041">
            <v>239</v>
          </cell>
          <cell r="E1041" t="str">
            <v>PLYMOUTH</v>
          </cell>
          <cell r="F1041">
            <v>645</v>
          </cell>
          <cell r="G1041" t="str">
            <v>DENNIS YARMOUTH</v>
          </cell>
          <cell r="I1041">
            <v>16307</v>
          </cell>
          <cell r="J1041">
            <v>4865</v>
          </cell>
          <cell r="K1041">
            <v>0</v>
          </cell>
          <cell r="L1041">
            <v>1188</v>
          </cell>
          <cell r="M1041">
            <v>22360</v>
          </cell>
          <cell r="O1041">
            <v>1</v>
          </cell>
          <cell r="P1041">
            <v>21102</v>
          </cell>
          <cell r="Q1041">
            <v>0</v>
          </cell>
          <cell r="R1041">
            <v>0</v>
          </cell>
          <cell r="S1041">
            <v>1184</v>
          </cell>
          <cell r="T1041">
            <v>22286</v>
          </cell>
          <cell r="V1041">
            <v>3.3222591362126247E-3</v>
          </cell>
          <cell r="W1041">
            <v>0</v>
          </cell>
          <cell r="X1041">
            <v>0.09</v>
          </cell>
          <cell r="Y1041">
            <v>3.6542270222504183E-2</v>
          </cell>
          <cell r="Z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</row>
        <row r="1042">
          <cell r="B1042">
            <v>3517239665</v>
          </cell>
          <cell r="C1042" t="str">
            <v>MAP ACADEMY</v>
          </cell>
          <cell r="D1042">
            <v>239</v>
          </cell>
          <cell r="E1042" t="str">
            <v>PLYMOUTH</v>
          </cell>
          <cell r="F1042">
            <v>665</v>
          </cell>
          <cell r="G1042" t="str">
            <v>FREETOWN LAKEVILLE</v>
          </cell>
          <cell r="I1042">
            <v>17962</v>
          </cell>
          <cell r="J1042">
            <v>2078</v>
          </cell>
          <cell r="K1042">
            <v>0</v>
          </cell>
          <cell r="L1042">
            <v>1188</v>
          </cell>
          <cell r="M1042">
            <v>21228</v>
          </cell>
          <cell r="O1042">
            <v>4</v>
          </cell>
          <cell r="P1042">
            <v>79892</v>
          </cell>
          <cell r="Q1042">
            <v>0</v>
          </cell>
          <cell r="R1042">
            <v>0</v>
          </cell>
          <cell r="S1042">
            <v>4736</v>
          </cell>
          <cell r="T1042">
            <v>84628</v>
          </cell>
          <cell r="V1042">
            <v>1.3289036544850499E-2</v>
          </cell>
          <cell r="W1042">
            <v>0</v>
          </cell>
          <cell r="X1042">
            <v>0.09</v>
          </cell>
          <cell r="Y1042">
            <v>6.3347649313750878E-3</v>
          </cell>
          <cell r="Z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</row>
        <row r="1043">
          <cell r="B1043">
            <v>3517239712</v>
          </cell>
          <cell r="C1043" t="str">
            <v>MAP ACADEMY</v>
          </cell>
          <cell r="D1043">
            <v>239</v>
          </cell>
          <cell r="E1043" t="str">
            <v>PLYMOUTH</v>
          </cell>
          <cell r="F1043">
            <v>712</v>
          </cell>
          <cell r="G1043" t="str">
            <v>MONOMOY</v>
          </cell>
          <cell r="I1043">
            <v>19402</v>
          </cell>
          <cell r="J1043">
            <v>13700</v>
          </cell>
          <cell r="K1043">
            <v>0</v>
          </cell>
          <cell r="L1043">
            <v>1188</v>
          </cell>
          <cell r="M1043">
            <v>34290</v>
          </cell>
          <cell r="O1043">
            <v>2</v>
          </cell>
          <cell r="P1043">
            <v>65984</v>
          </cell>
          <cell r="Q1043">
            <v>0</v>
          </cell>
          <cell r="R1043">
            <v>0</v>
          </cell>
          <cell r="S1043">
            <v>2368</v>
          </cell>
          <cell r="T1043">
            <v>68352</v>
          </cell>
          <cell r="V1043">
            <v>6.6445182724252493E-3</v>
          </cell>
          <cell r="W1043">
            <v>0</v>
          </cell>
          <cell r="X1043">
            <v>0.09</v>
          </cell>
          <cell r="Y1043">
            <v>2.2697619152764564E-2</v>
          </cell>
          <cell r="Z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</row>
        <row r="1044">
          <cell r="B1044">
            <v>3517239740</v>
          </cell>
          <cell r="C1044" t="str">
            <v>MAP ACADEMY</v>
          </cell>
          <cell r="D1044">
            <v>239</v>
          </cell>
          <cell r="E1044" t="str">
            <v>PLYMOUTH</v>
          </cell>
          <cell r="F1044">
            <v>740</v>
          </cell>
          <cell r="G1044" t="str">
            <v>OLD ROCHESTER</v>
          </cell>
          <cell r="I1044">
            <v>14940</v>
          </cell>
          <cell r="J1044">
            <v>7819</v>
          </cell>
          <cell r="K1044">
            <v>0</v>
          </cell>
          <cell r="L1044">
            <v>1188</v>
          </cell>
          <cell r="M1044">
            <v>23947</v>
          </cell>
          <cell r="O1044">
            <v>4</v>
          </cell>
          <cell r="P1044">
            <v>90732</v>
          </cell>
          <cell r="Q1044">
            <v>0</v>
          </cell>
          <cell r="R1044">
            <v>0</v>
          </cell>
          <cell r="S1044">
            <v>4736</v>
          </cell>
          <cell r="T1044">
            <v>95468</v>
          </cell>
          <cell r="V1044">
            <v>1.3289036544850499E-2</v>
          </cell>
          <cell r="W1044">
            <v>0</v>
          </cell>
          <cell r="X1044">
            <v>0.09</v>
          </cell>
          <cell r="Y1044">
            <v>1.0977464574327331E-2</v>
          </cell>
          <cell r="Z1044">
            <v>0</v>
          </cell>
          <cell r="AB1044">
            <v>1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</row>
        <row r="1045">
          <cell r="B1045">
            <v>3517239760</v>
          </cell>
          <cell r="C1045" t="str">
            <v>MAP ACADEMY</v>
          </cell>
          <cell r="D1045">
            <v>239</v>
          </cell>
          <cell r="E1045" t="str">
            <v>PLYMOUTH</v>
          </cell>
          <cell r="F1045">
            <v>760</v>
          </cell>
          <cell r="G1045" t="str">
            <v>SILVER LAKE</v>
          </cell>
          <cell r="I1045">
            <v>16348</v>
          </cell>
          <cell r="J1045">
            <v>3202</v>
          </cell>
          <cell r="K1045">
            <v>0</v>
          </cell>
          <cell r="L1045">
            <v>1188</v>
          </cell>
          <cell r="M1045">
            <v>20738</v>
          </cell>
          <cell r="O1045">
            <v>24</v>
          </cell>
          <cell r="P1045">
            <v>467640</v>
          </cell>
          <cell r="Q1045">
            <v>0</v>
          </cell>
          <cell r="R1045">
            <v>0</v>
          </cell>
          <cell r="S1045">
            <v>28416</v>
          </cell>
          <cell r="T1045">
            <v>496056</v>
          </cell>
          <cell r="V1045">
            <v>7.9734219269102971E-2</v>
          </cell>
          <cell r="W1045">
            <v>0</v>
          </cell>
          <cell r="X1045">
            <v>0.09</v>
          </cell>
          <cell r="Y1045">
            <v>4.8336055377879855E-2</v>
          </cell>
          <cell r="Z1045">
            <v>0</v>
          </cell>
          <cell r="AB1045">
            <v>4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</row>
        <row r="1046">
          <cell r="B1046">
            <v>3517239763</v>
          </cell>
          <cell r="C1046" t="str">
            <v>MAP ACADEMY</v>
          </cell>
          <cell r="D1046">
            <v>239</v>
          </cell>
          <cell r="E1046" t="str">
            <v>PLYMOUTH</v>
          </cell>
          <cell r="F1046">
            <v>763</v>
          </cell>
          <cell r="G1046" t="str">
            <v>SOMERSET BERKLEY</v>
          </cell>
          <cell r="I1046">
            <v>14812</v>
          </cell>
          <cell r="J1046">
            <v>3777</v>
          </cell>
          <cell r="K1046">
            <v>0</v>
          </cell>
          <cell r="L1046">
            <v>1188</v>
          </cell>
          <cell r="M1046">
            <v>19777</v>
          </cell>
          <cell r="O1046">
            <v>1</v>
          </cell>
          <cell r="P1046">
            <v>18527</v>
          </cell>
          <cell r="Q1046">
            <v>0</v>
          </cell>
          <cell r="R1046">
            <v>0</v>
          </cell>
          <cell r="S1046">
            <v>1184</v>
          </cell>
          <cell r="T1046">
            <v>19711</v>
          </cell>
          <cell r="V1046">
            <v>3.3222591362126247E-3</v>
          </cell>
          <cell r="W1046">
            <v>0</v>
          </cell>
          <cell r="X1046">
            <v>0.09</v>
          </cell>
          <cell r="Y1046">
            <v>5.221101328883454E-3</v>
          </cell>
          <cell r="Z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</row>
        <row r="1047">
          <cell r="B1047">
            <v>3517239780</v>
          </cell>
          <cell r="C1047" t="str">
            <v>MAP ACADEMY</v>
          </cell>
          <cell r="D1047">
            <v>239</v>
          </cell>
          <cell r="E1047" t="str">
            <v>PLYMOUTH</v>
          </cell>
          <cell r="F1047">
            <v>780</v>
          </cell>
          <cell r="G1047" t="str">
            <v>WHITMAN HANSON</v>
          </cell>
          <cell r="I1047">
            <v>16633</v>
          </cell>
          <cell r="J1047">
            <v>2937</v>
          </cell>
          <cell r="K1047">
            <v>0</v>
          </cell>
          <cell r="L1047">
            <v>1188</v>
          </cell>
          <cell r="M1047">
            <v>20758</v>
          </cell>
          <cell r="O1047">
            <v>3</v>
          </cell>
          <cell r="P1047">
            <v>58515</v>
          </cell>
          <cell r="Q1047">
            <v>0</v>
          </cell>
          <cell r="R1047">
            <v>0</v>
          </cell>
          <cell r="S1047">
            <v>3552</v>
          </cell>
          <cell r="T1047">
            <v>62067</v>
          </cell>
          <cell r="V1047">
            <v>9.9667774086378731E-3</v>
          </cell>
          <cell r="W1047">
            <v>0</v>
          </cell>
          <cell r="X1047">
            <v>0.09</v>
          </cell>
          <cell r="Y1047">
            <v>0</v>
          </cell>
          <cell r="Z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</row>
        <row r="1048">
          <cell r="B1048">
            <v>3518149007</v>
          </cell>
          <cell r="C1048" t="str">
            <v>PHOENIX ACADEMY LAWRENCE</v>
          </cell>
          <cell r="D1048">
            <v>149</v>
          </cell>
          <cell r="E1048" t="str">
            <v>LAWRENCE</v>
          </cell>
          <cell r="F1048">
            <v>7</v>
          </cell>
          <cell r="G1048" t="str">
            <v>AMESBURY</v>
          </cell>
          <cell r="I1048">
            <v>13960</v>
          </cell>
          <cell r="J1048">
            <v>6606</v>
          </cell>
          <cell r="K1048">
            <v>0</v>
          </cell>
          <cell r="L1048">
            <v>1188</v>
          </cell>
          <cell r="M1048">
            <v>21754</v>
          </cell>
          <cell r="O1048">
            <v>1</v>
          </cell>
          <cell r="P1048">
            <v>20566</v>
          </cell>
          <cell r="Q1048">
            <v>0</v>
          </cell>
          <cell r="R1048">
            <v>0</v>
          </cell>
          <cell r="S1048">
            <v>1188</v>
          </cell>
          <cell r="T1048">
            <v>21754</v>
          </cell>
          <cell r="V1048">
            <v>0</v>
          </cell>
          <cell r="W1048">
            <v>0</v>
          </cell>
          <cell r="X1048">
            <v>0.09</v>
          </cell>
          <cell r="Y1048">
            <v>4.9327390851314476E-2</v>
          </cell>
          <cell r="Z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</row>
        <row r="1049">
          <cell r="B1049">
            <v>3518149009</v>
          </cell>
          <cell r="C1049" t="str">
            <v>PHOENIX ACADEMY LAWRENCE</v>
          </cell>
          <cell r="D1049">
            <v>149</v>
          </cell>
          <cell r="E1049" t="str">
            <v>LAWRENCE</v>
          </cell>
          <cell r="F1049">
            <v>9</v>
          </cell>
          <cell r="G1049" t="str">
            <v>ANDOVER</v>
          </cell>
          <cell r="I1049">
            <v>13284</v>
          </cell>
          <cell r="J1049">
            <v>9244</v>
          </cell>
          <cell r="K1049">
            <v>0</v>
          </cell>
          <cell r="L1049">
            <v>1188</v>
          </cell>
          <cell r="M1049">
            <v>23716</v>
          </cell>
          <cell r="O1049">
            <v>1</v>
          </cell>
          <cell r="P1049">
            <v>22528</v>
          </cell>
          <cell r="Q1049">
            <v>0</v>
          </cell>
          <cell r="R1049">
            <v>0</v>
          </cell>
          <cell r="S1049">
            <v>1188</v>
          </cell>
          <cell r="T1049">
            <v>23716</v>
          </cell>
          <cell r="V1049">
            <v>0</v>
          </cell>
          <cell r="W1049">
            <v>0</v>
          </cell>
          <cell r="X1049">
            <v>0.09</v>
          </cell>
          <cell r="Y1049">
            <v>1.6693695277438551E-3</v>
          </cell>
          <cell r="Z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</row>
        <row r="1050">
          <cell r="B1050">
            <v>3518149128</v>
          </cell>
          <cell r="C1050" t="str">
            <v>PHOENIX ACADEMY LAWRENCE</v>
          </cell>
          <cell r="D1050">
            <v>149</v>
          </cell>
          <cell r="E1050" t="str">
            <v>LAWRENCE</v>
          </cell>
          <cell r="F1050">
            <v>128</v>
          </cell>
          <cell r="G1050" t="str">
            <v>HAVERHILL</v>
          </cell>
          <cell r="I1050">
            <v>19704</v>
          </cell>
          <cell r="J1050">
            <v>1140</v>
          </cell>
          <cell r="K1050">
            <v>0</v>
          </cell>
          <cell r="L1050">
            <v>1188</v>
          </cell>
          <cell r="M1050">
            <v>22032</v>
          </cell>
          <cell r="O1050">
            <v>36</v>
          </cell>
          <cell r="P1050">
            <v>750384</v>
          </cell>
          <cell r="Q1050">
            <v>0</v>
          </cell>
          <cell r="R1050">
            <v>0</v>
          </cell>
          <cell r="S1050">
            <v>42768</v>
          </cell>
          <cell r="T1050">
            <v>793152</v>
          </cell>
          <cell r="V1050">
            <v>0</v>
          </cell>
          <cell r="W1050">
            <v>0</v>
          </cell>
          <cell r="X1050">
            <v>0.09</v>
          </cell>
          <cell r="Y1050">
            <v>4.4226182400377373E-2</v>
          </cell>
          <cell r="Z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</row>
        <row r="1051">
          <cell r="B1051">
            <v>3518149149</v>
          </cell>
          <cell r="C1051" t="str">
            <v>PHOENIX ACADEMY LAWRENCE</v>
          </cell>
          <cell r="D1051">
            <v>149</v>
          </cell>
          <cell r="E1051" t="str">
            <v>LAWRENCE</v>
          </cell>
          <cell r="F1051">
            <v>149</v>
          </cell>
          <cell r="G1051" t="str">
            <v>LAWRENCE</v>
          </cell>
          <cell r="I1051">
            <v>21523</v>
          </cell>
          <cell r="J1051">
            <v>416</v>
          </cell>
          <cell r="K1051">
            <v>0</v>
          </cell>
          <cell r="L1051">
            <v>1188</v>
          </cell>
          <cell r="M1051">
            <v>23127</v>
          </cell>
          <cell r="O1051">
            <v>89</v>
          </cell>
          <cell r="P1051">
            <v>1952571</v>
          </cell>
          <cell r="Q1051">
            <v>0</v>
          </cell>
          <cell r="R1051">
            <v>0</v>
          </cell>
          <cell r="S1051">
            <v>105732</v>
          </cell>
          <cell r="T1051">
            <v>2058303</v>
          </cell>
          <cell r="V1051">
            <v>0</v>
          </cell>
          <cell r="W1051">
            <v>0</v>
          </cell>
          <cell r="X1051">
            <v>0.18</v>
          </cell>
          <cell r="Y1051">
            <v>0.12813388601992218</v>
          </cell>
          <cell r="Z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</row>
        <row r="1052">
          <cell r="B1052">
            <v>3518149160</v>
          </cell>
          <cell r="C1052" t="str">
            <v>PHOENIX ACADEMY LAWRENCE</v>
          </cell>
          <cell r="D1052">
            <v>149</v>
          </cell>
          <cell r="E1052" t="str">
            <v>LAWRENCE</v>
          </cell>
          <cell r="F1052">
            <v>160</v>
          </cell>
          <cell r="G1052" t="str">
            <v>LOWELL</v>
          </cell>
          <cell r="I1052">
            <v>20404</v>
          </cell>
          <cell r="J1052">
            <v>416</v>
          </cell>
          <cell r="K1052">
            <v>0</v>
          </cell>
          <cell r="L1052">
            <v>1188</v>
          </cell>
          <cell r="M1052">
            <v>22008</v>
          </cell>
          <cell r="O1052">
            <v>3</v>
          </cell>
          <cell r="P1052">
            <v>62460</v>
          </cell>
          <cell r="Q1052">
            <v>0</v>
          </cell>
          <cell r="R1052">
            <v>0</v>
          </cell>
          <cell r="S1052">
            <v>3564</v>
          </cell>
          <cell r="T1052">
            <v>66024</v>
          </cell>
          <cell r="V1052">
            <v>0</v>
          </cell>
          <cell r="W1052">
            <v>0</v>
          </cell>
          <cell r="X1052">
            <v>0.18</v>
          </cell>
          <cell r="Y1052">
            <v>0.13585198415403635</v>
          </cell>
          <cell r="Z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</row>
        <row r="1053">
          <cell r="B1053">
            <v>3518149181</v>
          </cell>
          <cell r="C1053" t="str">
            <v>PHOENIX ACADEMY LAWRENCE</v>
          </cell>
          <cell r="D1053">
            <v>149</v>
          </cell>
          <cell r="E1053" t="str">
            <v>LAWRENCE</v>
          </cell>
          <cell r="F1053">
            <v>181</v>
          </cell>
          <cell r="G1053" t="str">
            <v>METHUEN</v>
          </cell>
          <cell r="I1053">
            <v>16659</v>
          </cell>
          <cell r="J1053">
            <v>177</v>
          </cell>
          <cell r="K1053">
            <v>0</v>
          </cell>
          <cell r="L1053">
            <v>1188</v>
          </cell>
          <cell r="M1053">
            <v>18024</v>
          </cell>
          <cell r="O1053">
            <v>8</v>
          </cell>
          <cell r="P1053">
            <v>134688</v>
          </cell>
          <cell r="Q1053">
            <v>0</v>
          </cell>
          <cell r="R1053">
            <v>0</v>
          </cell>
          <cell r="S1053">
            <v>9504</v>
          </cell>
          <cell r="T1053">
            <v>144192</v>
          </cell>
          <cell r="V1053">
            <v>0</v>
          </cell>
          <cell r="W1053">
            <v>0</v>
          </cell>
          <cell r="X1053">
            <v>0.09</v>
          </cell>
          <cell r="Y1053">
            <v>1.8709161091510509E-2</v>
          </cell>
          <cell r="Z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</row>
        <row r="1054">
          <cell r="B1054">
            <v>3518149211</v>
          </cell>
          <cell r="C1054" t="str">
            <v>PHOENIX ACADEMY LAWRENCE</v>
          </cell>
          <cell r="D1054">
            <v>149</v>
          </cell>
          <cell r="E1054" t="str">
            <v>LAWRENCE</v>
          </cell>
          <cell r="F1054">
            <v>211</v>
          </cell>
          <cell r="G1054" t="str">
            <v>NORTH ANDOVER</v>
          </cell>
          <cell r="I1054">
            <v>13215</v>
          </cell>
          <cell r="J1054">
            <v>3779</v>
          </cell>
          <cell r="K1054">
            <v>0</v>
          </cell>
          <cell r="L1054">
            <v>1188</v>
          </cell>
          <cell r="M1054">
            <v>18182</v>
          </cell>
          <cell r="O1054">
            <v>1</v>
          </cell>
          <cell r="P1054">
            <v>16994</v>
          </cell>
          <cell r="Q1054">
            <v>0</v>
          </cell>
          <cell r="R1054">
            <v>0</v>
          </cell>
          <cell r="S1054">
            <v>1188</v>
          </cell>
          <cell r="T1054">
            <v>18182</v>
          </cell>
          <cell r="V1054">
            <v>0</v>
          </cell>
          <cell r="W1054">
            <v>0</v>
          </cell>
          <cell r="X1054">
            <v>0.09</v>
          </cell>
          <cell r="Y1054">
            <v>1.9499429304834219E-3</v>
          </cell>
          <cell r="Z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</row>
        <row r="1055">
          <cell r="B1055">
            <v>3518149600</v>
          </cell>
          <cell r="C1055" t="str">
            <v>PHOENIX ACADEMY LAWRENCE</v>
          </cell>
          <cell r="D1055">
            <v>149</v>
          </cell>
          <cell r="E1055" t="str">
            <v>LAWRENCE</v>
          </cell>
          <cell r="F1055">
            <v>600</v>
          </cell>
          <cell r="G1055" t="str">
            <v>ACTON BOXBOROUGH</v>
          </cell>
          <cell r="I1055">
            <v>13228</v>
          </cell>
          <cell r="J1055">
            <v>6881</v>
          </cell>
          <cell r="K1055">
            <v>0</v>
          </cell>
          <cell r="L1055">
            <v>1188</v>
          </cell>
          <cell r="M1055">
            <v>21297</v>
          </cell>
          <cell r="O1055">
            <v>1</v>
          </cell>
          <cell r="P1055">
            <v>20109</v>
          </cell>
          <cell r="Q1055">
            <v>0</v>
          </cell>
          <cell r="R1055">
            <v>0</v>
          </cell>
          <cell r="S1055">
            <v>1188</v>
          </cell>
          <cell r="T1055">
            <v>21297</v>
          </cell>
          <cell r="V1055">
            <v>0</v>
          </cell>
          <cell r="W1055">
            <v>0</v>
          </cell>
          <cell r="X1055">
            <v>0.09</v>
          </cell>
          <cell r="Y1055">
            <v>6.8951340776372194E-3</v>
          </cell>
          <cell r="Z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</row>
        <row r="1056">
          <cell r="B1056">
            <v>3519348097</v>
          </cell>
          <cell r="C1056" t="str">
            <v>WORCESTER CULTURAL ACADEMY</v>
          </cell>
          <cell r="D1056">
            <v>348</v>
          </cell>
          <cell r="E1056" t="str">
            <v>WORCESTER</v>
          </cell>
          <cell r="F1056">
            <v>97</v>
          </cell>
          <cell r="G1056" t="str">
            <v>FITCHBURG</v>
          </cell>
          <cell r="I1056">
            <v>17975</v>
          </cell>
          <cell r="J1056">
            <v>137</v>
          </cell>
          <cell r="K1056">
            <v>0</v>
          </cell>
          <cell r="L1056">
            <v>1188</v>
          </cell>
          <cell r="M1056">
            <v>19300</v>
          </cell>
          <cell r="O1056">
            <v>1</v>
          </cell>
          <cell r="P1056">
            <v>17739</v>
          </cell>
          <cell r="Q1056">
            <v>0</v>
          </cell>
          <cell r="R1056">
            <v>0</v>
          </cell>
          <cell r="S1056">
            <v>1164</v>
          </cell>
          <cell r="T1056">
            <v>18903</v>
          </cell>
          <cell r="V1056">
            <v>2.0618556701030927E-2</v>
          </cell>
          <cell r="W1056">
            <v>0</v>
          </cell>
          <cell r="X1056">
            <v>0.18</v>
          </cell>
          <cell r="Y1056">
            <v>3.5004773701085803E-2</v>
          </cell>
          <cell r="Z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</row>
        <row r="1057">
          <cell r="B1057">
            <v>3519348151</v>
          </cell>
          <cell r="C1057" t="str">
            <v>WORCESTER CULTURAL ACADEMY</v>
          </cell>
          <cell r="D1057">
            <v>348</v>
          </cell>
          <cell r="E1057" t="str">
            <v>WORCESTER</v>
          </cell>
          <cell r="F1057">
            <v>151</v>
          </cell>
          <cell r="G1057" t="str">
            <v>LEICESTER</v>
          </cell>
          <cell r="I1057">
            <v>14148</v>
          </cell>
          <cell r="J1057">
            <v>1645</v>
          </cell>
          <cell r="K1057">
            <v>0</v>
          </cell>
          <cell r="L1057">
            <v>1188</v>
          </cell>
          <cell r="M1057">
            <v>16981</v>
          </cell>
          <cell r="O1057">
            <v>1</v>
          </cell>
          <cell r="P1057">
            <v>15467</v>
          </cell>
          <cell r="Q1057">
            <v>0</v>
          </cell>
          <cell r="R1057">
            <v>0</v>
          </cell>
          <cell r="S1057">
            <v>1164</v>
          </cell>
          <cell r="T1057">
            <v>16631</v>
          </cell>
          <cell r="V1057">
            <v>2.0618556701030927E-2</v>
          </cell>
          <cell r="W1057">
            <v>0</v>
          </cell>
          <cell r="X1057">
            <v>0.09</v>
          </cell>
          <cell r="Y1057">
            <v>2.0596909432324645E-2</v>
          </cell>
          <cell r="Z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</row>
        <row r="1058">
          <cell r="B1058">
            <v>3519348153</v>
          </cell>
          <cell r="C1058" t="str">
            <v>WORCESTER CULTURAL ACADEMY</v>
          </cell>
          <cell r="D1058">
            <v>348</v>
          </cell>
          <cell r="E1058" t="str">
            <v>WORCESTER</v>
          </cell>
          <cell r="F1058">
            <v>153</v>
          </cell>
          <cell r="G1058" t="str">
            <v>LEOMINSTER</v>
          </cell>
          <cell r="I1058">
            <v>18147</v>
          </cell>
          <cell r="J1058">
            <v>63</v>
          </cell>
          <cell r="K1058">
            <v>0</v>
          </cell>
          <cell r="L1058">
            <v>1188</v>
          </cell>
          <cell r="M1058">
            <v>19398</v>
          </cell>
          <cell r="O1058">
            <v>1</v>
          </cell>
          <cell r="P1058">
            <v>17835</v>
          </cell>
          <cell r="Q1058">
            <v>0</v>
          </cell>
          <cell r="R1058">
            <v>0</v>
          </cell>
          <cell r="S1058">
            <v>1164</v>
          </cell>
          <cell r="T1058">
            <v>18999</v>
          </cell>
          <cell r="V1058">
            <v>2.0618556701030927E-2</v>
          </cell>
          <cell r="W1058">
            <v>0</v>
          </cell>
          <cell r="X1058">
            <v>0.09</v>
          </cell>
          <cell r="Y1058">
            <v>1.3489831675009355E-2</v>
          </cell>
          <cell r="Z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</row>
        <row r="1059">
          <cell r="B1059">
            <v>3519348215</v>
          </cell>
          <cell r="C1059" t="str">
            <v>WORCESTER CULTURAL ACADEMY</v>
          </cell>
          <cell r="D1059">
            <v>348</v>
          </cell>
          <cell r="E1059" t="str">
            <v>WORCESTER</v>
          </cell>
          <cell r="F1059">
            <v>215</v>
          </cell>
          <cell r="G1059" t="str">
            <v>NORTH BROOKFIELD</v>
          </cell>
          <cell r="I1059">
            <v>17757</v>
          </cell>
          <cell r="J1059">
            <v>2721</v>
          </cell>
          <cell r="K1059">
            <v>0</v>
          </cell>
          <cell r="L1059">
            <v>1188</v>
          </cell>
          <cell r="M1059">
            <v>21666</v>
          </cell>
          <cell r="O1059">
            <v>3</v>
          </cell>
          <cell r="P1059">
            <v>60168</v>
          </cell>
          <cell r="Q1059">
            <v>0</v>
          </cell>
          <cell r="R1059">
            <v>0</v>
          </cell>
          <cell r="S1059">
            <v>3492</v>
          </cell>
          <cell r="T1059">
            <v>63660</v>
          </cell>
          <cell r="V1059">
            <v>6.1855670103092786E-2</v>
          </cell>
          <cell r="W1059">
            <v>0</v>
          </cell>
          <cell r="X1059">
            <v>0.18</v>
          </cell>
          <cell r="Y1059">
            <v>2.9667175055991719E-2</v>
          </cell>
          <cell r="Z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</row>
        <row r="1060">
          <cell r="B1060">
            <v>3519348226</v>
          </cell>
          <cell r="C1060" t="str">
            <v>WORCESTER CULTURAL ACADEMY</v>
          </cell>
          <cell r="D1060">
            <v>348</v>
          </cell>
          <cell r="E1060" t="str">
            <v>WORCESTER</v>
          </cell>
          <cell r="F1060">
            <v>226</v>
          </cell>
          <cell r="G1060" t="str">
            <v>OXFORD</v>
          </cell>
          <cell r="I1060">
            <v>11037</v>
          </cell>
          <cell r="J1060">
            <v>731</v>
          </cell>
          <cell r="K1060">
            <v>0</v>
          </cell>
          <cell r="L1060">
            <v>1188</v>
          </cell>
          <cell r="M1060">
            <v>12956</v>
          </cell>
          <cell r="O1060">
            <v>1</v>
          </cell>
          <cell r="P1060">
            <v>11525</v>
          </cell>
          <cell r="Q1060">
            <v>0</v>
          </cell>
          <cell r="R1060">
            <v>0</v>
          </cell>
          <cell r="S1060">
            <v>1164</v>
          </cell>
          <cell r="T1060">
            <v>12689</v>
          </cell>
          <cell r="V1060">
            <v>2.0618556701030927E-2</v>
          </cell>
          <cell r="W1060">
            <v>0</v>
          </cell>
          <cell r="X1060">
            <v>0.18</v>
          </cell>
          <cell r="Y1060">
            <v>1.7406884313162861E-2</v>
          </cell>
          <cell r="Z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</row>
        <row r="1061">
          <cell r="B1061">
            <v>3519348271</v>
          </cell>
          <cell r="C1061" t="str">
            <v>WORCESTER CULTURAL ACADEMY</v>
          </cell>
          <cell r="D1061">
            <v>348</v>
          </cell>
          <cell r="E1061" t="str">
            <v>WORCESTER</v>
          </cell>
          <cell r="F1061">
            <v>271</v>
          </cell>
          <cell r="G1061" t="str">
            <v>SHREWSBURY</v>
          </cell>
          <cell r="I1061">
            <v>12963</v>
          </cell>
          <cell r="J1061">
            <v>3961</v>
          </cell>
          <cell r="K1061">
            <v>0</v>
          </cell>
          <cell r="L1061">
            <v>1188</v>
          </cell>
          <cell r="M1061">
            <v>18112</v>
          </cell>
          <cell r="O1061">
            <v>1</v>
          </cell>
          <cell r="P1061">
            <v>16575</v>
          </cell>
          <cell r="Q1061">
            <v>0</v>
          </cell>
          <cell r="R1061">
            <v>0</v>
          </cell>
          <cell r="S1061">
            <v>1164</v>
          </cell>
          <cell r="T1061">
            <v>17739</v>
          </cell>
          <cell r="V1061">
            <v>2.0618556701030927E-2</v>
          </cell>
          <cell r="W1061">
            <v>0</v>
          </cell>
          <cell r="X1061">
            <v>0.09</v>
          </cell>
          <cell r="Y1061">
            <v>3.726968225547671E-3</v>
          </cell>
          <cell r="Z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</row>
        <row r="1062">
          <cell r="B1062">
            <v>3519348277</v>
          </cell>
          <cell r="C1062" t="str">
            <v>WORCESTER CULTURAL ACADEMY</v>
          </cell>
          <cell r="D1062">
            <v>348</v>
          </cell>
          <cell r="E1062" t="str">
            <v>WORCESTER</v>
          </cell>
          <cell r="F1062">
            <v>277</v>
          </cell>
          <cell r="G1062" t="str">
            <v>SOUTHBRIDGE</v>
          </cell>
          <cell r="I1062">
            <v>12394</v>
          </cell>
          <cell r="J1062">
            <v>197</v>
          </cell>
          <cell r="K1062">
            <v>0</v>
          </cell>
          <cell r="L1062">
            <v>1188</v>
          </cell>
          <cell r="M1062">
            <v>13779</v>
          </cell>
          <cell r="O1062">
            <v>3</v>
          </cell>
          <cell r="P1062">
            <v>36993</v>
          </cell>
          <cell r="Q1062">
            <v>0</v>
          </cell>
          <cell r="R1062">
            <v>0</v>
          </cell>
          <cell r="S1062">
            <v>3492</v>
          </cell>
          <cell r="T1062">
            <v>40485</v>
          </cell>
          <cell r="V1062">
            <v>6.1855670103092786E-2</v>
          </cell>
          <cell r="W1062">
            <v>0</v>
          </cell>
          <cell r="X1062">
            <v>0.18</v>
          </cell>
          <cell r="Y1062">
            <v>7.0394022026818437E-2</v>
          </cell>
          <cell r="Z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</row>
        <row r="1063">
          <cell r="B1063">
            <v>3519348290</v>
          </cell>
          <cell r="C1063" t="str">
            <v>WORCESTER CULTURAL ACADEMY</v>
          </cell>
          <cell r="D1063">
            <v>348</v>
          </cell>
          <cell r="E1063" t="str">
            <v>WORCESTER</v>
          </cell>
          <cell r="F1063">
            <v>290</v>
          </cell>
          <cell r="G1063" t="str">
            <v>SUTTON</v>
          </cell>
          <cell r="I1063">
            <v>12856</v>
          </cell>
          <cell r="J1063">
            <v>4322</v>
          </cell>
          <cell r="K1063">
            <v>0</v>
          </cell>
          <cell r="L1063">
            <v>1188</v>
          </cell>
          <cell r="M1063">
            <v>18366</v>
          </cell>
          <cell r="O1063">
            <v>1</v>
          </cell>
          <cell r="P1063">
            <v>16824</v>
          </cell>
          <cell r="Q1063">
            <v>0</v>
          </cell>
          <cell r="R1063">
            <v>0</v>
          </cell>
          <cell r="S1063">
            <v>1164</v>
          </cell>
          <cell r="T1063">
            <v>17988</v>
          </cell>
          <cell r="V1063">
            <v>2.0618556701030927E-2</v>
          </cell>
          <cell r="W1063">
            <v>0</v>
          </cell>
          <cell r="X1063">
            <v>0.09</v>
          </cell>
          <cell r="Y1063">
            <v>1.4889064846226158E-3</v>
          </cell>
          <cell r="Z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</row>
        <row r="1064">
          <cell r="B1064">
            <v>3519348321</v>
          </cell>
          <cell r="C1064" t="str">
            <v>WORCESTER CULTURAL ACADEMY</v>
          </cell>
          <cell r="D1064">
            <v>348</v>
          </cell>
          <cell r="E1064" t="str">
            <v>WORCESTER</v>
          </cell>
          <cell r="F1064">
            <v>321</v>
          </cell>
          <cell r="G1064" t="str">
            <v>WESTBOROUGH</v>
          </cell>
          <cell r="I1064">
            <v>13043</v>
          </cell>
          <cell r="J1064">
            <v>6935</v>
          </cell>
          <cell r="K1064">
            <v>0</v>
          </cell>
          <cell r="L1064">
            <v>1188</v>
          </cell>
          <cell r="M1064">
            <v>21166</v>
          </cell>
          <cell r="O1064">
            <v>2</v>
          </cell>
          <cell r="P1064">
            <v>39132</v>
          </cell>
          <cell r="Q1064">
            <v>0</v>
          </cell>
          <cell r="R1064">
            <v>0</v>
          </cell>
          <cell r="S1064">
            <v>2328</v>
          </cell>
          <cell r="T1064">
            <v>41460</v>
          </cell>
          <cell r="V1064">
            <v>4.1237113402061855E-2</v>
          </cell>
          <cell r="W1064">
            <v>0</v>
          </cell>
          <cell r="X1064">
            <v>0.09</v>
          </cell>
          <cell r="Y1064">
            <v>3.4597830747511793E-3</v>
          </cell>
          <cell r="Z1064">
            <v>0</v>
          </cell>
          <cell r="AB1064">
            <v>1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</row>
        <row r="1065">
          <cell r="B1065">
            <v>3519348348</v>
          </cell>
          <cell r="C1065" t="str">
            <v>WORCESTER CULTURAL ACADEMY</v>
          </cell>
          <cell r="D1065">
            <v>348</v>
          </cell>
          <cell r="E1065" t="str">
            <v>WORCESTER</v>
          </cell>
          <cell r="F1065">
            <v>348</v>
          </cell>
          <cell r="G1065" t="str">
            <v>WORCESTER</v>
          </cell>
          <cell r="I1065">
            <v>18452</v>
          </cell>
          <cell r="J1065">
            <v>8</v>
          </cell>
          <cell r="K1065">
            <v>0</v>
          </cell>
          <cell r="L1065">
            <v>1188</v>
          </cell>
          <cell r="M1065">
            <v>19648</v>
          </cell>
          <cell r="O1065">
            <v>177</v>
          </cell>
          <cell r="P1065">
            <v>3199983</v>
          </cell>
          <cell r="Q1065">
            <v>0</v>
          </cell>
          <cell r="R1065">
            <v>0</v>
          </cell>
          <cell r="S1065">
            <v>206028</v>
          </cell>
          <cell r="T1065">
            <v>3406011</v>
          </cell>
          <cell r="V1065">
            <v>3.6494845360824657</v>
          </cell>
          <cell r="W1065">
            <v>0</v>
          </cell>
          <cell r="X1065">
            <v>0.18</v>
          </cell>
          <cell r="Y1065">
            <v>7.5571205604930705E-2</v>
          </cell>
          <cell r="Z1065">
            <v>0</v>
          </cell>
          <cell r="AB1065">
            <v>8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</row>
        <row r="1066">
          <cell r="B1066">
            <v>3519348710</v>
          </cell>
          <cell r="C1066" t="str">
            <v>WORCESTER CULTURAL ACADEMY</v>
          </cell>
          <cell r="D1066">
            <v>348</v>
          </cell>
          <cell r="E1066" t="str">
            <v>WORCESTER</v>
          </cell>
          <cell r="F1066">
            <v>710</v>
          </cell>
          <cell r="G1066" t="str">
            <v>MENDON UPTON</v>
          </cell>
          <cell r="I1066">
            <v>12695</v>
          </cell>
          <cell r="J1066">
            <v>5989</v>
          </cell>
          <cell r="K1066">
            <v>0</v>
          </cell>
          <cell r="L1066">
            <v>1188</v>
          </cell>
          <cell r="M1066">
            <v>19872</v>
          </cell>
          <cell r="O1066">
            <v>1</v>
          </cell>
          <cell r="P1066">
            <v>18299</v>
          </cell>
          <cell r="Q1066">
            <v>0</v>
          </cell>
          <cell r="R1066">
            <v>0</v>
          </cell>
          <cell r="S1066">
            <v>1164</v>
          </cell>
          <cell r="T1066">
            <v>19463</v>
          </cell>
          <cell r="V1066">
            <v>2.0618556701030927E-2</v>
          </cell>
          <cell r="W1066">
            <v>0</v>
          </cell>
          <cell r="X1066">
            <v>0.09</v>
          </cell>
          <cell r="Y1066">
            <v>8.160956913450642E-3</v>
          </cell>
          <cell r="Z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</row>
        <row r="1067">
          <cell r="B1067">
            <v>3519348767</v>
          </cell>
          <cell r="C1067" t="str">
            <v>WORCESTER CULTURAL ACADEMY</v>
          </cell>
          <cell r="D1067">
            <v>348</v>
          </cell>
          <cell r="E1067" t="str">
            <v>WORCESTER</v>
          </cell>
          <cell r="F1067">
            <v>767</v>
          </cell>
          <cell r="G1067" t="str">
            <v>SPENCER EAST BROOKFIELD</v>
          </cell>
          <cell r="I1067">
            <v>15802</v>
          </cell>
          <cell r="J1067">
            <v>1175</v>
          </cell>
          <cell r="K1067">
            <v>0</v>
          </cell>
          <cell r="L1067">
            <v>1188</v>
          </cell>
          <cell r="M1067">
            <v>18165</v>
          </cell>
          <cell r="O1067">
            <v>2</v>
          </cell>
          <cell r="P1067">
            <v>33254</v>
          </cell>
          <cell r="Q1067">
            <v>0</v>
          </cell>
          <cell r="R1067">
            <v>0</v>
          </cell>
          <cell r="S1067">
            <v>2328</v>
          </cell>
          <cell r="T1067">
            <v>35582</v>
          </cell>
          <cell r="V1067">
            <v>4.1237113402061855E-2</v>
          </cell>
          <cell r="W1067">
            <v>0</v>
          </cell>
          <cell r="X1067">
            <v>0.09</v>
          </cell>
          <cell r="Y1067">
            <v>3.1171123646409341E-2</v>
          </cell>
          <cell r="Z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otes"/>
      <sheetName val="codes"/>
      <sheetName val="distinfo"/>
      <sheetName val="calc"/>
      <sheetName val="piv-dist"/>
      <sheetName val="piv-cha"/>
      <sheetName val="piv-detail"/>
      <sheetName val="piv-rates"/>
      <sheetName val="sib summary"/>
    </sheetNames>
    <sheetDataSet>
      <sheetData sheetId="0"/>
      <sheetData sheetId="1">
        <row r="10">
          <cell r="A10">
            <v>1</v>
          </cell>
          <cell r="B10" t="str">
            <v>ABINGTON</v>
          </cell>
          <cell r="C10">
            <v>1</v>
          </cell>
          <cell r="F10">
            <v>409</v>
          </cell>
          <cell r="G10" t="str">
            <v>ALMA DEL MAR</v>
          </cell>
          <cell r="H10" t="str">
            <v>open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D11" t="str">
            <v>fy15</v>
          </cell>
          <cell r="F11">
            <v>410</v>
          </cell>
          <cell r="G11" t="str">
            <v>EXCEL ACADEMY</v>
          </cell>
          <cell r="H11" t="str">
            <v>open</v>
          </cell>
        </row>
        <row r="12">
          <cell r="A12">
            <v>3</v>
          </cell>
          <cell r="B12" t="str">
            <v>ACUSHNET</v>
          </cell>
          <cell r="C12">
            <v>1</v>
          </cell>
          <cell r="F12">
            <v>412</v>
          </cell>
          <cell r="G12" t="str">
            <v>ACADEMY OF THE PACIFIC RIM</v>
          </cell>
          <cell r="H12" t="str">
            <v>open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F13">
            <v>413</v>
          </cell>
          <cell r="G13" t="str">
            <v>FOUR RIVERS</v>
          </cell>
          <cell r="H13" t="str">
            <v>open</v>
          </cell>
        </row>
        <row r="14">
          <cell r="A14">
            <v>5</v>
          </cell>
          <cell r="B14" t="str">
            <v>AGAWAM</v>
          </cell>
          <cell r="C14">
            <v>1</v>
          </cell>
          <cell r="F14">
            <v>414</v>
          </cell>
          <cell r="G14" t="str">
            <v>BERKSHIRE ARTS AND TECHNOLOGY</v>
          </cell>
          <cell r="H14" t="str">
            <v>open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F15">
            <v>416</v>
          </cell>
          <cell r="G15" t="str">
            <v>BOSTON PREPARATORY</v>
          </cell>
          <cell r="H15" t="str">
            <v>open</v>
          </cell>
        </row>
        <row r="16">
          <cell r="A16">
            <v>7</v>
          </cell>
          <cell r="B16" t="str">
            <v>AMESBURY</v>
          </cell>
          <cell r="C16">
            <v>1</v>
          </cell>
          <cell r="F16">
            <v>417</v>
          </cell>
          <cell r="G16" t="str">
            <v>BRIDGE BOSTON</v>
          </cell>
          <cell r="H16" t="str">
            <v>open</v>
          </cell>
        </row>
        <row r="17">
          <cell r="A17">
            <v>8</v>
          </cell>
          <cell r="B17" t="str">
            <v>AMHERST</v>
          </cell>
          <cell r="C17">
            <v>1</v>
          </cell>
          <cell r="F17">
            <v>418</v>
          </cell>
          <cell r="G17" t="str">
            <v>CHRISTA MCAULIFFE</v>
          </cell>
          <cell r="H17" t="str">
            <v>open</v>
          </cell>
        </row>
        <row r="18">
          <cell r="A18">
            <v>9</v>
          </cell>
          <cell r="B18" t="str">
            <v>ANDOVER</v>
          </cell>
          <cell r="C18">
            <v>1</v>
          </cell>
          <cell r="F18">
            <v>420</v>
          </cell>
          <cell r="G18" t="str">
            <v>BENJAMIN BANNEKER</v>
          </cell>
          <cell r="H18" t="str">
            <v>open</v>
          </cell>
        </row>
        <row r="19">
          <cell r="A19">
            <v>10</v>
          </cell>
          <cell r="B19" t="str">
            <v>ARLINGTON</v>
          </cell>
          <cell r="C19">
            <v>1</v>
          </cell>
          <cell r="F19">
            <v>428</v>
          </cell>
          <cell r="G19" t="str">
            <v>BROOKE</v>
          </cell>
          <cell r="H19" t="str">
            <v>open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F20">
            <v>429</v>
          </cell>
          <cell r="G20" t="str">
            <v>KIPP ACADEMY LYNN</v>
          </cell>
          <cell r="H20" t="str">
            <v>open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F21">
            <v>430</v>
          </cell>
          <cell r="G21" t="str">
            <v>ADVANCED MATH AND SCIENCE ACADEMY</v>
          </cell>
          <cell r="H21" t="str">
            <v>open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F22">
            <v>432</v>
          </cell>
          <cell r="G22" t="str">
            <v>CAPE COD LIGHTHOUSE</v>
          </cell>
          <cell r="H22" t="str">
            <v>open</v>
          </cell>
        </row>
        <row r="23">
          <cell r="A23">
            <v>14</v>
          </cell>
          <cell r="B23" t="str">
            <v>ASHLAND</v>
          </cell>
          <cell r="C23">
            <v>1</v>
          </cell>
          <cell r="F23">
            <v>435</v>
          </cell>
          <cell r="G23" t="str">
            <v>INNOVATION ACADEMY</v>
          </cell>
          <cell r="H23" t="str">
            <v>open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F24">
            <v>436</v>
          </cell>
          <cell r="G24" t="str">
            <v>COMMUNITY CS OF CAMBRIDGE</v>
          </cell>
          <cell r="H24" t="str">
            <v>open</v>
          </cell>
        </row>
        <row r="25">
          <cell r="A25">
            <v>16</v>
          </cell>
          <cell r="B25" t="str">
            <v>ATTLEBORO</v>
          </cell>
          <cell r="C25">
            <v>1</v>
          </cell>
          <cell r="F25">
            <v>437</v>
          </cell>
          <cell r="G25" t="str">
            <v>CITY ON A HILL</v>
          </cell>
          <cell r="H25" t="str">
            <v>open</v>
          </cell>
        </row>
        <row r="26">
          <cell r="A26">
            <v>17</v>
          </cell>
          <cell r="B26" t="str">
            <v>AUBURN</v>
          </cell>
          <cell r="C26">
            <v>1</v>
          </cell>
          <cell r="F26">
            <v>438</v>
          </cell>
          <cell r="G26" t="str">
            <v>CODMAN ACADEMY</v>
          </cell>
          <cell r="H26" t="str">
            <v>open</v>
          </cell>
        </row>
        <row r="27">
          <cell r="A27">
            <v>18</v>
          </cell>
          <cell r="B27" t="str">
            <v>AVON</v>
          </cell>
          <cell r="C27">
            <v>1</v>
          </cell>
          <cell r="F27">
            <v>439</v>
          </cell>
          <cell r="G27" t="str">
            <v>CONSERVATORY LAB</v>
          </cell>
          <cell r="H27" t="str">
            <v>open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D28" t="str">
            <v>fy12</v>
          </cell>
          <cell r="F28">
            <v>440</v>
          </cell>
          <cell r="G28" t="str">
            <v>COMMUNITY DAY</v>
          </cell>
          <cell r="H28" t="str">
            <v>open</v>
          </cell>
        </row>
        <row r="29">
          <cell r="A29">
            <v>20</v>
          </cell>
          <cell r="B29" t="str">
            <v>BARNSTABLE</v>
          </cell>
          <cell r="C29">
            <v>1</v>
          </cell>
          <cell r="F29">
            <v>441</v>
          </cell>
          <cell r="G29" t="str">
            <v>SPRINGFIELD INTERNATIONAL</v>
          </cell>
          <cell r="H29" t="str">
            <v>open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F30">
            <v>444</v>
          </cell>
          <cell r="G30" t="str">
            <v>NEIGHBORHOOD HOUSE</v>
          </cell>
          <cell r="H30" t="str">
            <v>open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F31">
            <v>445</v>
          </cell>
          <cell r="G31" t="str">
            <v>ABBY KELLEY FOSTER</v>
          </cell>
          <cell r="H31" t="str">
            <v>open</v>
          </cell>
        </row>
        <row r="32">
          <cell r="A32">
            <v>23</v>
          </cell>
          <cell r="B32" t="str">
            <v>BEDFORD</v>
          </cell>
          <cell r="C32">
            <v>1</v>
          </cell>
          <cell r="F32">
            <v>446</v>
          </cell>
          <cell r="G32" t="str">
            <v>FOXBOROUGH REGIONAL</v>
          </cell>
          <cell r="H32" t="str">
            <v>open</v>
          </cell>
        </row>
        <row r="33">
          <cell r="A33">
            <v>24</v>
          </cell>
          <cell r="B33" t="str">
            <v>BELCHERTOWN</v>
          </cell>
          <cell r="C33">
            <v>1</v>
          </cell>
          <cell r="F33">
            <v>447</v>
          </cell>
          <cell r="G33" t="str">
            <v>BENJAMIN FRANKLIN CLASSICAL</v>
          </cell>
          <cell r="H33" t="str">
            <v>open</v>
          </cell>
        </row>
        <row r="34">
          <cell r="A34">
            <v>25</v>
          </cell>
          <cell r="B34" t="str">
            <v>BELLINGHAM</v>
          </cell>
          <cell r="C34">
            <v>1</v>
          </cell>
          <cell r="F34">
            <v>449</v>
          </cell>
          <cell r="G34" t="str">
            <v>BOSTON COLLEGIATE</v>
          </cell>
          <cell r="H34" t="str">
            <v>open</v>
          </cell>
        </row>
        <row r="35">
          <cell r="A35">
            <v>26</v>
          </cell>
          <cell r="B35" t="str">
            <v>BELMONT</v>
          </cell>
          <cell r="C35">
            <v>1</v>
          </cell>
          <cell r="F35">
            <v>450</v>
          </cell>
          <cell r="G35" t="str">
            <v>HILLTOWN COOPERATIVE</v>
          </cell>
          <cell r="H35" t="str">
            <v>open</v>
          </cell>
        </row>
        <row r="36">
          <cell r="A36">
            <v>27</v>
          </cell>
          <cell r="B36" t="str">
            <v>BERKLEY</v>
          </cell>
          <cell r="C36">
            <v>1</v>
          </cell>
          <cell r="D36" t="str">
            <v>fy12</v>
          </cell>
          <cell r="F36">
            <v>453</v>
          </cell>
          <cell r="G36" t="str">
            <v>HOLYOKE COMMUNITY</v>
          </cell>
          <cell r="H36" t="str">
            <v>open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D37" t="str">
            <v>fy20</v>
          </cell>
          <cell r="F37">
            <v>454</v>
          </cell>
          <cell r="G37" t="str">
            <v>LAWRENCE FAMILY DEVELOPMENT</v>
          </cell>
          <cell r="H37" t="str">
            <v>open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F38">
            <v>455</v>
          </cell>
          <cell r="G38" t="str">
            <v>HILL VIEW MONTESSORI</v>
          </cell>
          <cell r="H38" t="str">
            <v>open</v>
          </cell>
        </row>
        <row r="39">
          <cell r="A39">
            <v>30</v>
          </cell>
          <cell r="B39" t="str">
            <v>BEVERLY</v>
          </cell>
          <cell r="C39">
            <v>1</v>
          </cell>
          <cell r="F39">
            <v>456</v>
          </cell>
          <cell r="G39" t="str">
            <v>LOWELL COMMUNITY</v>
          </cell>
          <cell r="H39" t="str">
            <v>open</v>
          </cell>
        </row>
        <row r="40">
          <cell r="A40">
            <v>31</v>
          </cell>
          <cell r="B40" t="str">
            <v>BILLERICA</v>
          </cell>
          <cell r="C40">
            <v>1</v>
          </cell>
          <cell r="F40">
            <v>458</v>
          </cell>
          <cell r="G40" t="str">
            <v>LOWELL MIDDLESEX ACADEMY</v>
          </cell>
          <cell r="H40" t="str">
            <v>open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F41">
            <v>463</v>
          </cell>
          <cell r="G41" t="str">
            <v>KIPP ACADEMY BOSTON</v>
          </cell>
          <cell r="H41" t="str">
            <v>open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F42">
            <v>464</v>
          </cell>
          <cell r="G42" t="str">
            <v>MARBLEHEAD COMMUNITY</v>
          </cell>
          <cell r="H42" t="str">
            <v>open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F43">
            <v>466</v>
          </cell>
          <cell r="G43" t="str">
            <v>MARTHA'S VINEYARD</v>
          </cell>
          <cell r="H43" t="str">
            <v>open</v>
          </cell>
        </row>
        <row r="44">
          <cell r="A44">
            <v>35</v>
          </cell>
          <cell r="B44" t="str">
            <v>BOSTON</v>
          </cell>
          <cell r="C44">
            <v>1</v>
          </cell>
          <cell r="F44">
            <v>469</v>
          </cell>
          <cell r="G44" t="str">
            <v>MATCH</v>
          </cell>
          <cell r="H44" t="str">
            <v>open</v>
          </cell>
        </row>
        <row r="45">
          <cell r="A45">
            <v>36</v>
          </cell>
          <cell r="B45" t="str">
            <v>BOURNE</v>
          </cell>
          <cell r="C45">
            <v>1</v>
          </cell>
          <cell r="F45">
            <v>470</v>
          </cell>
          <cell r="G45" t="str">
            <v>MYSTIC VALLEY REGIONAL</v>
          </cell>
          <cell r="H45" t="str">
            <v>open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D46" t="str">
            <v>fy15</v>
          </cell>
          <cell r="F46">
            <v>474</v>
          </cell>
          <cell r="G46" t="str">
            <v>SIZER SCHOOL, A NORTH CENTRAL CHARTER ESSENTIAL SCHOOL</v>
          </cell>
          <cell r="H46" t="str">
            <v>open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F47">
            <v>478</v>
          </cell>
          <cell r="G47" t="str">
            <v>FRANCIS W. PARKER CHARTER ESSENTIAL</v>
          </cell>
          <cell r="H47" t="str">
            <v>open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D48" t="str">
            <v>fy20</v>
          </cell>
          <cell r="F48">
            <v>479</v>
          </cell>
          <cell r="G48" t="str">
            <v>PIONEER VALLEY PERFORMING ARTS</v>
          </cell>
          <cell r="H48" t="str">
            <v>open</v>
          </cell>
        </row>
        <row r="49">
          <cell r="A49">
            <v>40</v>
          </cell>
          <cell r="B49" t="str">
            <v>BRAINTREE</v>
          </cell>
          <cell r="C49">
            <v>1</v>
          </cell>
          <cell r="F49">
            <v>481</v>
          </cell>
          <cell r="G49" t="str">
            <v>BOSTON RENAISSANCE</v>
          </cell>
          <cell r="H49" t="str">
            <v>open</v>
          </cell>
        </row>
        <row r="50">
          <cell r="A50">
            <v>41</v>
          </cell>
          <cell r="B50" t="str">
            <v>BREWSTER</v>
          </cell>
          <cell r="C50">
            <v>1</v>
          </cell>
          <cell r="F50">
            <v>482</v>
          </cell>
          <cell r="G50" t="str">
            <v>RIVER VALLEY</v>
          </cell>
          <cell r="H50" t="str">
            <v>open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F51">
            <v>483</v>
          </cell>
          <cell r="G51" t="str">
            <v>RISING TIDE</v>
          </cell>
          <cell r="H51" t="str">
            <v>open</v>
          </cell>
        </row>
        <row r="52">
          <cell r="A52">
            <v>43</v>
          </cell>
          <cell r="B52" t="str">
            <v>BRIMFIELD</v>
          </cell>
          <cell r="C52">
            <v>1</v>
          </cell>
          <cell r="F52">
            <v>484</v>
          </cell>
          <cell r="G52" t="str">
            <v>ROXBURY PREPARATORY</v>
          </cell>
          <cell r="H52" t="str">
            <v>open</v>
          </cell>
        </row>
        <row r="53">
          <cell r="A53">
            <v>44</v>
          </cell>
          <cell r="B53" t="str">
            <v>BROCKTON</v>
          </cell>
          <cell r="C53">
            <v>1</v>
          </cell>
          <cell r="F53">
            <v>485</v>
          </cell>
          <cell r="G53" t="str">
            <v>SALEM ACADEMY</v>
          </cell>
          <cell r="H53" t="str">
            <v>open</v>
          </cell>
        </row>
        <row r="54">
          <cell r="A54">
            <v>45</v>
          </cell>
          <cell r="B54" t="str">
            <v>BROOKFIELD</v>
          </cell>
          <cell r="C54">
            <v>1</v>
          </cell>
          <cell r="F54">
            <v>486</v>
          </cell>
          <cell r="G54" t="str">
            <v>LEARNING FIRST</v>
          </cell>
          <cell r="H54" t="str">
            <v>open</v>
          </cell>
        </row>
        <row r="55">
          <cell r="A55">
            <v>46</v>
          </cell>
          <cell r="B55" t="str">
            <v>BROOKLINE</v>
          </cell>
          <cell r="C55">
            <v>1</v>
          </cell>
          <cell r="F55">
            <v>487</v>
          </cell>
          <cell r="G55" t="str">
            <v>PROSPECT HILL ACADEMY</v>
          </cell>
          <cell r="H55" t="str">
            <v>open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F56">
            <v>488</v>
          </cell>
          <cell r="G56" t="str">
            <v>SOUTH SHORE</v>
          </cell>
          <cell r="H56" t="str">
            <v>open</v>
          </cell>
        </row>
        <row r="57">
          <cell r="A57">
            <v>48</v>
          </cell>
          <cell r="B57" t="str">
            <v>BURLINGTON</v>
          </cell>
          <cell r="C57">
            <v>1</v>
          </cell>
          <cell r="F57">
            <v>489</v>
          </cell>
          <cell r="G57" t="str">
            <v>STURGIS</v>
          </cell>
          <cell r="H57" t="str">
            <v>open</v>
          </cell>
        </row>
        <row r="58">
          <cell r="A58">
            <v>49</v>
          </cell>
          <cell r="B58" t="str">
            <v>CAMBRIDGE</v>
          </cell>
          <cell r="C58">
            <v>1</v>
          </cell>
          <cell r="F58">
            <v>491</v>
          </cell>
          <cell r="G58" t="str">
            <v>ATLANTIS</v>
          </cell>
          <cell r="H58" t="str">
            <v>open</v>
          </cell>
        </row>
        <row r="59">
          <cell r="A59">
            <v>50</v>
          </cell>
          <cell r="B59" t="str">
            <v>CANTON</v>
          </cell>
          <cell r="C59">
            <v>1</v>
          </cell>
          <cell r="F59">
            <v>492</v>
          </cell>
          <cell r="G59" t="str">
            <v>MARTIN LUTHER KING JR CS OF EXCELLENCE</v>
          </cell>
          <cell r="H59" t="str">
            <v>open</v>
          </cell>
        </row>
        <row r="60">
          <cell r="A60">
            <v>51</v>
          </cell>
          <cell r="B60" t="str">
            <v>CARLISLE</v>
          </cell>
          <cell r="C60">
            <v>1</v>
          </cell>
          <cell r="F60">
            <v>493</v>
          </cell>
          <cell r="G60" t="str">
            <v>PHOENIX ACADEMY CHELSEA</v>
          </cell>
          <cell r="H60" t="str">
            <v>open</v>
          </cell>
        </row>
        <row r="61">
          <cell r="A61">
            <v>52</v>
          </cell>
          <cell r="B61" t="str">
            <v>CARVER</v>
          </cell>
          <cell r="C61">
            <v>1</v>
          </cell>
          <cell r="F61">
            <v>494</v>
          </cell>
          <cell r="G61" t="str">
            <v>PIONEER CS OF SCIENCE</v>
          </cell>
          <cell r="H61" t="str">
            <v>open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F62">
            <v>496</v>
          </cell>
          <cell r="G62" t="str">
            <v>GLOBAL LEARNING</v>
          </cell>
          <cell r="H62" t="str">
            <v>open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F63">
            <v>497</v>
          </cell>
          <cell r="G63" t="str">
            <v>PIONEER VALLEY CHINESE IMMERSION</v>
          </cell>
          <cell r="H63" t="str">
            <v>open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D64" t="str">
            <v>fy13</v>
          </cell>
          <cell r="F64">
            <v>498</v>
          </cell>
          <cell r="G64" t="str">
            <v>VERITAS PREPARATORY</v>
          </cell>
          <cell r="H64" t="str">
            <v>open</v>
          </cell>
        </row>
        <row r="65">
          <cell r="A65">
            <v>56</v>
          </cell>
          <cell r="B65" t="str">
            <v>CHELMSFORD</v>
          </cell>
          <cell r="C65">
            <v>1</v>
          </cell>
          <cell r="F65">
            <v>499</v>
          </cell>
          <cell r="G65" t="str">
            <v xml:space="preserve">HAMPDEN CS OF SCIENCE </v>
          </cell>
          <cell r="H65" t="str">
            <v>open</v>
          </cell>
        </row>
        <row r="66">
          <cell r="A66">
            <v>57</v>
          </cell>
          <cell r="B66" t="str">
            <v>CHELSEA</v>
          </cell>
          <cell r="C66">
            <v>1</v>
          </cell>
          <cell r="F66">
            <v>3502</v>
          </cell>
          <cell r="G66" t="str">
            <v>BAYSTATE ACADEMY</v>
          </cell>
          <cell r="H66" t="str">
            <v>open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F67">
            <v>3503</v>
          </cell>
          <cell r="G67" t="str">
            <v>COLLEGIATE CS OF LOWELL</v>
          </cell>
          <cell r="H67" t="str">
            <v>open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F68">
            <v>3506</v>
          </cell>
          <cell r="G68" t="str">
            <v>PIONEER CS OF SCIENCE II</v>
          </cell>
          <cell r="H68" t="str">
            <v>open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F69">
            <v>3508</v>
          </cell>
          <cell r="G69" t="str">
            <v>PHOENIX ACADEMY SPRINGFIELD</v>
          </cell>
          <cell r="H69" t="str">
            <v>open</v>
          </cell>
        </row>
        <row r="70">
          <cell r="A70">
            <v>61</v>
          </cell>
          <cell r="B70" t="str">
            <v>CHICOPEE</v>
          </cell>
          <cell r="C70">
            <v>1</v>
          </cell>
          <cell r="F70">
            <v>3509</v>
          </cell>
          <cell r="G70" t="str">
            <v>ARGOSY COLLEGIATE</v>
          </cell>
          <cell r="H70" t="str">
            <v>open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F71">
            <v>3510</v>
          </cell>
          <cell r="G71" t="str">
            <v>SPRINGFIELD PREPARATORY</v>
          </cell>
          <cell r="H71" t="str">
            <v>open</v>
          </cell>
        </row>
        <row r="72">
          <cell r="A72">
            <v>63</v>
          </cell>
          <cell r="B72" t="str">
            <v>CLARKSBURG</v>
          </cell>
          <cell r="C72">
            <v>1</v>
          </cell>
          <cell r="F72">
            <v>3513</v>
          </cell>
          <cell r="G72" t="str">
            <v>NEW HEIGHTS CS OF BROCKTON</v>
          </cell>
          <cell r="H72" t="str">
            <v>open</v>
          </cell>
        </row>
        <row r="73">
          <cell r="A73">
            <v>64</v>
          </cell>
          <cell r="B73" t="str">
            <v>CLINTON</v>
          </cell>
          <cell r="C73">
            <v>1</v>
          </cell>
          <cell r="F73">
            <v>3514</v>
          </cell>
          <cell r="G73" t="str">
            <v>LIBERTAS ACADEMY</v>
          </cell>
          <cell r="H73" t="str">
            <v>open</v>
          </cell>
        </row>
        <row r="74">
          <cell r="A74">
            <v>65</v>
          </cell>
          <cell r="B74" t="str">
            <v>COHASSET</v>
          </cell>
          <cell r="C74">
            <v>1</v>
          </cell>
          <cell r="F74">
            <v>3515</v>
          </cell>
          <cell r="G74" t="str">
            <v>OLD STURBRIDGE ACADEMY</v>
          </cell>
          <cell r="H74" t="str">
            <v>open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F75">
            <v>3517</v>
          </cell>
          <cell r="G75" t="str">
            <v>MAP ACADEMY</v>
          </cell>
          <cell r="H75" t="str">
            <v>open</v>
          </cell>
        </row>
        <row r="76">
          <cell r="A76">
            <v>67</v>
          </cell>
          <cell r="B76" t="str">
            <v>CONCORD</v>
          </cell>
          <cell r="C76">
            <v>1</v>
          </cell>
          <cell r="F76">
            <v>3518</v>
          </cell>
          <cell r="G76" t="str">
            <v>PHOENIX ACADEMY LAWRENCE</v>
          </cell>
          <cell r="H76" t="str">
            <v>open</v>
          </cell>
        </row>
        <row r="77">
          <cell r="A77">
            <v>68</v>
          </cell>
          <cell r="B77" t="str">
            <v>CONWAY</v>
          </cell>
          <cell r="C77">
            <v>1</v>
          </cell>
          <cell r="F77">
            <v>3519</v>
          </cell>
          <cell r="G77" t="str">
            <v>WORCESTER CULTURAL ACADEMY</v>
          </cell>
          <cell r="H77" t="str">
            <v>open</v>
          </cell>
        </row>
        <row r="78">
          <cell r="A78">
            <v>69</v>
          </cell>
          <cell r="B78" t="str">
            <v>CUMMINGTON</v>
          </cell>
          <cell r="C78">
            <v>0</v>
          </cell>
        </row>
        <row r="79">
          <cell r="A79">
            <v>70</v>
          </cell>
          <cell r="B79" t="str">
            <v>DALTON</v>
          </cell>
          <cell r="C79">
            <v>0</v>
          </cell>
        </row>
        <row r="80">
          <cell r="A80">
            <v>71</v>
          </cell>
          <cell r="B80" t="str">
            <v>DANVERS</v>
          </cell>
          <cell r="C80">
            <v>1</v>
          </cell>
        </row>
        <row r="81">
          <cell r="A81">
            <v>72</v>
          </cell>
          <cell r="B81" t="str">
            <v>DARTMOUTH</v>
          </cell>
          <cell r="C81">
            <v>1</v>
          </cell>
        </row>
        <row r="82">
          <cell r="A82">
            <v>73</v>
          </cell>
          <cell r="B82" t="str">
            <v>DEDHAM</v>
          </cell>
          <cell r="C82">
            <v>1</v>
          </cell>
        </row>
        <row r="83">
          <cell r="A83">
            <v>74</v>
          </cell>
          <cell r="B83" t="str">
            <v>DEERFIELD</v>
          </cell>
          <cell r="C83">
            <v>1</v>
          </cell>
        </row>
        <row r="84">
          <cell r="A84">
            <v>75</v>
          </cell>
          <cell r="B84" t="str">
            <v>DENNIS</v>
          </cell>
          <cell r="C84">
            <v>0</v>
          </cell>
        </row>
        <row r="85">
          <cell r="A85">
            <v>76</v>
          </cell>
          <cell r="B85" t="str">
            <v>DIGHTON</v>
          </cell>
          <cell r="C85">
            <v>0</v>
          </cell>
        </row>
        <row r="86">
          <cell r="A86">
            <v>77</v>
          </cell>
          <cell r="B86" t="str">
            <v>DOUGLAS</v>
          </cell>
          <cell r="C86">
            <v>1</v>
          </cell>
        </row>
        <row r="87">
          <cell r="A87">
            <v>78</v>
          </cell>
          <cell r="B87" t="str">
            <v>DOVER</v>
          </cell>
          <cell r="C87">
            <v>1</v>
          </cell>
        </row>
        <row r="88">
          <cell r="A88">
            <v>79</v>
          </cell>
          <cell r="B88" t="str">
            <v>DRACUT</v>
          </cell>
          <cell r="C88">
            <v>1</v>
          </cell>
        </row>
        <row r="89">
          <cell r="A89">
            <v>80</v>
          </cell>
          <cell r="B89" t="str">
            <v>DUDLEY</v>
          </cell>
          <cell r="C89">
            <v>0</v>
          </cell>
        </row>
        <row r="90">
          <cell r="A90">
            <v>81</v>
          </cell>
          <cell r="B90" t="str">
            <v>DUNSTABLE</v>
          </cell>
          <cell r="C90">
            <v>0</v>
          </cell>
        </row>
        <row r="91">
          <cell r="A91">
            <v>82</v>
          </cell>
          <cell r="B91" t="str">
            <v>DUXBURY</v>
          </cell>
          <cell r="C91">
            <v>1</v>
          </cell>
        </row>
        <row r="92">
          <cell r="A92">
            <v>83</v>
          </cell>
          <cell r="B92" t="str">
            <v>EAST BRIDGEWATER</v>
          </cell>
          <cell r="C92">
            <v>1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</row>
        <row r="94">
          <cell r="A94">
            <v>85</v>
          </cell>
          <cell r="B94" t="str">
            <v>EASTHAM</v>
          </cell>
          <cell r="C94">
            <v>1</v>
          </cell>
        </row>
        <row r="95">
          <cell r="A95">
            <v>86</v>
          </cell>
          <cell r="B95" t="str">
            <v>EASTHAMPTON</v>
          </cell>
          <cell r="C95">
            <v>1</v>
          </cell>
        </row>
        <row r="96">
          <cell r="A96">
            <v>87</v>
          </cell>
          <cell r="B96" t="str">
            <v>EAST LONGMEADOW</v>
          </cell>
          <cell r="C96">
            <v>1</v>
          </cell>
        </row>
        <row r="97">
          <cell r="A97">
            <v>88</v>
          </cell>
          <cell r="B97" t="str">
            <v>EASTON</v>
          </cell>
          <cell r="C97">
            <v>1</v>
          </cell>
        </row>
        <row r="98">
          <cell r="A98">
            <v>89</v>
          </cell>
          <cell r="B98" t="str">
            <v>EDGARTOWN</v>
          </cell>
          <cell r="C98">
            <v>1</v>
          </cell>
        </row>
        <row r="99">
          <cell r="A99">
            <v>90</v>
          </cell>
          <cell r="B99" t="str">
            <v>EGREMONT</v>
          </cell>
          <cell r="C99">
            <v>0</v>
          </cell>
        </row>
        <row r="100">
          <cell r="A100">
            <v>91</v>
          </cell>
          <cell r="B100" t="str">
            <v>ERVING</v>
          </cell>
          <cell r="C100">
            <v>1</v>
          </cell>
        </row>
        <row r="101">
          <cell r="A101">
            <v>92</v>
          </cell>
          <cell r="B101" t="str">
            <v>ESSEX</v>
          </cell>
          <cell r="C101">
            <v>0</v>
          </cell>
        </row>
        <row r="102">
          <cell r="A102">
            <v>93</v>
          </cell>
          <cell r="B102" t="str">
            <v>EVERETT</v>
          </cell>
          <cell r="C102">
            <v>1</v>
          </cell>
        </row>
        <row r="103">
          <cell r="A103">
            <v>94</v>
          </cell>
          <cell r="B103" t="str">
            <v>FAIRHAVEN</v>
          </cell>
          <cell r="C103">
            <v>1</v>
          </cell>
        </row>
        <row r="104">
          <cell r="A104">
            <v>95</v>
          </cell>
          <cell r="B104" t="str">
            <v>FALL RIVER</v>
          </cell>
          <cell r="C104">
            <v>1</v>
          </cell>
        </row>
        <row r="105">
          <cell r="A105">
            <v>96</v>
          </cell>
          <cell r="B105" t="str">
            <v>FALMOUTH</v>
          </cell>
          <cell r="C105">
            <v>1</v>
          </cell>
        </row>
        <row r="106">
          <cell r="A106">
            <v>97</v>
          </cell>
          <cell r="B106" t="str">
            <v>FITCHBURG</v>
          </cell>
          <cell r="C106">
            <v>1</v>
          </cell>
        </row>
        <row r="107">
          <cell r="A107">
            <v>98</v>
          </cell>
          <cell r="B107" t="str">
            <v>FLORIDA</v>
          </cell>
          <cell r="C107">
            <v>1</v>
          </cell>
        </row>
        <row r="108">
          <cell r="A108">
            <v>99</v>
          </cell>
          <cell r="B108" t="str">
            <v>FOXBOROUGH</v>
          </cell>
          <cell r="C108">
            <v>1</v>
          </cell>
        </row>
        <row r="109">
          <cell r="A109">
            <v>100</v>
          </cell>
          <cell r="B109" t="str">
            <v>FRAMINGHAM</v>
          </cell>
          <cell r="C109">
            <v>1</v>
          </cell>
        </row>
        <row r="110">
          <cell r="A110">
            <v>101</v>
          </cell>
          <cell r="B110" t="str">
            <v>FRANKLIN</v>
          </cell>
          <cell r="C110">
            <v>1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D111" t="str">
            <v>fy12</v>
          </cell>
        </row>
        <row r="112">
          <cell r="A112">
            <v>103</v>
          </cell>
          <cell r="B112" t="str">
            <v>GARDNER</v>
          </cell>
          <cell r="C112">
            <v>1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</row>
        <row r="114">
          <cell r="A114">
            <v>105</v>
          </cell>
          <cell r="B114" t="str">
            <v>GEORGETOWN</v>
          </cell>
          <cell r="C114">
            <v>1</v>
          </cell>
        </row>
        <row r="115">
          <cell r="A115">
            <v>106</v>
          </cell>
          <cell r="B115" t="str">
            <v>GILL</v>
          </cell>
          <cell r="C115">
            <v>0</v>
          </cell>
        </row>
        <row r="116">
          <cell r="A116">
            <v>107</v>
          </cell>
          <cell r="B116" t="str">
            <v>GLOUCESTER</v>
          </cell>
          <cell r="C116">
            <v>1</v>
          </cell>
        </row>
        <row r="117">
          <cell r="A117">
            <v>108</v>
          </cell>
          <cell r="B117" t="str">
            <v>GOSHEN</v>
          </cell>
          <cell r="C117">
            <v>0</v>
          </cell>
        </row>
        <row r="118">
          <cell r="A118">
            <v>109</v>
          </cell>
          <cell r="B118" t="str">
            <v>GOSNOLD</v>
          </cell>
          <cell r="C118">
            <v>0</v>
          </cell>
        </row>
        <row r="119">
          <cell r="A119">
            <v>110</v>
          </cell>
          <cell r="B119" t="str">
            <v>GRAFTON</v>
          </cell>
          <cell r="C119">
            <v>1</v>
          </cell>
        </row>
        <row r="120">
          <cell r="A120">
            <v>111</v>
          </cell>
          <cell r="B120" t="str">
            <v>GRANBY</v>
          </cell>
          <cell r="C120">
            <v>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D121" t="str">
            <v>fy13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</row>
        <row r="123">
          <cell r="A123">
            <v>114</v>
          </cell>
          <cell r="B123" t="str">
            <v>GREENFIELD</v>
          </cell>
          <cell r="C123">
            <v>1</v>
          </cell>
        </row>
        <row r="124">
          <cell r="A124">
            <v>115</v>
          </cell>
          <cell r="B124" t="str">
            <v>GROTON</v>
          </cell>
          <cell r="C124">
            <v>0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</row>
        <row r="126">
          <cell r="A126">
            <v>117</v>
          </cell>
          <cell r="B126" t="str">
            <v>HADLEY</v>
          </cell>
          <cell r="C126">
            <v>1</v>
          </cell>
        </row>
        <row r="127">
          <cell r="A127">
            <v>118</v>
          </cell>
          <cell r="B127" t="str">
            <v>HALIFAX</v>
          </cell>
          <cell r="C127">
            <v>1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</row>
        <row r="129">
          <cell r="A129">
            <v>120</v>
          </cell>
          <cell r="B129" t="str">
            <v>HAMPDEN</v>
          </cell>
          <cell r="C129">
            <v>0</v>
          </cell>
        </row>
        <row r="130">
          <cell r="A130">
            <v>121</v>
          </cell>
          <cell r="B130" t="str">
            <v>HANCOCK</v>
          </cell>
          <cell r="C130">
            <v>1</v>
          </cell>
        </row>
        <row r="131">
          <cell r="A131">
            <v>122</v>
          </cell>
          <cell r="B131" t="str">
            <v>HANOVER</v>
          </cell>
          <cell r="C131">
            <v>1</v>
          </cell>
        </row>
        <row r="132">
          <cell r="A132">
            <v>123</v>
          </cell>
          <cell r="B132" t="str">
            <v>HANSON</v>
          </cell>
          <cell r="C132">
            <v>0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</row>
        <row r="134">
          <cell r="A134">
            <v>125</v>
          </cell>
          <cell r="B134" t="str">
            <v>HARVARD</v>
          </cell>
          <cell r="C134">
            <v>1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D135" t="str">
            <v>fy13</v>
          </cell>
        </row>
        <row r="136">
          <cell r="A136">
            <v>127</v>
          </cell>
          <cell r="B136" t="str">
            <v>HATFIELD</v>
          </cell>
          <cell r="C136">
            <v>1</v>
          </cell>
        </row>
        <row r="137">
          <cell r="A137">
            <v>128</v>
          </cell>
          <cell r="B137" t="str">
            <v>HAVERHILL</v>
          </cell>
          <cell r="C137">
            <v>1</v>
          </cell>
        </row>
        <row r="138">
          <cell r="A138">
            <v>129</v>
          </cell>
          <cell r="B138" t="str">
            <v>HAWLEY</v>
          </cell>
          <cell r="C138">
            <v>0</v>
          </cell>
        </row>
        <row r="139">
          <cell r="A139">
            <v>130</v>
          </cell>
          <cell r="B139" t="str">
            <v>HEATH</v>
          </cell>
          <cell r="C139">
            <v>0</v>
          </cell>
        </row>
        <row r="140">
          <cell r="A140">
            <v>131</v>
          </cell>
          <cell r="B140" t="str">
            <v>HINGHAM</v>
          </cell>
          <cell r="C140">
            <v>1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</row>
        <row r="142">
          <cell r="A142">
            <v>133</v>
          </cell>
          <cell r="B142" t="str">
            <v>HOLBROOK</v>
          </cell>
          <cell r="C142">
            <v>1</v>
          </cell>
        </row>
        <row r="143">
          <cell r="A143">
            <v>134</v>
          </cell>
          <cell r="B143" t="str">
            <v>HOLDEN</v>
          </cell>
          <cell r="C143">
            <v>0</v>
          </cell>
        </row>
        <row r="144">
          <cell r="A144">
            <v>135</v>
          </cell>
          <cell r="B144" t="str">
            <v>HOLLAND</v>
          </cell>
          <cell r="C144">
            <v>1</v>
          </cell>
        </row>
        <row r="145">
          <cell r="A145">
            <v>136</v>
          </cell>
          <cell r="B145" t="str">
            <v>HOLLISTON</v>
          </cell>
          <cell r="C145">
            <v>1</v>
          </cell>
        </row>
        <row r="146">
          <cell r="A146">
            <v>137</v>
          </cell>
          <cell r="B146" t="str">
            <v>HOLYOKE</v>
          </cell>
          <cell r="C146">
            <v>1</v>
          </cell>
        </row>
        <row r="147">
          <cell r="A147">
            <v>138</v>
          </cell>
          <cell r="B147" t="str">
            <v>HOPEDALE</v>
          </cell>
          <cell r="C147">
            <v>1</v>
          </cell>
        </row>
        <row r="148">
          <cell r="A148">
            <v>139</v>
          </cell>
          <cell r="B148" t="str">
            <v>HOPKINTON</v>
          </cell>
          <cell r="C148">
            <v>1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</row>
        <row r="150">
          <cell r="A150">
            <v>141</v>
          </cell>
          <cell r="B150" t="str">
            <v>HUDSON</v>
          </cell>
          <cell r="C150">
            <v>1</v>
          </cell>
        </row>
        <row r="151">
          <cell r="A151">
            <v>142</v>
          </cell>
          <cell r="B151" t="str">
            <v>HULL</v>
          </cell>
          <cell r="C151">
            <v>1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</row>
        <row r="153">
          <cell r="A153">
            <v>144</v>
          </cell>
          <cell r="B153" t="str">
            <v>IPSWICH</v>
          </cell>
          <cell r="C153">
            <v>1</v>
          </cell>
        </row>
        <row r="154">
          <cell r="A154">
            <v>145</v>
          </cell>
          <cell r="B154" t="str">
            <v>KINGSTON</v>
          </cell>
          <cell r="C154">
            <v>1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 t="str">
            <v>fy12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D157" t="str">
            <v>fy19</v>
          </cell>
        </row>
        <row r="158">
          <cell r="A158">
            <v>149</v>
          </cell>
          <cell r="B158" t="str">
            <v>LAWRENCE</v>
          </cell>
          <cell r="C158">
            <v>1</v>
          </cell>
        </row>
        <row r="159">
          <cell r="A159">
            <v>150</v>
          </cell>
          <cell r="B159" t="str">
            <v>LEE</v>
          </cell>
          <cell r="C159">
            <v>1</v>
          </cell>
        </row>
        <row r="160">
          <cell r="A160">
            <v>151</v>
          </cell>
          <cell r="B160" t="str">
            <v>LEICESTER</v>
          </cell>
          <cell r="C160">
            <v>1</v>
          </cell>
        </row>
        <row r="161">
          <cell r="A161">
            <v>152</v>
          </cell>
          <cell r="B161" t="str">
            <v>LENOX</v>
          </cell>
          <cell r="C161">
            <v>1</v>
          </cell>
        </row>
        <row r="162">
          <cell r="A162">
            <v>153</v>
          </cell>
          <cell r="B162" t="str">
            <v>LEOMINSTER</v>
          </cell>
          <cell r="C162">
            <v>1</v>
          </cell>
        </row>
        <row r="163">
          <cell r="A163">
            <v>154</v>
          </cell>
          <cell r="B163" t="str">
            <v>LEVERETT</v>
          </cell>
          <cell r="C163">
            <v>1</v>
          </cell>
        </row>
        <row r="164">
          <cell r="A164">
            <v>155</v>
          </cell>
          <cell r="B164" t="str">
            <v>LEXINGTON</v>
          </cell>
          <cell r="C164">
            <v>1</v>
          </cell>
        </row>
        <row r="165">
          <cell r="A165">
            <v>156</v>
          </cell>
          <cell r="B165" t="str">
            <v>LEYDEN</v>
          </cell>
          <cell r="C165">
            <v>0</v>
          </cell>
        </row>
        <row r="166">
          <cell r="A166">
            <v>157</v>
          </cell>
          <cell r="B166" t="str">
            <v>LINCOLN</v>
          </cell>
          <cell r="C166">
            <v>1</v>
          </cell>
        </row>
        <row r="167">
          <cell r="A167">
            <v>158</v>
          </cell>
          <cell r="B167" t="str">
            <v>LITTLETON</v>
          </cell>
          <cell r="C167">
            <v>1</v>
          </cell>
        </row>
        <row r="168">
          <cell r="A168">
            <v>159</v>
          </cell>
          <cell r="B168" t="str">
            <v>LONGMEADOW</v>
          </cell>
          <cell r="C168">
            <v>1</v>
          </cell>
        </row>
        <row r="169">
          <cell r="A169">
            <v>160</v>
          </cell>
          <cell r="B169" t="str">
            <v>LOWELL</v>
          </cell>
          <cell r="C169">
            <v>1</v>
          </cell>
        </row>
        <row r="170">
          <cell r="A170">
            <v>161</v>
          </cell>
          <cell r="B170" t="str">
            <v>LUDLOW</v>
          </cell>
          <cell r="C170">
            <v>1</v>
          </cell>
        </row>
        <row r="171">
          <cell r="A171">
            <v>162</v>
          </cell>
          <cell r="B171" t="str">
            <v>LUNENBURG</v>
          </cell>
          <cell r="C171">
            <v>1</v>
          </cell>
        </row>
        <row r="172">
          <cell r="A172">
            <v>163</v>
          </cell>
          <cell r="B172" t="str">
            <v>LYNN</v>
          </cell>
          <cell r="C172">
            <v>1</v>
          </cell>
        </row>
        <row r="173">
          <cell r="A173">
            <v>164</v>
          </cell>
          <cell r="B173" t="str">
            <v>LYNNFIELD</v>
          </cell>
          <cell r="C173">
            <v>1</v>
          </cell>
        </row>
        <row r="174">
          <cell r="A174">
            <v>165</v>
          </cell>
          <cell r="B174" t="str">
            <v>MALDEN</v>
          </cell>
          <cell r="C174">
            <v>1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</row>
        <row r="176">
          <cell r="A176">
            <v>167</v>
          </cell>
          <cell r="B176" t="str">
            <v>MANSFIELD</v>
          </cell>
          <cell r="C176">
            <v>1</v>
          </cell>
        </row>
        <row r="177">
          <cell r="A177">
            <v>168</v>
          </cell>
          <cell r="B177" t="str">
            <v>MARBLEHEAD</v>
          </cell>
          <cell r="C177">
            <v>1</v>
          </cell>
        </row>
        <row r="178">
          <cell r="A178">
            <v>169</v>
          </cell>
          <cell r="B178" t="str">
            <v>MARION</v>
          </cell>
          <cell r="C178">
            <v>1</v>
          </cell>
        </row>
        <row r="179">
          <cell r="A179">
            <v>170</v>
          </cell>
          <cell r="B179" t="str">
            <v>MARLBOROUGH</v>
          </cell>
          <cell r="C179">
            <v>1</v>
          </cell>
        </row>
        <row r="180">
          <cell r="A180">
            <v>171</v>
          </cell>
          <cell r="B180" t="str">
            <v>MARSHFIELD</v>
          </cell>
          <cell r="C180">
            <v>1</v>
          </cell>
        </row>
        <row r="181">
          <cell r="A181">
            <v>172</v>
          </cell>
          <cell r="B181" t="str">
            <v>MASHPEE</v>
          </cell>
          <cell r="C181">
            <v>1</v>
          </cell>
        </row>
        <row r="182">
          <cell r="A182">
            <v>173</v>
          </cell>
          <cell r="B182" t="str">
            <v>MATTAPOISETT</v>
          </cell>
          <cell r="C182">
            <v>1</v>
          </cell>
        </row>
        <row r="183">
          <cell r="A183">
            <v>174</v>
          </cell>
          <cell r="B183" t="str">
            <v>MAYNARD</v>
          </cell>
          <cell r="C183">
            <v>1</v>
          </cell>
        </row>
        <row r="184">
          <cell r="A184">
            <v>175</v>
          </cell>
          <cell r="B184" t="str">
            <v>MEDFIELD</v>
          </cell>
          <cell r="C184">
            <v>1</v>
          </cell>
        </row>
        <row r="185">
          <cell r="A185">
            <v>176</v>
          </cell>
          <cell r="B185" t="str">
            <v>MEDFORD</v>
          </cell>
          <cell r="C185">
            <v>1</v>
          </cell>
        </row>
        <row r="186">
          <cell r="A186">
            <v>177</v>
          </cell>
          <cell r="B186" t="str">
            <v>MEDWAY</v>
          </cell>
          <cell r="C186">
            <v>1</v>
          </cell>
        </row>
        <row r="187">
          <cell r="A187">
            <v>178</v>
          </cell>
          <cell r="B187" t="str">
            <v>MELROSE</v>
          </cell>
          <cell r="C187">
            <v>1</v>
          </cell>
        </row>
        <row r="188">
          <cell r="A188">
            <v>179</v>
          </cell>
          <cell r="B188" t="str">
            <v>MENDON</v>
          </cell>
          <cell r="C188">
            <v>0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</row>
        <row r="190">
          <cell r="A190">
            <v>181</v>
          </cell>
          <cell r="B190" t="str">
            <v>METHUEN</v>
          </cell>
          <cell r="C190">
            <v>1</v>
          </cell>
        </row>
        <row r="191">
          <cell r="A191">
            <v>182</v>
          </cell>
          <cell r="B191" t="str">
            <v>MIDDLEBOROUGH</v>
          </cell>
          <cell r="C191">
            <v>1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</row>
        <row r="193">
          <cell r="A193">
            <v>184</v>
          </cell>
          <cell r="B193" t="str">
            <v>MIDDLETON</v>
          </cell>
          <cell r="C193">
            <v>1</v>
          </cell>
        </row>
        <row r="194">
          <cell r="A194">
            <v>185</v>
          </cell>
          <cell r="B194" t="str">
            <v>MILFORD</v>
          </cell>
          <cell r="C194">
            <v>1</v>
          </cell>
        </row>
        <row r="195">
          <cell r="A195">
            <v>186</v>
          </cell>
          <cell r="B195" t="str">
            <v>MILLBURY</v>
          </cell>
          <cell r="C195">
            <v>1</v>
          </cell>
        </row>
        <row r="196">
          <cell r="A196">
            <v>187</v>
          </cell>
          <cell r="B196" t="str">
            <v>MILLIS</v>
          </cell>
          <cell r="C196">
            <v>1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</row>
        <row r="198">
          <cell r="A198">
            <v>189</v>
          </cell>
          <cell r="B198" t="str">
            <v>MILTON</v>
          </cell>
          <cell r="C198">
            <v>1</v>
          </cell>
        </row>
        <row r="199">
          <cell r="A199">
            <v>190</v>
          </cell>
          <cell r="B199" t="str">
            <v>MONROE</v>
          </cell>
          <cell r="C199">
            <v>0</v>
          </cell>
        </row>
        <row r="200">
          <cell r="A200">
            <v>191</v>
          </cell>
          <cell r="B200" t="str">
            <v>MONSON</v>
          </cell>
          <cell r="C200">
            <v>1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</row>
        <row r="205">
          <cell r="A205">
            <v>196</v>
          </cell>
          <cell r="B205" t="str">
            <v>NAHANT</v>
          </cell>
          <cell r="C205">
            <v>1</v>
          </cell>
        </row>
        <row r="206">
          <cell r="A206">
            <v>197</v>
          </cell>
          <cell r="B206" t="str">
            <v>NANTUCKET</v>
          </cell>
          <cell r="C206">
            <v>1</v>
          </cell>
        </row>
        <row r="207">
          <cell r="A207">
            <v>198</v>
          </cell>
          <cell r="B207" t="str">
            <v>NATICK</v>
          </cell>
          <cell r="C207">
            <v>1</v>
          </cell>
        </row>
        <row r="208">
          <cell r="A208">
            <v>199</v>
          </cell>
          <cell r="B208" t="str">
            <v>NEEDHAM</v>
          </cell>
          <cell r="C208">
            <v>1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</row>
        <row r="210">
          <cell r="A210">
            <v>201</v>
          </cell>
          <cell r="B210" t="str">
            <v>NEW BEDFORD</v>
          </cell>
          <cell r="C210">
            <v>1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</row>
        <row r="212">
          <cell r="A212">
            <v>203</v>
          </cell>
          <cell r="B212" t="str">
            <v>NEWBURY</v>
          </cell>
          <cell r="C212">
            <v>0</v>
          </cell>
        </row>
        <row r="213">
          <cell r="A213">
            <v>204</v>
          </cell>
          <cell r="B213" t="str">
            <v>NEWBURYPORT</v>
          </cell>
          <cell r="C213">
            <v>1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</row>
        <row r="216">
          <cell r="A216">
            <v>207</v>
          </cell>
          <cell r="B216" t="str">
            <v>NEWTON</v>
          </cell>
          <cell r="C216">
            <v>1</v>
          </cell>
        </row>
        <row r="217">
          <cell r="A217">
            <v>208</v>
          </cell>
          <cell r="B217" t="str">
            <v>NORFOLK</v>
          </cell>
          <cell r="C217">
            <v>1</v>
          </cell>
        </row>
        <row r="218">
          <cell r="A218">
            <v>209</v>
          </cell>
          <cell r="B218" t="str">
            <v>NORTH ADAMS</v>
          </cell>
          <cell r="C218">
            <v>1</v>
          </cell>
        </row>
        <row r="219">
          <cell r="A219">
            <v>210</v>
          </cell>
          <cell r="B219" t="str">
            <v>NORTHAMPTON</v>
          </cell>
          <cell r="C219">
            <v>1</v>
          </cell>
        </row>
        <row r="220">
          <cell r="A220">
            <v>211</v>
          </cell>
          <cell r="B220" t="str">
            <v>NORTH ANDOVER</v>
          </cell>
          <cell r="C220">
            <v>1</v>
          </cell>
        </row>
        <row r="221">
          <cell r="A221">
            <v>212</v>
          </cell>
          <cell r="B221" t="str">
            <v>NORTH ATTLEBOROUGH</v>
          </cell>
          <cell r="C221">
            <v>1</v>
          </cell>
        </row>
        <row r="222">
          <cell r="A222">
            <v>213</v>
          </cell>
          <cell r="B222" t="str">
            <v>NORTHBOROUGH</v>
          </cell>
          <cell r="C222">
            <v>1</v>
          </cell>
        </row>
        <row r="223">
          <cell r="A223">
            <v>214</v>
          </cell>
          <cell r="B223" t="str">
            <v>NORTHBRIDGE</v>
          </cell>
          <cell r="C223">
            <v>1</v>
          </cell>
        </row>
        <row r="224">
          <cell r="A224">
            <v>215</v>
          </cell>
          <cell r="B224" t="str">
            <v>NORTH BROOKFIELD</v>
          </cell>
          <cell r="C224">
            <v>1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</row>
        <row r="226">
          <cell r="A226">
            <v>217</v>
          </cell>
          <cell r="B226" t="str">
            <v>NORTH READING</v>
          </cell>
          <cell r="C226">
            <v>1</v>
          </cell>
        </row>
        <row r="227">
          <cell r="A227">
            <v>218</v>
          </cell>
          <cell r="B227" t="str">
            <v>NORTON</v>
          </cell>
          <cell r="C227">
            <v>1</v>
          </cell>
        </row>
        <row r="228">
          <cell r="A228">
            <v>219</v>
          </cell>
          <cell r="B228" t="str">
            <v>NORWELL</v>
          </cell>
          <cell r="C228">
            <v>1</v>
          </cell>
        </row>
        <row r="229">
          <cell r="A229">
            <v>220</v>
          </cell>
          <cell r="B229" t="str">
            <v>NORWOOD</v>
          </cell>
          <cell r="C229">
            <v>1</v>
          </cell>
        </row>
        <row r="230">
          <cell r="A230">
            <v>221</v>
          </cell>
          <cell r="B230" t="str">
            <v>OAK BLUFFS</v>
          </cell>
          <cell r="C230">
            <v>1</v>
          </cell>
        </row>
        <row r="231">
          <cell r="A231">
            <v>222</v>
          </cell>
          <cell r="B231" t="str">
            <v>OAKHAM</v>
          </cell>
          <cell r="C231">
            <v>0</v>
          </cell>
        </row>
        <row r="232">
          <cell r="A232">
            <v>223</v>
          </cell>
          <cell r="B232" t="str">
            <v>ORANGE</v>
          </cell>
          <cell r="C232">
            <v>1</v>
          </cell>
        </row>
        <row r="233">
          <cell r="A233">
            <v>224</v>
          </cell>
          <cell r="B233" t="str">
            <v>ORLEANS</v>
          </cell>
          <cell r="C233">
            <v>1</v>
          </cell>
        </row>
        <row r="234">
          <cell r="A234">
            <v>225</v>
          </cell>
          <cell r="B234" t="str">
            <v>OTIS</v>
          </cell>
          <cell r="C234">
            <v>0</v>
          </cell>
        </row>
        <row r="235">
          <cell r="A235">
            <v>226</v>
          </cell>
          <cell r="B235" t="str">
            <v>OXFORD</v>
          </cell>
          <cell r="C235">
            <v>1</v>
          </cell>
        </row>
        <row r="236">
          <cell r="A236">
            <v>227</v>
          </cell>
          <cell r="B236" t="str">
            <v>PALMER</v>
          </cell>
          <cell r="C236">
            <v>1</v>
          </cell>
        </row>
        <row r="237">
          <cell r="A237">
            <v>228</v>
          </cell>
          <cell r="B237" t="str">
            <v>PAXTON</v>
          </cell>
          <cell r="C237">
            <v>0</v>
          </cell>
        </row>
        <row r="238">
          <cell r="A238">
            <v>229</v>
          </cell>
          <cell r="B238" t="str">
            <v>PEABODY</v>
          </cell>
          <cell r="C238">
            <v>1</v>
          </cell>
        </row>
        <row r="239">
          <cell r="A239">
            <v>230</v>
          </cell>
          <cell r="B239" t="str">
            <v>PELHAM</v>
          </cell>
          <cell r="C239">
            <v>1</v>
          </cell>
        </row>
        <row r="240">
          <cell r="A240">
            <v>231</v>
          </cell>
          <cell r="B240" t="str">
            <v>PEMBROKE</v>
          </cell>
          <cell r="C240">
            <v>1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</row>
        <row r="242">
          <cell r="A242">
            <v>233</v>
          </cell>
          <cell r="B242" t="str">
            <v>PERU</v>
          </cell>
          <cell r="C242">
            <v>0</v>
          </cell>
        </row>
        <row r="243">
          <cell r="A243">
            <v>234</v>
          </cell>
          <cell r="B243" t="str">
            <v>PETERSHAM</v>
          </cell>
          <cell r="C243">
            <v>1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</row>
        <row r="245">
          <cell r="A245">
            <v>236</v>
          </cell>
          <cell r="B245" t="str">
            <v>PITTSFIELD</v>
          </cell>
          <cell r="C245">
            <v>1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</row>
        <row r="247">
          <cell r="A247">
            <v>238</v>
          </cell>
          <cell r="B247" t="str">
            <v>PLAINVILLE</v>
          </cell>
          <cell r="C247">
            <v>1</v>
          </cell>
        </row>
        <row r="248">
          <cell r="A248">
            <v>239</v>
          </cell>
          <cell r="B248" t="str">
            <v>PLYMOUTH</v>
          </cell>
          <cell r="C248">
            <v>1</v>
          </cell>
        </row>
        <row r="249">
          <cell r="A249">
            <v>240</v>
          </cell>
          <cell r="B249" t="str">
            <v>PLYMPTON</v>
          </cell>
          <cell r="C249">
            <v>1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</row>
        <row r="251">
          <cell r="A251">
            <v>242</v>
          </cell>
          <cell r="B251" t="str">
            <v>PROVINCETOWN</v>
          </cell>
          <cell r="C251">
            <v>1</v>
          </cell>
        </row>
        <row r="252">
          <cell r="A252">
            <v>243</v>
          </cell>
          <cell r="B252" t="str">
            <v>QUINCY</v>
          </cell>
          <cell r="C252">
            <v>1</v>
          </cell>
        </row>
        <row r="253">
          <cell r="A253">
            <v>244</v>
          </cell>
          <cell r="B253" t="str">
            <v>RANDOLPH</v>
          </cell>
          <cell r="C253">
            <v>1</v>
          </cell>
        </row>
        <row r="254">
          <cell r="A254">
            <v>245</v>
          </cell>
          <cell r="B254" t="str">
            <v>RAYNHAM</v>
          </cell>
          <cell r="C254">
            <v>0</v>
          </cell>
        </row>
        <row r="255">
          <cell r="A255">
            <v>246</v>
          </cell>
          <cell r="B255" t="str">
            <v>READING</v>
          </cell>
          <cell r="C255">
            <v>1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</row>
        <row r="257">
          <cell r="A257">
            <v>248</v>
          </cell>
          <cell r="B257" t="str">
            <v>REVERE</v>
          </cell>
          <cell r="C257">
            <v>1</v>
          </cell>
        </row>
        <row r="258">
          <cell r="A258">
            <v>249</v>
          </cell>
          <cell r="B258" t="str">
            <v>RICHMOND</v>
          </cell>
          <cell r="C258">
            <v>1</v>
          </cell>
        </row>
        <row r="259">
          <cell r="A259">
            <v>250</v>
          </cell>
          <cell r="B259" t="str">
            <v>ROCHESTER</v>
          </cell>
          <cell r="C259">
            <v>1</v>
          </cell>
        </row>
        <row r="260">
          <cell r="A260">
            <v>251</v>
          </cell>
          <cell r="B260" t="str">
            <v>ROCKLAND</v>
          </cell>
          <cell r="C260">
            <v>1</v>
          </cell>
        </row>
        <row r="261">
          <cell r="A261">
            <v>252</v>
          </cell>
          <cell r="B261" t="str">
            <v>ROCKPORT</v>
          </cell>
          <cell r="C261">
            <v>1</v>
          </cell>
        </row>
        <row r="262">
          <cell r="A262">
            <v>253</v>
          </cell>
          <cell r="B262" t="str">
            <v>ROWE</v>
          </cell>
          <cell r="C262">
            <v>1</v>
          </cell>
        </row>
        <row r="263">
          <cell r="A263">
            <v>254</v>
          </cell>
          <cell r="B263" t="str">
            <v>ROWLEY</v>
          </cell>
          <cell r="C263">
            <v>0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</row>
        <row r="265">
          <cell r="A265">
            <v>256</v>
          </cell>
          <cell r="B265" t="str">
            <v>RUSSELL</v>
          </cell>
          <cell r="C265">
            <v>0</v>
          </cell>
        </row>
        <row r="266">
          <cell r="A266">
            <v>257</v>
          </cell>
          <cell r="B266" t="str">
            <v>RUTLAND</v>
          </cell>
          <cell r="C266">
            <v>0</v>
          </cell>
        </row>
        <row r="267">
          <cell r="A267">
            <v>258</v>
          </cell>
          <cell r="B267" t="str">
            <v>SALEM</v>
          </cell>
          <cell r="C267">
            <v>1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</row>
        <row r="270">
          <cell r="A270">
            <v>261</v>
          </cell>
          <cell r="B270" t="str">
            <v>SANDWICH</v>
          </cell>
          <cell r="C270">
            <v>1</v>
          </cell>
        </row>
        <row r="271">
          <cell r="A271">
            <v>262</v>
          </cell>
          <cell r="B271" t="str">
            <v>SAUGUS</v>
          </cell>
          <cell r="C271">
            <v>1</v>
          </cell>
        </row>
        <row r="272">
          <cell r="A272">
            <v>263</v>
          </cell>
          <cell r="B272" t="str">
            <v>SAVOY</v>
          </cell>
          <cell r="C272">
            <v>1</v>
          </cell>
        </row>
        <row r="273">
          <cell r="A273">
            <v>264</v>
          </cell>
          <cell r="B273" t="str">
            <v>SCITUATE</v>
          </cell>
          <cell r="C273">
            <v>1</v>
          </cell>
        </row>
        <row r="274">
          <cell r="A274">
            <v>265</v>
          </cell>
          <cell r="B274" t="str">
            <v>SEEKONK</v>
          </cell>
          <cell r="C274">
            <v>1</v>
          </cell>
        </row>
        <row r="275">
          <cell r="A275">
            <v>266</v>
          </cell>
          <cell r="B275" t="str">
            <v>SHARON</v>
          </cell>
          <cell r="C275">
            <v>1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</row>
        <row r="278">
          <cell r="A278">
            <v>269</v>
          </cell>
          <cell r="B278" t="str">
            <v>SHERBORN</v>
          </cell>
          <cell r="C278">
            <v>1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D279" t="str">
            <v>fy12</v>
          </cell>
        </row>
        <row r="280">
          <cell r="A280">
            <v>271</v>
          </cell>
          <cell r="B280" t="str">
            <v>SHREWSBURY</v>
          </cell>
          <cell r="C280">
            <v>1</v>
          </cell>
        </row>
        <row r="281">
          <cell r="A281">
            <v>272</v>
          </cell>
          <cell r="B281" t="str">
            <v>SHUTESBURY</v>
          </cell>
          <cell r="C281">
            <v>1</v>
          </cell>
        </row>
        <row r="282">
          <cell r="A282">
            <v>273</v>
          </cell>
          <cell r="B282" t="str">
            <v>SOMERSET</v>
          </cell>
          <cell r="C282">
            <v>1</v>
          </cell>
          <cell r="D282" t="str">
            <v>fy12</v>
          </cell>
        </row>
        <row r="283">
          <cell r="A283">
            <v>274</v>
          </cell>
          <cell r="B283" t="str">
            <v>SOMERVILLE</v>
          </cell>
          <cell r="C283">
            <v>1</v>
          </cell>
        </row>
        <row r="284">
          <cell r="A284">
            <v>275</v>
          </cell>
          <cell r="B284" t="str">
            <v>SOUTHAMPTON</v>
          </cell>
          <cell r="C284">
            <v>1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</row>
        <row r="286">
          <cell r="A286">
            <v>277</v>
          </cell>
          <cell r="B286" t="str">
            <v>SOUTHBRIDGE</v>
          </cell>
          <cell r="C286">
            <v>1</v>
          </cell>
        </row>
        <row r="287">
          <cell r="A287">
            <v>278</v>
          </cell>
          <cell r="B287" t="str">
            <v>SOUTH HADLEY</v>
          </cell>
          <cell r="C287">
            <v>1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</row>
        <row r="289">
          <cell r="A289">
            <v>280</v>
          </cell>
          <cell r="B289" t="str">
            <v>SPENCER</v>
          </cell>
          <cell r="C289">
            <v>0</v>
          </cell>
        </row>
        <row r="290">
          <cell r="A290">
            <v>281</v>
          </cell>
          <cell r="B290" t="str">
            <v>SPRINGFIELD</v>
          </cell>
          <cell r="C290">
            <v>1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</row>
        <row r="293">
          <cell r="A293">
            <v>284</v>
          </cell>
          <cell r="B293" t="str">
            <v>STONEHAM</v>
          </cell>
          <cell r="C293">
            <v>1</v>
          </cell>
        </row>
        <row r="294">
          <cell r="A294">
            <v>285</v>
          </cell>
          <cell r="B294" t="str">
            <v>STOUGHTON</v>
          </cell>
          <cell r="C294">
            <v>1</v>
          </cell>
        </row>
        <row r="295">
          <cell r="A295">
            <v>286</v>
          </cell>
          <cell r="B295" t="str">
            <v>STOW</v>
          </cell>
          <cell r="C295">
            <v>0</v>
          </cell>
        </row>
        <row r="296">
          <cell r="A296">
            <v>287</v>
          </cell>
          <cell r="B296" t="str">
            <v>STURBRIDGE</v>
          </cell>
          <cell r="C296">
            <v>1</v>
          </cell>
        </row>
        <row r="297">
          <cell r="A297">
            <v>288</v>
          </cell>
          <cell r="B297" t="str">
            <v>SUDBURY</v>
          </cell>
          <cell r="C297">
            <v>1</v>
          </cell>
        </row>
        <row r="298">
          <cell r="A298">
            <v>289</v>
          </cell>
          <cell r="B298" t="str">
            <v>SUNDERLAND</v>
          </cell>
          <cell r="C298">
            <v>1</v>
          </cell>
        </row>
        <row r="299">
          <cell r="A299">
            <v>290</v>
          </cell>
          <cell r="B299" t="str">
            <v>SUTTON</v>
          </cell>
          <cell r="C299">
            <v>1</v>
          </cell>
        </row>
        <row r="300">
          <cell r="A300">
            <v>291</v>
          </cell>
          <cell r="B300" t="str">
            <v>SWAMPSCOTT</v>
          </cell>
          <cell r="C300">
            <v>1</v>
          </cell>
        </row>
        <row r="301">
          <cell r="A301">
            <v>292</v>
          </cell>
          <cell r="B301" t="str">
            <v>SWANSEA</v>
          </cell>
          <cell r="C301">
            <v>1</v>
          </cell>
        </row>
        <row r="302">
          <cell r="A302">
            <v>293</v>
          </cell>
          <cell r="B302" t="str">
            <v>TAUNTON</v>
          </cell>
          <cell r="C302">
            <v>1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</row>
        <row r="304">
          <cell r="A304">
            <v>295</v>
          </cell>
          <cell r="B304" t="str">
            <v>TEWKSBURY</v>
          </cell>
          <cell r="C304">
            <v>1</v>
          </cell>
        </row>
        <row r="305">
          <cell r="A305">
            <v>296</v>
          </cell>
          <cell r="B305" t="str">
            <v>TISBURY</v>
          </cell>
          <cell r="C305">
            <v>1</v>
          </cell>
        </row>
        <row r="306">
          <cell r="A306">
            <v>297</v>
          </cell>
          <cell r="B306" t="str">
            <v>TOLLAND</v>
          </cell>
          <cell r="C306">
            <v>0</v>
          </cell>
        </row>
        <row r="307">
          <cell r="A307">
            <v>298</v>
          </cell>
          <cell r="B307" t="str">
            <v>TOPSFIELD</v>
          </cell>
          <cell r="C307">
            <v>1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</row>
        <row r="309">
          <cell r="A309">
            <v>300</v>
          </cell>
          <cell r="B309" t="str">
            <v>TRURO</v>
          </cell>
          <cell r="C309">
            <v>1</v>
          </cell>
        </row>
        <row r="310">
          <cell r="A310">
            <v>301</v>
          </cell>
          <cell r="B310" t="str">
            <v>TYNGSBOROUGH</v>
          </cell>
          <cell r="C310">
            <v>1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</row>
        <row r="312">
          <cell r="A312">
            <v>303</v>
          </cell>
          <cell r="B312" t="str">
            <v>UPTON</v>
          </cell>
          <cell r="C312">
            <v>0</v>
          </cell>
        </row>
        <row r="313">
          <cell r="A313">
            <v>304</v>
          </cell>
          <cell r="B313" t="str">
            <v>UXBRIDGE</v>
          </cell>
          <cell r="C313">
            <v>1</v>
          </cell>
        </row>
        <row r="314">
          <cell r="A314">
            <v>305</v>
          </cell>
          <cell r="B314" t="str">
            <v>WAKEFIELD</v>
          </cell>
          <cell r="C314">
            <v>1</v>
          </cell>
        </row>
        <row r="315">
          <cell r="A315">
            <v>306</v>
          </cell>
          <cell r="B315" t="str">
            <v>WALES</v>
          </cell>
          <cell r="C315">
            <v>1</v>
          </cell>
        </row>
        <row r="316">
          <cell r="A316">
            <v>307</v>
          </cell>
          <cell r="B316" t="str">
            <v>WALPOLE</v>
          </cell>
          <cell r="C316">
            <v>1</v>
          </cell>
        </row>
        <row r="317">
          <cell r="A317">
            <v>308</v>
          </cell>
          <cell r="B317" t="str">
            <v>WALTHAM</v>
          </cell>
          <cell r="C317">
            <v>1</v>
          </cell>
        </row>
        <row r="318">
          <cell r="A318">
            <v>309</v>
          </cell>
          <cell r="B318" t="str">
            <v>WARE</v>
          </cell>
          <cell r="C318">
            <v>1</v>
          </cell>
        </row>
        <row r="319">
          <cell r="A319">
            <v>310</v>
          </cell>
          <cell r="B319" t="str">
            <v>WAREHAM</v>
          </cell>
          <cell r="C319">
            <v>1</v>
          </cell>
        </row>
        <row r="320">
          <cell r="A320">
            <v>311</v>
          </cell>
          <cell r="B320" t="str">
            <v>WARREN</v>
          </cell>
          <cell r="C320">
            <v>0</v>
          </cell>
        </row>
        <row r="321">
          <cell r="A321">
            <v>312</v>
          </cell>
          <cell r="B321" t="str">
            <v>WARWICK</v>
          </cell>
          <cell r="C321">
            <v>1</v>
          </cell>
          <cell r="D321" t="str">
            <v>fy24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</row>
        <row r="323">
          <cell r="A323">
            <v>314</v>
          </cell>
          <cell r="B323" t="str">
            <v>WATERTOWN</v>
          </cell>
          <cell r="C323">
            <v>1</v>
          </cell>
        </row>
        <row r="324">
          <cell r="A324">
            <v>315</v>
          </cell>
          <cell r="B324" t="str">
            <v>WAYLAND</v>
          </cell>
          <cell r="C324">
            <v>1</v>
          </cell>
        </row>
        <row r="325">
          <cell r="A325">
            <v>316</v>
          </cell>
          <cell r="B325" t="str">
            <v>WEBSTER</v>
          </cell>
          <cell r="C325">
            <v>1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</row>
        <row r="327">
          <cell r="A327">
            <v>318</v>
          </cell>
          <cell r="B327" t="str">
            <v>WELLFLEET</v>
          </cell>
          <cell r="C327">
            <v>1</v>
          </cell>
        </row>
        <row r="328">
          <cell r="A328">
            <v>319</v>
          </cell>
          <cell r="B328" t="str">
            <v>WENDELL</v>
          </cell>
          <cell r="C328">
            <v>0</v>
          </cell>
        </row>
        <row r="329">
          <cell r="A329">
            <v>320</v>
          </cell>
          <cell r="B329" t="str">
            <v>WENHAM</v>
          </cell>
          <cell r="C329">
            <v>0</v>
          </cell>
        </row>
        <row r="330">
          <cell r="A330">
            <v>321</v>
          </cell>
          <cell r="B330" t="str">
            <v>WESTBOROUGH</v>
          </cell>
          <cell r="C330">
            <v>1</v>
          </cell>
        </row>
        <row r="331">
          <cell r="A331">
            <v>322</v>
          </cell>
          <cell r="B331" t="str">
            <v>WEST BOYLSTON</v>
          </cell>
          <cell r="C331">
            <v>1</v>
          </cell>
        </row>
        <row r="332">
          <cell r="A332">
            <v>323</v>
          </cell>
          <cell r="B332" t="str">
            <v>WEST BRIDGEWATER</v>
          </cell>
          <cell r="C332">
            <v>1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</row>
        <row r="334">
          <cell r="A334">
            <v>325</v>
          </cell>
          <cell r="B334" t="str">
            <v>WESTFIELD</v>
          </cell>
          <cell r="C334">
            <v>1</v>
          </cell>
        </row>
        <row r="335">
          <cell r="A335">
            <v>326</v>
          </cell>
          <cell r="B335" t="str">
            <v>WESTFORD</v>
          </cell>
          <cell r="C335">
            <v>1</v>
          </cell>
        </row>
        <row r="336">
          <cell r="A336">
            <v>327</v>
          </cell>
          <cell r="B336" t="str">
            <v>WESTHAMPTON</v>
          </cell>
          <cell r="C336">
            <v>1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</row>
        <row r="339">
          <cell r="A339">
            <v>330</v>
          </cell>
          <cell r="B339" t="str">
            <v>WESTON</v>
          </cell>
          <cell r="C339">
            <v>1</v>
          </cell>
        </row>
        <row r="340">
          <cell r="A340">
            <v>331</v>
          </cell>
          <cell r="B340" t="str">
            <v>WESTPORT</v>
          </cell>
          <cell r="C340">
            <v>1</v>
          </cell>
        </row>
        <row r="341">
          <cell r="A341">
            <v>332</v>
          </cell>
          <cell r="B341" t="str">
            <v>WEST SPRINGFIELD</v>
          </cell>
          <cell r="C341">
            <v>1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</row>
        <row r="344">
          <cell r="A344">
            <v>335</v>
          </cell>
          <cell r="B344" t="str">
            <v>WESTWOOD</v>
          </cell>
          <cell r="C344">
            <v>1</v>
          </cell>
        </row>
        <row r="345">
          <cell r="A345">
            <v>336</v>
          </cell>
          <cell r="B345" t="str">
            <v>WEYMOUTH</v>
          </cell>
          <cell r="C345">
            <v>1</v>
          </cell>
          <cell r="D345" t="str">
            <v>fy13</v>
          </cell>
        </row>
        <row r="346">
          <cell r="A346">
            <v>337</v>
          </cell>
          <cell r="B346" t="str">
            <v>WHATELY</v>
          </cell>
          <cell r="C346">
            <v>1</v>
          </cell>
        </row>
        <row r="347">
          <cell r="A347">
            <v>338</v>
          </cell>
          <cell r="B347" t="str">
            <v>WHITMAN</v>
          </cell>
          <cell r="C347">
            <v>0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</row>
        <row r="349">
          <cell r="A349">
            <v>340</v>
          </cell>
          <cell r="B349" t="str">
            <v>WILLIAMSBURG</v>
          </cell>
          <cell r="C349">
            <v>1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D350" t="str">
            <v>fy19</v>
          </cell>
        </row>
        <row r="351">
          <cell r="A351">
            <v>342</v>
          </cell>
          <cell r="B351" t="str">
            <v>WILMINGTON</v>
          </cell>
          <cell r="C351">
            <v>1</v>
          </cell>
        </row>
        <row r="352">
          <cell r="A352">
            <v>343</v>
          </cell>
          <cell r="B352" t="str">
            <v>WINCHENDON</v>
          </cell>
          <cell r="C352">
            <v>1</v>
          </cell>
        </row>
        <row r="353">
          <cell r="A353">
            <v>344</v>
          </cell>
          <cell r="B353" t="str">
            <v>WINCHESTER</v>
          </cell>
          <cell r="C353">
            <v>1</v>
          </cell>
        </row>
        <row r="354">
          <cell r="A354">
            <v>345</v>
          </cell>
          <cell r="B354" t="str">
            <v>WINDSOR</v>
          </cell>
          <cell r="C354">
            <v>0</v>
          </cell>
        </row>
        <row r="355">
          <cell r="A355">
            <v>346</v>
          </cell>
          <cell r="B355" t="str">
            <v>WINTHROP</v>
          </cell>
          <cell r="C355">
            <v>1</v>
          </cell>
        </row>
        <row r="356">
          <cell r="A356">
            <v>347</v>
          </cell>
          <cell r="B356" t="str">
            <v>WOBURN</v>
          </cell>
          <cell r="C356">
            <v>1</v>
          </cell>
        </row>
        <row r="357">
          <cell r="A357">
            <v>348</v>
          </cell>
          <cell r="B357" t="str">
            <v>WORCESTER</v>
          </cell>
          <cell r="C357">
            <v>1</v>
          </cell>
        </row>
        <row r="358">
          <cell r="A358">
            <v>349</v>
          </cell>
          <cell r="B358" t="str">
            <v>WORTHINGTON</v>
          </cell>
          <cell r="C358">
            <v>1</v>
          </cell>
          <cell r="D358" t="str">
            <v>fy16</v>
          </cell>
        </row>
        <row r="359">
          <cell r="A359">
            <v>350</v>
          </cell>
          <cell r="B359" t="str">
            <v>WRENTHAM</v>
          </cell>
          <cell r="C359">
            <v>1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</row>
        <row r="361">
          <cell r="A361">
            <v>352</v>
          </cell>
          <cell r="B361" t="str">
            <v>DEVENS</v>
          </cell>
          <cell r="C361">
            <v>0</v>
          </cell>
        </row>
        <row r="362">
          <cell r="A362">
            <v>406</v>
          </cell>
          <cell r="B362" t="str">
            <v>NORTHAMPTON SMITH</v>
          </cell>
          <cell r="C362">
            <v>1</v>
          </cell>
        </row>
        <row r="363">
          <cell r="A363">
            <v>600</v>
          </cell>
          <cell r="B363" t="str">
            <v>ACTON BOXBOROUGH</v>
          </cell>
          <cell r="C363">
            <v>1</v>
          </cell>
          <cell r="D363" t="str">
            <v>fy15</v>
          </cell>
        </row>
        <row r="364">
          <cell r="A364">
            <v>603</v>
          </cell>
          <cell r="B364" t="str">
            <v>HOOSAC VALLEY</v>
          </cell>
          <cell r="C364">
            <v>1</v>
          </cell>
          <cell r="D364" t="str">
            <v>FY20</v>
          </cell>
        </row>
        <row r="365">
          <cell r="A365">
            <v>605</v>
          </cell>
          <cell r="B365" t="str">
            <v>AMHERST PELHAM</v>
          </cell>
          <cell r="C365">
            <v>1</v>
          </cell>
        </row>
        <row r="366">
          <cell r="A366">
            <v>610</v>
          </cell>
          <cell r="B366" t="str">
            <v>ASHBURNHAM WESTMINSTER</v>
          </cell>
          <cell r="C366">
            <v>1</v>
          </cell>
        </row>
        <row r="367">
          <cell r="A367">
            <v>615</v>
          </cell>
          <cell r="B367" t="str">
            <v>ATHOL ROYALSTON</v>
          </cell>
          <cell r="C367">
            <v>1</v>
          </cell>
        </row>
        <row r="368">
          <cell r="A368">
            <v>616</v>
          </cell>
          <cell r="B368" t="str">
            <v>AYER SHIRLEY</v>
          </cell>
          <cell r="C368">
            <v>1</v>
          </cell>
          <cell r="D368" t="str">
            <v>fy12</v>
          </cell>
        </row>
        <row r="369">
          <cell r="A369">
            <v>618</v>
          </cell>
          <cell r="B369" t="str">
            <v>BERKSHIRE HILLS</v>
          </cell>
          <cell r="C369">
            <v>1</v>
          </cell>
        </row>
        <row r="370">
          <cell r="A370">
            <v>620</v>
          </cell>
          <cell r="B370" t="str">
            <v>BERLIN BOYLSTON</v>
          </cell>
          <cell r="C370">
            <v>1</v>
          </cell>
          <cell r="D370" t="str">
            <v>fy20</v>
          </cell>
        </row>
        <row r="371">
          <cell r="A371">
            <v>622</v>
          </cell>
          <cell r="B371" t="str">
            <v>BLACKSTONE MILLVILLE</v>
          </cell>
          <cell r="C371">
            <v>1</v>
          </cell>
        </row>
        <row r="372">
          <cell r="A372">
            <v>625</v>
          </cell>
          <cell r="B372" t="str">
            <v>BRIDGEWATER RAYNHAM</v>
          </cell>
          <cell r="C372">
            <v>1</v>
          </cell>
        </row>
        <row r="373">
          <cell r="A373">
            <v>632</v>
          </cell>
          <cell r="B373" t="str">
            <v>CHESTERFIELD GOSHEN</v>
          </cell>
          <cell r="C373">
            <v>1</v>
          </cell>
        </row>
        <row r="374">
          <cell r="A374">
            <v>635</v>
          </cell>
          <cell r="B374" t="str">
            <v>CENTRAL BERKSHIRE</v>
          </cell>
          <cell r="C374">
            <v>1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</row>
        <row r="376">
          <cell r="A376">
            <v>645</v>
          </cell>
          <cell r="B376" t="str">
            <v>DENNIS YARMOUTH</v>
          </cell>
          <cell r="C376">
            <v>1</v>
          </cell>
        </row>
        <row r="377">
          <cell r="A377">
            <v>650</v>
          </cell>
          <cell r="B377" t="str">
            <v>DIGHTON REHOBOTH</v>
          </cell>
          <cell r="C377">
            <v>1</v>
          </cell>
        </row>
        <row r="378">
          <cell r="A378">
            <v>655</v>
          </cell>
          <cell r="B378" t="str">
            <v>DOVER SHERBORN</v>
          </cell>
          <cell r="C378">
            <v>1</v>
          </cell>
        </row>
        <row r="379">
          <cell r="A379">
            <v>658</v>
          </cell>
          <cell r="B379" t="str">
            <v>DUDLEY CHARLTON</v>
          </cell>
          <cell r="C379">
            <v>1</v>
          </cell>
        </row>
        <row r="380">
          <cell r="A380">
            <v>660</v>
          </cell>
          <cell r="B380" t="str">
            <v>NAUSET</v>
          </cell>
          <cell r="C380">
            <v>1</v>
          </cell>
        </row>
        <row r="381">
          <cell r="A381">
            <v>662</v>
          </cell>
          <cell r="B381" t="str">
            <v>FARMINGTON RIVER</v>
          </cell>
          <cell r="C381">
            <v>1</v>
          </cell>
        </row>
        <row r="382">
          <cell r="A382">
            <v>665</v>
          </cell>
          <cell r="B382" t="str">
            <v>FREETOWN LAKEVILLE</v>
          </cell>
          <cell r="C382">
            <v>1</v>
          </cell>
          <cell r="D382" t="str">
            <v>fy12</v>
          </cell>
        </row>
        <row r="383">
          <cell r="A383">
            <v>670</v>
          </cell>
          <cell r="B383" t="str">
            <v>FRONTIER</v>
          </cell>
          <cell r="C383">
            <v>1</v>
          </cell>
        </row>
        <row r="384">
          <cell r="A384">
            <v>672</v>
          </cell>
          <cell r="B384" t="str">
            <v>GATEWAY</v>
          </cell>
          <cell r="C384">
            <v>1</v>
          </cell>
          <cell r="D384" t="str">
            <v>fy16</v>
          </cell>
        </row>
        <row r="385">
          <cell r="A385">
            <v>673</v>
          </cell>
          <cell r="B385" t="str">
            <v>GROTON DUNSTABLE</v>
          </cell>
          <cell r="C385">
            <v>1</v>
          </cell>
        </row>
        <row r="386">
          <cell r="A386">
            <v>674</v>
          </cell>
          <cell r="B386" t="str">
            <v>GILL MONTAGUE</v>
          </cell>
          <cell r="C386">
            <v>1</v>
          </cell>
        </row>
        <row r="387">
          <cell r="A387">
            <v>675</v>
          </cell>
          <cell r="B387" t="str">
            <v>HAMILTON WENHAM</v>
          </cell>
          <cell r="C387">
            <v>1</v>
          </cell>
        </row>
        <row r="388">
          <cell r="A388">
            <v>680</v>
          </cell>
          <cell r="B388" t="str">
            <v>HAMPDEN WILBRAHAM</v>
          </cell>
          <cell r="C388">
            <v>1</v>
          </cell>
        </row>
        <row r="389">
          <cell r="A389">
            <v>683</v>
          </cell>
          <cell r="B389" t="str">
            <v>HAMPSHIRE</v>
          </cell>
          <cell r="C389">
            <v>1</v>
          </cell>
        </row>
        <row r="390">
          <cell r="A390">
            <v>685</v>
          </cell>
          <cell r="B390" t="str">
            <v>HAWLEMONT</v>
          </cell>
          <cell r="C390">
            <v>1</v>
          </cell>
        </row>
        <row r="391">
          <cell r="A391">
            <v>690</v>
          </cell>
          <cell r="B391" t="str">
            <v>KING PHILIP</v>
          </cell>
          <cell r="C391">
            <v>1</v>
          </cell>
        </row>
        <row r="392">
          <cell r="A392">
            <v>695</v>
          </cell>
          <cell r="B392" t="str">
            <v>LINCOLN SUDBURY</v>
          </cell>
          <cell r="C392">
            <v>1</v>
          </cell>
        </row>
        <row r="393">
          <cell r="A393">
            <v>698</v>
          </cell>
          <cell r="B393" t="str">
            <v>MANCHESTER ESSEX</v>
          </cell>
          <cell r="C393">
            <v>1</v>
          </cell>
        </row>
        <row r="394">
          <cell r="A394">
            <v>700</v>
          </cell>
          <cell r="B394" t="str">
            <v>MARTHAS VINEYARD</v>
          </cell>
          <cell r="C394">
            <v>1</v>
          </cell>
        </row>
        <row r="395">
          <cell r="A395">
            <v>705</v>
          </cell>
          <cell r="B395" t="str">
            <v>MASCONOMET</v>
          </cell>
          <cell r="C395">
            <v>1</v>
          </cell>
        </row>
        <row r="396">
          <cell r="A396">
            <v>710</v>
          </cell>
          <cell r="B396" t="str">
            <v>MENDON UPTON</v>
          </cell>
          <cell r="C396">
            <v>1</v>
          </cell>
        </row>
        <row r="397">
          <cell r="A397">
            <v>712</v>
          </cell>
          <cell r="B397" t="str">
            <v>MONOMOY</v>
          </cell>
          <cell r="C397">
            <v>1</v>
          </cell>
          <cell r="D397" t="str">
            <v>fy13</v>
          </cell>
        </row>
        <row r="398">
          <cell r="A398">
            <v>715</v>
          </cell>
          <cell r="B398" t="str">
            <v>MOUNT GREYLOCK</v>
          </cell>
          <cell r="C398">
            <v>1</v>
          </cell>
          <cell r="D398" t="str">
            <v>fy19</v>
          </cell>
        </row>
        <row r="399">
          <cell r="A399">
            <v>717</v>
          </cell>
          <cell r="B399" t="str">
            <v>MOHAWK TRAIL</v>
          </cell>
          <cell r="C399">
            <v>1</v>
          </cell>
        </row>
        <row r="400">
          <cell r="A400">
            <v>720</v>
          </cell>
          <cell r="B400" t="str">
            <v>NARRAGANSETT</v>
          </cell>
          <cell r="C400">
            <v>1</v>
          </cell>
        </row>
        <row r="401">
          <cell r="A401">
            <v>725</v>
          </cell>
          <cell r="B401" t="str">
            <v>NASHOBA</v>
          </cell>
          <cell r="C401">
            <v>1</v>
          </cell>
        </row>
        <row r="402">
          <cell r="A402">
            <v>728</v>
          </cell>
          <cell r="B402" t="str">
            <v>NEW SALEM WENDELL</v>
          </cell>
          <cell r="C402">
            <v>1</v>
          </cell>
        </row>
        <row r="403">
          <cell r="A403">
            <v>730</v>
          </cell>
          <cell r="B403" t="str">
            <v>NORTHBORO SOUTHBORO</v>
          </cell>
          <cell r="C403">
            <v>1</v>
          </cell>
        </row>
        <row r="404">
          <cell r="A404">
            <v>735</v>
          </cell>
          <cell r="B404" t="str">
            <v>NORTH MIDDLESEX</v>
          </cell>
          <cell r="C404">
            <v>1</v>
          </cell>
        </row>
        <row r="405">
          <cell r="A405">
            <v>740</v>
          </cell>
          <cell r="B405" t="str">
            <v>OLD ROCHESTER</v>
          </cell>
          <cell r="C405">
            <v>1</v>
          </cell>
        </row>
        <row r="406">
          <cell r="A406">
            <v>745</v>
          </cell>
          <cell r="B406" t="str">
            <v>PENTUCKET</v>
          </cell>
          <cell r="C406">
            <v>1</v>
          </cell>
        </row>
        <row r="407">
          <cell r="A407">
            <v>750</v>
          </cell>
          <cell r="B407" t="str">
            <v>PIONEER</v>
          </cell>
          <cell r="C407">
            <v>1</v>
          </cell>
        </row>
        <row r="408">
          <cell r="A408">
            <v>753</v>
          </cell>
          <cell r="B408" t="str">
            <v>QUABBIN</v>
          </cell>
          <cell r="C408">
            <v>1</v>
          </cell>
        </row>
        <row r="409">
          <cell r="A409">
            <v>755</v>
          </cell>
          <cell r="B409" t="str">
            <v>RALPH C MAHAR</v>
          </cell>
          <cell r="C409">
            <v>1</v>
          </cell>
        </row>
        <row r="410">
          <cell r="A410">
            <v>760</v>
          </cell>
          <cell r="B410" t="str">
            <v>SILVER LAKE</v>
          </cell>
          <cell r="C410">
            <v>1</v>
          </cell>
        </row>
        <row r="411">
          <cell r="A411">
            <v>763</v>
          </cell>
          <cell r="B411" t="str">
            <v>SOMERSET BERKLEY</v>
          </cell>
          <cell r="C411">
            <v>1</v>
          </cell>
          <cell r="D411" t="str">
            <v>fy12</v>
          </cell>
        </row>
        <row r="412">
          <cell r="A412">
            <v>765</v>
          </cell>
          <cell r="B412" t="str">
            <v>SOUTHERN BERKSHIRE</v>
          </cell>
          <cell r="C412">
            <v>1</v>
          </cell>
        </row>
        <row r="413">
          <cell r="A413">
            <v>766</v>
          </cell>
          <cell r="B413" t="str">
            <v>SOUTHWICK TOLLAND GRANVILLE</v>
          </cell>
          <cell r="C413">
            <v>1</v>
          </cell>
          <cell r="D413" t="str">
            <v>fy13</v>
          </cell>
        </row>
        <row r="414">
          <cell r="A414">
            <v>767</v>
          </cell>
          <cell r="B414" t="str">
            <v>SPENCER EAST BROOKFIELD</v>
          </cell>
          <cell r="C414">
            <v>1</v>
          </cell>
        </row>
        <row r="415">
          <cell r="A415">
            <v>770</v>
          </cell>
          <cell r="B415" t="str">
            <v>TANTASQUA</v>
          </cell>
          <cell r="C415">
            <v>1</v>
          </cell>
        </row>
        <row r="416">
          <cell r="A416">
            <v>773</v>
          </cell>
          <cell r="B416" t="str">
            <v>TRITON</v>
          </cell>
          <cell r="C416">
            <v>1</v>
          </cell>
        </row>
        <row r="417">
          <cell r="A417">
            <v>774</v>
          </cell>
          <cell r="B417" t="str">
            <v>UPISLAND</v>
          </cell>
          <cell r="C417">
            <v>1</v>
          </cell>
        </row>
        <row r="418">
          <cell r="A418">
            <v>775</v>
          </cell>
          <cell r="B418" t="str">
            <v>WACHUSETT</v>
          </cell>
          <cell r="C418">
            <v>1</v>
          </cell>
        </row>
        <row r="419">
          <cell r="A419">
            <v>778</v>
          </cell>
          <cell r="B419" t="str">
            <v>QUABOAG</v>
          </cell>
          <cell r="C419">
            <v>1</v>
          </cell>
        </row>
        <row r="420">
          <cell r="A420">
            <v>780</v>
          </cell>
          <cell r="B420" t="str">
            <v>WHITMAN HANSON</v>
          </cell>
          <cell r="C420">
            <v>1</v>
          </cell>
        </row>
        <row r="421">
          <cell r="A421">
            <v>801</v>
          </cell>
          <cell r="B421" t="str">
            <v>ASSABET VALLEY</v>
          </cell>
          <cell r="C421">
            <v>1</v>
          </cell>
        </row>
        <row r="422">
          <cell r="A422">
            <v>805</v>
          </cell>
          <cell r="B422" t="str">
            <v>BLACKSTONE VALLEY</v>
          </cell>
          <cell r="C422">
            <v>1</v>
          </cell>
        </row>
        <row r="423">
          <cell r="A423">
            <v>806</v>
          </cell>
          <cell r="B423" t="str">
            <v>BLUE HILLS</v>
          </cell>
          <cell r="C423">
            <v>1</v>
          </cell>
        </row>
        <row r="424">
          <cell r="A424">
            <v>810</v>
          </cell>
          <cell r="B424" t="str">
            <v>BRISTOL PLYMOUTH</v>
          </cell>
          <cell r="C424">
            <v>1</v>
          </cell>
        </row>
        <row r="425">
          <cell r="A425">
            <v>815</v>
          </cell>
          <cell r="B425" t="str">
            <v>CAPE COD</v>
          </cell>
          <cell r="C425">
            <v>1</v>
          </cell>
        </row>
        <row r="426">
          <cell r="A426">
            <v>817</v>
          </cell>
          <cell r="B426" t="str">
            <v>ESSEX NORTH SHORE</v>
          </cell>
          <cell r="C426">
            <v>1</v>
          </cell>
          <cell r="D426" t="str">
            <v>fy15</v>
          </cell>
        </row>
        <row r="427">
          <cell r="A427">
            <v>818</v>
          </cell>
          <cell r="B427" t="str">
            <v>FRANKLIN COUNTY</v>
          </cell>
          <cell r="C427">
            <v>1</v>
          </cell>
        </row>
        <row r="428">
          <cell r="A428">
            <v>821</v>
          </cell>
          <cell r="B428" t="str">
            <v>GREATER FALL RIVER</v>
          </cell>
          <cell r="C428">
            <v>1</v>
          </cell>
        </row>
        <row r="429">
          <cell r="A429">
            <v>823</v>
          </cell>
          <cell r="B429" t="str">
            <v>GREATER LAWRENCE</v>
          </cell>
          <cell r="C429">
            <v>1</v>
          </cell>
        </row>
        <row r="430">
          <cell r="A430">
            <v>825</v>
          </cell>
          <cell r="B430" t="str">
            <v>GREATER NEW BEDFORD</v>
          </cell>
          <cell r="C430">
            <v>1</v>
          </cell>
        </row>
        <row r="431">
          <cell r="A431">
            <v>828</v>
          </cell>
          <cell r="B431" t="str">
            <v>GREATER LOWELL</v>
          </cell>
          <cell r="C431">
            <v>1</v>
          </cell>
        </row>
        <row r="432">
          <cell r="A432">
            <v>829</v>
          </cell>
          <cell r="B432" t="str">
            <v>SOUTH MIDDLESEX</v>
          </cell>
          <cell r="C432">
            <v>1</v>
          </cell>
        </row>
        <row r="433">
          <cell r="A433">
            <v>830</v>
          </cell>
          <cell r="B433" t="str">
            <v>MINUTEMAN</v>
          </cell>
          <cell r="C433">
            <v>1</v>
          </cell>
        </row>
        <row r="434">
          <cell r="A434">
            <v>832</v>
          </cell>
          <cell r="B434" t="str">
            <v>MONTACHUSETT</v>
          </cell>
          <cell r="C434">
            <v>1</v>
          </cell>
        </row>
        <row r="435">
          <cell r="A435">
            <v>851</v>
          </cell>
          <cell r="B435" t="str">
            <v>NORTHERN BERKSHIRE</v>
          </cell>
          <cell r="C435">
            <v>1</v>
          </cell>
        </row>
        <row r="436">
          <cell r="A436">
            <v>852</v>
          </cell>
          <cell r="B436" t="str">
            <v>NASHOBA VALLEY</v>
          </cell>
          <cell r="C436">
            <v>1</v>
          </cell>
        </row>
        <row r="437">
          <cell r="A437">
            <v>853</v>
          </cell>
          <cell r="B437" t="str">
            <v>NORTHEAST METROPOLITAN</v>
          </cell>
          <cell r="C437">
            <v>1</v>
          </cell>
        </row>
        <row r="438">
          <cell r="A438">
            <v>855</v>
          </cell>
          <cell r="B438" t="str">
            <v>OLD COLONY</v>
          </cell>
          <cell r="C438">
            <v>1</v>
          </cell>
        </row>
        <row r="439">
          <cell r="A439">
            <v>860</v>
          </cell>
          <cell r="B439" t="str">
            <v>PATHFINDER</v>
          </cell>
          <cell r="C439">
            <v>1</v>
          </cell>
        </row>
        <row r="440">
          <cell r="A440">
            <v>871</v>
          </cell>
          <cell r="B440" t="str">
            <v>SHAWSHEEN VALLEY</v>
          </cell>
          <cell r="C440">
            <v>1</v>
          </cell>
        </row>
        <row r="441">
          <cell r="A441">
            <v>872</v>
          </cell>
          <cell r="B441" t="str">
            <v>SOUTHEASTERN</v>
          </cell>
          <cell r="C441">
            <v>1</v>
          </cell>
        </row>
        <row r="442">
          <cell r="A442">
            <v>873</v>
          </cell>
          <cell r="B442" t="str">
            <v>SOUTH SHORE</v>
          </cell>
          <cell r="C442">
            <v>1</v>
          </cell>
        </row>
        <row r="443">
          <cell r="A443">
            <v>876</v>
          </cell>
          <cell r="B443" t="str">
            <v>SOUTHERN WORCESTER</v>
          </cell>
          <cell r="C443">
            <v>1</v>
          </cell>
        </row>
        <row r="444">
          <cell r="A444">
            <v>878</v>
          </cell>
          <cell r="B444" t="str">
            <v>TRI COUNTY</v>
          </cell>
          <cell r="C444">
            <v>1</v>
          </cell>
        </row>
        <row r="445">
          <cell r="A445">
            <v>879</v>
          </cell>
          <cell r="B445" t="str">
            <v>UPPER CAPE COD</v>
          </cell>
          <cell r="C445">
            <v>1</v>
          </cell>
        </row>
        <row r="446">
          <cell r="A446">
            <v>885</v>
          </cell>
          <cell r="B446" t="str">
            <v>WHITTIER</v>
          </cell>
          <cell r="C446">
            <v>1</v>
          </cell>
        </row>
        <row r="447">
          <cell r="A447">
            <v>910</v>
          </cell>
          <cell r="B447" t="str">
            <v>BRISTOL COUNTY</v>
          </cell>
          <cell r="C447">
            <v>1</v>
          </cell>
        </row>
        <row r="448">
          <cell r="A448">
            <v>915</v>
          </cell>
          <cell r="B448" t="str">
            <v>NORFOLK COUNTY</v>
          </cell>
          <cell r="C448">
            <v>1</v>
          </cell>
        </row>
      </sheetData>
      <sheetData sheetId="2">
        <row r="10">
          <cell r="A10">
            <v>1</v>
          </cell>
          <cell r="B10" t="str">
            <v>ABINGTON</v>
          </cell>
          <cell r="C10">
            <v>1</v>
          </cell>
          <cell r="G10">
            <v>2.4405914564644977</v>
          </cell>
          <cell r="H10">
            <v>2.3778057239875805</v>
          </cell>
          <cell r="I10">
            <v>9</v>
          </cell>
          <cell r="J10">
            <v>113.27180899512533</v>
          </cell>
          <cell r="K10">
            <v>14640</v>
          </cell>
          <cell r="L10">
            <v>1943</v>
          </cell>
          <cell r="M10">
            <v>1188</v>
          </cell>
          <cell r="N10">
            <v>36984224.200000003</v>
          </cell>
          <cell r="P10">
            <v>0</v>
          </cell>
          <cell r="R10">
            <v>36451411.399999999</v>
          </cell>
          <cell r="S10">
            <v>532812.80000000447</v>
          </cell>
          <cell r="AA10">
            <v>-1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G11">
            <v>0</v>
          </cell>
          <cell r="H11">
            <v>0</v>
          </cell>
          <cell r="I11" t="str">
            <v>--</v>
          </cell>
          <cell r="J11">
            <v>0</v>
          </cell>
          <cell r="K11">
            <v>0</v>
          </cell>
          <cell r="L11">
            <v>0</v>
          </cell>
          <cell r="M11">
            <v>1188</v>
          </cell>
          <cell r="N11">
            <v>0</v>
          </cell>
          <cell r="P11">
            <v>0</v>
          </cell>
          <cell r="R11">
            <v>0</v>
          </cell>
          <cell r="S11">
            <v>0</v>
          </cell>
          <cell r="AA11">
            <v>-2</v>
          </cell>
        </row>
        <row r="12">
          <cell r="A12">
            <v>3</v>
          </cell>
          <cell r="B12" t="str">
            <v>ACUSHNET</v>
          </cell>
          <cell r="C12">
            <v>1</v>
          </cell>
          <cell r="G12">
            <v>0.22900635207263134</v>
          </cell>
          <cell r="H12">
            <v>0.29294781657965641</v>
          </cell>
          <cell r="I12">
            <v>9</v>
          </cell>
          <cell r="J12">
            <v>110.51006997126424</v>
          </cell>
          <cell r="K12">
            <v>13319</v>
          </cell>
          <cell r="L12">
            <v>1400</v>
          </cell>
          <cell r="M12">
            <v>1188</v>
          </cell>
          <cell r="N12">
            <v>17411974.800000001</v>
          </cell>
          <cell r="P12">
            <v>0</v>
          </cell>
          <cell r="R12">
            <v>17331390</v>
          </cell>
          <cell r="S12">
            <v>80584.800000000745</v>
          </cell>
          <cell r="AA12">
            <v>-3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G13">
            <v>0</v>
          </cell>
          <cell r="H13">
            <v>0</v>
          </cell>
          <cell r="I13" t="str">
            <v>--</v>
          </cell>
          <cell r="J13">
            <v>0</v>
          </cell>
          <cell r="K13">
            <v>0</v>
          </cell>
          <cell r="L13">
            <v>0</v>
          </cell>
          <cell r="M13">
            <v>1188</v>
          </cell>
          <cell r="N13">
            <v>0</v>
          </cell>
          <cell r="P13">
            <v>0</v>
          </cell>
          <cell r="R13">
            <v>0</v>
          </cell>
          <cell r="S13">
            <v>0</v>
          </cell>
          <cell r="AA13">
            <v>-4</v>
          </cell>
        </row>
        <row r="14">
          <cell r="A14">
            <v>5</v>
          </cell>
          <cell r="B14" t="str">
            <v>AGAWAM</v>
          </cell>
          <cell r="C14">
            <v>1</v>
          </cell>
          <cell r="G14">
            <v>1.9359247406157984</v>
          </cell>
          <cell r="H14">
            <v>1.9869147979987722</v>
          </cell>
          <cell r="I14">
            <v>9</v>
          </cell>
          <cell r="J14">
            <v>135.28796372634139</v>
          </cell>
          <cell r="K14">
            <v>15200</v>
          </cell>
          <cell r="L14">
            <v>5364</v>
          </cell>
          <cell r="M14">
            <v>1188</v>
          </cell>
          <cell r="N14">
            <v>72896482.599999994</v>
          </cell>
          <cell r="P14">
            <v>0</v>
          </cell>
          <cell r="R14">
            <v>71600610</v>
          </cell>
          <cell r="S14">
            <v>1295872.599999994</v>
          </cell>
          <cell r="AA14">
            <v>-5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G15">
            <v>0</v>
          </cell>
          <cell r="H15">
            <v>0</v>
          </cell>
          <cell r="I15" t="str">
            <v>--</v>
          </cell>
          <cell r="J15">
            <v>0</v>
          </cell>
          <cell r="K15">
            <v>0</v>
          </cell>
          <cell r="L15">
            <v>0</v>
          </cell>
          <cell r="M15">
            <v>1188</v>
          </cell>
          <cell r="N15">
            <v>0</v>
          </cell>
          <cell r="P15">
            <v>0</v>
          </cell>
          <cell r="R15">
            <v>0</v>
          </cell>
          <cell r="S15">
            <v>0</v>
          </cell>
          <cell r="AA15">
            <v>-6</v>
          </cell>
        </row>
        <row r="16">
          <cell r="A16">
            <v>7</v>
          </cell>
          <cell r="B16" t="str">
            <v>AMESBURY</v>
          </cell>
          <cell r="C16">
            <v>1</v>
          </cell>
          <cell r="G16">
            <v>4.2816558299060112</v>
          </cell>
          <cell r="H16">
            <v>4.9326050271956152</v>
          </cell>
          <cell r="I16">
            <v>9</v>
          </cell>
          <cell r="J16">
            <v>147.34722130431419</v>
          </cell>
          <cell r="K16">
            <v>13960</v>
          </cell>
          <cell r="L16">
            <v>6610</v>
          </cell>
          <cell r="M16">
            <v>1188</v>
          </cell>
          <cell r="N16">
            <v>40646433.049999997</v>
          </cell>
          <cell r="P16">
            <v>0</v>
          </cell>
          <cell r="R16">
            <v>39999562.030000001</v>
          </cell>
          <cell r="S16">
            <v>646871.01999999583</v>
          </cell>
          <cell r="AA16">
            <v>-7</v>
          </cell>
        </row>
        <row r="17">
          <cell r="A17">
            <v>8</v>
          </cell>
          <cell r="B17" t="str">
            <v>AMHERST</v>
          </cell>
          <cell r="C17">
            <v>1</v>
          </cell>
          <cell r="G17">
            <v>5.55121343223444</v>
          </cell>
          <cell r="H17">
            <v>5.7767527958327927</v>
          </cell>
          <cell r="I17">
            <v>9</v>
          </cell>
          <cell r="J17">
            <v>215.85431103384926</v>
          </cell>
          <cell r="K17">
            <v>13695</v>
          </cell>
          <cell r="L17">
            <v>15866</v>
          </cell>
          <cell r="M17">
            <v>1188</v>
          </cell>
          <cell r="N17">
            <v>30179827</v>
          </cell>
          <cell r="P17">
            <v>0</v>
          </cell>
          <cell r="R17">
            <v>29453552.199999999</v>
          </cell>
          <cell r="S17">
            <v>726274.80000000075</v>
          </cell>
          <cell r="AA17">
            <v>-8</v>
          </cell>
        </row>
        <row r="18">
          <cell r="A18">
            <v>9</v>
          </cell>
          <cell r="B18" t="str">
            <v>ANDOVER</v>
          </cell>
          <cell r="C18">
            <v>1</v>
          </cell>
          <cell r="G18">
            <v>0.1414308974511638</v>
          </cell>
          <cell r="H18">
            <v>0.16693668755420987</v>
          </cell>
          <cell r="I18">
            <v>9</v>
          </cell>
          <cell r="J18">
            <v>169.55253890381309</v>
          </cell>
          <cell r="K18">
            <v>13284</v>
          </cell>
          <cell r="L18">
            <v>9239</v>
          </cell>
          <cell r="M18">
            <v>1188</v>
          </cell>
          <cell r="N18">
            <v>124985707.49000001</v>
          </cell>
          <cell r="P18">
            <v>0</v>
          </cell>
          <cell r="R18">
            <v>124680510.09999999</v>
          </cell>
          <cell r="S18">
            <v>305197.3900000155</v>
          </cell>
          <cell r="AA18">
            <v>-9</v>
          </cell>
        </row>
        <row r="19">
          <cell r="A19">
            <v>10</v>
          </cell>
          <cell r="B19" t="str">
            <v>ARLINGTON</v>
          </cell>
          <cell r="C19">
            <v>1</v>
          </cell>
          <cell r="G19">
            <v>0.35145297446641449</v>
          </cell>
          <cell r="H19">
            <v>0.40158981359041895</v>
          </cell>
          <cell r="I19">
            <v>9</v>
          </cell>
          <cell r="J19">
            <v>147.8958909879812</v>
          </cell>
          <cell r="K19">
            <v>12863</v>
          </cell>
          <cell r="L19">
            <v>6161</v>
          </cell>
          <cell r="M19">
            <v>1188</v>
          </cell>
          <cell r="N19">
            <v>116793799.07737532</v>
          </cell>
          <cell r="P19">
            <v>0</v>
          </cell>
          <cell r="R19">
            <v>111705059.223107</v>
          </cell>
          <cell r="S19">
            <v>5088739.8542683274</v>
          </cell>
          <cell r="AA19">
            <v>-10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G20">
            <v>0</v>
          </cell>
          <cell r="H20">
            <v>0</v>
          </cell>
          <cell r="I20" t="str">
            <v>--</v>
          </cell>
          <cell r="J20">
            <v>0</v>
          </cell>
          <cell r="K20">
            <v>0</v>
          </cell>
          <cell r="L20">
            <v>0</v>
          </cell>
          <cell r="M20">
            <v>1188</v>
          </cell>
          <cell r="N20">
            <v>0</v>
          </cell>
          <cell r="P20">
            <v>0</v>
          </cell>
          <cell r="R20">
            <v>0</v>
          </cell>
          <cell r="S20">
            <v>0</v>
          </cell>
          <cell r="AA20">
            <v>-11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G21">
            <v>0</v>
          </cell>
          <cell r="H21">
            <v>0</v>
          </cell>
          <cell r="I21" t="str">
            <v>--</v>
          </cell>
          <cell r="J21">
            <v>0</v>
          </cell>
          <cell r="K21">
            <v>0</v>
          </cell>
          <cell r="L21">
            <v>0</v>
          </cell>
          <cell r="M21">
            <v>1188</v>
          </cell>
          <cell r="N21">
            <v>0</v>
          </cell>
          <cell r="P21">
            <v>0</v>
          </cell>
          <cell r="R21">
            <v>0</v>
          </cell>
          <cell r="S21">
            <v>0</v>
          </cell>
          <cell r="AA21">
            <v>-12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G22">
            <v>0</v>
          </cell>
          <cell r="H22">
            <v>0</v>
          </cell>
          <cell r="I22" t="str">
            <v>--</v>
          </cell>
          <cell r="J22">
            <v>0</v>
          </cell>
          <cell r="K22">
            <v>19709</v>
          </cell>
          <cell r="L22">
            <v>0</v>
          </cell>
          <cell r="M22">
            <v>1188</v>
          </cell>
          <cell r="N22">
            <v>252309</v>
          </cell>
          <cell r="P22">
            <v>0</v>
          </cell>
          <cell r="R22">
            <v>365610</v>
          </cell>
          <cell r="S22">
            <v>-113301</v>
          </cell>
          <cell r="AA22">
            <v>-13</v>
          </cell>
        </row>
        <row r="23">
          <cell r="A23">
            <v>14</v>
          </cell>
          <cell r="B23" t="str">
            <v>ASHLAND</v>
          </cell>
          <cell r="C23">
            <v>1</v>
          </cell>
          <cell r="G23">
            <v>3.4648798781867211E-2</v>
          </cell>
          <cell r="H23">
            <v>8.4582098064476918E-2</v>
          </cell>
          <cell r="I23">
            <v>9</v>
          </cell>
          <cell r="J23">
            <v>124.00718336020051</v>
          </cell>
          <cell r="K23">
            <v>13219</v>
          </cell>
          <cell r="L23">
            <v>3174</v>
          </cell>
          <cell r="M23">
            <v>1188</v>
          </cell>
          <cell r="N23">
            <v>47520694</v>
          </cell>
          <cell r="P23">
            <v>0</v>
          </cell>
          <cell r="R23">
            <v>46707383.82</v>
          </cell>
          <cell r="S23">
            <v>813310.1799999997</v>
          </cell>
          <cell r="AA23">
            <v>-14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G24">
            <v>0</v>
          </cell>
          <cell r="H24">
            <v>0</v>
          </cell>
          <cell r="I24" t="str">
            <v>--</v>
          </cell>
          <cell r="J24">
            <v>0</v>
          </cell>
          <cell r="K24">
            <v>0</v>
          </cell>
          <cell r="L24">
            <v>0</v>
          </cell>
          <cell r="M24">
            <v>1188</v>
          </cell>
          <cell r="N24">
            <v>0</v>
          </cell>
          <cell r="P24">
            <v>0</v>
          </cell>
          <cell r="R24">
            <v>820.80799999999999</v>
          </cell>
          <cell r="S24">
            <v>-820.80799999999999</v>
          </cell>
          <cell r="AA24">
            <v>-15</v>
          </cell>
        </row>
        <row r="25">
          <cell r="A25">
            <v>16</v>
          </cell>
          <cell r="B25" t="str">
            <v>ATTLEBORO</v>
          </cell>
          <cell r="C25">
            <v>1</v>
          </cell>
          <cell r="G25">
            <v>2.8423791138723997</v>
          </cell>
          <cell r="H25">
            <v>2.629711099560057</v>
          </cell>
          <cell r="I25">
            <v>9</v>
          </cell>
          <cell r="J25">
            <v>102.29056869689384</v>
          </cell>
          <cell r="K25">
            <v>16158</v>
          </cell>
          <cell r="L25">
            <v>370</v>
          </cell>
          <cell r="M25">
            <v>1188</v>
          </cell>
          <cell r="N25">
            <v>104436605.23999999</v>
          </cell>
          <cell r="P25">
            <v>0</v>
          </cell>
          <cell r="R25">
            <v>102134809.89</v>
          </cell>
          <cell r="S25">
            <v>2301795.349999994</v>
          </cell>
          <cell r="AA25">
            <v>-16</v>
          </cell>
        </row>
        <row r="26">
          <cell r="A26">
            <v>17</v>
          </cell>
          <cell r="B26" t="str">
            <v>AUBURN</v>
          </cell>
          <cell r="C26">
            <v>1</v>
          </cell>
          <cell r="G26">
            <v>0.1290125818995371</v>
          </cell>
          <cell r="H26">
            <v>0.1030349287400191</v>
          </cell>
          <cell r="I26">
            <v>9</v>
          </cell>
          <cell r="J26">
            <v>121.74067600688343</v>
          </cell>
          <cell r="K26">
            <v>13718</v>
          </cell>
          <cell r="L26">
            <v>2982</v>
          </cell>
          <cell r="M26">
            <v>1188</v>
          </cell>
          <cell r="N26">
            <v>40069906.879999995</v>
          </cell>
          <cell r="P26">
            <v>0</v>
          </cell>
          <cell r="R26">
            <v>39511132.350000001</v>
          </cell>
          <cell r="S26">
            <v>558774.52999999374</v>
          </cell>
          <cell r="AA26">
            <v>-17</v>
          </cell>
        </row>
        <row r="27">
          <cell r="A27">
            <v>18</v>
          </cell>
          <cell r="B27" t="str">
            <v>AVON</v>
          </cell>
          <cell r="C27">
            <v>1</v>
          </cell>
          <cell r="G27">
            <v>2.246480914874212</v>
          </cell>
          <cell r="H27">
            <v>2.5192709602678041</v>
          </cell>
          <cell r="I27">
            <v>9</v>
          </cell>
          <cell r="J27">
            <v>147.6878465032753</v>
          </cell>
          <cell r="K27">
            <v>16634</v>
          </cell>
          <cell r="L27">
            <v>7932</v>
          </cell>
          <cell r="M27">
            <v>1188</v>
          </cell>
          <cell r="N27">
            <v>14327438.6</v>
          </cell>
          <cell r="P27">
            <v>0</v>
          </cell>
          <cell r="R27">
            <v>13184920.4</v>
          </cell>
          <cell r="S27">
            <v>1142518.1999999993</v>
          </cell>
          <cell r="AA27">
            <v>-18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G28">
            <v>0</v>
          </cell>
          <cell r="H28">
            <v>0</v>
          </cell>
          <cell r="I28" t="str">
            <v>--</v>
          </cell>
          <cell r="J28">
            <v>0</v>
          </cell>
          <cell r="K28">
            <v>0</v>
          </cell>
          <cell r="L28">
            <v>0</v>
          </cell>
          <cell r="M28">
            <v>1188</v>
          </cell>
          <cell r="N28">
            <v>0</v>
          </cell>
          <cell r="P28">
            <v>0</v>
          </cell>
          <cell r="R28">
            <v>0</v>
          </cell>
          <cell r="S28">
            <v>0</v>
          </cell>
          <cell r="AA28">
            <v>-19</v>
          </cell>
        </row>
        <row r="29">
          <cell r="A29">
            <v>20</v>
          </cell>
          <cell r="B29" t="str">
            <v>BARNSTABLE</v>
          </cell>
          <cell r="C29">
            <v>1</v>
          </cell>
          <cell r="G29">
            <v>5.9525070594586342</v>
          </cell>
          <cell r="H29">
            <v>6.4944867004831153</v>
          </cell>
          <cell r="I29">
            <v>9</v>
          </cell>
          <cell r="J29">
            <v>120.34479202093496</v>
          </cell>
          <cell r="K29">
            <v>16751</v>
          </cell>
          <cell r="L29">
            <v>3408</v>
          </cell>
          <cell r="M29">
            <v>1188</v>
          </cell>
          <cell r="N29">
            <v>107728652.35800001</v>
          </cell>
          <cell r="P29">
            <v>0</v>
          </cell>
          <cell r="R29">
            <v>101811810.31760001</v>
          </cell>
          <cell r="S29">
            <v>5916842.0403999984</v>
          </cell>
          <cell r="AA29">
            <v>-20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G30">
            <v>0</v>
          </cell>
          <cell r="H30">
            <v>0</v>
          </cell>
          <cell r="I30" t="str">
            <v>--</v>
          </cell>
          <cell r="J30">
            <v>0</v>
          </cell>
          <cell r="K30">
            <v>0</v>
          </cell>
          <cell r="L30">
            <v>0</v>
          </cell>
          <cell r="M30">
            <v>1188</v>
          </cell>
          <cell r="N30">
            <v>0</v>
          </cell>
          <cell r="P30">
            <v>0</v>
          </cell>
          <cell r="R30">
            <v>0</v>
          </cell>
          <cell r="S30">
            <v>0</v>
          </cell>
          <cell r="AA30">
            <v>-21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G31">
            <v>0</v>
          </cell>
          <cell r="H31">
            <v>0</v>
          </cell>
          <cell r="I31" t="str">
            <v>--</v>
          </cell>
          <cell r="J31">
            <v>0</v>
          </cell>
          <cell r="K31">
            <v>19271</v>
          </cell>
          <cell r="L31">
            <v>0</v>
          </cell>
          <cell r="M31">
            <v>1188</v>
          </cell>
          <cell r="N31">
            <v>275631</v>
          </cell>
          <cell r="P31">
            <v>0</v>
          </cell>
          <cell r="R31">
            <v>275631</v>
          </cell>
          <cell r="S31">
            <v>0</v>
          </cell>
          <cell r="AA31">
            <v>-22</v>
          </cell>
        </row>
        <row r="32">
          <cell r="A32">
            <v>23</v>
          </cell>
          <cell r="B32" t="str">
            <v>BEDFORD</v>
          </cell>
          <cell r="C32">
            <v>1</v>
          </cell>
          <cell r="G32">
            <v>0</v>
          </cell>
          <cell r="H32">
            <v>0</v>
          </cell>
          <cell r="I32">
            <v>9</v>
          </cell>
          <cell r="J32">
            <v>158.99819264055247</v>
          </cell>
          <cell r="K32">
            <v>13505</v>
          </cell>
          <cell r="L32">
            <v>7968</v>
          </cell>
          <cell r="M32">
            <v>1188</v>
          </cell>
          <cell r="N32">
            <v>56966827</v>
          </cell>
          <cell r="P32">
            <v>0</v>
          </cell>
          <cell r="R32">
            <v>55805060</v>
          </cell>
          <cell r="S32">
            <v>1161767</v>
          </cell>
          <cell r="AA32">
            <v>-23</v>
          </cell>
        </row>
        <row r="33">
          <cell r="A33">
            <v>24</v>
          </cell>
          <cell r="B33" t="str">
            <v>BELCHERTOWN</v>
          </cell>
          <cell r="C33">
            <v>1</v>
          </cell>
          <cell r="G33">
            <v>1.5420885968801441</v>
          </cell>
          <cell r="H33">
            <v>1.718589302801004</v>
          </cell>
          <cell r="I33">
            <v>9</v>
          </cell>
          <cell r="J33">
            <v>121.49007807491503</v>
          </cell>
          <cell r="K33">
            <v>13247</v>
          </cell>
          <cell r="L33">
            <v>2847</v>
          </cell>
          <cell r="M33">
            <v>1188</v>
          </cell>
          <cell r="N33">
            <v>34017202.309311293</v>
          </cell>
          <cell r="P33">
            <v>0</v>
          </cell>
          <cell r="R33">
            <v>33906273.799999997</v>
          </cell>
          <cell r="S33">
            <v>110928.50931129605</v>
          </cell>
          <cell r="AA33">
            <v>-24</v>
          </cell>
        </row>
        <row r="34">
          <cell r="A34">
            <v>25</v>
          </cell>
          <cell r="B34" t="str">
            <v>BELLINGHAM</v>
          </cell>
          <cell r="C34">
            <v>1</v>
          </cell>
          <cell r="G34">
            <v>7.5409328404405853</v>
          </cell>
          <cell r="H34">
            <v>7.6019062650189388</v>
          </cell>
          <cell r="I34">
            <v>9</v>
          </cell>
          <cell r="J34">
            <v>142.49966167492099</v>
          </cell>
          <cell r="K34">
            <v>13834</v>
          </cell>
          <cell r="L34">
            <v>5879</v>
          </cell>
          <cell r="M34">
            <v>1188</v>
          </cell>
          <cell r="N34">
            <v>43833821.200000003</v>
          </cell>
          <cell r="P34">
            <v>0</v>
          </cell>
          <cell r="R34">
            <v>43047008.700000003</v>
          </cell>
          <cell r="S34">
            <v>786812.5</v>
          </cell>
          <cell r="AA34">
            <v>-25</v>
          </cell>
        </row>
        <row r="35">
          <cell r="A35">
            <v>26</v>
          </cell>
          <cell r="B35" t="str">
            <v>BELMONT</v>
          </cell>
          <cell r="C35">
            <v>1</v>
          </cell>
          <cell r="G35">
            <v>0.14834588124504247</v>
          </cell>
          <cell r="H35">
            <v>4.8231725605944686E-2</v>
          </cell>
          <cell r="I35">
            <v>9</v>
          </cell>
          <cell r="J35">
            <v>138.53272318427244</v>
          </cell>
          <cell r="K35">
            <v>13168</v>
          </cell>
          <cell r="L35">
            <v>5074</v>
          </cell>
          <cell r="M35">
            <v>1188</v>
          </cell>
          <cell r="N35">
            <v>85369120.599999994</v>
          </cell>
          <cell r="P35">
            <v>0</v>
          </cell>
          <cell r="R35">
            <v>80871306.200000003</v>
          </cell>
          <cell r="S35">
            <v>4497814.3999999911</v>
          </cell>
          <cell r="AA35">
            <v>-26</v>
          </cell>
        </row>
        <row r="36">
          <cell r="A36">
            <v>27</v>
          </cell>
          <cell r="B36" t="str">
            <v>BERKLEY</v>
          </cell>
          <cell r="C36">
            <v>1</v>
          </cell>
          <cell r="G36">
            <v>0</v>
          </cell>
          <cell r="H36">
            <v>0</v>
          </cell>
          <cell r="I36">
            <v>9</v>
          </cell>
          <cell r="J36">
            <v>108.16086500142494</v>
          </cell>
          <cell r="K36">
            <v>13043</v>
          </cell>
          <cell r="L36">
            <v>1064</v>
          </cell>
          <cell r="M36">
            <v>1188</v>
          </cell>
          <cell r="N36">
            <v>9647431</v>
          </cell>
          <cell r="P36">
            <v>0</v>
          </cell>
          <cell r="R36">
            <v>10464691</v>
          </cell>
          <cell r="S36">
            <v>-817260</v>
          </cell>
          <cell r="AA36">
            <v>-27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G37">
            <v>0</v>
          </cell>
          <cell r="H37">
            <v>0</v>
          </cell>
          <cell r="I37" t="str">
            <v>--</v>
          </cell>
          <cell r="J37">
            <v>0</v>
          </cell>
          <cell r="K37">
            <v>0</v>
          </cell>
          <cell r="L37">
            <v>0</v>
          </cell>
          <cell r="M37">
            <v>1188</v>
          </cell>
          <cell r="N37">
            <v>0</v>
          </cell>
          <cell r="P37">
            <v>0</v>
          </cell>
          <cell r="R37">
            <v>0</v>
          </cell>
          <cell r="S37">
            <v>0</v>
          </cell>
          <cell r="AA37">
            <v>-28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G38">
            <v>0</v>
          </cell>
          <cell r="H38">
            <v>0</v>
          </cell>
          <cell r="I38" t="str">
            <v>--</v>
          </cell>
          <cell r="J38">
            <v>0</v>
          </cell>
          <cell r="K38">
            <v>0</v>
          </cell>
          <cell r="L38">
            <v>0</v>
          </cell>
          <cell r="M38">
            <v>1188</v>
          </cell>
          <cell r="N38">
            <v>0</v>
          </cell>
          <cell r="P38">
            <v>0</v>
          </cell>
          <cell r="R38">
            <v>345717.23</v>
          </cell>
          <cell r="S38">
            <v>-345717.23</v>
          </cell>
          <cell r="AA38">
            <v>-29</v>
          </cell>
        </row>
        <row r="39">
          <cell r="A39">
            <v>30</v>
          </cell>
          <cell r="B39" t="str">
            <v>BEVERLY</v>
          </cell>
          <cell r="C39">
            <v>1</v>
          </cell>
          <cell r="G39">
            <v>0.42510678889242198</v>
          </cell>
          <cell r="H39">
            <v>0.54981083213459403</v>
          </cell>
          <cell r="I39">
            <v>9</v>
          </cell>
          <cell r="J39">
            <v>128.94257828956592</v>
          </cell>
          <cell r="K39">
            <v>14041</v>
          </cell>
          <cell r="L39">
            <v>4064</v>
          </cell>
          <cell r="M39">
            <v>1188</v>
          </cell>
          <cell r="N39">
            <v>82710083.799999997</v>
          </cell>
          <cell r="P39">
            <v>0</v>
          </cell>
          <cell r="R39">
            <v>77821810.799999997</v>
          </cell>
          <cell r="S39">
            <v>4888273</v>
          </cell>
          <cell r="AA39">
            <v>-30</v>
          </cell>
        </row>
        <row r="40">
          <cell r="A40">
            <v>31</v>
          </cell>
          <cell r="B40" t="str">
            <v>BILLERICA</v>
          </cell>
          <cell r="C40">
            <v>1</v>
          </cell>
          <cell r="G40">
            <v>1.8458364767577882</v>
          </cell>
          <cell r="H40">
            <v>1.3921962100480068</v>
          </cell>
          <cell r="I40">
            <v>9</v>
          </cell>
          <cell r="J40">
            <v>142.17121727324997</v>
          </cell>
          <cell r="K40">
            <v>13245</v>
          </cell>
          <cell r="L40">
            <v>5586</v>
          </cell>
          <cell r="M40">
            <v>1188</v>
          </cell>
          <cell r="N40">
            <v>94900991</v>
          </cell>
          <cell r="P40">
            <v>0</v>
          </cell>
          <cell r="R40">
            <v>93701416.900000006</v>
          </cell>
          <cell r="S40">
            <v>1199574.099999994</v>
          </cell>
          <cell r="AA40">
            <v>-31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G41">
            <v>0</v>
          </cell>
          <cell r="H41">
            <v>0</v>
          </cell>
          <cell r="I41" t="str">
            <v>--</v>
          </cell>
          <cell r="J41">
            <v>0</v>
          </cell>
          <cell r="K41">
            <v>18703</v>
          </cell>
          <cell r="L41">
            <v>0</v>
          </cell>
          <cell r="M41">
            <v>1188</v>
          </cell>
          <cell r="N41">
            <v>397650</v>
          </cell>
          <cell r="P41">
            <v>0</v>
          </cell>
          <cell r="R41">
            <v>438004</v>
          </cell>
          <cell r="S41">
            <v>-40354</v>
          </cell>
          <cell r="AA41">
            <v>-32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G42">
            <v>0</v>
          </cell>
          <cell r="H42">
            <v>0</v>
          </cell>
          <cell r="I42" t="str">
            <v>--</v>
          </cell>
          <cell r="J42">
            <v>0</v>
          </cell>
          <cell r="K42">
            <v>19271</v>
          </cell>
          <cell r="L42">
            <v>0</v>
          </cell>
          <cell r="M42">
            <v>1188</v>
          </cell>
          <cell r="N42">
            <v>305626</v>
          </cell>
          <cell r="P42">
            <v>0</v>
          </cell>
          <cell r="R42">
            <v>269731</v>
          </cell>
          <cell r="S42">
            <v>35895</v>
          </cell>
          <cell r="AA42">
            <v>-33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G43">
            <v>0</v>
          </cell>
          <cell r="H43">
            <v>0</v>
          </cell>
          <cell r="I43" t="str">
            <v>--</v>
          </cell>
          <cell r="J43">
            <v>0</v>
          </cell>
          <cell r="K43">
            <v>0</v>
          </cell>
          <cell r="L43">
            <v>0</v>
          </cell>
          <cell r="M43">
            <v>1188</v>
          </cell>
          <cell r="N43">
            <v>0</v>
          </cell>
          <cell r="P43">
            <v>0</v>
          </cell>
          <cell r="R43">
            <v>873.40000000000009</v>
          </cell>
          <cell r="S43">
            <v>-873.40000000000009</v>
          </cell>
          <cell r="AA43">
            <v>-34</v>
          </cell>
        </row>
        <row r="44">
          <cell r="A44">
            <v>35</v>
          </cell>
          <cell r="B44" t="str">
            <v>BOSTON</v>
          </cell>
          <cell r="C44">
            <v>1</v>
          </cell>
          <cell r="F44">
            <v>24</v>
          </cell>
          <cell r="G44">
            <v>16.452913249206933</v>
          </cell>
          <cell r="H44">
            <v>16.524012896893492</v>
          </cell>
          <cell r="I44">
            <v>18</v>
          </cell>
          <cell r="J44">
            <v>138.46677323216826</v>
          </cell>
          <cell r="K44">
            <v>19975</v>
          </cell>
          <cell r="L44">
            <v>7684</v>
          </cell>
          <cell r="M44">
            <v>1188</v>
          </cell>
          <cell r="N44">
            <v>1602007312.943737</v>
          </cell>
          <cell r="O44">
            <v>327549</v>
          </cell>
          <cell r="P44">
            <v>0</v>
          </cell>
          <cell r="R44">
            <v>1571454354.0118084</v>
          </cell>
          <cell r="S44">
            <v>30552958.931928635</v>
          </cell>
          <cell r="AA44">
            <v>-35</v>
          </cell>
        </row>
        <row r="45">
          <cell r="A45">
            <v>36</v>
          </cell>
          <cell r="B45" t="str">
            <v>BOURNE</v>
          </cell>
          <cell r="C45">
            <v>1</v>
          </cell>
          <cell r="G45">
            <v>6.2927375446440736</v>
          </cell>
          <cell r="H45">
            <v>6.0674834889184099</v>
          </cell>
          <cell r="I45">
            <v>9</v>
          </cell>
          <cell r="J45">
            <v>146.74294500160522</v>
          </cell>
          <cell r="K45">
            <v>14199</v>
          </cell>
          <cell r="L45">
            <v>6637</v>
          </cell>
          <cell r="M45">
            <v>1188</v>
          </cell>
          <cell r="N45">
            <v>35775194.18</v>
          </cell>
          <cell r="P45">
            <v>0</v>
          </cell>
          <cell r="R45">
            <v>35233483.890000001</v>
          </cell>
          <cell r="S45">
            <v>541710.28999999911</v>
          </cell>
          <cell r="AA45">
            <v>-36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G46">
            <v>0</v>
          </cell>
          <cell r="H46">
            <v>0</v>
          </cell>
          <cell r="I46" t="str">
            <v>--</v>
          </cell>
          <cell r="J46">
            <v>0</v>
          </cell>
          <cell r="K46">
            <v>18182</v>
          </cell>
          <cell r="L46">
            <v>0</v>
          </cell>
          <cell r="M46">
            <v>1188</v>
          </cell>
          <cell r="N46">
            <v>197649</v>
          </cell>
          <cell r="P46">
            <v>0</v>
          </cell>
          <cell r="R46">
            <v>126303.25</v>
          </cell>
          <cell r="S46">
            <v>71345.75</v>
          </cell>
          <cell r="AA46">
            <v>-37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G47">
            <v>0.1222543368303244</v>
          </cell>
          <cell r="H47">
            <v>0.11896134793470199</v>
          </cell>
          <cell r="I47">
            <v>9</v>
          </cell>
          <cell r="J47">
            <v>173.37693791462496</v>
          </cell>
          <cell r="K47">
            <v>12113</v>
          </cell>
          <cell r="L47">
            <v>8888</v>
          </cell>
          <cell r="M47">
            <v>1188</v>
          </cell>
          <cell r="N47">
            <v>16030416.879999999</v>
          </cell>
          <cell r="P47">
            <v>0</v>
          </cell>
          <cell r="R47">
            <v>15188618</v>
          </cell>
          <cell r="S47">
            <v>841798.87999999896</v>
          </cell>
          <cell r="AA47">
            <v>-38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G48">
            <v>0</v>
          </cell>
          <cell r="H48">
            <v>0</v>
          </cell>
          <cell r="I48" t="str">
            <v>--</v>
          </cell>
          <cell r="J48">
            <v>0</v>
          </cell>
          <cell r="K48">
            <v>19098</v>
          </cell>
          <cell r="L48">
            <v>0</v>
          </cell>
          <cell r="M48">
            <v>1188</v>
          </cell>
          <cell r="N48">
            <v>334059</v>
          </cell>
          <cell r="P48">
            <v>0</v>
          </cell>
          <cell r="R48">
            <v>460996.05</v>
          </cell>
          <cell r="S48">
            <v>-126937.04999999999</v>
          </cell>
          <cell r="AA48">
            <v>-39</v>
          </cell>
        </row>
        <row r="49">
          <cell r="A49">
            <v>40</v>
          </cell>
          <cell r="B49" t="str">
            <v>BRAINTREE</v>
          </cell>
          <cell r="C49">
            <v>1</v>
          </cell>
          <cell r="G49">
            <v>0.50422230894014419</v>
          </cell>
          <cell r="H49">
            <v>0.73910200807374782</v>
          </cell>
          <cell r="I49">
            <v>9</v>
          </cell>
          <cell r="J49">
            <v>132.51662806116886</v>
          </cell>
          <cell r="K49">
            <v>14193</v>
          </cell>
          <cell r="L49">
            <v>4615</v>
          </cell>
          <cell r="M49">
            <v>1188</v>
          </cell>
          <cell r="N49">
            <v>98618998.736000001</v>
          </cell>
          <cell r="P49">
            <v>0</v>
          </cell>
          <cell r="R49">
            <v>95673958.850999996</v>
          </cell>
          <cell r="S49">
            <v>2945039.8850000054</v>
          </cell>
          <cell r="AA49">
            <v>-40</v>
          </cell>
        </row>
        <row r="50">
          <cell r="A50">
            <v>41</v>
          </cell>
          <cell r="B50" t="str">
            <v>BREWSTER</v>
          </cell>
          <cell r="C50">
            <v>1</v>
          </cell>
          <cell r="G50">
            <v>0</v>
          </cell>
          <cell r="H50">
            <v>0</v>
          </cell>
          <cell r="I50">
            <v>9</v>
          </cell>
          <cell r="J50">
            <v>193.19067462920677</v>
          </cell>
          <cell r="K50">
            <v>14215</v>
          </cell>
          <cell r="L50">
            <v>13247</v>
          </cell>
          <cell r="M50">
            <v>1188</v>
          </cell>
          <cell r="N50">
            <v>11884143.199999999</v>
          </cell>
          <cell r="P50">
            <v>0</v>
          </cell>
          <cell r="R50">
            <v>10960670.114</v>
          </cell>
          <cell r="S50">
            <v>923473.0859999992</v>
          </cell>
          <cell r="AA50">
            <v>-41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G51">
            <v>0</v>
          </cell>
          <cell r="H51">
            <v>0</v>
          </cell>
          <cell r="I51" t="str">
            <v>--</v>
          </cell>
          <cell r="J51">
            <v>0</v>
          </cell>
          <cell r="K51">
            <v>18601</v>
          </cell>
          <cell r="L51">
            <v>0</v>
          </cell>
          <cell r="M51">
            <v>1188</v>
          </cell>
          <cell r="N51">
            <v>2674382</v>
          </cell>
          <cell r="P51">
            <v>0</v>
          </cell>
          <cell r="R51">
            <v>2270215</v>
          </cell>
          <cell r="S51">
            <v>404167</v>
          </cell>
          <cell r="AA51">
            <v>-42</v>
          </cell>
        </row>
        <row r="52">
          <cell r="A52">
            <v>43</v>
          </cell>
          <cell r="B52" t="str">
            <v>BRIMFIELD</v>
          </cell>
          <cell r="C52">
            <v>1</v>
          </cell>
          <cell r="G52">
            <v>1.6954676022012747</v>
          </cell>
          <cell r="H52">
            <v>2.2885604763411296</v>
          </cell>
          <cell r="I52">
            <v>9</v>
          </cell>
          <cell r="J52">
            <v>132.87053087472833</v>
          </cell>
          <cell r="K52">
            <v>13614</v>
          </cell>
          <cell r="L52">
            <v>4475</v>
          </cell>
          <cell r="M52">
            <v>1188</v>
          </cell>
          <cell r="N52">
            <v>5026347.4000000004</v>
          </cell>
          <cell r="P52">
            <v>0</v>
          </cell>
          <cell r="R52">
            <v>4852091.9000000004</v>
          </cell>
          <cell r="S52">
            <v>174255.5</v>
          </cell>
          <cell r="AA52">
            <v>-43</v>
          </cell>
        </row>
        <row r="53">
          <cell r="A53">
            <v>44</v>
          </cell>
          <cell r="B53" t="str">
            <v>BROCKTON</v>
          </cell>
          <cell r="C53">
            <v>1</v>
          </cell>
          <cell r="F53">
            <v>9</v>
          </cell>
          <cell r="G53">
            <v>8.911651854035723</v>
          </cell>
          <cell r="H53">
            <v>9.5600647279185331</v>
          </cell>
          <cell r="I53">
            <v>18</v>
          </cell>
          <cell r="J53">
            <v>100</v>
          </cell>
          <cell r="K53">
            <v>18773</v>
          </cell>
          <cell r="L53">
            <v>0</v>
          </cell>
          <cell r="M53">
            <v>1188</v>
          </cell>
          <cell r="N53">
            <v>314248771.89655787</v>
          </cell>
          <cell r="O53">
            <v>5985</v>
          </cell>
          <cell r="P53">
            <v>0</v>
          </cell>
          <cell r="R53">
            <v>331657931.67858499</v>
          </cell>
          <cell r="S53">
            <v>-17409159.782027125</v>
          </cell>
          <cell r="AA53">
            <v>-44</v>
          </cell>
        </row>
        <row r="54">
          <cell r="A54">
            <v>45</v>
          </cell>
          <cell r="B54" t="str">
            <v>BROOKFIELD</v>
          </cell>
          <cell r="C54">
            <v>1</v>
          </cell>
          <cell r="G54">
            <v>1.6371965453072761</v>
          </cell>
          <cell r="H54">
            <v>0.65983745681252526</v>
          </cell>
          <cell r="I54">
            <v>9</v>
          </cell>
          <cell r="J54">
            <v>134.37572556265917</v>
          </cell>
          <cell r="K54">
            <v>14366</v>
          </cell>
          <cell r="L54">
            <v>4938</v>
          </cell>
          <cell r="M54">
            <v>1188</v>
          </cell>
          <cell r="N54">
            <v>4482619.12</v>
          </cell>
          <cell r="P54">
            <v>0</v>
          </cell>
          <cell r="R54">
            <v>4161047.8259999999</v>
          </cell>
          <cell r="S54">
            <v>321571.29400000023</v>
          </cell>
          <cell r="AA54">
            <v>-45</v>
          </cell>
        </row>
        <row r="55">
          <cell r="A55">
            <v>46</v>
          </cell>
          <cell r="B55" t="str">
            <v>BROOKLINE</v>
          </cell>
          <cell r="C55">
            <v>1</v>
          </cell>
          <cell r="G55">
            <v>5.8495688687826633E-2</v>
          </cell>
          <cell r="H55">
            <v>0.11507102932625476</v>
          </cell>
          <cell r="I55">
            <v>9</v>
          </cell>
          <cell r="J55">
            <v>196.86805006097293</v>
          </cell>
          <cell r="K55">
            <v>13334</v>
          </cell>
          <cell r="L55">
            <v>12916</v>
          </cell>
          <cell r="M55">
            <v>1188</v>
          </cell>
          <cell r="N55">
            <v>184117584.80000001</v>
          </cell>
          <cell r="O55">
            <v>98079</v>
          </cell>
          <cell r="P55">
            <v>0</v>
          </cell>
          <cell r="R55">
            <v>179793637.43152943</v>
          </cell>
          <cell r="S55">
            <v>4323947.3684705794</v>
          </cell>
          <cell r="AA55">
            <v>-46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G56">
            <v>0</v>
          </cell>
          <cell r="H56">
            <v>0</v>
          </cell>
          <cell r="I56" t="str">
            <v>--</v>
          </cell>
          <cell r="J56">
            <v>0</v>
          </cell>
          <cell r="K56">
            <v>16860</v>
          </cell>
          <cell r="L56">
            <v>0</v>
          </cell>
          <cell r="M56">
            <v>1188</v>
          </cell>
          <cell r="N56">
            <v>40806</v>
          </cell>
          <cell r="P56">
            <v>0</v>
          </cell>
          <cell r="R56">
            <v>41636</v>
          </cell>
          <cell r="S56">
            <v>-830</v>
          </cell>
          <cell r="AA56">
            <v>-47</v>
          </cell>
        </row>
        <row r="57">
          <cell r="A57">
            <v>48</v>
          </cell>
          <cell r="B57" t="str">
            <v>BURLINGTON</v>
          </cell>
          <cell r="C57">
            <v>1</v>
          </cell>
          <cell r="G57">
            <v>3.7771086471359239E-2</v>
          </cell>
          <cell r="H57">
            <v>0.15851277224292198</v>
          </cell>
          <cell r="I57">
            <v>9</v>
          </cell>
          <cell r="J57">
            <v>178.63872073308423</v>
          </cell>
          <cell r="K57">
            <v>13918</v>
          </cell>
          <cell r="L57">
            <v>10945</v>
          </cell>
          <cell r="M57">
            <v>1188</v>
          </cell>
          <cell r="N57">
            <v>91974292</v>
          </cell>
          <cell r="P57">
            <v>0</v>
          </cell>
          <cell r="R57">
            <v>91201257</v>
          </cell>
          <cell r="S57">
            <v>773035</v>
          </cell>
          <cell r="AA57">
            <v>-48</v>
          </cell>
        </row>
        <row r="58">
          <cell r="A58">
            <v>49</v>
          </cell>
          <cell r="B58" t="str">
            <v>CAMBRIDGE</v>
          </cell>
          <cell r="C58">
            <v>1</v>
          </cell>
          <cell r="G58">
            <v>7.2805292417124772</v>
          </cell>
          <cell r="H58">
            <v>6.9115306540210071</v>
          </cell>
          <cell r="I58">
            <v>9</v>
          </cell>
          <cell r="J58">
            <v>235.31802755334871</v>
          </cell>
          <cell r="K58">
            <v>16303</v>
          </cell>
          <cell r="L58">
            <v>22061</v>
          </cell>
          <cell r="M58">
            <v>1188</v>
          </cell>
          <cell r="N58">
            <v>288181677.79393691</v>
          </cell>
          <cell r="P58">
            <v>0</v>
          </cell>
          <cell r="R58">
            <v>270351198.50317049</v>
          </cell>
          <cell r="S58">
            <v>17830479.290766418</v>
          </cell>
          <cell r="AA58">
            <v>-49</v>
          </cell>
        </row>
        <row r="59">
          <cell r="A59">
            <v>50</v>
          </cell>
          <cell r="B59" t="str">
            <v>CANTON</v>
          </cell>
          <cell r="C59">
            <v>1</v>
          </cell>
          <cell r="G59">
            <v>0.59999435990304795</v>
          </cell>
          <cell r="H59">
            <v>0.55763537342019709</v>
          </cell>
          <cell r="I59">
            <v>9</v>
          </cell>
          <cell r="J59">
            <v>143.68108828905861</v>
          </cell>
          <cell r="K59">
            <v>13674</v>
          </cell>
          <cell r="L59">
            <v>5973</v>
          </cell>
          <cell r="M59">
            <v>1188</v>
          </cell>
          <cell r="N59">
            <v>67069812.610000007</v>
          </cell>
          <cell r="O59">
            <v>1134</v>
          </cell>
          <cell r="P59">
            <v>0</v>
          </cell>
          <cell r="R59">
            <v>65329129.799999997</v>
          </cell>
          <cell r="S59">
            <v>1740682.8100000098</v>
          </cell>
          <cell r="AA59">
            <v>-50</v>
          </cell>
        </row>
        <row r="60">
          <cell r="A60">
            <v>51</v>
          </cell>
          <cell r="B60" t="str">
            <v>CARLISLE</v>
          </cell>
          <cell r="C60">
            <v>1</v>
          </cell>
          <cell r="G60">
            <v>0</v>
          </cell>
          <cell r="H60">
            <v>0</v>
          </cell>
          <cell r="I60">
            <v>9</v>
          </cell>
          <cell r="J60">
            <v>201.40840223459659</v>
          </cell>
          <cell r="K60">
            <v>12003</v>
          </cell>
          <cell r="L60">
            <v>12172</v>
          </cell>
          <cell r="M60">
            <v>1188</v>
          </cell>
          <cell r="N60">
            <v>14116461</v>
          </cell>
          <cell r="P60">
            <v>0</v>
          </cell>
          <cell r="R60">
            <v>14069372</v>
          </cell>
          <cell r="S60">
            <v>47089</v>
          </cell>
          <cell r="AA60">
            <v>-51</v>
          </cell>
        </row>
        <row r="61">
          <cell r="A61">
            <v>52</v>
          </cell>
          <cell r="B61" t="str">
            <v>CARVER</v>
          </cell>
          <cell r="C61">
            <v>1</v>
          </cell>
          <cell r="G61">
            <v>4.2662948408187189</v>
          </cell>
          <cell r="H61">
            <v>4.4246791441707218</v>
          </cell>
          <cell r="I61">
            <v>9</v>
          </cell>
          <cell r="J61">
            <v>148.69240056490659</v>
          </cell>
          <cell r="K61">
            <v>13963</v>
          </cell>
          <cell r="L61">
            <v>6799</v>
          </cell>
          <cell r="M61">
            <v>1188</v>
          </cell>
          <cell r="N61">
            <v>32436657.059999999</v>
          </cell>
          <cell r="P61">
            <v>0</v>
          </cell>
          <cell r="R61">
            <v>30560568.719999999</v>
          </cell>
          <cell r="S61">
            <v>1876088.3399999999</v>
          </cell>
          <cell r="AA61">
            <v>-52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G62">
            <v>0</v>
          </cell>
          <cell r="H62">
            <v>0</v>
          </cell>
          <cell r="I62" t="str">
            <v>--</v>
          </cell>
          <cell r="J62">
            <v>0</v>
          </cell>
          <cell r="K62">
            <v>19709</v>
          </cell>
          <cell r="L62">
            <v>0</v>
          </cell>
          <cell r="M62">
            <v>1188</v>
          </cell>
          <cell r="N62">
            <v>224548</v>
          </cell>
          <cell r="P62">
            <v>0</v>
          </cell>
          <cell r="R62">
            <v>224548</v>
          </cell>
          <cell r="S62">
            <v>0</v>
          </cell>
          <cell r="AA62">
            <v>-53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G63">
            <v>0</v>
          </cell>
          <cell r="H63">
            <v>0</v>
          </cell>
          <cell r="I63" t="str">
            <v>--</v>
          </cell>
          <cell r="J63">
            <v>0</v>
          </cell>
          <cell r="K63">
            <v>0</v>
          </cell>
          <cell r="L63">
            <v>0</v>
          </cell>
          <cell r="M63">
            <v>1188</v>
          </cell>
          <cell r="N63">
            <v>0</v>
          </cell>
          <cell r="P63">
            <v>0</v>
          </cell>
          <cell r="R63">
            <v>25750</v>
          </cell>
          <cell r="S63">
            <v>-25750</v>
          </cell>
          <cell r="AA63">
            <v>-54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G64">
            <v>0</v>
          </cell>
          <cell r="H64">
            <v>0</v>
          </cell>
          <cell r="I64" t="str">
            <v>--</v>
          </cell>
          <cell r="J64">
            <v>0</v>
          </cell>
          <cell r="K64">
            <v>0</v>
          </cell>
          <cell r="L64">
            <v>0</v>
          </cell>
          <cell r="M64">
            <v>1188</v>
          </cell>
          <cell r="N64">
            <v>0</v>
          </cell>
          <cell r="P64">
            <v>0</v>
          </cell>
          <cell r="R64">
            <v>0</v>
          </cell>
          <cell r="S64">
            <v>0</v>
          </cell>
          <cell r="AA64">
            <v>-55</v>
          </cell>
        </row>
        <row r="65">
          <cell r="A65">
            <v>56</v>
          </cell>
          <cell r="B65" t="str">
            <v>CHELMSFORD</v>
          </cell>
          <cell r="C65">
            <v>1</v>
          </cell>
          <cell r="G65">
            <v>1.8084844724364619</v>
          </cell>
          <cell r="H65">
            <v>1.5933929434899012</v>
          </cell>
          <cell r="I65">
            <v>9</v>
          </cell>
          <cell r="J65">
            <v>129.65461497815497</v>
          </cell>
          <cell r="K65">
            <v>12910</v>
          </cell>
          <cell r="L65">
            <v>3828</v>
          </cell>
          <cell r="M65">
            <v>1188</v>
          </cell>
          <cell r="N65">
            <v>88331256</v>
          </cell>
          <cell r="P65">
            <v>0</v>
          </cell>
          <cell r="R65">
            <v>86801390.200000003</v>
          </cell>
          <cell r="S65">
            <v>1529865.799999997</v>
          </cell>
          <cell r="AA65">
            <v>-56</v>
          </cell>
        </row>
        <row r="66">
          <cell r="A66">
            <v>57</v>
          </cell>
          <cell r="B66" t="str">
            <v>CHELSEA</v>
          </cell>
          <cell r="C66">
            <v>1</v>
          </cell>
          <cell r="F66">
            <v>12</v>
          </cell>
          <cell r="G66">
            <v>11.89370728750561</v>
          </cell>
          <cell r="H66">
            <v>12.016172460191235</v>
          </cell>
          <cell r="I66">
            <v>18</v>
          </cell>
          <cell r="J66">
            <v>102.2918732408081</v>
          </cell>
          <cell r="K66">
            <v>20708</v>
          </cell>
          <cell r="L66">
            <v>475</v>
          </cell>
          <cell r="M66">
            <v>1188</v>
          </cell>
          <cell r="N66">
            <v>150674169</v>
          </cell>
          <cell r="P66">
            <v>0</v>
          </cell>
          <cell r="R66">
            <v>148736272.19999999</v>
          </cell>
          <cell r="S66">
            <v>1937896.8000000119</v>
          </cell>
          <cell r="AA66">
            <v>-57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G67">
            <v>0</v>
          </cell>
          <cell r="H67">
            <v>0</v>
          </cell>
          <cell r="I67" t="str">
            <v>--</v>
          </cell>
          <cell r="J67">
            <v>0</v>
          </cell>
          <cell r="K67">
            <v>16860</v>
          </cell>
          <cell r="L67">
            <v>0</v>
          </cell>
          <cell r="M67">
            <v>1188</v>
          </cell>
          <cell r="N67">
            <v>580889</v>
          </cell>
          <cell r="P67">
            <v>0</v>
          </cell>
          <cell r="R67">
            <v>33481</v>
          </cell>
          <cell r="S67">
            <v>547408</v>
          </cell>
          <cell r="AA67">
            <v>-58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G68">
            <v>0</v>
          </cell>
          <cell r="H68">
            <v>0</v>
          </cell>
          <cell r="I68" t="str">
            <v>--</v>
          </cell>
          <cell r="J68">
            <v>0</v>
          </cell>
          <cell r="K68">
            <v>16860</v>
          </cell>
          <cell r="L68">
            <v>0</v>
          </cell>
          <cell r="M68">
            <v>1188</v>
          </cell>
          <cell r="N68">
            <v>170880</v>
          </cell>
          <cell r="P68">
            <v>0</v>
          </cell>
          <cell r="R68">
            <v>156872</v>
          </cell>
          <cell r="S68">
            <v>14008</v>
          </cell>
          <cell r="AA68">
            <v>-59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G69">
            <v>0</v>
          </cell>
          <cell r="H69">
            <v>0</v>
          </cell>
          <cell r="I69" t="str">
            <v>--</v>
          </cell>
          <cell r="J69">
            <v>0</v>
          </cell>
          <cell r="K69">
            <v>19098</v>
          </cell>
          <cell r="L69">
            <v>0</v>
          </cell>
          <cell r="M69">
            <v>1188</v>
          </cell>
          <cell r="N69">
            <v>407992</v>
          </cell>
          <cell r="P69">
            <v>0</v>
          </cell>
          <cell r="R69">
            <v>406499</v>
          </cell>
          <cell r="S69">
            <v>1493</v>
          </cell>
          <cell r="AA69">
            <v>-60</v>
          </cell>
        </row>
        <row r="70">
          <cell r="A70">
            <v>61</v>
          </cell>
          <cell r="B70" t="str">
            <v>CHICOPEE</v>
          </cell>
          <cell r="C70">
            <v>1</v>
          </cell>
          <cell r="G70">
            <v>4.5532442789407366</v>
          </cell>
          <cell r="H70">
            <v>4.7599719494744637</v>
          </cell>
          <cell r="I70">
            <v>9</v>
          </cell>
          <cell r="J70">
            <v>108.37062742162105</v>
          </cell>
          <cell r="K70">
            <v>17934</v>
          </cell>
          <cell r="L70">
            <v>1501</v>
          </cell>
          <cell r="M70">
            <v>1188</v>
          </cell>
          <cell r="N70">
            <v>140704757.74000001</v>
          </cell>
          <cell r="P70">
            <v>0</v>
          </cell>
          <cell r="R70">
            <v>132702095</v>
          </cell>
          <cell r="S70">
            <v>8002662.7400000095</v>
          </cell>
          <cell r="AA70">
            <v>-61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G71">
            <v>0</v>
          </cell>
          <cell r="H71">
            <v>0</v>
          </cell>
          <cell r="I71" t="str">
            <v>--</v>
          </cell>
          <cell r="J71">
            <v>0</v>
          </cell>
          <cell r="K71">
            <v>0</v>
          </cell>
          <cell r="L71">
            <v>0</v>
          </cell>
          <cell r="M71">
            <v>1188</v>
          </cell>
          <cell r="N71">
            <v>0</v>
          </cell>
          <cell r="P71">
            <v>0</v>
          </cell>
          <cell r="R71">
            <v>0</v>
          </cell>
          <cell r="S71">
            <v>0</v>
          </cell>
          <cell r="AA71">
            <v>-62</v>
          </cell>
        </row>
        <row r="72">
          <cell r="A72">
            <v>63</v>
          </cell>
          <cell r="B72" t="str">
            <v>CLARKSBURG</v>
          </cell>
          <cell r="C72">
            <v>1</v>
          </cell>
          <cell r="G72">
            <v>1.5410226363077351</v>
          </cell>
          <cell r="H72">
            <v>0.99582099387682843</v>
          </cell>
          <cell r="I72">
            <v>9</v>
          </cell>
          <cell r="J72">
            <v>114.79133378192195</v>
          </cell>
          <cell r="K72">
            <v>14165</v>
          </cell>
          <cell r="L72">
            <v>2095</v>
          </cell>
          <cell r="M72">
            <v>1188</v>
          </cell>
          <cell r="N72">
            <v>3370083.6</v>
          </cell>
          <cell r="P72">
            <v>0</v>
          </cell>
          <cell r="R72">
            <v>3644530.04</v>
          </cell>
          <cell r="S72">
            <v>-274446.43999999994</v>
          </cell>
          <cell r="AA72">
            <v>-63</v>
          </cell>
        </row>
        <row r="73">
          <cell r="A73">
            <v>64</v>
          </cell>
          <cell r="B73" t="str">
            <v>CLINTON</v>
          </cell>
          <cell r="C73">
            <v>1</v>
          </cell>
          <cell r="F73">
            <v>25</v>
          </cell>
          <cell r="G73">
            <v>3.0380282176651141</v>
          </cell>
          <cell r="H73">
            <v>3.4904198239300408</v>
          </cell>
          <cell r="I73">
            <v>18</v>
          </cell>
          <cell r="J73">
            <v>109.63633245632398</v>
          </cell>
          <cell r="K73">
            <v>16438</v>
          </cell>
          <cell r="L73">
            <v>1584</v>
          </cell>
          <cell r="M73">
            <v>1188</v>
          </cell>
          <cell r="N73">
            <v>38052442.600000001</v>
          </cell>
          <cell r="P73">
            <v>0</v>
          </cell>
          <cell r="R73">
            <v>37736198.399999999</v>
          </cell>
          <cell r="S73">
            <v>316244.20000000298</v>
          </cell>
          <cell r="AA73">
            <v>-64</v>
          </cell>
        </row>
        <row r="74">
          <cell r="A74">
            <v>65</v>
          </cell>
          <cell r="B74" t="str">
            <v>COHASSET</v>
          </cell>
          <cell r="C74">
            <v>1</v>
          </cell>
          <cell r="G74">
            <v>0.62300909511439806</v>
          </cell>
          <cell r="H74">
            <v>0.52013518517651369</v>
          </cell>
          <cell r="I74">
            <v>9</v>
          </cell>
          <cell r="J74">
            <v>170.88226000840129</v>
          </cell>
          <cell r="K74">
            <v>12449</v>
          </cell>
          <cell r="L74">
            <v>8824</v>
          </cell>
          <cell r="M74">
            <v>1188</v>
          </cell>
          <cell r="N74">
            <v>30961566.259999998</v>
          </cell>
          <cell r="P74">
            <v>0</v>
          </cell>
          <cell r="R74">
            <v>30216467.057699997</v>
          </cell>
          <cell r="S74">
            <v>745099.20230000094</v>
          </cell>
          <cell r="AA74">
            <v>-65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G75">
            <v>0</v>
          </cell>
          <cell r="H75">
            <v>0</v>
          </cell>
          <cell r="I75" t="str">
            <v>--</v>
          </cell>
          <cell r="J75">
            <v>0</v>
          </cell>
          <cell r="K75">
            <v>0</v>
          </cell>
          <cell r="L75">
            <v>0</v>
          </cell>
          <cell r="M75">
            <v>1188</v>
          </cell>
          <cell r="N75">
            <v>216300</v>
          </cell>
          <cell r="P75">
            <v>0</v>
          </cell>
          <cell r="R75">
            <v>391261</v>
          </cell>
          <cell r="S75">
            <v>-174961</v>
          </cell>
          <cell r="AA75">
            <v>-66</v>
          </cell>
        </row>
        <row r="76">
          <cell r="A76">
            <v>67</v>
          </cell>
          <cell r="B76" t="str">
            <v>CONCORD</v>
          </cell>
          <cell r="C76">
            <v>1</v>
          </cell>
          <cell r="G76">
            <v>0.1334829249135415</v>
          </cell>
          <cell r="H76">
            <v>9.7494233285751325E-2</v>
          </cell>
          <cell r="I76">
            <v>9</v>
          </cell>
          <cell r="J76">
            <v>206.54612540388459</v>
          </cell>
          <cell r="K76">
            <v>12435</v>
          </cell>
          <cell r="L76">
            <v>13249</v>
          </cell>
          <cell r="M76">
            <v>1188</v>
          </cell>
          <cell r="N76">
            <v>49963980.799999997</v>
          </cell>
          <cell r="P76">
            <v>0</v>
          </cell>
          <cell r="R76">
            <v>49349002.299999997</v>
          </cell>
          <cell r="S76">
            <v>614978.5</v>
          </cell>
          <cell r="AA76">
            <v>-67</v>
          </cell>
        </row>
        <row r="77">
          <cell r="A77">
            <v>68</v>
          </cell>
          <cell r="B77" t="str">
            <v>CONWAY</v>
          </cell>
          <cell r="C77">
            <v>1</v>
          </cell>
          <cell r="G77">
            <v>0</v>
          </cell>
          <cell r="H77">
            <v>0</v>
          </cell>
          <cell r="I77">
            <v>9</v>
          </cell>
          <cell r="J77">
            <v>281.9866611745814</v>
          </cell>
          <cell r="K77">
            <v>14254</v>
          </cell>
          <cell r="L77">
            <v>25940</v>
          </cell>
          <cell r="M77">
            <v>1188</v>
          </cell>
          <cell r="N77">
            <v>2741298.8</v>
          </cell>
          <cell r="P77">
            <v>0</v>
          </cell>
          <cell r="R77">
            <v>2443505.19</v>
          </cell>
          <cell r="S77">
            <v>297793.60999999987</v>
          </cell>
          <cell r="AA77">
            <v>-68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G78">
            <v>0</v>
          </cell>
          <cell r="H78">
            <v>0</v>
          </cell>
          <cell r="I78" t="str">
            <v>--</v>
          </cell>
          <cell r="J78">
            <v>0</v>
          </cell>
          <cell r="K78">
            <v>16860</v>
          </cell>
          <cell r="L78">
            <v>0</v>
          </cell>
          <cell r="M78">
            <v>1188</v>
          </cell>
          <cell r="N78">
            <v>129360.12</v>
          </cell>
          <cell r="P78">
            <v>0</v>
          </cell>
          <cell r="R78">
            <v>149911.326</v>
          </cell>
          <cell r="S78">
            <v>-20551.206000000006</v>
          </cell>
          <cell r="AA78">
            <v>-69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G79">
            <v>0</v>
          </cell>
          <cell r="H79">
            <v>0</v>
          </cell>
          <cell r="I79" t="str">
            <v>--</v>
          </cell>
          <cell r="J79">
            <v>0</v>
          </cell>
          <cell r="K79">
            <v>19098</v>
          </cell>
          <cell r="L79">
            <v>0</v>
          </cell>
          <cell r="M79">
            <v>1188</v>
          </cell>
          <cell r="N79">
            <v>415894</v>
          </cell>
          <cell r="P79">
            <v>0</v>
          </cell>
          <cell r="R79">
            <v>353414</v>
          </cell>
          <cell r="S79">
            <v>62480</v>
          </cell>
          <cell r="AA79">
            <v>-70</v>
          </cell>
        </row>
        <row r="80">
          <cell r="A80">
            <v>71</v>
          </cell>
          <cell r="B80" t="str">
            <v>DANVERS</v>
          </cell>
          <cell r="C80">
            <v>1</v>
          </cell>
          <cell r="G80">
            <v>0.56691506694874405</v>
          </cell>
          <cell r="H80">
            <v>0.49441091335990811</v>
          </cell>
          <cell r="I80">
            <v>9</v>
          </cell>
          <cell r="J80">
            <v>142.17872562905555</v>
          </cell>
          <cell r="K80">
            <v>13236</v>
          </cell>
          <cell r="L80">
            <v>5583</v>
          </cell>
          <cell r="M80">
            <v>1188</v>
          </cell>
          <cell r="N80">
            <v>64493722</v>
          </cell>
          <cell r="P80">
            <v>0</v>
          </cell>
          <cell r="R80">
            <v>63572277.600000001</v>
          </cell>
          <cell r="S80">
            <v>921444.39999999851</v>
          </cell>
          <cell r="AA80">
            <v>-71</v>
          </cell>
        </row>
        <row r="81">
          <cell r="A81">
            <v>72</v>
          </cell>
          <cell r="B81" t="str">
            <v>DARTMOUTH</v>
          </cell>
          <cell r="C81">
            <v>1</v>
          </cell>
          <cell r="G81">
            <v>0.15908803077190789</v>
          </cell>
          <cell r="H81">
            <v>0.15634432016767885</v>
          </cell>
          <cell r="I81">
            <v>9</v>
          </cell>
          <cell r="J81">
            <v>127.59376887433076</v>
          </cell>
          <cell r="K81">
            <v>13605</v>
          </cell>
          <cell r="L81">
            <v>3754</v>
          </cell>
          <cell r="M81">
            <v>1188</v>
          </cell>
          <cell r="N81">
            <v>57788476.040000007</v>
          </cell>
          <cell r="P81">
            <v>0</v>
          </cell>
          <cell r="R81">
            <v>57401624.5</v>
          </cell>
          <cell r="S81">
            <v>386851.54000000656</v>
          </cell>
          <cell r="AA81">
            <v>-72</v>
          </cell>
        </row>
        <row r="82">
          <cell r="A82">
            <v>73</v>
          </cell>
          <cell r="B82" t="str">
            <v>DEDHAM</v>
          </cell>
          <cell r="C82">
            <v>1</v>
          </cell>
          <cell r="G82">
            <v>1.6978867764958019</v>
          </cell>
          <cell r="H82">
            <v>1.2302002849250555</v>
          </cell>
          <cell r="I82">
            <v>9</v>
          </cell>
          <cell r="J82">
            <v>168.97907284962895</v>
          </cell>
          <cell r="K82">
            <v>14214</v>
          </cell>
          <cell r="L82">
            <v>9805</v>
          </cell>
          <cell r="M82">
            <v>1188</v>
          </cell>
          <cell r="N82">
            <v>67760836.199999988</v>
          </cell>
          <cell r="O82">
            <v>1931</v>
          </cell>
          <cell r="P82">
            <v>0</v>
          </cell>
          <cell r="R82">
            <v>67044813.109999992</v>
          </cell>
          <cell r="S82">
            <v>716023.08999999613</v>
          </cell>
          <cell r="AA82">
            <v>-73</v>
          </cell>
        </row>
        <row r="83">
          <cell r="A83">
            <v>74</v>
          </cell>
          <cell r="B83" t="str">
            <v>DEERFIELD</v>
          </cell>
          <cell r="C83">
            <v>1</v>
          </cell>
          <cell r="G83">
            <v>2.044100209774514</v>
          </cell>
          <cell r="H83">
            <v>1.3775379086005577</v>
          </cell>
          <cell r="I83">
            <v>9</v>
          </cell>
          <cell r="J83">
            <v>189.13315596631642</v>
          </cell>
          <cell r="K83">
            <v>12715</v>
          </cell>
          <cell r="L83">
            <v>11333</v>
          </cell>
          <cell r="M83">
            <v>1188</v>
          </cell>
          <cell r="N83">
            <v>6765984.4000000004</v>
          </cell>
          <cell r="P83">
            <v>0</v>
          </cell>
          <cell r="R83">
            <v>6716337.6000000015</v>
          </cell>
          <cell r="S83">
            <v>49646.799999998882</v>
          </cell>
          <cell r="AA83">
            <v>-74</v>
          </cell>
        </row>
        <row r="84">
          <cell r="A84">
            <v>75</v>
          </cell>
          <cell r="B84" t="str">
            <v>DENNIS</v>
          </cell>
          <cell r="C84">
            <v>0</v>
          </cell>
          <cell r="G84">
            <v>0</v>
          </cell>
          <cell r="H84">
            <v>0</v>
          </cell>
          <cell r="I84" t="str">
            <v>--</v>
          </cell>
          <cell r="J84">
            <v>0</v>
          </cell>
          <cell r="K84">
            <v>0</v>
          </cell>
          <cell r="L84">
            <v>0</v>
          </cell>
          <cell r="M84">
            <v>1188</v>
          </cell>
          <cell r="N84">
            <v>0</v>
          </cell>
          <cell r="P84">
            <v>0</v>
          </cell>
          <cell r="R84">
            <v>0</v>
          </cell>
          <cell r="S84">
            <v>0</v>
          </cell>
          <cell r="AA84">
            <v>-75</v>
          </cell>
        </row>
        <row r="85">
          <cell r="A85">
            <v>76</v>
          </cell>
          <cell r="B85" t="str">
            <v>DIGHTON</v>
          </cell>
          <cell r="C85">
            <v>0</v>
          </cell>
          <cell r="G85">
            <v>0</v>
          </cell>
          <cell r="H85">
            <v>0</v>
          </cell>
          <cell r="I85" t="str">
            <v>--</v>
          </cell>
          <cell r="J85">
            <v>0</v>
          </cell>
          <cell r="K85">
            <v>16860</v>
          </cell>
          <cell r="L85">
            <v>0</v>
          </cell>
          <cell r="M85">
            <v>1188</v>
          </cell>
          <cell r="N85">
            <v>34003</v>
          </cell>
          <cell r="P85">
            <v>0</v>
          </cell>
          <cell r="R85">
            <v>16860</v>
          </cell>
          <cell r="S85">
            <v>17143</v>
          </cell>
          <cell r="AA85">
            <v>-76</v>
          </cell>
        </row>
        <row r="86">
          <cell r="A86">
            <v>77</v>
          </cell>
          <cell r="B86" t="str">
            <v>DOUGLAS</v>
          </cell>
          <cell r="C86">
            <v>1</v>
          </cell>
          <cell r="G86">
            <v>0</v>
          </cell>
          <cell r="H86">
            <v>0</v>
          </cell>
          <cell r="I86">
            <v>9</v>
          </cell>
          <cell r="J86">
            <v>133.92722979419892</v>
          </cell>
          <cell r="K86">
            <v>13282</v>
          </cell>
          <cell r="L86">
            <v>4506</v>
          </cell>
          <cell r="M86">
            <v>1188</v>
          </cell>
          <cell r="N86">
            <v>19203365.960000001</v>
          </cell>
          <cell r="P86">
            <v>0</v>
          </cell>
          <cell r="R86">
            <v>18953991.350000001</v>
          </cell>
          <cell r="S86">
            <v>249374.6099999994</v>
          </cell>
          <cell r="AA86">
            <v>-77</v>
          </cell>
        </row>
        <row r="87">
          <cell r="A87">
            <v>78</v>
          </cell>
          <cell r="B87" t="str">
            <v>DOVER</v>
          </cell>
          <cell r="C87">
            <v>1</v>
          </cell>
          <cell r="G87">
            <v>0</v>
          </cell>
          <cell r="H87">
            <v>0</v>
          </cell>
          <cell r="I87">
            <v>9</v>
          </cell>
          <cell r="J87">
            <v>204.85077004799024</v>
          </cell>
          <cell r="K87">
            <v>12137</v>
          </cell>
          <cell r="L87">
            <v>12726</v>
          </cell>
          <cell r="M87">
            <v>1188</v>
          </cell>
          <cell r="N87">
            <v>13485432</v>
          </cell>
          <cell r="P87">
            <v>0</v>
          </cell>
          <cell r="R87">
            <v>13358520.199999999</v>
          </cell>
          <cell r="S87">
            <v>126911.80000000075</v>
          </cell>
          <cell r="AA87">
            <v>-78</v>
          </cell>
        </row>
        <row r="88">
          <cell r="A88">
            <v>79</v>
          </cell>
          <cell r="B88" t="str">
            <v>DRACUT</v>
          </cell>
          <cell r="C88">
            <v>1</v>
          </cell>
          <cell r="G88">
            <v>6.567358634397352</v>
          </cell>
          <cell r="H88">
            <v>6.3450980028890589</v>
          </cell>
          <cell r="I88">
            <v>9</v>
          </cell>
          <cell r="J88">
            <v>101.69575102725699</v>
          </cell>
          <cell r="K88">
            <v>14226</v>
          </cell>
          <cell r="L88">
            <v>241</v>
          </cell>
          <cell r="M88">
            <v>1188</v>
          </cell>
          <cell r="N88">
            <v>55574208.600000001</v>
          </cell>
          <cell r="P88">
            <v>0</v>
          </cell>
          <cell r="R88">
            <v>56379728.600000001</v>
          </cell>
          <cell r="S88">
            <v>-805520</v>
          </cell>
          <cell r="AA88">
            <v>-79</v>
          </cell>
        </row>
        <row r="89">
          <cell r="A89">
            <v>80</v>
          </cell>
          <cell r="B89" t="str">
            <v>DUDLEY</v>
          </cell>
          <cell r="C89">
            <v>0</v>
          </cell>
          <cell r="G89">
            <v>0</v>
          </cell>
          <cell r="H89">
            <v>0</v>
          </cell>
          <cell r="I89" t="str">
            <v>--</v>
          </cell>
          <cell r="J89">
            <v>0</v>
          </cell>
          <cell r="K89">
            <v>0</v>
          </cell>
          <cell r="L89">
            <v>0</v>
          </cell>
          <cell r="M89">
            <v>1188</v>
          </cell>
          <cell r="N89">
            <v>0</v>
          </cell>
          <cell r="P89">
            <v>0</v>
          </cell>
          <cell r="R89">
            <v>16491</v>
          </cell>
          <cell r="S89">
            <v>-16491</v>
          </cell>
          <cell r="AA89">
            <v>-80</v>
          </cell>
        </row>
        <row r="90">
          <cell r="A90">
            <v>81</v>
          </cell>
          <cell r="B90" t="str">
            <v>DUNSTABLE</v>
          </cell>
          <cell r="C90">
            <v>0</v>
          </cell>
          <cell r="G90">
            <v>0</v>
          </cell>
          <cell r="H90">
            <v>0</v>
          </cell>
          <cell r="I90" t="str">
            <v>--</v>
          </cell>
          <cell r="J90">
            <v>0</v>
          </cell>
          <cell r="K90">
            <v>0</v>
          </cell>
          <cell r="L90">
            <v>0</v>
          </cell>
          <cell r="M90">
            <v>1188</v>
          </cell>
          <cell r="N90">
            <v>0</v>
          </cell>
          <cell r="P90">
            <v>0</v>
          </cell>
          <cell r="R90">
            <v>715.40000000000009</v>
          </cell>
          <cell r="S90">
            <v>-715.40000000000009</v>
          </cell>
          <cell r="AA90">
            <v>-81</v>
          </cell>
        </row>
        <row r="91">
          <cell r="A91">
            <v>82</v>
          </cell>
          <cell r="B91" t="str">
            <v>DUXBURY</v>
          </cell>
          <cell r="C91">
            <v>1</v>
          </cell>
          <cell r="G91">
            <v>0.32586761029849132</v>
          </cell>
          <cell r="H91">
            <v>0.39635079618428276</v>
          </cell>
          <cell r="I91">
            <v>9</v>
          </cell>
          <cell r="J91">
            <v>149.43485709448149</v>
          </cell>
          <cell r="K91">
            <v>12661</v>
          </cell>
          <cell r="L91">
            <v>6259</v>
          </cell>
          <cell r="M91">
            <v>1188</v>
          </cell>
          <cell r="N91">
            <v>50509801.399999999</v>
          </cell>
          <cell r="P91">
            <v>0</v>
          </cell>
          <cell r="R91">
            <v>50674258</v>
          </cell>
          <cell r="S91">
            <v>-164456.60000000149</v>
          </cell>
          <cell r="AA91">
            <v>-82</v>
          </cell>
        </row>
        <row r="92">
          <cell r="A92">
            <v>83</v>
          </cell>
          <cell r="B92" t="str">
            <v>EAST BRIDGEWATER</v>
          </cell>
          <cell r="C92">
            <v>1</v>
          </cell>
          <cell r="G92">
            <v>0.77765009823611952</v>
          </cell>
          <cell r="H92">
            <v>0.59621698682461743</v>
          </cell>
          <cell r="I92">
            <v>9</v>
          </cell>
          <cell r="J92">
            <v>114.67218631091694</v>
          </cell>
          <cell r="K92">
            <v>13609</v>
          </cell>
          <cell r="L92">
            <v>1997</v>
          </cell>
          <cell r="M92">
            <v>1188</v>
          </cell>
          <cell r="N92">
            <v>30957688.908366241</v>
          </cell>
          <cell r="P92">
            <v>0</v>
          </cell>
          <cell r="R92">
            <v>30354636.877859637</v>
          </cell>
          <cell r="S92">
            <v>603052.03050660342</v>
          </cell>
          <cell r="AA92">
            <v>-83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  <cell r="G93">
            <v>0</v>
          </cell>
          <cell r="H93">
            <v>0</v>
          </cell>
          <cell r="I93" t="str">
            <v>--</v>
          </cell>
          <cell r="J93">
            <v>0</v>
          </cell>
          <cell r="K93">
            <v>19098</v>
          </cell>
          <cell r="L93">
            <v>0</v>
          </cell>
          <cell r="M93">
            <v>1188</v>
          </cell>
          <cell r="N93">
            <v>328536</v>
          </cell>
          <cell r="P93">
            <v>0</v>
          </cell>
          <cell r="R93">
            <v>352274.1</v>
          </cell>
          <cell r="S93">
            <v>-23738.099999999977</v>
          </cell>
          <cell r="AA93">
            <v>-84</v>
          </cell>
        </row>
        <row r="94">
          <cell r="A94">
            <v>85</v>
          </cell>
          <cell r="B94" t="str">
            <v>EASTHAM</v>
          </cell>
          <cell r="C94">
            <v>1</v>
          </cell>
          <cell r="G94">
            <v>0</v>
          </cell>
          <cell r="H94">
            <v>0</v>
          </cell>
          <cell r="I94">
            <v>9</v>
          </cell>
          <cell r="J94">
            <v>182.09216535622963</v>
          </cell>
          <cell r="K94">
            <v>14614</v>
          </cell>
          <cell r="L94">
            <v>11997</v>
          </cell>
          <cell r="M94">
            <v>1188</v>
          </cell>
          <cell r="N94">
            <v>5496591.4000000004</v>
          </cell>
          <cell r="P94">
            <v>0</v>
          </cell>
          <cell r="R94">
            <v>5224632.7545750001</v>
          </cell>
          <cell r="S94">
            <v>271958.64542500023</v>
          </cell>
          <cell r="AA94">
            <v>-85</v>
          </cell>
        </row>
        <row r="95">
          <cell r="A95">
            <v>86</v>
          </cell>
          <cell r="B95" t="str">
            <v>EASTHAMPTON</v>
          </cell>
          <cell r="C95">
            <v>1</v>
          </cell>
          <cell r="G95">
            <v>5.970240701003136</v>
          </cell>
          <cell r="H95">
            <v>6.531296527040567</v>
          </cell>
          <cell r="I95">
            <v>9</v>
          </cell>
          <cell r="J95">
            <v>115.80198655161169</v>
          </cell>
          <cell r="K95">
            <v>14619</v>
          </cell>
          <cell r="L95">
            <v>2310</v>
          </cell>
          <cell r="M95">
            <v>1188</v>
          </cell>
          <cell r="N95">
            <v>26988270.899999999</v>
          </cell>
          <cell r="P95">
            <v>0</v>
          </cell>
          <cell r="R95">
            <v>25652001.599999998</v>
          </cell>
          <cell r="S95">
            <v>1336269.3000000007</v>
          </cell>
          <cell r="AA95">
            <v>-86</v>
          </cell>
        </row>
        <row r="96">
          <cell r="A96">
            <v>87</v>
          </cell>
          <cell r="B96" t="str">
            <v>EAST LONGMEADOW</v>
          </cell>
          <cell r="C96">
            <v>1</v>
          </cell>
          <cell r="G96">
            <v>0.5956629504395291</v>
          </cell>
          <cell r="H96">
            <v>0.75562350783915955</v>
          </cell>
          <cell r="I96">
            <v>9</v>
          </cell>
          <cell r="J96">
            <v>131.36954737843988</v>
          </cell>
          <cell r="K96">
            <v>13646</v>
          </cell>
          <cell r="L96">
            <v>4281</v>
          </cell>
          <cell r="M96">
            <v>1188</v>
          </cell>
          <cell r="N96">
            <v>45759561</v>
          </cell>
          <cell r="P96">
            <v>0</v>
          </cell>
          <cell r="R96">
            <v>46928511.200000003</v>
          </cell>
          <cell r="S96">
            <v>-1168950.200000003</v>
          </cell>
          <cell r="AA96">
            <v>-87</v>
          </cell>
        </row>
        <row r="97">
          <cell r="A97">
            <v>88</v>
          </cell>
          <cell r="B97" t="str">
            <v>EASTON</v>
          </cell>
          <cell r="C97">
            <v>1</v>
          </cell>
          <cell r="G97">
            <v>0.77208110513839412</v>
          </cell>
          <cell r="H97">
            <v>0.56790553727479165</v>
          </cell>
          <cell r="I97">
            <v>9</v>
          </cell>
          <cell r="J97">
            <v>128.02257647353434</v>
          </cell>
          <cell r="K97">
            <v>13017</v>
          </cell>
          <cell r="L97">
            <v>3648</v>
          </cell>
          <cell r="M97">
            <v>1188</v>
          </cell>
          <cell r="N97">
            <v>57659941.399999999</v>
          </cell>
          <cell r="P97">
            <v>0</v>
          </cell>
          <cell r="R97">
            <v>56396650</v>
          </cell>
          <cell r="S97">
            <v>1263291.3999999985</v>
          </cell>
          <cell r="AA97">
            <v>-88</v>
          </cell>
        </row>
        <row r="98">
          <cell r="A98">
            <v>89</v>
          </cell>
          <cell r="B98" t="str">
            <v>EDGARTOWN</v>
          </cell>
          <cell r="C98">
            <v>1</v>
          </cell>
          <cell r="G98">
            <v>6.7170695681875348</v>
          </cell>
          <cell r="H98">
            <v>7.3423523484461111</v>
          </cell>
          <cell r="I98">
            <v>9</v>
          </cell>
          <cell r="J98">
            <v>212.43812041325251</v>
          </cell>
          <cell r="K98">
            <v>15472</v>
          </cell>
          <cell r="L98">
            <v>17396</v>
          </cell>
          <cell r="M98">
            <v>1188</v>
          </cell>
          <cell r="N98">
            <v>14367806.799999999</v>
          </cell>
          <cell r="P98">
            <v>0</v>
          </cell>
          <cell r="R98">
            <v>13729142.58</v>
          </cell>
          <cell r="S98">
            <v>638664.21999999881</v>
          </cell>
          <cell r="AA98">
            <v>-89</v>
          </cell>
        </row>
        <row r="99">
          <cell r="A99">
            <v>90</v>
          </cell>
          <cell r="B99" t="str">
            <v>EGREMONT</v>
          </cell>
          <cell r="C99">
            <v>0</v>
          </cell>
          <cell r="G99">
            <v>0</v>
          </cell>
          <cell r="H99">
            <v>0</v>
          </cell>
          <cell r="I99" t="str">
            <v>--</v>
          </cell>
          <cell r="J99">
            <v>0</v>
          </cell>
          <cell r="K99">
            <v>0</v>
          </cell>
          <cell r="L99">
            <v>0</v>
          </cell>
          <cell r="M99">
            <v>1188</v>
          </cell>
          <cell r="N99">
            <v>0</v>
          </cell>
          <cell r="P99">
            <v>0</v>
          </cell>
          <cell r="R99">
            <v>7214</v>
          </cell>
          <cell r="S99">
            <v>-7214</v>
          </cell>
          <cell r="AA99">
            <v>-90</v>
          </cell>
        </row>
        <row r="100">
          <cell r="A100">
            <v>91</v>
          </cell>
          <cell r="B100" t="str">
            <v>ERVING</v>
          </cell>
          <cell r="C100">
            <v>1</v>
          </cell>
          <cell r="G100">
            <v>0.43859715448691289</v>
          </cell>
          <cell r="H100">
            <v>1.840959035220592</v>
          </cell>
          <cell r="I100">
            <v>9</v>
          </cell>
          <cell r="J100">
            <v>212.87396840507563</v>
          </cell>
          <cell r="K100">
            <v>13511</v>
          </cell>
          <cell r="L100">
            <v>15250</v>
          </cell>
          <cell r="M100">
            <v>1188</v>
          </cell>
          <cell r="N100">
            <v>6030443.7999999998</v>
          </cell>
          <cell r="P100">
            <v>0</v>
          </cell>
          <cell r="R100">
            <v>6134555</v>
          </cell>
          <cell r="S100">
            <v>-104111.20000000019</v>
          </cell>
          <cell r="AA100">
            <v>-91</v>
          </cell>
        </row>
        <row r="101">
          <cell r="A101">
            <v>92</v>
          </cell>
          <cell r="B101" t="str">
            <v>ESSEX</v>
          </cell>
          <cell r="C101">
            <v>0</v>
          </cell>
          <cell r="G101">
            <v>0</v>
          </cell>
          <cell r="H101">
            <v>0</v>
          </cell>
          <cell r="I101" t="str">
            <v>--</v>
          </cell>
          <cell r="J101">
            <v>0</v>
          </cell>
          <cell r="K101">
            <v>0</v>
          </cell>
          <cell r="L101">
            <v>0</v>
          </cell>
          <cell r="M101">
            <v>1188</v>
          </cell>
          <cell r="N101">
            <v>0</v>
          </cell>
          <cell r="P101">
            <v>0</v>
          </cell>
          <cell r="R101">
            <v>0</v>
          </cell>
          <cell r="S101">
            <v>0</v>
          </cell>
          <cell r="AA101">
            <v>-92</v>
          </cell>
        </row>
        <row r="102">
          <cell r="A102">
            <v>93</v>
          </cell>
          <cell r="B102" t="str">
            <v>EVERETT</v>
          </cell>
          <cell r="C102">
            <v>1</v>
          </cell>
          <cell r="F102">
            <v>28</v>
          </cell>
          <cell r="G102">
            <v>8.3633306584747213</v>
          </cell>
          <cell r="H102">
            <v>8.3069865542387369</v>
          </cell>
          <cell r="I102">
            <v>18</v>
          </cell>
          <cell r="J102">
            <v>100.983622526885</v>
          </cell>
          <cell r="K102">
            <v>20176</v>
          </cell>
          <cell r="L102">
            <v>198</v>
          </cell>
          <cell r="M102">
            <v>1188</v>
          </cell>
          <cell r="N102">
            <v>163495317</v>
          </cell>
          <cell r="P102">
            <v>0</v>
          </cell>
          <cell r="R102">
            <v>161811105</v>
          </cell>
          <cell r="S102">
            <v>1684212</v>
          </cell>
          <cell r="AA102">
            <v>-93</v>
          </cell>
        </row>
        <row r="103">
          <cell r="A103">
            <v>94</v>
          </cell>
          <cell r="B103" t="str">
            <v>FAIRHAVEN</v>
          </cell>
          <cell r="C103">
            <v>1</v>
          </cell>
          <cell r="G103">
            <v>0.15492873739476035</v>
          </cell>
          <cell r="H103">
            <v>0.16188355769512361</v>
          </cell>
          <cell r="I103">
            <v>9</v>
          </cell>
          <cell r="J103">
            <v>111.00711978828375</v>
          </cell>
          <cell r="K103">
            <v>14795</v>
          </cell>
          <cell r="L103">
            <v>1629</v>
          </cell>
          <cell r="M103">
            <v>1188</v>
          </cell>
          <cell r="N103">
            <v>26422695.800000001</v>
          </cell>
          <cell r="P103">
            <v>0</v>
          </cell>
          <cell r="R103">
            <v>24912788.07</v>
          </cell>
          <cell r="S103">
            <v>1509907.7300000004</v>
          </cell>
          <cell r="AA103">
            <v>-94</v>
          </cell>
        </row>
        <row r="104">
          <cell r="A104">
            <v>95</v>
          </cell>
          <cell r="B104" t="str">
            <v>FALL RIVER</v>
          </cell>
          <cell r="C104">
            <v>1</v>
          </cell>
          <cell r="F104">
            <v>10</v>
          </cell>
          <cell r="G104">
            <v>13.029370218589923</v>
          </cell>
          <cell r="H104">
            <v>13.044079648282272</v>
          </cell>
          <cell r="I104">
            <v>18</v>
          </cell>
          <cell r="J104">
            <v>101.43878084128094</v>
          </cell>
          <cell r="K104">
            <v>19549</v>
          </cell>
          <cell r="L104">
            <v>281</v>
          </cell>
          <cell r="M104">
            <v>1188</v>
          </cell>
          <cell r="N104">
            <v>246848040.40000001</v>
          </cell>
          <cell r="O104">
            <v>561</v>
          </cell>
          <cell r="P104">
            <v>0</v>
          </cell>
          <cell r="R104">
            <v>244432659.59999999</v>
          </cell>
          <cell r="S104">
            <v>2415380.8000000119</v>
          </cell>
          <cell r="AA104">
            <v>-95</v>
          </cell>
        </row>
        <row r="105">
          <cell r="A105">
            <v>96</v>
          </cell>
          <cell r="B105" t="str">
            <v>FALMOUTH</v>
          </cell>
          <cell r="C105">
            <v>1</v>
          </cell>
          <cell r="G105">
            <v>3.652762686165993</v>
          </cell>
          <cell r="H105">
            <v>4.0845926687433725</v>
          </cell>
          <cell r="I105">
            <v>9</v>
          </cell>
          <cell r="J105">
            <v>161.59076819912946</v>
          </cell>
          <cell r="K105">
            <v>15059</v>
          </cell>
          <cell r="L105">
            <v>9275</v>
          </cell>
          <cell r="M105">
            <v>1188</v>
          </cell>
          <cell r="N105">
            <v>70643861.799999997</v>
          </cell>
          <cell r="P105">
            <v>0</v>
          </cell>
          <cell r="R105">
            <v>69307162.200000003</v>
          </cell>
          <cell r="S105">
            <v>1336699.599999994</v>
          </cell>
          <cell r="AA105">
            <v>-96</v>
          </cell>
        </row>
        <row r="106">
          <cell r="A106">
            <v>97</v>
          </cell>
          <cell r="B106" t="str">
            <v>FITCHBURG</v>
          </cell>
          <cell r="C106">
            <v>1</v>
          </cell>
          <cell r="F106">
            <v>8</v>
          </cell>
          <cell r="G106">
            <v>3.5454923395985496</v>
          </cell>
          <cell r="H106">
            <v>3.5007894380800022</v>
          </cell>
          <cell r="I106">
            <v>18</v>
          </cell>
          <cell r="J106">
            <v>100.67339161521933</v>
          </cell>
          <cell r="K106">
            <v>17975</v>
          </cell>
          <cell r="L106">
            <v>121</v>
          </cell>
          <cell r="M106">
            <v>1188</v>
          </cell>
          <cell r="N106">
            <v>101831545.8</v>
          </cell>
          <cell r="P106">
            <v>0</v>
          </cell>
          <cell r="R106">
            <v>101071841</v>
          </cell>
          <cell r="S106">
            <v>759704.79999999702</v>
          </cell>
          <cell r="AA106">
            <v>-97</v>
          </cell>
        </row>
        <row r="107">
          <cell r="A107">
            <v>98</v>
          </cell>
          <cell r="B107" t="str">
            <v>FLORIDA</v>
          </cell>
          <cell r="C107">
            <v>1</v>
          </cell>
          <cell r="F107">
            <v>19</v>
          </cell>
          <cell r="G107">
            <v>2.9063394127733613</v>
          </cell>
          <cell r="H107">
            <v>3.8606306270912882</v>
          </cell>
          <cell r="I107">
            <v>18</v>
          </cell>
          <cell r="J107">
            <v>184.3885711504218</v>
          </cell>
          <cell r="K107">
            <v>15728</v>
          </cell>
          <cell r="L107">
            <v>13273</v>
          </cell>
          <cell r="M107">
            <v>1188</v>
          </cell>
          <cell r="N107">
            <v>1613777.8</v>
          </cell>
          <cell r="P107">
            <v>0</v>
          </cell>
          <cell r="R107">
            <v>1627593</v>
          </cell>
          <cell r="S107">
            <v>-13815.199999999953</v>
          </cell>
          <cell r="AA107">
            <v>-98</v>
          </cell>
        </row>
        <row r="108">
          <cell r="A108">
            <v>99</v>
          </cell>
          <cell r="B108" t="str">
            <v>FOXBOROUGH</v>
          </cell>
          <cell r="C108">
            <v>1</v>
          </cell>
          <cell r="G108">
            <v>3.5619480512023673</v>
          </cell>
          <cell r="H108">
            <v>3.5452801444861031</v>
          </cell>
          <cell r="I108">
            <v>9</v>
          </cell>
          <cell r="J108">
            <v>144.26917866562937</v>
          </cell>
          <cell r="K108">
            <v>13838</v>
          </cell>
          <cell r="L108">
            <v>6126</v>
          </cell>
          <cell r="M108">
            <v>1188</v>
          </cell>
          <cell r="N108">
            <v>52254714</v>
          </cell>
          <cell r="P108">
            <v>0</v>
          </cell>
          <cell r="R108">
            <v>51827645</v>
          </cell>
          <cell r="S108">
            <v>427069</v>
          </cell>
          <cell r="AA108">
            <v>-99</v>
          </cell>
        </row>
        <row r="109">
          <cell r="A109">
            <v>100</v>
          </cell>
          <cell r="B109" t="str">
            <v>FRAMINGHAM</v>
          </cell>
          <cell r="C109">
            <v>1</v>
          </cell>
          <cell r="G109">
            <v>2.5319317206097263</v>
          </cell>
          <cell r="H109">
            <v>2.3472142855973317</v>
          </cell>
          <cell r="I109">
            <v>9</v>
          </cell>
          <cell r="J109">
            <v>126.9627954301309</v>
          </cell>
          <cell r="K109">
            <v>17234</v>
          </cell>
          <cell r="L109">
            <v>4647</v>
          </cell>
          <cell r="M109">
            <v>1188</v>
          </cell>
          <cell r="N109">
            <v>213759350</v>
          </cell>
          <cell r="P109">
            <v>0</v>
          </cell>
          <cell r="R109">
            <v>207888259.19999999</v>
          </cell>
          <cell r="S109">
            <v>5871090.8000000119</v>
          </cell>
          <cell r="AA109">
            <v>-100</v>
          </cell>
        </row>
        <row r="110">
          <cell r="A110">
            <v>101</v>
          </cell>
          <cell r="B110" t="str">
            <v>FRANKLIN</v>
          </cell>
          <cell r="C110">
            <v>1</v>
          </cell>
          <cell r="G110">
            <v>5.8493227596955952</v>
          </cell>
          <cell r="H110">
            <v>5.7103981896852556</v>
          </cell>
          <cell r="I110">
            <v>9</v>
          </cell>
          <cell r="J110">
            <v>136.56402207380421</v>
          </cell>
          <cell r="K110">
            <v>13164</v>
          </cell>
          <cell r="L110">
            <v>4813</v>
          </cell>
          <cell r="M110">
            <v>1188</v>
          </cell>
          <cell r="N110">
            <v>92616115.799999997</v>
          </cell>
          <cell r="P110">
            <v>0</v>
          </cell>
          <cell r="R110">
            <v>95747051.599999994</v>
          </cell>
          <cell r="S110">
            <v>-3130935.799999997</v>
          </cell>
          <cell r="AA110">
            <v>-101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G111">
            <v>0</v>
          </cell>
          <cell r="H111">
            <v>0</v>
          </cell>
          <cell r="I111" t="str">
            <v>--</v>
          </cell>
          <cell r="J111">
            <v>0</v>
          </cell>
          <cell r="K111">
            <v>16860</v>
          </cell>
          <cell r="L111">
            <v>0</v>
          </cell>
          <cell r="M111">
            <v>1188</v>
          </cell>
          <cell r="N111">
            <v>989334</v>
          </cell>
          <cell r="P111">
            <v>0</v>
          </cell>
          <cell r="R111">
            <v>1194586.1499999999</v>
          </cell>
          <cell r="S111">
            <v>-205252.14999999991</v>
          </cell>
          <cell r="AA111">
            <v>-102</v>
          </cell>
        </row>
        <row r="112">
          <cell r="A112">
            <v>103</v>
          </cell>
          <cell r="B112" t="str">
            <v>GARDNER</v>
          </cell>
          <cell r="C112">
            <v>1</v>
          </cell>
          <cell r="F112">
            <v>13</v>
          </cell>
          <cell r="G112">
            <v>0.55804123478651579</v>
          </cell>
          <cell r="H112">
            <v>0.50411731094464018</v>
          </cell>
          <cell r="I112">
            <v>18</v>
          </cell>
          <cell r="J112">
            <v>100</v>
          </cell>
          <cell r="K112">
            <v>16953</v>
          </cell>
          <cell r="L112">
            <v>0</v>
          </cell>
          <cell r="M112">
            <v>1188</v>
          </cell>
          <cell r="N112">
            <v>40331882.200000003</v>
          </cell>
          <cell r="P112">
            <v>0</v>
          </cell>
          <cell r="R112">
            <v>41586508</v>
          </cell>
          <cell r="S112">
            <v>-1254625.799999997</v>
          </cell>
          <cell r="AA112">
            <v>-103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G113">
            <v>0</v>
          </cell>
          <cell r="H113">
            <v>0</v>
          </cell>
          <cell r="I113" t="str">
            <v>--</v>
          </cell>
          <cell r="J113">
            <v>0</v>
          </cell>
          <cell r="K113">
            <v>0</v>
          </cell>
          <cell r="L113">
            <v>0</v>
          </cell>
          <cell r="M113">
            <v>1188</v>
          </cell>
          <cell r="N113">
            <v>0</v>
          </cell>
          <cell r="P113">
            <v>0</v>
          </cell>
          <cell r="R113">
            <v>0</v>
          </cell>
          <cell r="S113">
            <v>0</v>
          </cell>
          <cell r="AA113">
            <v>-104</v>
          </cell>
        </row>
        <row r="114">
          <cell r="A114">
            <v>105</v>
          </cell>
          <cell r="B114" t="str">
            <v>GEORGETOWN</v>
          </cell>
          <cell r="C114">
            <v>1</v>
          </cell>
          <cell r="G114">
            <v>0.23740847605383109</v>
          </cell>
          <cell r="H114">
            <v>6.9878906284397746E-2</v>
          </cell>
          <cell r="I114">
            <v>9</v>
          </cell>
          <cell r="J114">
            <v>140.02632999484996</v>
          </cell>
          <cell r="K114">
            <v>12624</v>
          </cell>
          <cell r="L114">
            <v>5053</v>
          </cell>
          <cell r="M114">
            <v>1188</v>
          </cell>
          <cell r="N114">
            <v>21667482.800000001</v>
          </cell>
          <cell r="P114">
            <v>0</v>
          </cell>
          <cell r="R114">
            <v>23501565.199999999</v>
          </cell>
          <cell r="S114">
            <v>-1834082.3999999985</v>
          </cell>
          <cell r="AA114">
            <v>-105</v>
          </cell>
        </row>
        <row r="115">
          <cell r="A115">
            <v>106</v>
          </cell>
          <cell r="B115" t="str">
            <v>GILL</v>
          </cell>
          <cell r="C115">
            <v>0</v>
          </cell>
          <cell r="G115">
            <v>0</v>
          </cell>
          <cell r="H115">
            <v>0</v>
          </cell>
          <cell r="I115" t="str">
            <v>--</v>
          </cell>
          <cell r="J115">
            <v>0</v>
          </cell>
          <cell r="K115">
            <v>0</v>
          </cell>
          <cell r="L115">
            <v>0</v>
          </cell>
          <cell r="M115">
            <v>1188</v>
          </cell>
          <cell r="N115">
            <v>234377</v>
          </cell>
          <cell r="P115">
            <v>0</v>
          </cell>
          <cell r="R115">
            <v>249701</v>
          </cell>
          <cell r="S115">
            <v>-15324</v>
          </cell>
          <cell r="AA115">
            <v>-106</v>
          </cell>
        </row>
        <row r="116">
          <cell r="A116">
            <v>107</v>
          </cell>
          <cell r="B116" t="str">
            <v>GLOUCESTER</v>
          </cell>
          <cell r="C116">
            <v>1</v>
          </cell>
          <cell r="G116">
            <v>2.1204969828725363E-2</v>
          </cell>
          <cell r="H116">
            <v>2.4548585696793232E-2</v>
          </cell>
          <cell r="I116">
            <v>9</v>
          </cell>
          <cell r="J116">
            <v>132.00786109680735</v>
          </cell>
          <cell r="K116">
            <v>16115</v>
          </cell>
          <cell r="L116">
            <v>5158</v>
          </cell>
          <cell r="M116">
            <v>1188</v>
          </cell>
          <cell r="N116">
            <v>67568047.319999993</v>
          </cell>
          <cell r="P116">
            <v>0</v>
          </cell>
          <cell r="R116">
            <v>64948343.759999998</v>
          </cell>
          <cell r="S116">
            <v>2619703.5599999949</v>
          </cell>
          <cell r="AA116">
            <v>-107</v>
          </cell>
        </row>
        <row r="117">
          <cell r="A117">
            <v>108</v>
          </cell>
          <cell r="B117" t="str">
            <v>GOSHEN</v>
          </cell>
          <cell r="C117">
            <v>0</v>
          </cell>
          <cell r="G117">
            <v>0</v>
          </cell>
          <cell r="H117">
            <v>0</v>
          </cell>
          <cell r="I117" t="str">
            <v>--</v>
          </cell>
          <cell r="J117">
            <v>0</v>
          </cell>
          <cell r="K117">
            <v>16860</v>
          </cell>
          <cell r="L117">
            <v>0</v>
          </cell>
          <cell r="M117">
            <v>1188</v>
          </cell>
          <cell r="N117">
            <v>239421</v>
          </cell>
          <cell r="P117">
            <v>0</v>
          </cell>
          <cell r="R117">
            <v>206311</v>
          </cell>
          <cell r="S117">
            <v>33110</v>
          </cell>
          <cell r="AA117">
            <v>-108</v>
          </cell>
        </row>
        <row r="118">
          <cell r="A118">
            <v>109</v>
          </cell>
          <cell r="B118" t="str">
            <v>GOSNOLD</v>
          </cell>
          <cell r="C118">
            <v>0</v>
          </cell>
          <cell r="G118">
            <v>0</v>
          </cell>
          <cell r="H118">
            <v>0</v>
          </cell>
          <cell r="I118" t="str">
            <v>--</v>
          </cell>
          <cell r="J118">
            <v>0</v>
          </cell>
          <cell r="K118">
            <v>0</v>
          </cell>
          <cell r="L118">
            <v>0</v>
          </cell>
          <cell r="M118">
            <v>1188</v>
          </cell>
          <cell r="N118">
            <v>0</v>
          </cell>
          <cell r="P118">
            <v>0</v>
          </cell>
          <cell r="R118">
            <v>52560</v>
          </cell>
          <cell r="S118">
            <v>-52560</v>
          </cell>
          <cell r="AA118">
            <v>-109</v>
          </cell>
        </row>
        <row r="119">
          <cell r="A119">
            <v>110</v>
          </cell>
          <cell r="B119" t="str">
            <v>GRAFTON</v>
          </cell>
          <cell r="C119">
            <v>1</v>
          </cell>
          <cell r="G119">
            <v>0.41842517983436645</v>
          </cell>
          <cell r="H119">
            <v>0.44152691412479</v>
          </cell>
          <cell r="I119">
            <v>9</v>
          </cell>
          <cell r="J119">
            <v>132.16344142885609</v>
          </cell>
          <cell r="K119">
            <v>12787</v>
          </cell>
          <cell r="L119">
            <v>4113</v>
          </cell>
          <cell r="M119">
            <v>1188</v>
          </cell>
          <cell r="N119">
            <v>49475806.120000005</v>
          </cell>
          <cell r="P119">
            <v>0</v>
          </cell>
          <cell r="R119">
            <v>50611157.350000001</v>
          </cell>
          <cell r="S119">
            <v>-1135351.2299999967</v>
          </cell>
          <cell r="AA119">
            <v>-110</v>
          </cell>
        </row>
        <row r="120">
          <cell r="A120">
            <v>111</v>
          </cell>
          <cell r="B120" t="str">
            <v>GRANBY</v>
          </cell>
          <cell r="C120">
            <v>1</v>
          </cell>
          <cell r="G120">
            <v>3.1270259030414715</v>
          </cell>
          <cell r="H120">
            <v>2.9843610577021762</v>
          </cell>
          <cell r="I120">
            <v>9</v>
          </cell>
          <cell r="J120">
            <v>133.93810102272823</v>
          </cell>
          <cell r="K120">
            <v>14745</v>
          </cell>
          <cell r="L120">
            <v>5004</v>
          </cell>
          <cell r="M120">
            <v>1188</v>
          </cell>
          <cell r="N120">
            <v>13471024.189999999</v>
          </cell>
          <cell r="P120">
            <v>0</v>
          </cell>
          <cell r="R120">
            <v>12021150.699999999</v>
          </cell>
          <cell r="S120">
            <v>1449873.4900000002</v>
          </cell>
          <cell r="AA120">
            <v>-111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G121">
            <v>0</v>
          </cell>
          <cell r="H121">
            <v>0</v>
          </cell>
          <cell r="I121" t="str">
            <v>--</v>
          </cell>
          <cell r="J121">
            <v>0</v>
          </cell>
          <cell r="K121">
            <v>0</v>
          </cell>
          <cell r="L121">
            <v>0</v>
          </cell>
          <cell r="M121">
            <v>1188</v>
          </cell>
          <cell r="N121">
            <v>0</v>
          </cell>
          <cell r="P121">
            <v>0</v>
          </cell>
          <cell r="R121">
            <v>0</v>
          </cell>
          <cell r="S121">
            <v>0</v>
          </cell>
          <cell r="AA121">
            <v>-112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  <cell r="G122">
            <v>0</v>
          </cell>
          <cell r="H122">
            <v>0</v>
          </cell>
          <cell r="I122" t="str">
            <v>--</v>
          </cell>
          <cell r="J122">
            <v>0</v>
          </cell>
          <cell r="K122">
            <v>0</v>
          </cell>
          <cell r="L122">
            <v>0</v>
          </cell>
          <cell r="M122">
            <v>1188</v>
          </cell>
          <cell r="N122">
            <v>0</v>
          </cell>
          <cell r="P122">
            <v>0</v>
          </cell>
          <cell r="R122">
            <v>244007</v>
          </cell>
          <cell r="S122">
            <v>-244007</v>
          </cell>
          <cell r="AA122">
            <v>-113</v>
          </cell>
        </row>
        <row r="123">
          <cell r="A123">
            <v>114</v>
          </cell>
          <cell r="B123" t="str">
            <v>GREENFIELD</v>
          </cell>
          <cell r="C123">
            <v>1</v>
          </cell>
          <cell r="F123">
            <v>11</v>
          </cell>
          <cell r="G123">
            <v>5.3322116115595399</v>
          </cell>
          <cell r="H123">
            <v>5.7696647138635839</v>
          </cell>
          <cell r="I123">
            <v>18</v>
          </cell>
          <cell r="J123">
            <v>122.16020478373875</v>
          </cell>
          <cell r="K123">
            <v>15896</v>
          </cell>
          <cell r="L123">
            <v>3523</v>
          </cell>
          <cell r="M123">
            <v>1188</v>
          </cell>
          <cell r="N123">
            <v>34803270.200000003</v>
          </cell>
          <cell r="P123">
            <v>0</v>
          </cell>
          <cell r="R123">
            <v>34273773</v>
          </cell>
          <cell r="S123">
            <v>529497.20000000298</v>
          </cell>
          <cell r="AA123">
            <v>-114</v>
          </cell>
        </row>
        <row r="124">
          <cell r="A124">
            <v>115</v>
          </cell>
          <cell r="B124" t="str">
            <v>GROTON</v>
          </cell>
          <cell r="C124">
            <v>0</v>
          </cell>
          <cell r="G124">
            <v>0</v>
          </cell>
          <cell r="H124">
            <v>0</v>
          </cell>
          <cell r="I124" t="str">
            <v>--</v>
          </cell>
          <cell r="J124">
            <v>0</v>
          </cell>
          <cell r="K124">
            <v>0</v>
          </cell>
          <cell r="L124">
            <v>0</v>
          </cell>
          <cell r="M124">
            <v>1188</v>
          </cell>
          <cell r="N124">
            <v>0</v>
          </cell>
          <cell r="P124">
            <v>0</v>
          </cell>
          <cell r="R124">
            <v>0</v>
          </cell>
          <cell r="S124">
            <v>0</v>
          </cell>
          <cell r="AA124">
            <v>-115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  <cell r="G125">
            <v>0</v>
          </cell>
          <cell r="H125">
            <v>0</v>
          </cell>
          <cell r="I125" t="str">
            <v>--</v>
          </cell>
          <cell r="J125">
            <v>0</v>
          </cell>
          <cell r="K125">
            <v>16860</v>
          </cell>
          <cell r="L125">
            <v>0</v>
          </cell>
          <cell r="M125">
            <v>1188</v>
          </cell>
          <cell r="N125">
            <v>188064</v>
          </cell>
          <cell r="P125">
            <v>0</v>
          </cell>
          <cell r="R125">
            <v>188064</v>
          </cell>
          <cell r="S125">
            <v>0</v>
          </cell>
          <cell r="AA125">
            <v>-116</v>
          </cell>
        </row>
        <row r="126">
          <cell r="A126">
            <v>117</v>
          </cell>
          <cell r="B126" t="str">
            <v>HADLEY</v>
          </cell>
          <cell r="C126">
            <v>1</v>
          </cell>
          <cell r="G126">
            <v>8.0543765179292439</v>
          </cell>
          <cell r="H126">
            <v>9.1512634738807641</v>
          </cell>
          <cell r="I126">
            <v>9</v>
          </cell>
          <cell r="J126">
            <v>159.95537305541373</v>
          </cell>
          <cell r="K126">
            <v>13832</v>
          </cell>
          <cell r="L126">
            <v>8293</v>
          </cell>
          <cell r="M126">
            <v>1188</v>
          </cell>
          <cell r="N126">
            <v>10055354.68</v>
          </cell>
          <cell r="P126">
            <v>0.76034525925024488</v>
          </cell>
          <cell r="R126">
            <v>9932926.0743598863</v>
          </cell>
          <cell r="S126">
            <v>122428.60564011335</v>
          </cell>
          <cell r="AA126">
            <v>-117</v>
          </cell>
        </row>
        <row r="127">
          <cell r="A127">
            <v>118</v>
          </cell>
          <cell r="B127" t="str">
            <v>HALIFAX</v>
          </cell>
          <cell r="C127">
            <v>1</v>
          </cell>
          <cell r="G127">
            <v>0.84139278316847266</v>
          </cell>
          <cell r="H127">
            <v>0.80806214486876782</v>
          </cell>
          <cell r="I127">
            <v>9</v>
          </cell>
          <cell r="J127">
            <v>106.09184182040445</v>
          </cell>
          <cell r="K127">
            <v>13319</v>
          </cell>
          <cell r="L127">
            <v>811</v>
          </cell>
          <cell r="M127">
            <v>1188</v>
          </cell>
          <cell r="N127">
            <v>7979831.7999999998</v>
          </cell>
          <cell r="P127">
            <v>0</v>
          </cell>
          <cell r="R127">
            <v>9354448.290000001</v>
          </cell>
          <cell r="S127">
            <v>-1374616.4900000012</v>
          </cell>
          <cell r="AA127">
            <v>-118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  <cell r="G128">
            <v>0</v>
          </cell>
          <cell r="H128">
            <v>0</v>
          </cell>
          <cell r="I128" t="str">
            <v>--</v>
          </cell>
          <cell r="J128">
            <v>0</v>
          </cell>
          <cell r="K128">
            <v>0</v>
          </cell>
          <cell r="L128">
            <v>0</v>
          </cell>
          <cell r="M128">
            <v>1188</v>
          </cell>
          <cell r="N128">
            <v>0</v>
          </cell>
          <cell r="P128">
            <v>0</v>
          </cell>
          <cell r="R128">
            <v>0</v>
          </cell>
          <cell r="S128">
            <v>0</v>
          </cell>
          <cell r="AA128">
            <v>-119</v>
          </cell>
        </row>
        <row r="129">
          <cell r="A129">
            <v>120</v>
          </cell>
          <cell r="B129" t="str">
            <v>HAMPDEN</v>
          </cell>
          <cell r="C129">
            <v>0</v>
          </cell>
          <cell r="G129">
            <v>0</v>
          </cell>
          <cell r="H129">
            <v>0</v>
          </cell>
          <cell r="I129" t="str">
            <v>--</v>
          </cell>
          <cell r="J129">
            <v>0</v>
          </cell>
          <cell r="K129">
            <v>0</v>
          </cell>
          <cell r="L129">
            <v>0</v>
          </cell>
          <cell r="M129">
            <v>1188</v>
          </cell>
          <cell r="N129">
            <v>0</v>
          </cell>
          <cell r="P129">
            <v>0</v>
          </cell>
          <cell r="R129">
            <v>0</v>
          </cell>
          <cell r="S129">
            <v>0</v>
          </cell>
          <cell r="AA129">
            <v>-120</v>
          </cell>
        </row>
        <row r="130">
          <cell r="A130">
            <v>121</v>
          </cell>
          <cell r="B130" t="str">
            <v>HANCOCK</v>
          </cell>
          <cell r="C130">
            <v>1</v>
          </cell>
          <cell r="G130">
            <v>0.90990177201743017</v>
          </cell>
          <cell r="H130">
            <v>1.2379308633533865</v>
          </cell>
          <cell r="I130">
            <v>9</v>
          </cell>
          <cell r="J130">
            <v>186.47833927257565</v>
          </cell>
          <cell r="K130">
            <v>14949</v>
          </cell>
          <cell r="L130">
            <v>12928</v>
          </cell>
          <cell r="M130">
            <v>1188</v>
          </cell>
          <cell r="N130">
            <v>2611454.4</v>
          </cell>
          <cell r="P130">
            <v>0</v>
          </cell>
          <cell r="R130">
            <v>2359426</v>
          </cell>
          <cell r="S130">
            <v>252028.39999999991</v>
          </cell>
          <cell r="AA130">
            <v>-121</v>
          </cell>
        </row>
        <row r="131">
          <cell r="A131">
            <v>122</v>
          </cell>
          <cell r="B131" t="str">
            <v>HANOVER</v>
          </cell>
          <cell r="C131">
            <v>1</v>
          </cell>
          <cell r="G131">
            <v>1.1286788895480075</v>
          </cell>
          <cell r="H131">
            <v>1.0343874879664494</v>
          </cell>
          <cell r="I131">
            <v>9</v>
          </cell>
          <cell r="J131">
            <v>126.10820018404362</v>
          </cell>
          <cell r="K131">
            <v>12760</v>
          </cell>
          <cell r="L131">
            <v>3331</v>
          </cell>
          <cell r="M131">
            <v>1188</v>
          </cell>
          <cell r="N131">
            <v>40574060</v>
          </cell>
          <cell r="P131">
            <v>0</v>
          </cell>
          <cell r="R131">
            <v>43112860.25</v>
          </cell>
          <cell r="S131">
            <v>-2538800.25</v>
          </cell>
          <cell r="AA131">
            <v>-122</v>
          </cell>
        </row>
        <row r="132">
          <cell r="A132">
            <v>123</v>
          </cell>
          <cell r="B132" t="str">
            <v>HANSON</v>
          </cell>
          <cell r="C132">
            <v>0</v>
          </cell>
          <cell r="G132">
            <v>0</v>
          </cell>
          <cell r="H132">
            <v>0</v>
          </cell>
          <cell r="I132" t="str">
            <v>--</v>
          </cell>
          <cell r="J132">
            <v>0</v>
          </cell>
          <cell r="K132">
            <v>16860</v>
          </cell>
          <cell r="L132">
            <v>0</v>
          </cell>
          <cell r="M132">
            <v>1188</v>
          </cell>
          <cell r="N132">
            <v>101711</v>
          </cell>
          <cell r="P132">
            <v>0</v>
          </cell>
          <cell r="R132">
            <v>1362308</v>
          </cell>
          <cell r="S132">
            <v>-1260597</v>
          </cell>
          <cell r="AA132">
            <v>-123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  <cell r="G133">
            <v>0</v>
          </cell>
          <cell r="H133">
            <v>0</v>
          </cell>
          <cell r="I133" t="str">
            <v>--</v>
          </cell>
          <cell r="J133">
            <v>0</v>
          </cell>
          <cell r="K133">
            <v>0</v>
          </cell>
          <cell r="L133">
            <v>0</v>
          </cell>
          <cell r="M133">
            <v>1188</v>
          </cell>
          <cell r="N133">
            <v>0</v>
          </cell>
          <cell r="P133">
            <v>0</v>
          </cell>
          <cell r="R133">
            <v>2064.0500000000002</v>
          </cell>
          <cell r="S133">
            <v>-2064.0500000000002</v>
          </cell>
          <cell r="AA133">
            <v>-124</v>
          </cell>
        </row>
        <row r="134">
          <cell r="A134">
            <v>125</v>
          </cell>
          <cell r="B134" t="str">
            <v>HARVARD</v>
          </cell>
          <cell r="C134">
            <v>1</v>
          </cell>
          <cell r="G134">
            <v>2.80332704691146</v>
          </cell>
          <cell r="H134">
            <v>2.3204172297431942</v>
          </cell>
          <cell r="I134">
            <v>9</v>
          </cell>
          <cell r="J134">
            <v>168.40657004589565</v>
          </cell>
          <cell r="K134">
            <v>12462</v>
          </cell>
          <cell r="L134">
            <v>8525</v>
          </cell>
          <cell r="M134">
            <v>1188</v>
          </cell>
          <cell r="N134">
            <v>18969002.399999999</v>
          </cell>
          <cell r="P134">
            <v>0</v>
          </cell>
          <cell r="R134">
            <v>16735197</v>
          </cell>
          <cell r="S134">
            <v>2233805.3999999985</v>
          </cell>
          <cell r="AA134">
            <v>-125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G135">
            <v>0</v>
          </cell>
          <cell r="H135">
            <v>0</v>
          </cell>
          <cell r="I135" t="str">
            <v>--</v>
          </cell>
          <cell r="J135">
            <v>0</v>
          </cell>
          <cell r="K135">
            <v>0</v>
          </cell>
          <cell r="L135">
            <v>0</v>
          </cell>
          <cell r="M135">
            <v>1188</v>
          </cell>
          <cell r="N135">
            <v>0</v>
          </cell>
          <cell r="P135">
            <v>0</v>
          </cell>
          <cell r="R135">
            <v>0</v>
          </cell>
          <cell r="S135">
            <v>0</v>
          </cell>
          <cell r="AA135">
            <v>-126</v>
          </cell>
        </row>
        <row r="136">
          <cell r="A136">
            <v>127</v>
          </cell>
          <cell r="B136" t="str">
            <v>HATFIELD</v>
          </cell>
          <cell r="C136">
            <v>1</v>
          </cell>
          <cell r="G136">
            <v>4.4527319850283389</v>
          </cell>
          <cell r="H136">
            <v>4.9230818580865421</v>
          </cell>
          <cell r="I136">
            <v>9</v>
          </cell>
          <cell r="J136">
            <v>200.4579464937398</v>
          </cell>
          <cell r="K136">
            <v>13445</v>
          </cell>
          <cell r="L136">
            <v>13507</v>
          </cell>
          <cell r="M136">
            <v>1188</v>
          </cell>
          <cell r="N136">
            <v>8616614.8000000007</v>
          </cell>
          <cell r="P136">
            <v>0</v>
          </cell>
          <cell r="R136">
            <v>8841295.5999999996</v>
          </cell>
          <cell r="S136">
            <v>-224680.79999999888</v>
          </cell>
          <cell r="AA136">
            <v>-127</v>
          </cell>
        </row>
        <row r="137">
          <cell r="A137">
            <v>128</v>
          </cell>
          <cell r="B137" t="str">
            <v>HAVERHILL</v>
          </cell>
          <cell r="C137">
            <v>1</v>
          </cell>
          <cell r="G137">
            <v>4.3771131395704774</v>
          </cell>
          <cell r="H137">
            <v>4.4230272822188086</v>
          </cell>
          <cell r="I137">
            <v>9</v>
          </cell>
          <cell r="J137">
            <v>105.64718556135473</v>
          </cell>
          <cell r="K137">
            <v>16774</v>
          </cell>
          <cell r="L137">
            <v>947</v>
          </cell>
          <cell r="M137">
            <v>1188</v>
          </cell>
          <cell r="N137">
            <v>149491775.16</v>
          </cell>
          <cell r="P137">
            <v>0</v>
          </cell>
          <cell r="R137">
            <v>144805465.95463443</v>
          </cell>
          <cell r="S137">
            <v>4686309.2053655684</v>
          </cell>
          <cell r="AA137">
            <v>-128</v>
          </cell>
        </row>
        <row r="138">
          <cell r="A138">
            <v>129</v>
          </cell>
          <cell r="B138" t="str">
            <v>HAWLEY</v>
          </cell>
          <cell r="C138">
            <v>0</v>
          </cell>
          <cell r="G138">
            <v>0</v>
          </cell>
          <cell r="H138">
            <v>0</v>
          </cell>
          <cell r="I138" t="str">
            <v>--</v>
          </cell>
          <cell r="J138">
            <v>0</v>
          </cell>
          <cell r="K138">
            <v>16860</v>
          </cell>
          <cell r="L138">
            <v>0</v>
          </cell>
          <cell r="M138">
            <v>1188</v>
          </cell>
          <cell r="N138">
            <v>105813</v>
          </cell>
          <cell r="P138">
            <v>0</v>
          </cell>
          <cell r="R138">
            <v>92549</v>
          </cell>
          <cell r="S138">
            <v>13264</v>
          </cell>
          <cell r="AA138">
            <v>-129</v>
          </cell>
        </row>
        <row r="139">
          <cell r="A139">
            <v>130</v>
          </cell>
          <cell r="B139" t="str">
            <v>HEATH</v>
          </cell>
          <cell r="C139">
            <v>0</v>
          </cell>
          <cell r="G139">
            <v>0</v>
          </cell>
          <cell r="H139">
            <v>0</v>
          </cell>
          <cell r="I139" t="str">
            <v>--</v>
          </cell>
          <cell r="J139">
            <v>0</v>
          </cell>
          <cell r="K139">
            <v>0</v>
          </cell>
          <cell r="L139">
            <v>0</v>
          </cell>
          <cell r="M139">
            <v>1188</v>
          </cell>
          <cell r="N139">
            <v>79851.360000000001</v>
          </cell>
          <cell r="P139">
            <v>0</v>
          </cell>
          <cell r="R139">
            <v>96611.3</v>
          </cell>
          <cell r="S139">
            <v>-16759.940000000002</v>
          </cell>
          <cell r="AA139">
            <v>-130</v>
          </cell>
        </row>
        <row r="140">
          <cell r="A140">
            <v>131</v>
          </cell>
          <cell r="B140" t="str">
            <v>HINGHAM</v>
          </cell>
          <cell r="C140">
            <v>1</v>
          </cell>
          <cell r="G140">
            <v>0.15972287436870011</v>
          </cell>
          <cell r="H140">
            <v>0.26969410567679608</v>
          </cell>
          <cell r="I140">
            <v>9</v>
          </cell>
          <cell r="J140">
            <v>171.71204508144092</v>
          </cell>
          <cell r="K140">
            <v>12725</v>
          </cell>
          <cell r="L140">
            <v>9125</v>
          </cell>
          <cell r="M140">
            <v>1188</v>
          </cell>
          <cell r="N140">
            <v>80640620.400000006</v>
          </cell>
          <cell r="P140">
            <v>0</v>
          </cell>
          <cell r="R140">
            <v>75520679.579726934</v>
          </cell>
          <cell r="S140">
            <v>5119940.8202730715</v>
          </cell>
          <cell r="AA140">
            <v>-131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  <cell r="G141">
            <v>0</v>
          </cell>
          <cell r="H141">
            <v>0</v>
          </cell>
          <cell r="I141" t="str">
            <v>--</v>
          </cell>
          <cell r="J141">
            <v>0</v>
          </cell>
          <cell r="K141">
            <v>16860</v>
          </cell>
          <cell r="L141">
            <v>0</v>
          </cell>
          <cell r="M141">
            <v>1188</v>
          </cell>
          <cell r="N141">
            <v>226952</v>
          </cell>
          <cell r="P141">
            <v>0</v>
          </cell>
          <cell r="R141">
            <v>226952</v>
          </cell>
          <cell r="S141">
            <v>0</v>
          </cell>
          <cell r="AA141">
            <v>-132</v>
          </cell>
        </row>
        <row r="142">
          <cell r="A142">
            <v>133</v>
          </cell>
          <cell r="B142" t="str">
            <v>HOLBROOK</v>
          </cell>
          <cell r="C142">
            <v>1</v>
          </cell>
          <cell r="G142">
            <v>3.5000986135869177</v>
          </cell>
          <cell r="H142">
            <v>3.2572734676439077</v>
          </cell>
          <cell r="I142">
            <v>9</v>
          </cell>
          <cell r="J142">
            <v>101.68459338540585</v>
          </cell>
          <cell r="K142">
            <v>15704</v>
          </cell>
          <cell r="L142">
            <v>265</v>
          </cell>
          <cell r="M142">
            <v>1188</v>
          </cell>
          <cell r="N142">
            <v>21683227</v>
          </cell>
          <cell r="P142">
            <v>0</v>
          </cell>
          <cell r="R142">
            <v>22213947.739999998</v>
          </cell>
          <cell r="S142">
            <v>-530720.73999999836</v>
          </cell>
          <cell r="AA142">
            <v>-133</v>
          </cell>
        </row>
        <row r="143">
          <cell r="A143">
            <v>134</v>
          </cell>
          <cell r="B143" t="str">
            <v>HOLDEN</v>
          </cell>
          <cell r="C143">
            <v>0</v>
          </cell>
          <cell r="G143">
            <v>0</v>
          </cell>
          <cell r="H143">
            <v>0</v>
          </cell>
          <cell r="I143" t="str">
            <v>--</v>
          </cell>
          <cell r="J143">
            <v>0</v>
          </cell>
          <cell r="K143">
            <v>16860</v>
          </cell>
          <cell r="L143">
            <v>0</v>
          </cell>
          <cell r="M143">
            <v>1188</v>
          </cell>
          <cell r="N143">
            <v>72351</v>
          </cell>
          <cell r="P143">
            <v>0</v>
          </cell>
          <cell r="R143">
            <v>38823</v>
          </cell>
          <cell r="S143">
            <v>33528</v>
          </cell>
          <cell r="AA143">
            <v>-134</v>
          </cell>
        </row>
        <row r="144">
          <cell r="A144">
            <v>135</v>
          </cell>
          <cell r="B144" t="str">
            <v>HOLLAND</v>
          </cell>
          <cell r="C144">
            <v>1</v>
          </cell>
          <cell r="G144">
            <v>1.0195715193398054</v>
          </cell>
          <cell r="H144">
            <v>0</v>
          </cell>
          <cell r="I144">
            <v>9</v>
          </cell>
          <cell r="J144">
            <v>148.29541858319178</v>
          </cell>
          <cell r="K144">
            <v>15113</v>
          </cell>
          <cell r="L144">
            <v>7299</v>
          </cell>
          <cell r="M144">
            <v>1188</v>
          </cell>
          <cell r="N144">
            <v>3724368.2060000002</v>
          </cell>
          <cell r="P144">
            <v>0</v>
          </cell>
          <cell r="R144">
            <v>3424239</v>
          </cell>
          <cell r="S144">
            <v>300129.20600000024</v>
          </cell>
          <cell r="AA144">
            <v>-135</v>
          </cell>
        </row>
        <row r="145">
          <cell r="A145">
            <v>136</v>
          </cell>
          <cell r="B145" t="str">
            <v>HOLLISTON</v>
          </cell>
          <cell r="C145">
            <v>1</v>
          </cell>
          <cell r="G145">
            <v>0.40912888718408824</v>
          </cell>
          <cell r="H145">
            <v>0.47192024873670085</v>
          </cell>
          <cell r="I145">
            <v>9</v>
          </cell>
          <cell r="J145">
            <v>136.62603348619498</v>
          </cell>
          <cell r="K145">
            <v>12594</v>
          </cell>
          <cell r="L145">
            <v>4613</v>
          </cell>
          <cell r="M145">
            <v>1188</v>
          </cell>
          <cell r="N145">
            <v>46257180.229999997</v>
          </cell>
          <cell r="P145">
            <v>0</v>
          </cell>
          <cell r="R145">
            <v>45305084.571000002</v>
          </cell>
          <cell r="S145">
            <v>952095.6589999944</v>
          </cell>
          <cell r="AA145">
            <v>-136</v>
          </cell>
        </row>
        <row r="146">
          <cell r="A146">
            <v>137</v>
          </cell>
          <cell r="B146" t="str">
            <v>HOLYOKE</v>
          </cell>
          <cell r="C146">
            <v>1</v>
          </cell>
          <cell r="F146">
            <v>2</v>
          </cell>
          <cell r="G146">
            <v>10.331810800961817</v>
          </cell>
          <cell r="H146">
            <v>10.690848821036631</v>
          </cell>
          <cell r="I146">
            <v>18</v>
          </cell>
          <cell r="J146">
            <v>101.6381169856967</v>
          </cell>
          <cell r="K146">
            <v>19551</v>
          </cell>
          <cell r="L146">
            <v>320</v>
          </cell>
          <cell r="M146">
            <v>1188</v>
          </cell>
          <cell r="N146">
            <v>116494688.2</v>
          </cell>
          <cell r="P146">
            <v>0</v>
          </cell>
          <cell r="R146">
            <v>114777292</v>
          </cell>
          <cell r="S146">
            <v>1717396.200000003</v>
          </cell>
          <cell r="AA146">
            <v>-137</v>
          </cell>
        </row>
        <row r="147">
          <cell r="A147">
            <v>138</v>
          </cell>
          <cell r="B147" t="str">
            <v>HOPEDALE</v>
          </cell>
          <cell r="C147">
            <v>1</v>
          </cell>
          <cell r="G147">
            <v>0.74224547887110248</v>
          </cell>
          <cell r="H147">
            <v>1.2432327864178696</v>
          </cell>
          <cell r="I147">
            <v>9</v>
          </cell>
          <cell r="J147">
            <v>159.62297268683733</v>
          </cell>
          <cell r="K147">
            <v>13477</v>
          </cell>
          <cell r="L147">
            <v>8035</v>
          </cell>
          <cell r="M147">
            <v>1188</v>
          </cell>
          <cell r="N147">
            <v>18710655.199999999</v>
          </cell>
          <cell r="P147">
            <v>0</v>
          </cell>
          <cell r="R147">
            <v>17672856.399999999</v>
          </cell>
          <cell r="S147">
            <v>1037798.8000000007</v>
          </cell>
          <cell r="AA147">
            <v>-138</v>
          </cell>
        </row>
        <row r="148">
          <cell r="A148">
            <v>139</v>
          </cell>
          <cell r="B148" t="str">
            <v>HOPKINTON</v>
          </cell>
          <cell r="C148">
            <v>1</v>
          </cell>
          <cell r="G148">
            <v>7.269811817031456E-2</v>
          </cell>
          <cell r="H148">
            <v>4.7827348126664275E-2</v>
          </cell>
          <cell r="I148">
            <v>9</v>
          </cell>
          <cell r="J148">
            <v>131.50322987910866</v>
          </cell>
          <cell r="K148">
            <v>12646</v>
          </cell>
          <cell r="L148">
            <v>3984</v>
          </cell>
          <cell r="M148">
            <v>1188</v>
          </cell>
          <cell r="N148">
            <v>69905611.140000001</v>
          </cell>
          <cell r="P148">
            <v>0</v>
          </cell>
          <cell r="R148">
            <v>69438570.270000011</v>
          </cell>
          <cell r="S148">
            <v>467040.86999998987</v>
          </cell>
          <cell r="AA148">
            <v>-139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  <cell r="G149">
            <v>0</v>
          </cell>
          <cell r="H149">
            <v>0</v>
          </cell>
          <cell r="I149" t="str">
            <v>--</v>
          </cell>
          <cell r="J149">
            <v>0</v>
          </cell>
          <cell r="K149">
            <v>0</v>
          </cell>
          <cell r="L149">
            <v>0</v>
          </cell>
          <cell r="M149">
            <v>1188</v>
          </cell>
          <cell r="N149">
            <v>0</v>
          </cell>
          <cell r="P149">
            <v>0</v>
          </cell>
          <cell r="R149">
            <v>0</v>
          </cell>
          <cell r="S149">
            <v>0</v>
          </cell>
          <cell r="AA149">
            <v>-140</v>
          </cell>
        </row>
        <row r="150">
          <cell r="A150">
            <v>141</v>
          </cell>
          <cell r="B150" t="str">
            <v>HUDSON</v>
          </cell>
          <cell r="C150">
            <v>1</v>
          </cell>
          <cell r="G150">
            <v>7.1346350053563015</v>
          </cell>
          <cell r="H150">
            <v>8.3217974046093346</v>
          </cell>
          <cell r="I150">
            <v>9</v>
          </cell>
          <cell r="J150">
            <v>152.9245627053642</v>
          </cell>
          <cell r="K150">
            <v>14701</v>
          </cell>
          <cell r="L150">
            <v>7780</v>
          </cell>
          <cell r="M150">
            <v>1188</v>
          </cell>
          <cell r="N150">
            <v>55698123.549999997</v>
          </cell>
          <cell r="P150">
            <v>0</v>
          </cell>
          <cell r="R150">
            <v>56117825.739999995</v>
          </cell>
          <cell r="S150">
            <v>-419702.18999999762</v>
          </cell>
          <cell r="AA150">
            <v>-141</v>
          </cell>
        </row>
        <row r="151">
          <cell r="A151">
            <v>142</v>
          </cell>
          <cell r="B151" t="str">
            <v>HULL</v>
          </cell>
          <cell r="C151">
            <v>1</v>
          </cell>
          <cell r="G151">
            <v>1.7976224352125512</v>
          </cell>
          <cell r="H151">
            <v>1.880580084160427</v>
          </cell>
          <cell r="I151">
            <v>9</v>
          </cell>
          <cell r="J151">
            <v>193.71754485901661</v>
          </cell>
          <cell r="K151">
            <v>14284</v>
          </cell>
          <cell r="L151">
            <v>13387</v>
          </cell>
          <cell r="M151">
            <v>1188</v>
          </cell>
          <cell r="N151">
            <v>21652361.600000001</v>
          </cell>
          <cell r="P151">
            <v>0</v>
          </cell>
          <cell r="R151">
            <v>21868584</v>
          </cell>
          <cell r="S151">
            <v>-216222.39999999851</v>
          </cell>
          <cell r="AA151">
            <v>-142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  <cell r="G152">
            <v>0</v>
          </cell>
          <cell r="H152">
            <v>0</v>
          </cell>
          <cell r="I152" t="str">
            <v>--</v>
          </cell>
          <cell r="J152">
            <v>0</v>
          </cell>
          <cell r="K152">
            <v>18554</v>
          </cell>
          <cell r="L152">
            <v>0</v>
          </cell>
          <cell r="M152">
            <v>1188</v>
          </cell>
          <cell r="N152">
            <v>698349.64</v>
          </cell>
          <cell r="P152">
            <v>0</v>
          </cell>
          <cell r="R152">
            <v>765731</v>
          </cell>
          <cell r="S152">
            <v>-67381.359999999986</v>
          </cell>
          <cell r="AA152">
            <v>-143</v>
          </cell>
        </row>
        <row r="153">
          <cell r="A153">
            <v>144</v>
          </cell>
          <cell r="B153" t="str">
            <v>IPSWICH</v>
          </cell>
          <cell r="C153">
            <v>1</v>
          </cell>
          <cell r="G153">
            <v>0</v>
          </cell>
          <cell r="H153">
            <v>0</v>
          </cell>
          <cell r="I153">
            <v>9</v>
          </cell>
          <cell r="J153">
            <v>178.63775579273536</v>
          </cell>
          <cell r="K153">
            <v>13563</v>
          </cell>
          <cell r="L153">
            <v>10666</v>
          </cell>
          <cell r="M153">
            <v>1188</v>
          </cell>
          <cell r="N153">
            <v>38371081</v>
          </cell>
          <cell r="P153">
            <v>0</v>
          </cell>
          <cell r="R153">
            <v>37495970</v>
          </cell>
          <cell r="S153">
            <v>875111</v>
          </cell>
          <cell r="AA153">
            <v>-144</v>
          </cell>
        </row>
        <row r="154">
          <cell r="A154">
            <v>145</v>
          </cell>
          <cell r="B154" t="str">
            <v>KINGSTON</v>
          </cell>
          <cell r="C154">
            <v>1</v>
          </cell>
          <cell r="G154">
            <v>1.2816716425890191</v>
          </cell>
          <cell r="H154">
            <v>1.2936390942120073</v>
          </cell>
          <cell r="I154">
            <v>9</v>
          </cell>
          <cell r="J154">
            <v>114.41316665308241</v>
          </cell>
          <cell r="K154">
            <v>12916</v>
          </cell>
          <cell r="L154">
            <v>1862</v>
          </cell>
          <cell r="M154">
            <v>1188</v>
          </cell>
          <cell r="N154">
            <v>17387925.350000001</v>
          </cell>
          <cell r="P154">
            <v>0</v>
          </cell>
          <cell r="R154">
            <v>17387925.350000001</v>
          </cell>
          <cell r="S154">
            <v>0</v>
          </cell>
          <cell r="AA154">
            <v>-145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G155">
            <v>0</v>
          </cell>
          <cell r="H155">
            <v>0</v>
          </cell>
          <cell r="I155" t="str">
            <v>--</v>
          </cell>
          <cell r="J155">
            <v>0</v>
          </cell>
          <cell r="K155">
            <v>19098</v>
          </cell>
          <cell r="L155">
            <v>0</v>
          </cell>
          <cell r="M155">
            <v>1188</v>
          </cell>
          <cell r="N155">
            <v>2884317</v>
          </cell>
          <cell r="P155">
            <v>0</v>
          </cell>
          <cell r="R155">
            <v>2963855</v>
          </cell>
          <cell r="S155">
            <v>-79538</v>
          </cell>
          <cell r="AA155">
            <v>-146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  <cell r="G156">
            <v>0</v>
          </cell>
          <cell r="H156">
            <v>0</v>
          </cell>
          <cell r="I156" t="str">
            <v>--</v>
          </cell>
          <cell r="J156">
            <v>0</v>
          </cell>
          <cell r="K156">
            <v>16860</v>
          </cell>
          <cell r="L156">
            <v>0</v>
          </cell>
          <cell r="M156">
            <v>1188</v>
          </cell>
          <cell r="N156">
            <v>56877</v>
          </cell>
          <cell r="P156">
            <v>0</v>
          </cell>
          <cell r="R156">
            <v>58028</v>
          </cell>
          <cell r="S156">
            <v>-1151</v>
          </cell>
          <cell r="AA156">
            <v>-147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G157">
            <v>0</v>
          </cell>
          <cell r="H157">
            <v>0</v>
          </cell>
          <cell r="I157" t="str">
            <v>--</v>
          </cell>
          <cell r="J157">
            <v>0</v>
          </cell>
          <cell r="K157">
            <v>0</v>
          </cell>
          <cell r="L157">
            <v>0</v>
          </cell>
          <cell r="M157">
            <v>1188</v>
          </cell>
          <cell r="N157">
            <v>0</v>
          </cell>
          <cell r="P157">
            <v>0</v>
          </cell>
          <cell r="R157">
            <v>1023.1</v>
          </cell>
          <cell r="S157">
            <v>-1023.1</v>
          </cell>
          <cell r="AA157">
            <v>-148</v>
          </cell>
        </row>
        <row r="158">
          <cell r="A158">
            <v>149</v>
          </cell>
          <cell r="B158" t="str">
            <v>LAWRENCE</v>
          </cell>
          <cell r="C158">
            <v>1</v>
          </cell>
          <cell r="F158">
            <v>16</v>
          </cell>
          <cell r="G158">
            <v>12.247716867450551</v>
          </cell>
          <cell r="H158">
            <v>12.764227180603186</v>
          </cell>
          <cell r="I158">
            <v>18</v>
          </cell>
          <cell r="J158">
            <v>100.71953547065826</v>
          </cell>
          <cell r="K158">
            <v>20347</v>
          </cell>
          <cell r="L158">
            <v>146</v>
          </cell>
          <cell r="M158">
            <v>1188</v>
          </cell>
          <cell r="N158">
            <v>303688554.36000001</v>
          </cell>
          <cell r="P158">
            <v>0</v>
          </cell>
          <cell r="R158">
            <v>306171593</v>
          </cell>
          <cell r="S158">
            <v>-2483038.6399999857</v>
          </cell>
          <cell r="AA158">
            <v>-149</v>
          </cell>
        </row>
        <row r="159">
          <cell r="A159">
            <v>150</v>
          </cell>
          <cell r="B159" t="str">
            <v>LEE</v>
          </cell>
          <cell r="C159">
            <v>1</v>
          </cell>
          <cell r="G159">
            <v>0.17056496412318067</v>
          </cell>
          <cell r="H159">
            <v>0.12109271681933391</v>
          </cell>
          <cell r="I159">
            <v>9</v>
          </cell>
          <cell r="J159">
            <v>158.84730472854346</v>
          </cell>
          <cell r="K159">
            <v>15604</v>
          </cell>
          <cell r="L159">
            <v>9183</v>
          </cell>
          <cell r="M159">
            <v>1188</v>
          </cell>
          <cell r="N159">
            <v>13949641.6</v>
          </cell>
          <cell r="P159">
            <v>0</v>
          </cell>
          <cell r="R159">
            <v>14173401</v>
          </cell>
          <cell r="S159">
            <v>-223759.40000000037</v>
          </cell>
          <cell r="AA159">
            <v>-150</v>
          </cell>
        </row>
        <row r="160">
          <cell r="A160">
            <v>151</v>
          </cell>
          <cell r="B160" t="str">
            <v>LEICESTER</v>
          </cell>
          <cell r="C160">
            <v>1</v>
          </cell>
          <cell r="G160">
            <v>2.055733102238309</v>
          </cell>
          <cell r="H160">
            <v>2.0593859411332289</v>
          </cell>
          <cell r="I160">
            <v>9</v>
          </cell>
          <cell r="J160">
            <v>111.897324053373</v>
          </cell>
          <cell r="K160">
            <v>15218</v>
          </cell>
          <cell r="L160">
            <v>1811</v>
          </cell>
          <cell r="M160">
            <v>1188</v>
          </cell>
          <cell r="N160">
            <v>24112333.199999999</v>
          </cell>
          <cell r="P160">
            <v>0</v>
          </cell>
          <cell r="R160">
            <v>24788053</v>
          </cell>
          <cell r="S160">
            <v>-675719.80000000075</v>
          </cell>
          <cell r="AA160">
            <v>-151</v>
          </cell>
        </row>
        <row r="161">
          <cell r="A161">
            <v>152</v>
          </cell>
          <cell r="B161" t="str">
            <v>LENOX</v>
          </cell>
          <cell r="C161">
            <v>1</v>
          </cell>
          <cell r="G161">
            <v>0</v>
          </cell>
          <cell r="H161">
            <v>0</v>
          </cell>
          <cell r="I161">
            <v>9</v>
          </cell>
          <cell r="J161">
            <v>240.99344100994412</v>
          </cell>
          <cell r="K161">
            <v>14157</v>
          </cell>
          <cell r="L161">
            <v>19960</v>
          </cell>
          <cell r="M161">
            <v>1188</v>
          </cell>
          <cell r="N161">
            <v>17500387</v>
          </cell>
          <cell r="P161">
            <v>0</v>
          </cell>
          <cell r="R161">
            <v>18496550</v>
          </cell>
          <cell r="S161">
            <v>-996163</v>
          </cell>
          <cell r="AA161">
            <v>-152</v>
          </cell>
        </row>
        <row r="162">
          <cell r="A162">
            <v>153</v>
          </cell>
          <cell r="B162" t="str">
            <v>LEOMINSTER</v>
          </cell>
          <cell r="C162">
            <v>1</v>
          </cell>
          <cell r="G162">
            <v>1.3234448230195837</v>
          </cell>
          <cell r="H162">
            <v>1.349204002970382</v>
          </cell>
          <cell r="I162">
            <v>9</v>
          </cell>
          <cell r="J162">
            <v>100.18971797409031</v>
          </cell>
          <cell r="K162">
            <v>17263</v>
          </cell>
          <cell r="L162">
            <v>33</v>
          </cell>
          <cell r="M162">
            <v>1188</v>
          </cell>
          <cell r="N162">
            <v>103953738.42</v>
          </cell>
          <cell r="P162">
            <v>0</v>
          </cell>
          <cell r="R162">
            <v>103734762</v>
          </cell>
          <cell r="S162">
            <v>218976.42000000179</v>
          </cell>
          <cell r="AA162">
            <v>-153</v>
          </cell>
        </row>
        <row r="163">
          <cell r="A163">
            <v>154</v>
          </cell>
          <cell r="B163" t="str">
            <v>LEVERETT</v>
          </cell>
          <cell r="C163">
            <v>1</v>
          </cell>
          <cell r="G163">
            <v>0</v>
          </cell>
          <cell r="H163">
            <v>0</v>
          </cell>
          <cell r="I163">
            <v>9</v>
          </cell>
          <cell r="J163">
            <v>222.0638829201722</v>
          </cell>
          <cell r="K163">
            <v>13401</v>
          </cell>
          <cell r="L163">
            <v>16358</v>
          </cell>
          <cell r="M163">
            <v>1188</v>
          </cell>
          <cell r="N163">
            <v>3124734</v>
          </cell>
          <cell r="P163">
            <v>0</v>
          </cell>
          <cell r="R163">
            <v>3061176.6</v>
          </cell>
          <cell r="S163">
            <v>63557.399999999907</v>
          </cell>
          <cell r="AA163">
            <v>-154</v>
          </cell>
        </row>
        <row r="164">
          <cell r="A164">
            <v>155</v>
          </cell>
          <cell r="B164" t="str">
            <v>LEXINGTON</v>
          </cell>
          <cell r="C164">
            <v>1</v>
          </cell>
          <cell r="G164">
            <v>6.3936755006473764E-2</v>
          </cell>
          <cell r="H164">
            <v>9.0609681452830271E-2</v>
          </cell>
          <cell r="I164">
            <v>9</v>
          </cell>
          <cell r="J164">
            <v>186.65506193262783</v>
          </cell>
          <cell r="K164">
            <v>13350</v>
          </cell>
          <cell r="L164">
            <v>11568</v>
          </cell>
          <cell r="M164">
            <v>1188</v>
          </cell>
          <cell r="N164">
            <v>176691935.59999999</v>
          </cell>
          <cell r="P164">
            <v>0</v>
          </cell>
          <cell r="R164">
            <v>172528697.80000001</v>
          </cell>
          <cell r="S164">
            <v>4163237.7999999821</v>
          </cell>
          <cell r="AA164">
            <v>-155</v>
          </cell>
        </row>
        <row r="165">
          <cell r="A165">
            <v>156</v>
          </cell>
          <cell r="B165" t="str">
            <v>LEYDEN</v>
          </cell>
          <cell r="C165">
            <v>0</v>
          </cell>
          <cell r="G165">
            <v>0</v>
          </cell>
          <cell r="H165">
            <v>0</v>
          </cell>
          <cell r="I165" t="str">
            <v>--</v>
          </cell>
          <cell r="J165">
            <v>0</v>
          </cell>
          <cell r="K165">
            <v>0</v>
          </cell>
          <cell r="L165">
            <v>0</v>
          </cell>
          <cell r="M165">
            <v>1188</v>
          </cell>
          <cell r="N165">
            <v>0</v>
          </cell>
          <cell r="P165">
            <v>0</v>
          </cell>
          <cell r="R165">
            <v>0</v>
          </cell>
          <cell r="S165">
            <v>0</v>
          </cell>
          <cell r="AA165">
            <v>-156</v>
          </cell>
        </row>
        <row r="166">
          <cell r="A166">
            <v>157</v>
          </cell>
          <cell r="B166" t="str">
            <v>LINCOLN</v>
          </cell>
          <cell r="C166">
            <v>1</v>
          </cell>
          <cell r="G166">
            <v>0</v>
          </cell>
          <cell r="H166">
            <v>0.16613088051789338</v>
          </cell>
          <cell r="I166">
            <v>9</v>
          </cell>
          <cell r="J166">
            <v>198.17735104008435</v>
          </cell>
          <cell r="K166">
            <v>12847</v>
          </cell>
          <cell r="L166">
            <v>12613</v>
          </cell>
          <cell r="M166">
            <v>1188</v>
          </cell>
          <cell r="N166">
            <v>15325266.392757</v>
          </cell>
          <cell r="P166">
            <v>0</v>
          </cell>
          <cell r="R166">
            <v>15238871</v>
          </cell>
          <cell r="S166">
            <v>86395.392757000402</v>
          </cell>
          <cell r="AA166">
            <v>-157</v>
          </cell>
        </row>
        <row r="167">
          <cell r="A167">
            <v>158</v>
          </cell>
          <cell r="B167" t="str">
            <v>LITTLETON</v>
          </cell>
          <cell r="C167">
            <v>1</v>
          </cell>
          <cell r="G167">
            <v>2.7293996289893174</v>
          </cell>
          <cell r="H167">
            <v>2.5595572868379879</v>
          </cell>
          <cell r="I167">
            <v>9</v>
          </cell>
          <cell r="J167">
            <v>149.54529343887395</v>
          </cell>
          <cell r="K167">
            <v>12338</v>
          </cell>
          <cell r="L167">
            <v>6113</v>
          </cell>
          <cell r="M167">
            <v>1188</v>
          </cell>
          <cell r="N167">
            <v>31193832</v>
          </cell>
          <cell r="P167">
            <v>0</v>
          </cell>
          <cell r="R167">
            <v>31251710.800000001</v>
          </cell>
          <cell r="S167">
            <v>-57878.800000000745</v>
          </cell>
          <cell r="AA167">
            <v>-158</v>
          </cell>
        </row>
        <row r="168">
          <cell r="A168">
            <v>159</v>
          </cell>
          <cell r="B168" t="str">
            <v>LONGMEADOW</v>
          </cell>
          <cell r="C168">
            <v>1</v>
          </cell>
          <cell r="G168">
            <v>0.25151297505519687</v>
          </cell>
          <cell r="H168">
            <v>0.39302526075224037</v>
          </cell>
          <cell r="I168">
            <v>9</v>
          </cell>
          <cell r="J168">
            <v>141.18323451001703</v>
          </cell>
          <cell r="K168">
            <v>12566</v>
          </cell>
          <cell r="L168">
            <v>5175</v>
          </cell>
          <cell r="M168">
            <v>1188</v>
          </cell>
          <cell r="N168">
            <v>49255358.200000003</v>
          </cell>
          <cell r="P168">
            <v>0</v>
          </cell>
          <cell r="R168">
            <v>49535098.560000002</v>
          </cell>
          <cell r="S168">
            <v>-279740.3599999994</v>
          </cell>
          <cell r="AA168">
            <v>-159</v>
          </cell>
        </row>
        <row r="169">
          <cell r="A169">
            <v>160</v>
          </cell>
          <cell r="B169" t="str">
            <v>LOWELL</v>
          </cell>
          <cell r="C169">
            <v>1</v>
          </cell>
          <cell r="F169">
            <v>23</v>
          </cell>
          <cell r="G169">
            <v>13.35490506313989</v>
          </cell>
          <cell r="H169">
            <v>13.587238710977886</v>
          </cell>
          <cell r="I169">
            <v>18</v>
          </cell>
          <cell r="J169">
            <v>101.75457013727195</v>
          </cell>
          <cell r="K169">
            <v>18662</v>
          </cell>
          <cell r="L169">
            <v>327</v>
          </cell>
          <cell r="M169">
            <v>1188</v>
          </cell>
          <cell r="N169">
            <v>313812886.54000002</v>
          </cell>
          <cell r="P169">
            <v>0</v>
          </cell>
          <cell r="R169">
            <v>309461152.22000003</v>
          </cell>
          <cell r="S169">
            <v>4351734.3199999928</v>
          </cell>
          <cell r="AA169">
            <v>-160</v>
          </cell>
        </row>
        <row r="170">
          <cell r="A170">
            <v>161</v>
          </cell>
          <cell r="B170" t="str">
            <v>LUDLOW</v>
          </cell>
          <cell r="C170">
            <v>1</v>
          </cell>
          <cell r="G170">
            <v>0.779805781016499</v>
          </cell>
          <cell r="H170">
            <v>1.1483465926990744</v>
          </cell>
          <cell r="I170">
            <v>9</v>
          </cell>
          <cell r="J170">
            <v>136.17705203284285</v>
          </cell>
          <cell r="K170">
            <v>15006</v>
          </cell>
          <cell r="L170">
            <v>5429</v>
          </cell>
          <cell r="M170">
            <v>1188</v>
          </cell>
          <cell r="N170">
            <v>45856190.399999999</v>
          </cell>
          <cell r="P170">
            <v>0</v>
          </cell>
          <cell r="R170">
            <v>45673348.539999999</v>
          </cell>
          <cell r="S170">
            <v>182841.8599999994</v>
          </cell>
          <cell r="AA170">
            <v>-161</v>
          </cell>
        </row>
        <row r="171">
          <cell r="A171">
            <v>162</v>
          </cell>
          <cell r="B171" t="str">
            <v>LUNENBURG</v>
          </cell>
          <cell r="C171">
            <v>1</v>
          </cell>
          <cell r="G171">
            <v>1.6079807514255533</v>
          </cell>
          <cell r="H171">
            <v>1.6683446623482687</v>
          </cell>
          <cell r="I171">
            <v>9</v>
          </cell>
          <cell r="J171">
            <v>111.57433118254254</v>
          </cell>
          <cell r="K171">
            <v>13199</v>
          </cell>
          <cell r="L171">
            <v>1528</v>
          </cell>
          <cell r="M171">
            <v>1188</v>
          </cell>
          <cell r="N171">
            <v>24239236</v>
          </cell>
          <cell r="P171">
            <v>0</v>
          </cell>
          <cell r="R171">
            <v>25797898</v>
          </cell>
          <cell r="S171">
            <v>-1558662</v>
          </cell>
          <cell r="AA171">
            <v>-162</v>
          </cell>
        </row>
        <row r="172">
          <cell r="A172">
            <v>163</v>
          </cell>
          <cell r="B172" t="str">
            <v>LYNN</v>
          </cell>
          <cell r="C172">
            <v>1</v>
          </cell>
          <cell r="D172">
            <v>2022</v>
          </cell>
          <cell r="E172">
            <v>11.3490033140277</v>
          </cell>
          <cell r="G172">
            <v>9.7312045363975272</v>
          </cell>
          <cell r="H172">
            <v>9.550365046275326</v>
          </cell>
          <cell r="I172">
            <v>11.3490033140277</v>
          </cell>
          <cell r="J172">
            <v>100</v>
          </cell>
          <cell r="K172">
            <v>19400</v>
          </cell>
          <cell r="L172">
            <v>0</v>
          </cell>
          <cell r="M172">
            <v>1188</v>
          </cell>
          <cell r="N172">
            <v>351684180</v>
          </cell>
          <cell r="P172">
            <v>0</v>
          </cell>
          <cell r="R172">
            <v>351967449</v>
          </cell>
          <cell r="S172">
            <v>-283269</v>
          </cell>
          <cell r="AA172">
            <v>-163</v>
          </cell>
        </row>
        <row r="173">
          <cell r="A173">
            <v>164</v>
          </cell>
          <cell r="B173" t="str">
            <v>LYNNFIELD</v>
          </cell>
          <cell r="C173">
            <v>1</v>
          </cell>
          <cell r="G173">
            <v>0.28725121945918042</v>
          </cell>
          <cell r="H173">
            <v>0.40267330001348861</v>
          </cell>
          <cell r="I173">
            <v>9</v>
          </cell>
          <cell r="J173">
            <v>143.97115886941805</v>
          </cell>
          <cell r="K173">
            <v>12745</v>
          </cell>
          <cell r="L173">
            <v>5604</v>
          </cell>
          <cell r="M173">
            <v>1188</v>
          </cell>
          <cell r="N173">
            <v>40772258.799999997</v>
          </cell>
          <cell r="P173">
            <v>0</v>
          </cell>
          <cell r="R173">
            <v>40631936.799999997</v>
          </cell>
          <cell r="S173">
            <v>140322</v>
          </cell>
          <cell r="AA173">
            <v>-164</v>
          </cell>
        </row>
        <row r="174">
          <cell r="A174">
            <v>165</v>
          </cell>
          <cell r="B174" t="str">
            <v>MALDEN</v>
          </cell>
          <cell r="C174">
            <v>1</v>
          </cell>
          <cell r="D174">
            <v>2013</v>
          </cell>
          <cell r="E174">
            <v>9.83</v>
          </cell>
          <cell r="G174">
            <v>7.7898586486091785</v>
          </cell>
          <cell r="H174">
            <v>8.0030787498228833</v>
          </cell>
          <cell r="I174">
            <v>9.83</v>
          </cell>
          <cell r="J174">
            <v>100</v>
          </cell>
          <cell r="K174">
            <v>17708</v>
          </cell>
          <cell r="L174">
            <v>0</v>
          </cell>
          <cell r="M174">
            <v>1188</v>
          </cell>
          <cell r="N174">
            <v>120903308.62</v>
          </cell>
          <cell r="P174">
            <v>0</v>
          </cell>
          <cell r="R174">
            <v>121557819</v>
          </cell>
          <cell r="S174">
            <v>-654510.37999999523</v>
          </cell>
          <cell r="AA174">
            <v>-165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  <cell r="G175">
            <v>0</v>
          </cell>
          <cell r="H175">
            <v>0</v>
          </cell>
          <cell r="I175" t="str">
            <v>--</v>
          </cell>
          <cell r="J175">
            <v>0</v>
          </cell>
          <cell r="K175">
            <v>0</v>
          </cell>
          <cell r="L175">
            <v>0</v>
          </cell>
          <cell r="M175">
            <v>1188</v>
          </cell>
          <cell r="N175">
            <v>0</v>
          </cell>
          <cell r="P175">
            <v>0</v>
          </cell>
          <cell r="R175">
            <v>0</v>
          </cell>
          <cell r="S175">
            <v>0</v>
          </cell>
          <cell r="AA175">
            <v>-166</v>
          </cell>
        </row>
        <row r="176">
          <cell r="A176">
            <v>167</v>
          </cell>
          <cell r="B176" t="str">
            <v>MANSFIELD</v>
          </cell>
          <cell r="C176">
            <v>1</v>
          </cell>
          <cell r="G176">
            <v>1.3425270129133486</v>
          </cell>
          <cell r="H176">
            <v>1.2218962609580619</v>
          </cell>
          <cell r="I176">
            <v>9</v>
          </cell>
          <cell r="J176">
            <v>151.37946275892588</v>
          </cell>
          <cell r="K176">
            <v>13520</v>
          </cell>
          <cell r="L176">
            <v>6947</v>
          </cell>
          <cell r="M176">
            <v>1188</v>
          </cell>
          <cell r="N176">
            <v>71077310.549999997</v>
          </cell>
          <cell r="P176">
            <v>0</v>
          </cell>
          <cell r="R176">
            <v>70444644.519999996</v>
          </cell>
          <cell r="S176">
            <v>632666.03000000119</v>
          </cell>
          <cell r="AA176">
            <v>-167</v>
          </cell>
        </row>
        <row r="177">
          <cell r="A177">
            <v>168</v>
          </cell>
          <cell r="B177" t="str">
            <v>MARBLEHEAD</v>
          </cell>
          <cell r="C177">
            <v>1</v>
          </cell>
          <cell r="G177">
            <v>2.0110874908548819</v>
          </cell>
          <cell r="H177">
            <v>2.7232244007506385</v>
          </cell>
          <cell r="I177">
            <v>9</v>
          </cell>
          <cell r="J177">
            <v>168.50002857051888</v>
          </cell>
          <cell r="K177">
            <v>12723</v>
          </cell>
          <cell r="L177">
            <v>8715</v>
          </cell>
          <cell r="M177">
            <v>1188</v>
          </cell>
          <cell r="N177">
            <v>57550857.710000001</v>
          </cell>
          <cell r="P177">
            <v>0</v>
          </cell>
          <cell r="R177">
            <v>57873502.399999999</v>
          </cell>
          <cell r="S177">
            <v>-322644.68999999762</v>
          </cell>
          <cell r="AA177">
            <v>-168</v>
          </cell>
        </row>
        <row r="178">
          <cell r="A178">
            <v>169</v>
          </cell>
          <cell r="B178" t="str">
            <v>MARION</v>
          </cell>
          <cell r="C178">
            <v>1</v>
          </cell>
          <cell r="G178">
            <v>0</v>
          </cell>
          <cell r="H178">
            <v>0</v>
          </cell>
          <cell r="I178">
            <v>9</v>
          </cell>
          <cell r="J178">
            <v>155.09571436745929</v>
          </cell>
          <cell r="K178">
            <v>13159</v>
          </cell>
          <cell r="L178">
            <v>7250</v>
          </cell>
          <cell r="M178">
            <v>1188</v>
          </cell>
          <cell r="N178">
            <v>8073820.5999999996</v>
          </cell>
          <cell r="P178">
            <v>0</v>
          </cell>
          <cell r="R178">
            <v>7913282.4000000004</v>
          </cell>
          <cell r="S178">
            <v>160538.19999999925</v>
          </cell>
          <cell r="AA178">
            <v>-169</v>
          </cell>
        </row>
        <row r="179">
          <cell r="A179">
            <v>170</v>
          </cell>
          <cell r="B179" t="str">
            <v>MARLBOROUGH</v>
          </cell>
          <cell r="C179">
            <v>1</v>
          </cell>
          <cell r="G179">
            <v>7.8973441531762321</v>
          </cell>
          <cell r="H179">
            <v>7.8649772513285603</v>
          </cell>
          <cell r="I179">
            <v>9</v>
          </cell>
          <cell r="J179">
            <v>106.38960342031108</v>
          </cell>
          <cell r="K179">
            <v>17094</v>
          </cell>
          <cell r="L179">
            <v>1092</v>
          </cell>
          <cell r="M179">
            <v>1188</v>
          </cell>
          <cell r="N179">
            <v>97580612.819999993</v>
          </cell>
          <cell r="P179">
            <v>0</v>
          </cell>
          <cell r="R179">
            <v>95707778.200000003</v>
          </cell>
          <cell r="S179">
            <v>1872834.6199999899</v>
          </cell>
          <cell r="AA179">
            <v>-170</v>
          </cell>
        </row>
        <row r="180">
          <cell r="A180">
            <v>171</v>
          </cell>
          <cell r="B180" t="str">
            <v>MARSHFIELD</v>
          </cell>
          <cell r="C180">
            <v>1</v>
          </cell>
          <cell r="G180">
            <v>1.0904193129766122</v>
          </cell>
          <cell r="H180">
            <v>0.94706720436546543</v>
          </cell>
          <cell r="I180">
            <v>9</v>
          </cell>
          <cell r="J180">
            <v>129.53276710760636</v>
          </cell>
          <cell r="K180">
            <v>13554</v>
          </cell>
          <cell r="L180">
            <v>4003</v>
          </cell>
          <cell r="M180">
            <v>1188</v>
          </cell>
          <cell r="N180">
            <v>64484230.600000001</v>
          </cell>
          <cell r="P180">
            <v>0</v>
          </cell>
          <cell r="R180">
            <v>64427279.899999999</v>
          </cell>
          <cell r="S180">
            <v>56950.70000000298</v>
          </cell>
          <cell r="AA180">
            <v>-171</v>
          </cell>
        </row>
        <row r="181">
          <cell r="A181">
            <v>172</v>
          </cell>
          <cell r="B181" t="str">
            <v>MASHPEE</v>
          </cell>
          <cell r="C181">
            <v>1</v>
          </cell>
          <cell r="G181">
            <v>3.0974544591834299</v>
          </cell>
          <cell r="H181">
            <v>3.4654313300666026</v>
          </cell>
          <cell r="I181">
            <v>9</v>
          </cell>
          <cell r="J181">
            <v>164.54943997574503</v>
          </cell>
          <cell r="K181">
            <v>15017</v>
          </cell>
          <cell r="L181">
            <v>9693</v>
          </cell>
          <cell r="M181">
            <v>1188</v>
          </cell>
          <cell r="N181">
            <v>36232286.269999996</v>
          </cell>
          <cell r="P181">
            <v>0</v>
          </cell>
          <cell r="R181">
            <v>36247773.600000001</v>
          </cell>
          <cell r="S181">
            <v>-15487.330000005662</v>
          </cell>
          <cell r="AA181">
            <v>-172</v>
          </cell>
        </row>
        <row r="182">
          <cell r="A182">
            <v>173</v>
          </cell>
          <cell r="B182" t="str">
            <v>MATTAPOISETT</v>
          </cell>
          <cell r="C182">
            <v>1</v>
          </cell>
          <cell r="G182">
            <v>0.23877845451864013</v>
          </cell>
          <cell r="H182">
            <v>0.33276274708252684</v>
          </cell>
          <cell r="I182">
            <v>9</v>
          </cell>
          <cell r="J182">
            <v>193.62675033341151</v>
          </cell>
          <cell r="K182">
            <v>12705</v>
          </cell>
          <cell r="L182">
            <v>11895</v>
          </cell>
          <cell r="M182">
            <v>1188</v>
          </cell>
          <cell r="N182">
            <v>9535923.1999999993</v>
          </cell>
          <cell r="P182">
            <v>0</v>
          </cell>
          <cell r="R182">
            <v>9475487.9000000004</v>
          </cell>
          <cell r="S182">
            <v>60435.299999998882</v>
          </cell>
          <cell r="AA182">
            <v>-173</v>
          </cell>
        </row>
        <row r="183">
          <cell r="A183">
            <v>174</v>
          </cell>
          <cell r="B183" t="str">
            <v>MAYNARD</v>
          </cell>
          <cell r="C183">
            <v>1</v>
          </cell>
          <cell r="G183">
            <v>4.6043133463557355</v>
          </cell>
          <cell r="H183">
            <v>4.9371493838510343</v>
          </cell>
          <cell r="I183">
            <v>9</v>
          </cell>
          <cell r="J183">
            <v>158.57235783740464</v>
          </cell>
          <cell r="K183">
            <v>14263</v>
          </cell>
          <cell r="L183">
            <v>8354</v>
          </cell>
          <cell r="M183">
            <v>1188</v>
          </cell>
          <cell r="N183">
            <v>29307620.399999999</v>
          </cell>
          <cell r="P183">
            <v>0</v>
          </cell>
          <cell r="R183">
            <v>29986434.949999999</v>
          </cell>
          <cell r="S183">
            <v>-678814.55000000075</v>
          </cell>
          <cell r="AA183">
            <v>-174</v>
          </cell>
        </row>
        <row r="184">
          <cell r="A184">
            <v>175</v>
          </cell>
          <cell r="B184" t="str">
            <v>MEDFIELD</v>
          </cell>
          <cell r="C184">
            <v>1</v>
          </cell>
          <cell r="G184">
            <v>0</v>
          </cell>
          <cell r="H184">
            <v>0</v>
          </cell>
          <cell r="I184">
            <v>9</v>
          </cell>
          <cell r="J184">
            <v>157.74147833100446</v>
          </cell>
          <cell r="K184">
            <v>12641</v>
          </cell>
          <cell r="L184">
            <v>7299</v>
          </cell>
          <cell r="M184">
            <v>1188</v>
          </cell>
          <cell r="N184">
            <v>47986522</v>
          </cell>
          <cell r="P184">
            <v>0</v>
          </cell>
          <cell r="R184">
            <v>47755530.799999997</v>
          </cell>
          <cell r="S184">
            <v>230991.20000000298</v>
          </cell>
          <cell r="AA184">
            <v>-175</v>
          </cell>
        </row>
        <row r="185">
          <cell r="A185">
            <v>176</v>
          </cell>
          <cell r="B185" t="str">
            <v>MEDFORD</v>
          </cell>
          <cell r="C185">
            <v>1</v>
          </cell>
          <cell r="G185">
            <v>7.3462107999229778</v>
          </cell>
          <cell r="H185">
            <v>7.5141081839977195</v>
          </cell>
          <cell r="I185">
            <v>9</v>
          </cell>
          <cell r="J185">
            <v>126.79919868477153</v>
          </cell>
          <cell r="K185">
            <v>16287</v>
          </cell>
          <cell r="L185">
            <v>4365</v>
          </cell>
          <cell r="M185">
            <v>1188</v>
          </cell>
          <cell r="N185">
            <v>94124623</v>
          </cell>
          <cell r="P185">
            <v>0</v>
          </cell>
          <cell r="R185">
            <v>93863565</v>
          </cell>
          <cell r="S185">
            <v>261058</v>
          </cell>
          <cell r="AA185">
            <v>-176</v>
          </cell>
        </row>
        <row r="186">
          <cell r="A186">
            <v>177</v>
          </cell>
          <cell r="B186" t="str">
            <v>MEDWAY</v>
          </cell>
          <cell r="C186">
            <v>1</v>
          </cell>
          <cell r="G186">
            <v>0.96751745221049579</v>
          </cell>
          <cell r="H186">
            <v>0.94748973071150411</v>
          </cell>
          <cell r="I186">
            <v>9</v>
          </cell>
          <cell r="J186">
            <v>132.62967447982498</v>
          </cell>
          <cell r="K186">
            <v>13112</v>
          </cell>
          <cell r="L186">
            <v>4278</v>
          </cell>
          <cell r="M186">
            <v>1188</v>
          </cell>
          <cell r="N186">
            <v>37856663.600000001</v>
          </cell>
          <cell r="P186">
            <v>0</v>
          </cell>
          <cell r="R186">
            <v>38630479.200000003</v>
          </cell>
          <cell r="S186">
            <v>-773815.60000000149</v>
          </cell>
          <cell r="AA186">
            <v>-177</v>
          </cell>
        </row>
        <row r="187">
          <cell r="A187">
            <v>178</v>
          </cell>
          <cell r="B187" t="str">
            <v>MELROSE</v>
          </cell>
          <cell r="C187">
            <v>1</v>
          </cell>
          <cell r="G187">
            <v>5.9909352673331435</v>
          </cell>
          <cell r="H187">
            <v>6.7030496405863795</v>
          </cell>
          <cell r="I187">
            <v>9</v>
          </cell>
          <cell r="J187">
            <v>109.70792382821224</v>
          </cell>
          <cell r="K187">
            <v>13008</v>
          </cell>
          <cell r="L187">
            <v>1263</v>
          </cell>
          <cell r="M187">
            <v>1188</v>
          </cell>
          <cell r="N187">
            <v>59188238.380000003</v>
          </cell>
          <cell r="P187">
            <v>0</v>
          </cell>
          <cell r="R187">
            <v>57427314.099999994</v>
          </cell>
          <cell r="S187">
            <v>1760924.2800000086</v>
          </cell>
          <cell r="AA187">
            <v>-178</v>
          </cell>
        </row>
        <row r="188">
          <cell r="A188">
            <v>179</v>
          </cell>
          <cell r="B188" t="str">
            <v>MENDON</v>
          </cell>
          <cell r="C188">
            <v>0</v>
          </cell>
          <cell r="G188">
            <v>0</v>
          </cell>
          <cell r="H188">
            <v>0</v>
          </cell>
          <cell r="I188" t="str">
            <v>--</v>
          </cell>
          <cell r="J188">
            <v>0</v>
          </cell>
          <cell r="K188">
            <v>16860</v>
          </cell>
          <cell r="L188">
            <v>0</v>
          </cell>
          <cell r="M188">
            <v>1188</v>
          </cell>
          <cell r="N188">
            <v>173569</v>
          </cell>
          <cell r="P188">
            <v>0</v>
          </cell>
          <cell r="R188">
            <v>174808.3</v>
          </cell>
          <cell r="S188">
            <v>-1239.2999999999884</v>
          </cell>
          <cell r="AA188">
            <v>-179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  <cell r="G189">
            <v>0</v>
          </cell>
          <cell r="H189">
            <v>0</v>
          </cell>
          <cell r="I189" t="str">
            <v>--</v>
          </cell>
          <cell r="J189">
            <v>0</v>
          </cell>
          <cell r="K189">
            <v>16860</v>
          </cell>
          <cell r="L189">
            <v>0</v>
          </cell>
          <cell r="M189">
            <v>1188</v>
          </cell>
          <cell r="N189">
            <v>154013</v>
          </cell>
          <cell r="P189">
            <v>0</v>
          </cell>
          <cell r="R189">
            <v>186574.7</v>
          </cell>
          <cell r="S189">
            <v>-32561.700000000012</v>
          </cell>
          <cell r="AA189">
            <v>-180</v>
          </cell>
        </row>
        <row r="190">
          <cell r="A190">
            <v>181</v>
          </cell>
          <cell r="B190" t="str">
            <v>METHUEN</v>
          </cell>
          <cell r="C190">
            <v>1</v>
          </cell>
          <cell r="G190">
            <v>2.5633029911866987</v>
          </cell>
          <cell r="H190">
            <v>1.8721593646460448</v>
          </cell>
          <cell r="I190">
            <v>9</v>
          </cell>
          <cell r="J190">
            <v>100.66526491243673</v>
          </cell>
          <cell r="K190">
            <v>16855</v>
          </cell>
          <cell r="L190">
            <v>112</v>
          </cell>
          <cell r="M190">
            <v>1188</v>
          </cell>
          <cell r="N190">
            <v>116524855.8</v>
          </cell>
          <cell r="P190">
            <v>0</v>
          </cell>
          <cell r="R190">
            <v>115707587.59999999</v>
          </cell>
          <cell r="S190">
            <v>817268.20000000298</v>
          </cell>
          <cell r="AA190">
            <v>-181</v>
          </cell>
        </row>
        <row r="191">
          <cell r="A191">
            <v>182</v>
          </cell>
          <cell r="B191" t="str">
            <v>MIDDLEBOROUGH</v>
          </cell>
          <cell r="C191">
            <v>1</v>
          </cell>
          <cell r="G191">
            <v>1.3724800015767076</v>
          </cell>
          <cell r="H191">
            <v>2.1727633697041107</v>
          </cell>
          <cell r="I191">
            <v>9</v>
          </cell>
          <cell r="J191">
            <v>118.3427901450363</v>
          </cell>
          <cell r="K191">
            <v>14665</v>
          </cell>
          <cell r="L191">
            <v>2690</v>
          </cell>
          <cell r="M191">
            <v>1188</v>
          </cell>
          <cell r="N191">
            <v>54065620.600000001</v>
          </cell>
          <cell r="P191">
            <v>0</v>
          </cell>
          <cell r="R191">
            <v>53249697.399999999</v>
          </cell>
          <cell r="S191">
            <v>815923.20000000298</v>
          </cell>
          <cell r="AA191">
            <v>-182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  <cell r="G192">
            <v>0</v>
          </cell>
          <cell r="H192">
            <v>0</v>
          </cell>
          <cell r="I192" t="str">
            <v>--</v>
          </cell>
          <cell r="J192">
            <v>0</v>
          </cell>
          <cell r="K192">
            <v>16860</v>
          </cell>
          <cell r="L192">
            <v>0</v>
          </cell>
          <cell r="M192">
            <v>1188</v>
          </cell>
          <cell r="N192">
            <v>36219</v>
          </cell>
          <cell r="P192">
            <v>0</v>
          </cell>
          <cell r="R192">
            <v>60808</v>
          </cell>
          <cell r="S192">
            <v>-24589</v>
          </cell>
          <cell r="AA192">
            <v>-183</v>
          </cell>
        </row>
        <row r="193">
          <cell r="A193">
            <v>184</v>
          </cell>
          <cell r="B193" t="str">
            <v>MIDDLETON</v>
          </cell>
          <cell r="C193">
            <v>1</v>
          </cell>
          <cell r="G193">
            <v>0.12684736510434488</v>
          </cell>
          <cell r="H193">
            <v>0.13947858389208281</v>
          </cell>
          <cell r="I193">
            <v>9</v>
          </cell>
          <cell r="J193">
            <v>177.05425368898824</v>
          </cell>
          <cell r="K193">
            <v>12396</v>
          </cell>
          <cell r="L193">
            <v>9552</v>
          </cell>
          <cell r="M193">
            <v>1188</v>
          </cell>
          <cell r="N193">
            <v>15646129.6</v>
          </cell>
          <cell r="P193">
            <v>0</v>
          </cell>
          <cell r="R193">
            <v>15562416.199999999</v>
          </cell>
          <cell r="S193">
            <v>83713.400000000373</v>
          </cell>
          <cell r="AA193">
            <v>-184</v>
          </cell>
        </row>
        <row r="194">
          <cell r="A194">
            <v>185</v>
          </cell>
          <cell r="B194" t="str">
            <v>MILFORD</v>
          </cell>
          <cell r="C194">
            <v>1</v>
          </cell>
          <cell r="G194">
            <v>2.850906176307431</v>
          </cell>
          <cell r="H194">
            <v>3.0932546383111506</v>
          </cell>
          <cell r="I194">
            <v>9</v>
          </cell>
          <cell r="J194">
            <v>115.54687067399728</v>
          </cell>
          <cell r="K194">
            <v>16936</v>
          </cell>
          <cell r="L194">
            <v>2633</v>
          </cell>
          <cell r="M194">
            <v>1188</v>
          </cell>
          <cell r="N194">
            <v>92341088.400000006</v>
          </cell>
          <cell r="P194">
            <v>0</v>
          </cell>
          <cell r="R194">
            <v>88699062.900000006</v>
          </cell>
          <cell r="S194">
            <v>3642025.5</v>
          </cell>
          <cell r="AA194">
            <v>-185</v>
          </cell>
        </row>
        <row r="195">
          <cell r="A195">
            <v>186</v>
          </cell>
          <cell r="B195" t="str">
            <v>MILLBURY</v>
          </cell>
          <cell r="C195">
            <v>1</v>
          </cell>
          <cell r="G195">
            <v>0.62015122375088783</v>
          </cell>
          <cell r="H195">
            <v>0.61903563631403968</v>
          </cell>
          <cell r="I195">
            <v>9</v>
          </cell>
          <cell r="J195">
            <v>132.37093808155618</v>
          </cell>
          <cell r="K195">
            <v>14181</v>
          </cell>
          <cell r="L195">
            <v>4591</v>
          </cell>
          <cell r="M195">
            <v>1188</v>
          </cell>
          <cell r="N195">
            <v>31497702</v>
          </cell>
          <cell r="P195">
            <v>0</v>
          </cell>
          <cell r="R195">
            <v>30964487</v>
          </cell>
          <cell r="S195">
            <v>533215</v>
          </cell>
          <cell r="AA195">
            <v>-186</v>
          </cell>
        </row>
        <row r="196">
          <cell r="A196">
            <v>187</v>
          </cell>
          <cell r="B196" t="str">
            <v>MILLIS</v>
          </cell>
          <cell r="C196">
            <v>1</v>
          </cell>
          <cell r="G196">
            <v>0.29602112140410713</v>
          </cell>
          <cell r="H196">
            <v>9.0599279396081603E-2</v>
          </cell>
          <cell r="I196">
            <v>9</v>
          </cell>
          <cell r="J196">
            <v>158.67566237351031</v>
          </cell>
          <cell r="K196">
            <v>13259</v>
          </cell>
          <cell r="L196">
            <v>7780</v>
          </cell>
          <cell r="M196">
            <v>1188</v>
          </cell>
          <cell r="N196">
            <v>23727561.789999999</v>
          </cell>
          <cell r="P196">
            <v>0</v>
          </cell>
          <cell r="R196">
            <v>22983432.560000002</v>
          </cell>
          <cell r="S196">
            <v>744129.22999999672</v>
          </cell>
          <cell r="AA196">
            <v>-187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  <cell r="G197">
            <v>0</v>
          </cell>
          <cell r="H197">
            <v>0</v>
          </cell>
          <cell r="I197" t="str">
            <v>--</v>
          </cell>
          <cell r="J197">
            <v>0</v>
          </cell>
          <cell r="K197">
            <v>16860</v>
          </cell>
          <cell r="L197">
            <v>0</v>
          </cell>
          <cell r="M197">
            <v>1188</v>
          </cell>
          <cell r="N197">
            <v>156255</v>
          </cell>
          <cell r="P197">
            <v>0</v>
          </cell>
          <cell r="R197">
            <v>202657</v>
          </cell>
          <cell r="S197">
            <v>-46402</v>
          </cell>
          <cell r="AA197">
            <v>-188</v>
          </cell>
        </row>
        <row r="198">
          <cell r="A198">
            <v>189</v>
          </cell>
          <cell r="B198" t="str">
            <v>MILTON</v>
          </cell>
          <cell r="C198">
            <v>1</v>
          </cell>
          <cell r="G198">
            <v>0.4057949557996125</v>
          </cell>
          <cell r="H198">
            <v>0.40312226286335973</v>
          </cell>
          <cell r="I198">
            <v>9</v>
          </cell>
          <cell r="J198">
            <v>140.34063850355417</v>
          </cell>
          <cell r="K198">
            <v>12939</v>
          </cell>
          <cell r="L198">
            <v>5220</v>
          </cell>
          <cell r="M198">
            <v>1188</v>
          </cell>
          <cell r="N198">
            <v>79481097.799999997</v>
          </cell>
          <cell r="P198">
            <v>0</v>
          </cell>
          <cell r="R198">
            <v>75693271.5</v>
          </cell>
          <cell r="S198">
            <v>3787826.299999997</v>
          </cell>
          <cell r="AA198">
            <v>-189</v>
          </cell>
        </row>
        <row r="199">
          <cell r="A199">
            <v>190</v>
          </cell>
          <cell r="B199" t="str">
            <v>MONROE</v>
          </cell>
          <cell r="C199">
            <v>0</v>
          </cell>
          <cell r="G199">
            <v>2.4943655643104052</v>
          </cell>
          <cell r="H199">
            <v>0</v>
          </cell>
          <cell r="I199" t="str">
            <v>--</v>
          </cell>
          <cell r="J199">
            <v>0</v>
          </cell>
          <cell r="K199">
            <v>11333</v>
          </cell>
          <cell r="L199">
            <v>0</v>
          </cell>
          <cell r="M199">
            <v>1188</v>
          </cell>
          <cell r="N199">
            <v>306622.73</v>
          </cell>
          <cell r="P199">
            <v>0</v>
          </cell>
          <cell r="R199">
            <v>239379</v>
          </cell>
          <cell r="S199">
            <v>67243.729999999981</v>
          </cell>
          <cell r="AA199">
            <v>-190</v>
          </cell>
        </row>
        <row r="200">
          <cell r="A200">
            <v>191</v>
          </cell>
          <cell r="B200" t="str">
            <v>MONSON</v>
          </cell>
          <cell r="C200">
            <v>1</v>
          </cell>
          <cell r="G200">
            <v>4.1892446408922916</v>
          </cell>
          <cell r="H200">
            <v>3.3222017814224216</v>
          </cell>
          <cell r="I200">
            <v>9</v>
          </cell>
          <cell r="J200">
            <v>125.13309537312853</v>
          </cell>
          <cell r="K200">
            <v>14475</v>
          </cell>
          <cell r="L200">
            <v>3638</v>
          </cell>
          <cell r="M200">
            <v>1188</v>
          </cell>
          <cell r="N200">
            <v>14932988.199999999</v>
          </cell>
          <cell r="P200">
            <v>0</v>
          </cell>
          <cell r="R200">
            <v>15251766.800000001</v>
          </cell>
          <cell r="S200">
            <v>-318778.60000000149</v>
          </cell>
          <cell r="AA200">
            <v>-191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  <cell r="G201">
            <v>0</v>
          </cell>
          <cell r="H201">
            <v>0</v>
          </cell>
          <cell r="I201" t="str">
            <v>--</v>
          </cell>
          <cell r="J201">
            <v>0</v>
          </cell>
          <cell r="K201">
            <v>16860</v>
          </cell>
          <cell r="L201">
            <v>0</v>
          </cell>
          <cell r="M201">
            <v>1188</v>
          </cell>
          <cell r="N201">
            <v>23419</v>
          </cell>
          <cell r="P201">
            <v>0</v>
          </cell>
          <cell r="R201">
            <v>30264</v>
          </cell>
          <cell r="S201">
            <v>-6845</v>
          </cell>
          <cell r="AA201">
            <v>-192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  <cell r="G202">
            <v>0</v>
          </cell>
          <cell r="H202">
            <v>0</v>
          </cell>
          <cell r="I202" t="str">
            <v>--</v>
          </cell>
          <cell r="J202">
            <v>0</v>
          </cell>
          <cell r="K202">
            <v>0</v>
          </cell>
          <cell r="L202">
            <v>0</v>
          </cell>
          <cell r="M202">
            <v>1188</v>
          </cell>
          <cell r="N202">
            <v>0</v>
          </cell>
          <cell r="P202">
            <v>0</v>
          </cell>
          <cell r="R202">
            <v>0</v>
          </cell>
          <cell r="S202">
            <v>0</v>
          </cell>
          <cell r="AA202">
            <v>-193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  <cell r="G203">
            <v>0</v>
          </cell>
          <cell r="H203">
            <v>0</v>
          </cell>
          <cell r="I203" t="str">
            <v>--</v>
          </cell>
          <cell r="J203">
            <v>0</v>
          </cell>
          <cell r="K203">
            <v>16860</v>
          </cell>
          <cell r="L203">
            <v>0</v>
          </cell>
          <cell r="M203">
            <v>1188</v>
          </cell>
          <cell r="N203">
            <v>113292</v>
          </cell>
          <cell r="P203">
            <v>0</v>
          </cell>
          <cell r="R203">
            <v>119654</v>
          </cell>
          <cell r="S203">
            <v>-6362</v>
          </cell>
          <cell r="AA203">
            <v>-194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  <cell r="G204">
            <v>0</v>
          </cell>
          <cell r="H204">
            <v>0</v>
          </cell>
          <cell r="I204" t="str">
            <v>--</v>
          </cell>
          <cell r="J204">
            <v>0</v>
          </cell>
          <cell r="K204">
            <v>10235</v>
          </cell>
          <cell r="L204">
            <v>0</v>
          </cell>
          <cell r="M204">
            <v>1188</v>
          </cell>
          <cell r="N204">
            <v>208146</v>
          </cell>
          <cell r="P204">
            <v>0</v>
          </cell>
          <cell r="R204">
            <v>150057</v>
          </cell>
          <cell r="S204">
            <v>58089</v>
          </cell>
          <cell r="AA204">
            <v>-195</v>
          </cell>
        </row>
        <row r="205">
          <cell r="A205">
            <v>196</v>
          </cell>
          <cell r="B205" t="str">
            <v>NAHANT</v>
          </cell>
          <cell r="C205">
            <v>1</v>
          </cell>
          <cell r="G205">
            <v>3.4243632730705507</v>
          </cell>
          <cell r="H205">
            <v>5.6917028069651856</v>
          </cell>
          <cell r="I205">
            <v>9</v>
          </cell>
          <cell r="J205">
            <v>174.79375410426147</v>
          </cell>
          <cell r="K205">
            <v>12204</v>
          </cell>
          <cell r="L205">
            <v>9128</v>
          </cell>
          <cell r="M205">
            <v>1188</v>
          </cell>
          <cell r="N205">
            <v>5105150.5999999996</v>
          </cell>
          <cell r="P205">
            <v>0</v>
          </cell>
          <cell r="R205">
            <v>5187622.3</v>
          </cell>
          <cell r="S205">
            <v>-82471.700000000186</v>
          </cell>
          <cell r="AA205">
            <v>-196</v>
          </cell>
        </row>
        <row r="206">
          <cell r="A206">
            <v>197</v>
          </cell>
          <cell r="B206" t="str">
            <v>NANTUCKET</v>
          </cell>
          <cell r="C206">
            <v>1</v>
          </cell>
          <cell r="G206">
            <v>4.8013420674413512E-2</v>
          </cell>
          <cell r="H206">
            <v>4.8623096671454952E-2</v>
          </cell>
          <cell r="I206">
            <v>9</v>
          </cell>
          <cell r="J206">
            <v>194.22062068724307</v>
          </cell>
          <cell r="K206">
            <v>15309</v>
          </cell>
          <cell r="L206">
            <v>14424</v>
          </cell>
          <cell r="M206">
            <v>1188</v>
          </cell>
          <cell r="N206">
            <v>50190139.399999999</v>
          </cell>
          <cell r="P206">
            <v>0</v>
          </cell>
          <cell r="R206">
            <v>48231690.5</v>
          </cell>
          <cell r="S206">
            <v>1958448.8999999985</v>
          </cell>
          <cell r="AA206">
            <v>-197</v>
          </cell>
        </row>
        <row r="207">
          <cell r="A207">
            <v>198</v>
          </cell>
          <cell r="B207" t="str">
            <v>NATICK</v>
          </cell>
          <cell r="C207">
            <v>1</v>
          </cell>
          <cell r="G207">
            <v>0.14467688795330599</v>
          </cell>
          <cell r="H207">
            <v>0.18143814792504942</v>
          </cell>
          <cell r="I207">
            <v>9</v>
          </cell>
          <cell r="J207">
            <v>148.71979754688601</v>
          </cell>
          <cell r="K207">
            <v>12793</v>
          </cell>
          <cell r="L207">
            <v>6233</v>
          </cell>
          <cell r="M207">
            <v>1188</v>
          </cell>
          <cell r="N207">
            <v>102173662</v>
          </cell>
          <cell r="P207">
            <v>0</v>
          </cell>
          <cell r="R207">
            <v>104008473.53999999</v>
          </cell>
          <cell r="S207">
            <v>-1834811.5399999917</v>
          </cell>
          <cell r="AA207">
            <v>-198</v>
          </cell>
        </row>
        <row r="208">
          <cell r="A208">
            <v>199</v>
          </cell>
          <cell r="B208" t="str">
            <v>NEEDHAM</v>
          </cell>
          <cell r="C208">
            <v>1</v>
          </cell>
          <cell r="G208">
            <v>8.6528681940193169E-2</v>
          </cell>
          <cell r="H208">
            <v>4.4018050907407368E-2</v>
          </cell>
          <cell r="I208">
            <v>9</v>
          </cell>
          <cell r="J208">
            <v>178.85202895547764</v>
          </cell>
          <cell r="K208">
            <v>13044</v>
          </cell>
          <cell r="L208">
            <v>10285</v>
          </cell>
          <cell r="M208">
            <v>1188</v>
          </cell>
          <cell r="N208">
            <v>134149510.90000001</v>
          </cell>
          <cell r="P208">
            <v>0</v>
          </cell>
          <cell r="R208">
            <v>129969320.88</v>
          </cell>
          <cell r="S208">
            <v>4180190.0200000107</v>
          </cell>
          <cell r="AA208">
            <v>-199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  <cell r="G209">
            <v>0</v>
          </cell>
          <cell r="H209">
            <v>0</v>
          </cell>
          <cell r="I209" t="str">
            <v>--</v>
          </cell>
          <cell r="J209">
            <v>0</v>
          </cell>
          <cell r="K209">
            <v>12230</v>
          </cell>
          <cell r="L209">
            <v>0</v>
          </cell>
          <cell r="M209">
            <v>1188</v>
          </cell>
          <cell r="N209">
            <v>344458</v>
          </cell>
          <cell r="P209">
            <v>0</v>
          </cell>
          <cell r="R209">
            <v>421759</v>
          </cell>
          <cell r="S209">
            <v>-77301</v>
          </cell>
          <cell r="AA209">
            <v>-200</v>
          </cell>
        </row>
        <row r="210">
          <cell r="A210">
            <v>201</v>
          </cell>
          <cell r="B210" t="str">
            <v>NEW BEDFORD</v>
          </cell>
          <cell r="C210">
            <v>1</v>
          </cell>
          <cell r="F210">
            <v>4</v>
          </cell>
          <cell r="G210">
            <v>10.49025659590168</v>
          </cell>
          <cell r="H210">
            <v>10.570050674846277</v>
          </cell>
          <cell r="I210">
            <v>18</v>
          </cell>
          <cell r="J210">
            <v>100</v>
          </cell>
          <cell r="K210">
            <v>19449</v>
          </cell>
          <cell r="L210">
            <v>0</v>
          </cell>
          <cell r="M210">
            <v>1188</v>
          </cell>
          <cell r="N210">
            <v>274072839.30000001</v>
          </cell>
          <cell r="P210">
            <v>0</v>
          </cell>
          <cell r="R210">
            <v>274727866.19999999</v>
          </cell>
          <cell r="S210">
            <v>-655026.89999997616</v>
          </cell>
          <cell r="AA210">
            <v>-201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  <cell r="G211">
            <v>0</v>
          </cell>
          <cell r="H211">
            <v>0</v>
          </cell>
          <cell r="I211" t="str">
            <v>--</v>
          </cell>
          <cell r="J211">
            <v>0</v>
          </cell>
          <cell r="K211">
            <v>16860</v>
          </cell>
          <cell r="L211">
            <v>0</v>
          </cell>
          <cell r="M211">
            <v>1188</v>
          </cell>
          <cell r="N211">
            <v>27975.33</v>
          </cell>
          <cell r="P211">
            <v>0</v>
          </cell>
          <cell r="R211">
            <v>41912.33</v>
          </cell>
          <cell r="S211">
            <v>-13937</v>
          </cell>
          <cell r="AA211">
            <v>-202</v>
          </cell>
        </row>
        <row r="212">
          <cell r="A212">
            <v>203</v>
          </cell>
          <cell r="B212" t="str">
            <v>NEWBURY</v>
          </cell>
          <cell r="C212">
            <v>0</v>
          </cell>
          <cell r="G212">
            <v>0</v>
          </cell>
          <cell r="H212">
            <v>0</v>
          </cell>
          <cell r="I212" t="str">
            <v>--</v>
          </cell>
          <cell r="J212">
            <v>0</v>
          </cell>
          <cell r="K212">
            <v>17341</v>
          </cell>
          <cell r="L212">
            <v>0</v>
          </cell>
          <cell r="M212">
            <v>1188</v>
          </cell>
          <cell r="N212">
            <v>59853</v>
          </cell>
          <cell r="P212">
            <v>0</v>
          </cell>
          <cell r="R212">
            <v>59853</v>
          </cell>
          <cell r="S212">
            <v>0</v>
          </cell>
          <cell r="AA212">
            <v>-203</v>
          </cell>
        </row>
        <row r="213">
          <cell r="A213">
            <v>204</v>
          </cell>
          <cell r="B213" t="str">
            <v>NEWBURYPORT</v>
          </cell>
          <cell r="C213">
            <v>1</v>
          </cell>
          <cell r="G213">
            <v>3.9269505289851492</v>
          </cell>
          <cell r="H213">
            <v>3.4061558175110083</v>
          </cell>
          <cell r="I213">
            <v>9</v>
          </cell>
          <cell r="J213">
            <v>161.82475393599341</v>
          </cell>
          <cell r="K213">
            <v>12592</v>
          </cell>
          <cell r="L213">
            <v>7785</v>
          </cell>
          <cell r="M213">
            <v>1188</v>
          </cell>
          <cell r="N213">
            <v>45793031.310581222</v>
          </cell>
          <cell r="P213">
            <v>0</v>
          </cell>
          <cell r="R213">
            <v>44902265.188222557</v>
          </cell>
          <cell r="S213">
            <v>890766.12235866487</v>
          </cell>
          <cell r="AA213">
            <v>-204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  <cell r="G214">
            <v>0</v>
          </cell>
          <cell r="H214">
            <v>0</v>
          </cell>
          <cell r="I214" t="str">
            <v>--</v>
          </cell>
          <cell r="J214">
            <v>0</v>
          </cell>
          <cell r="K214">
            <v>0</v>
          </cell>
          <cell r="L214">
            <v>0</v>
          </cell>
          <cell r="M214">
            <v>1188</v>
          </cell>
          <cell r="N214">
            <v>0</v>
          </cell>
          <cell r="P214">
            <v>0</v>
          </cell>
          <cell r="R214">
            <v>8487</v>
          </cell>
          <cell r="S214">
            <v>-8487</v>
          </cell>
          <cell r="AA214">
            <v>-205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  <cell r="G215">
            <v>0</v>
          </cell>
          <cell r="H215">
            <v>0</v>
          </cell>
          <cell r="I215" t="str">
            <v>--</v>
          </cell>
          <cell r="J215">
            <v>0</v>
          </cell>
          <cell r="K215">
            <v>0</v>
          </cell>
          <cell r="L215">
            <v>0</v>
          </cell>
          <cell r="M215">
            <v>1188</v>
          </cell>
          <cell r="N215">
            <v>0</v>
          </cell>
          <cell r="P215">
            <v>0</v>
          </cell>
          <cell r="R215">
            <v>712.85</v>
          </cell>
          <cell r="S215">
            <v>-712.85</v>
          </cell>
          <cell r="AA215">
            <v>-206</v>
          </cell>
        </row>
        <row r="216">
          <cell r="A216">
            <v>207</v>
          </cell>
          <cell r="B216" t="str">
            <v>NEWTON</v>
          </cell>
          <cell r="C216">
            <v>1</v>
          </cell>
          <cell r="G216">
            <v>9.2145089895185717E-2</v>
          </cell>
          <cell r="H216">
            <v>2.5711251500394831E-3</v>
          </cell>
          <cell r="I216">
            <v>9</v>
          </cell>
          <cell r="J216">
            <v>179.41194106329303</v>
          </cell>
          <cell r="K216">
            <v>13576</v>
          </cell>
          <cell r="L216">
            <v>10781</v>
          </cell>
          <cell r="M216">
            <v>1188</v>
          </cell>
          <cell r="N216">
            <v>295862688.74866652</v>
          </cell>
          <cell r="O216">
            <v>-99270</v>
          </cell>
          <cell r="P216">
            <v>0</v>
          </cell>
          <cell r="R216">
            <v>288167874.39999998</v>
          </cell>
          <cell r="S216">
            <v>7694814.3486665487</v>
          </cell>
          <cell r="AA216">
            <v>-207</v>
          </cell>
        </row>
        <row r="217">
          <cell r="A217">
            <v>208</v>
          </cell>
          <cell r="B217" t="str">
            <v>NORFOLK</v>
          </cell>
          <cell r="C217">
            <v>1</v>
          </cell>
          <cell r="G217">
            <v>1.373930234875212</v>
          </cell>
          <cell r="H217">
            <v>1.3373795066479037</v>
          </cell>
          <cell r="I217">
            <v>9</v>
          </cell>
          <cell r="J217">
            <v>146.12720581182234</v>
          </cell>
          <cell r="K217">
            <v>12202</v>
          </cell>
          <cell r="L217">
            <v>5628</v>
          </cell>
          <cell r="M217">
            <v>1188</v>
          </cell>
          <cell r="N217">
            <v>18518303.800000001</v>
          </cell>
          <cell r="P217">
            <v>0</v>
          </cell>
          <cell r="R217">
            <v>17901895.800000001</v>
          </cell>
          <cell r="S217">
            <v>616408</v>
          </cell>
          <cell r="AA217">
            <v>-208</v>
          </cell>
        </row>
        <row r="218">
          <cell r="A218">
            <v>209</v>
          </cell>
          <cell r="B218" t="str">
            <v>NORTH ADAMS</v>
          </cell>
          <cell r="C218">
            <v>1</v>
          </cell>
          <cell r="F218">
            <v>14</v>
          </cell>
          <cell r="G218">
            <v>6.1574586163877854</v>
          </cell>
          <cell r="H218">
            <v>6.8436326323405225</v>
          </cell>
          <cell r="I218">
            <v>18</v>
          </cell>
          <cell r="J218">
            <v>117.80467891525264</v>
          </cell>
          <cell r="K218">
            <v>17324</v>
          </cell>
          <cell r="L218">
            <v>3084</v>
          </cell>
          <cell r="M218">
            <v>1188</v>
          </cell>
          <cell r="N218">
            <v>26360269.420000002</v>
          </cell>
          <cell r="P218">
            <v>0</v>
          </cell>
          <cell r="R218">
            <v>26709351.399999999</v>
          </cell>
          <cell r="S218">
            <v>-349081.97999999672</v>
          </cell>
          <cell r="AA218">
            <v>-209</v>
          </cell>
        </row>
        <row r="219">
          <cell r="A219">
            <v>210</v>
          </cell>
          <cell r="B219" t="str">
            <v>NORTHAMPTON</v>
          </cell>
          <cell r="C219">
            <v>1</v>
          </cell>
          <cell r="G219">
            <v>5.2629443166596044</v>
          </cell>
          <cell r="H219">
            <v>5.5899632116253501</v>
          </cell>
          <cell r="I219">
            <v>9</v>
          </cell>
          <cell r="J219">
            <v>141.07048922334172</v>
          </cell>
          <cell r="K219">
            <v>13824</v>
          </cell>
          <cell r="L219">
            <v>5678</v>
          </cell>
          <cell r="M219">
            <v>1188</v>
          </cell>
          <cell r="N219">
            <v>51823382.200000003</v>
          </cell>
          <cell r="P219">
            <v>0</v>
          </cell>
          <cell r="R219">
            <v>48871809.200000003</v>
          </cell>
          <cell r="S219">
            <v>2951573</v>
          </cell>
          <cell r="AA219">
            <v>-210</v>
          </cell>
        </row>
        <row r="220">
          <cell r="A220">
            <v>211</v>
          </cell>
          <cell r="B220" t="str">
            <v>NORTH ANDOVER</v>
          </cell>
          <cell r="C220">
            <v>1</v>
          </cell>
          <cell r="G220">
            <v>0.22235552814967233</v>
          </cell>
          <cell r="H220">
            <v>0.19498630140982523</v>
          </cell>
          <cell r="I220">
            <v>9</v>
          </cell>
          <cell r="J220">
            <v>128.70304052746008</v>
          </cell>
          <cell r="K220">
            <v>13215</v>
          </cell>
          <cell r="L220">
            <v>3793</v>
          </cell>
          <cell r="M220">
            <v>1188</v>
          </cell>
          <cell r="N220">
            <v>77196192.200000003</v>
          </cell>
          <cell r="P220">
            <v>0</v>
          </cell>
          <cell r="R220">
            <v>74682931.799999997</v>
          </cell>
          <cell r="S220">
            <v>2513260.400000006</v>
          </cell>
          <cell r="AA220">
            <v>-211</v>
          </cell>
        </row>
        <row r="221">
          <cell r="A221">
            <v>212</v>
          </cell>
          <cell r="B221" t="str">
            <v>NORTH ATTLEBOROUGH</v>
          </cell>
          <cell r="C221">
            <v>1</v>
          </cell>
          <cell r="G221">
            <v>2.2990085461131327</v>
          </cell>
          <cell r="H221">
            <v>1.3426012550338646</v>
          </cell>
          <cell r="I221">
            <v>9</v>
          </cell>
          <cell r="J221">
            <v>118.81716129301505</v>
          </cell>
          <cell r="K221">
            <v>13224</v>
          </cell>
          <cell r="L221">
            <v>2488</v>
          </cell>
          <cell r="M221">
            <v>1188</v>
          </cell>
          <cell r="N221">
            <v>63471116</v>
          </cell>
          <cell r="P221">
            <v>0</v>
          </cell>
          <cell r="R221">
            <v>62838749.600000001</v>
          </cell>
          <cell r="S221">
            <v>632366.39999999851</v>
          </cell>
          <cell r="AA221">
            <v>-212</v>
          </cell>
        </row>
        <row r="222">
          <cell r="A222">
            <v>213</v>
          </cell>
          <cell r="B222" t="str">
            <v>NORTHBOROUGH</v>
          </cell>
          <cell r="C222">
            <v>1</v>
          </cell>
          <cell r="G222">
            <v>6.0982336578868181E-2</v>
          </cell>
          <cell r="H222">
            <v>5.8897636679658624E-2</v>
          </cell>
          <cell r="I222">
            <v>9</v>
          </cell>
          <cell r="J222">
            <v>169.03933518008844</v>
          </cell>
          <cell r="K222">
            <v>12505</v>
          </cell>
          <cell r="L222">
            <v>8633</v>
          </cell>
          <cell r="M222">
            <v>1188</v>
          </cell>
          <cell r="N222">
            <v>35741671.799999997</v>
          </cell>
          <cell r="P222">
            <v>0</v>
          </cell>
          <cell r="R222">
            <v>35108612.600000001</v>
          </cell>
          <cell r="S222">
            <v>633059.19999999553</v>
          </cell>
          <cell r="AA222">
            <v>-213</v>
          </cell>
        </row>
        <row r="223">
          <cell r="A223">
            <v>214</v>
          </cell>
          <cell r="B223" t="str">
            <v>NORTHBRIDGE</v>
          </cell>
          <cell r="C223">
            <v>1</v>
          </cell>
          <cell r="G223">
            <v>0.13441938534108586</v>
          </cell>
          <cell r="H223">
            <v>0.20628188544709278</v>
          </cell>
          <cell r="I223">
            <v>9</v>
          </cell>
          <cell r="J223">
            <v>111.64219909984192</v>
          </cell>
          <cell r="K223">
            <v>14481</v>
          </cell>
          <cell r="L223">
            <v>1686</v>
          </cell>
          <cell r="M223">
            <v>1188</v>
          </cell>
          <cell r="N223">
            <v>31272256.34</v>
          </cell>
          <cell r="P223">
            <v>0</v>
          </cell>
          <cell r="R223">
            <v>31541947.559999999</v>
          </cell>
          <cell r="S223">
            <v>-269691.21999999881</v>
          </cell>
          <cell r="AA223">
            <v>-214</v>
          </cell>
        </row>
        <row r="224">
          <cell r="A224">
            <v>215</v>
          </cell>
          <cell r="B224" t="str">
            <v>NORTH BROOKFIELD</v>
          </cell>
          <cell r="C224">
            <v>1</v>
          </cell>
          <cell r="F224">
            <v>7</v>
          </cell>
          <cell r="G224">
            <v>3.0066140525424379</v>
          </cell>
          <cell r="H224">
            <v>2.9674974634368776</v>
          </cell>
          <cell r="I224">
            <v>18</v>
          </cell>
          <cell r="J224">
            <v>115.03638555311943</v>
          </cell>
          <cell r="K224">
            <v>14445</v>
          </cell>
          <cell r="L224">
            <v>2172</v>
          </cell>
          <cell r="M224">
            <v>1188</v>
          </cell>
          <cell r="N224">
            <v>9581912.1500000004</v>
          </cell>
          <cell r="P224">
            <v>0</v>
          </cell>
          <cell r="R224">
            <v>9459860.2199999988</v>
          </cell>
          <cell r="S224">
            <v>122051.93000000156</v>
          </cell>
          <cell r="AA224">
            <v>-215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  <cell r="G225">
            <v>0</v>
          </cell>
          <cell r="H225">
            <v>0</v>
          </cell>
          <cell r="I225" t="str">
            <v>--</v>
          </cell>
          <cell r="J225">
            <v>0</v>
          </cell>
          <cell r="K225">
            <v>0</v>
          </cell>
          <cell r="L225">
            <v>0</v>
          </cell>
          <cell r="M225">
            <v>1188</v>
          </cell>
          <cell r="N225">
            <v>701547</v>
          </cell>
          <cell r="P225">
            <v>0</v>
          </cell>
          <cell r="R225">
            <v>489515</v>
          </cell>
          <cell r="S225">
            <v>212032</v>
          </cell>
          <cell r="AA225">
            <v>-216</v>
          </cell>
        </row>
        <row r="226">
          <cell r="A226">
            <v>217</v>
          </cell>
          <cell r="B226" t="str">
            <v>NORTH READING</v>
          </cell>
          <cell r="C226">
            <v>1</v>
          </cell>
          <cell r="G226">
            <v>0</v>
          </cell>
          <cell r="H226">
            <v>4.3264874592799235E-2</v>
          </cell>
          <cell r="I226">
            <v>9</v>
          </cell>
          <cell r="J226">
            <v>157.18458310332613</v>
          </cell>
          <cell r="K226">
            <v>13131</v>
          </cell>
          <cell r="L226">
            <v>7509</v>
          </cell>
          <cell r="M226">
            <v>1188</v>
          </cell>
          <cell r="N226">
            <v>47706136.200000003</v>
          </cell>
          <cell r="P226">
            <v>0</v>
          </cell>
          <cell r="R226">
            <v>47092161.200000003</v>
          </cell>
          <cell r="S226">
            <v>613975</v>
          </cell>
          <cell r="AA226">
            <v>-217</v>
          </cell>
        </row>
        <row r="227">
          <cell r="A227">
            <v>218</v>
          </cell>
          <cell r="B227" t="str">
            <v>NORTON</v>
          </cell>
          <cell r="C227">
            <v>1</v>
          </cell>
          <cell r="G227">
            <v>2.325675312342617</v>
          </cell>
          <cell r="H227">
            <v>2.1122483513026724</v>
          </cell>
          <cell r="I227">
            <v>9</v>
          </cell>
          <cell r="J227">
            <v>140.77215556143193</v>
          </cell>
          <cell r="K227">
            <v>13524</v>
          </cell>
          <cell r="L227">
            <v>5514</v>
          </cell>
          <cell r="M227">
            <v>1188</v>
          </cell>
          <cell r="N227">
            <v>42079332.169999994</v>
          </cell>
          <cell r="P227">
            <v>0</v>
          </cell>
          <cell r="R227">
            <v>42425141.972999997</v>
          </cell>
          <cell r="S227">
            <v>-345809.8030000031</v>
          </cell>
          <cell r="AA227">
            <v>-218</v>
          </cell>
        </row>
        <row r="228">
          <cell r="A228">
            <v>219</v>
          </cell>
          <cell r="B228" t="str">
            <v>NORWELL</v>
          </cell>
          <cell r="C228">
            <v>1</v>
          </cell>
          <cell r="G228">
            <v>0.54646125458653572</v>
          </cell>
          <cell r="H228">
            <v>0.46698990501780241</v>
          </cell>
          <cell r="I228">
            <v>9</v>
          </cell>
          <cell r="J228">
            <v>148.21027909940125</v>
          </cell>
          <cell r="K228">
            <v>12623</v>
          </cell>
          <cell r="L228">
            <v>6086</v>
          </cell>
          <cell r="M228">
            <v>1188</v>
          </cell>
          <cell r="N228">
            <v>40168748.399999999</v>
          </cell>
          <cell r="P228">
            <v>0</v>
          </cell>
          <cell r="R228">
            <v>40648253.700000003</v>
          </cell>
          <cell r="S228">
            <v>-479505.30000000447</v>
          </cell>
          <cell r="AA228">
            <v>-219</v>
          </cell>
        </row>
        <row r="229">
          <cell r="A229">
            <v>220</v>
          </cell>
          <cell r="B229" t="str">
            <v>NORWOOD</v>
          </cell>
          <cell r="C229">
            <v>1</v>
          </cell>
          <cell r="G229">
            <v>1.5886444177145582</v>
          </cell>
          <cell r="H229">
            <v>1.6325511770876391</v>
          </cell>
          <cell r="I229">
            <v>9</v>
          </cell>
          <cell r="J229">
            <v>135.33192194849067</v>
          </cell>
          <cell r="K229">
            <v>15722</v>
          </cell>
          <cell r="L229">
            <v>5555</v>
          </cell>
          <cell r="M229">
            <v>1188</v>
          </cell>
          <cell r="N229">
            <v>79153537</v>
          </cell>
          <cell r="O229">
            <v>2438</v>
          </cell>
          <cell r="P229">
            <v>0</v>
          </cell>
          <cell r="R229">
            <v>76038692.569999993</v>
          </cell>
          <cell r="S229">
            <v>3114844.4300000072</v>
          </cell>
          <cell r="AA229">
            <v>-220</v>
          </cell>
        </row>
        <row r="230">
          <cell r="A230">
            <v>221</v>
          </cell>
          <cell r="B230" t="str">
            <v>OAK BLUFFS</v>
          </cell>
          <cell r="C230">
            <v>1</v>
          </cell>
          <cell r="G230">
            <v>5.022133309780374</v>
          </cell>
          <cell r="H230">
            <v>4.0172320462327082</v>
          </cell>
          <cell r="I230">
            <v>9</v>
          </cell>
          <cell r="J230">
            <v>216.08564628320798</v>
          </cell>
          <cell r="K230">
            <v>14807</v>
          </cell>
          <cell r="L230">
            <v>17189</v>
          </cell>
          <cell r="M230">
            <v>1188</v>
          </cell>
          <cell r="N230">
            <v>13533622</v>
          </cell>
          <cell r="P230">
            <v>0</v>
          </cell>
          <cell r="R230">
            <v>12981227.740000002</v>
          </cell>
          <cell r="S230">
            <v>552394.25999999791</v>
          </cell>
          <cell r="AA230">
            <v>-221</v>
          </cell>
        </row>
        <row r="231">
          <cell r="A231">
            <v>222</v>
          </cell>
          <cell r="B231" t="str">
            <v>OAKHAM</v>
          </cell>
          <cell r="C231">
            <v>0</v>
          </cell>
          <cell r="G231">
            <v>0</v>
          </cell>
          <cell r="H231">
            <v>0</v>
          </cell>
          <cell r="I231" t="str">
            <v>--</v>
          </cell>
          <cell r="J231">
            <v>0</v>
          </cell>
          <cell r="K231">
            <v>0</v>
          </cell>
          <cell r="L231">
            <v>0</v>
          </cell>
          <cell r="M231">
            <v>1188</v>
          </cell>
          <cell r="N231">
            <v>0</v>
          </cell>
          <cell r="P231">
            <v>0</v>
          </cell>
          <cell r="R231">
            <v>2314.3000000000002</v>
          </cell>
          <cell r="S231">
            <v>-2314.3000000000002</v>
          </cell>
          <cell r="AA231">
            <v>-222</v>
          </cell>
        </row>
        <row r="232">
          <cell r="A232">
            <v>223</v>
          </cell>
          <cell r="B232" t="str">
            <v>ORANGE</v>
          </cell>
          <cell r="C232">
            <v>1</v>
          </cell>
          <cell r="F232">
            <v>18</v>
          </cell>
          <cell r="G232">
            <v>0.34558157856785576</v>
          </cell>
          <cell r="H232">
            <v>0.22992269119545333</v>
          </cell>
          <cell r="I232">
            <v>18</v>
          </cell>
          <cell r="J232">
            <v>106.3047859467481</v>
          </cell>
          <cell r="K232">
            <v>16437</v>
          </cell>
          <cell r="L232">
            <v>1036</v>
          </cell>
          <cell r="M232">
            <v>1188</v>
          </cell>
          <cell r="N232">
            <v>10091218</v>
          </cell>
          <cell r="P232">
            <v>0</v>
          </cell>
          <cell r="R232">
            <v>9418169</v>
          </cell>
          <cell r="S232">
            <v>673049</v>
          </cell>
          <cell r="AA232">
            <v>-223</v>
          </cell>
        </row>
        <row r="233">
          <cell r="A233">
            <v>224</v>
          </cell>
          <cell r="B233" t="str">
            <v>ORLEANS</v>
          </cell>
          <cell r="C233">
            <v>1</v>
          </cell>
          <cell r="G233">
            <v>0</v>
          </cell>
          <cell r="H233">
            <v>0</v>
          </cell>
          <cell r="I233">
            <v>9</v>
          </cell>
          <cell r="J233">
            <v>291.82036923331594</v>
          </cell>
          <cell r="K233">
            <v>14156</v>
          </cell>
          <cell r="L233">
            <v>27154</v>
          </cell>
          <cell r="M233">
            <v>1188</v>
          </cell>
          <cell r="N233">
            <v>6104997.4000000004</v>
          </cell>
          <cell r="P233">
            <v>0</v>
          </cell>
          <cell r="R233">
            <v>6050995.676</v>
          </cell>
          <cell r="S233">
            <v>54001.724000000395</v>
          </cell>
          <cell r="AA233">
            <v>-224</v>
          </cell>
        </row>
        <row r="234">
          <cell r="A234">
            <v>225</v>
          </cell>
          <cell r="B234" t="str">
            <v>OTIS</v>
          </cell>
          <cell r="C234">
            <v>0</v>
          </cell>
          <cell r="G234">
            <v>0</v>
          </cell>
          <cell r="H234">
            <v>0</v>
          </cell>
          <cell r="I234" t="str">
            <v>--</v>
          </cell>
          <cell r="J234">
            <v>0</v>
          </cell>
          <cell r="K234">
            <v>0</v>
          </cell>
          <cell r="L234">
            <v>0</v>
          </cell>
          <cell r="M234">
            <v>1188</v>
          </cell>
          <cell r="N234">
            <v>0</v>
          </cell>
          <cell r="P234">
            <v>0</v>
          </cell>
          <cell r="R234">
            <v>0</v>
          </cell>
          <cell r="S234">
            <v>0</v>
          </cell>
          <cell r="AA234">
            <v>-225</v>
          </cell>
        </row>
        <row r="235">
          <cell r="A235">
            <v>226</v>
          </cell>
          <cell r="B235" t="str">
            <v>OXFORD</v>
          </cell>
          <cell r="C235">
            <v>1</v>
          </cell>
          <cell r="F235">
            <v>26</v>
          </cell>
          <cell r="G235">
            <v>1.5853597618363</v>
          </cell>
          <cell r="H235">
            <v>1.7403399031095514</v>
          </cell>
          <cell r="I235">
            <v>18</v>
          </cell>
          <cell r="J235">
            <v>107.13928217596882</v>
          </cell>
          <cell r="K235">
            <v>15218</v>
          </cell>
          <cell r="L235">
            <v>1086</v>
          </cell>
          <cell r="M235">
            <v>1188</v>
          </cell>
          <cell r="N235">
            <v>25670502.595600002</v>
          </cell>
          <cell r="P235">
            <v>0</v>
          </cell>
          <cell r="R235">
            <v>25808509</v>
          </cell>
          <cell r="S235">
            <v>-138006.40439999849</v>
          </cell>
          <cell r="AA235">
            <v>-226</v>
          </cell>
        </row>
        <row r="236">
          <cell r="A236">
            <v>227</v>
          </cell>
          <cell r="B236" t="str">
            <v>PALMER</v>
          </cell>
          <cell r="C236">
            <v>1</v>
          </cell>
          <cell r="F236">
            <v>21</v>
          </cell>
          <cell r="G236">
            <v>2.2356704721529796</v>
          </cell>
          <cell r="H236">
            <v>2.6745647472864293</v>
          </cell>
          <cell r="I236">
            <v>18</v>
          </cell>
          <cell r="J236">
            <v>120.11143498441699</v>
          </cell>
          <cell r="K236">
            <v>15976</v>
          </cell>
          <cell r="L236">
            <v>3213</v>
          </cell>
          <cell r="M236">
            <v>1188</v>
          </cell>
          <cell r="N236">
            <v>23463219.600000001</v>
          </cell>
          <cell r="P236">
            <v>0</v>
          </cell>
          <cell r="R236">
            <v>24511980</v>
          </cell>
          <cell r="S236">
            <v>-1048760.3999999985</v>
          </cell>
          <cell r="AA236">
            <v>-227</v>
          </cell>
        </row>
        <row r="237">
          <cell r="A237">
            <v>228</v>
          </cell>
          <cell r="B237" t="str">
            <v>PAXTON</v>
          </cell>
          <cell r="C237">
            <v>0</v>
          </cell>
          <cell r="G237">
            <v>0</v>
          </cell>
          <cell r="H237">
            <v>0</v>
          </cell>
          <cell r="I237" t="str">
            <v>--</v>
          </cell>
          <cell r="J237">
            <v>0</v>
          </cell>
          <cell r="K237">
            <v>0</v>
          </cell>
          <cell r="L237">
            <v>0</v>
          </cell>
          <cell r="M237">
            <v>1188</v>
          </cell>
          <cell r="N237">
            <v>5356</v>
          </cell>
          <cell r="P237">
            <v>0</v>
          </cell>
          <cell r="R237">
            <v>53045</v>
          </cell>
          <cell r="S237">
            <v>-47689</v>
          </cell>
          <cell r="AA237">
            <v>-228</v>
          </cell>
        </row>
        <row r="238">
          <cell r="A238">
            <v>229</v>
          </cell>
          <cell r="B238" t="str">
            <v>PEABODY</v>
          </cell>
          <cell r="C238">
            <v>1</v>
          </cell>
          <cell r="G238">
            <v>2.30273748800056</v>
          </cell>
          <cell r="H238">
            <v>2.2666638700022248</v>
          </cell>
          <cell r="I238">
            <v>9</v>
          </cell>
          <cell r="J238">
            <v>110.02140850380266</v>
          </cell>
          <cell r="K238">
            <v>15939</v>
          </cell>
          <cell r="L238">
            <v>1597</v>
          </cell>
          <cell r="M238">
            <v>1188</v>
          </cell>
          <cell r="N238">
            <v>105735483.40000001</v>
          </cell>
          <cell r="P238">
            <v>0</v>
          </cell>
          <cell r="R238">
            <v>103386936</v>
          </cell>
          <cell r="S238">
            <v>2348547.400000006</v>
          </cell>
          <cell r="AA238">
            <v>-229</v>
          </cell>
        </row>
        <row r="239">
          <cell r="A239">
            <v>230</v>
          </cell>
          <cell r="B239" t="str">
            <v>PELHAM</v>
          </cell>
          <cell r="C239">
            <v>1</v>
          </cell>
          <cell r="G239">
            <v>0</v>
          </cell>
          <cell r="H239">
            <v>2.334373793925284</v>
          </cell>
          <cell r="I239">
            <v>9</v>
          </cell>
          <cell r="J239">
            <v>307.85069719567679</v>
          </cell>
          <cell r="K239">
            <v>14446</v>
          </cell>
          <cell r="L239">
            <v>30026</v>
          </cell>
          <cell r="M239">
            <v>1188</v>
          </cell>
          <cell r="N239">
            <v>2896794</v>
          </cell>
          <cell r="P239">
            <v>0</v>
          </cell>
          <cell r="R239">
            <v>2616015</v>
          </cell>
          <cell r="S239">
            <v>280779</v>
          </cell>
          <cell r="AA239">
            <v>-230</v>
          </cell>
        </row>
        <row r="240">
          <cell r="A240">
            <v>231</v>
          </cell>
          <cell r="B240" t="str">
            <v>PEMBROKE</v>
          </cell>
          <cell r="C240">
            <v>1</v>
          </cell>
          <cell r="G240">
            <v>1.7038124353091704</v>
          </cell>
          <cell r="H240">
            <v>2.1562954322136174</v>
          </cell>
          <cell r="I240">
            <v>9</v>
          </cell>
          <cell r="J240">
            <v>134.78359320200698</v>
          </cell>
          <cell r="K240">
            <v>13326</v>
          </cell>
          <cell r="L240">
            <v>4635</v>
          </cell>
          <cell r="M240">
            <v>1188</v>
          </cell>
          <cell r="N240">
            <v>45315451</v>
          </cell>
          <cell r="P240">
            <v>0</v>
          </cell>
          <cell r="R240">
            <v>44883179.609999999</v>
          </cell>
          <cell r="S240">
            <v>432271.3900000006</v>
          </cell>
          <cell r="AA240">
            <v>-231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  <cell r="G241">
            <v>0</v>
          </cell>
          <cell r="H241">
            <v>0</v>
          </cell>
          <cell r="I241" t="str">
            <v>--</v>
          </cell>
          <cell r="J241">
            <v>0</v>
          </cell>
          <cell r="K241">
            <v>0</v>
          </cell>
          <cell r="L241">
            <v>0</v>
          </cell>
          <cell r="M241">
            <v>1188</v>
          </cell>
          <cell r="N241">
            <v>0</v>
          </cell>
          <cell r="P241">
            <v>0</v>
          </cell>
          <cell r="R241">
            <v>0</v>
          </cell>
          <cell r="S241">
            <v>0</v>
          </cell>
          <cell r="AA241">
            <v>-232</v>
          </cell>
        </row>
        <row r="242">
          <cell r="A242">
            <v>233</v>
          </cell>
          <cell r="B242" t="str">
            <v>PERU</v>
          </cell>
          <cell r="C242">
            <v>0</v>
          </cell>
          <cell r="G242">
            <v>0</v>
          </cell>
          <cell r="H242">
            <v>0</v>
          </cell>
          <cell r="I242" t="str">
            <v>--</v>
          </cell>
          <cell r="J242">
            <v>0</v>
          </cell>
          <cell r="K242">
            <v>16860</v>
          </cell>
          <cell r="L242">
            <v>0</v>
          </cell>
          <cell r="M242">
            <v>1188</v>
          </cell>
          <cell r="N242">
            <v>183374</v>
          </cell>
          <cell r="P242">
            <v>0</v>
          </cell>
          <cell r="R242">
            <v>224417</v>
          </cell>
          <cell r="S242">
            <v>-41043</v>
          </cell>
          <cell r="AA242">
            <v>-233</v>
          </cell>
        </row>
        <row r="243">
          <cell r="A243">
            <v>234</v>
          </cell>
          <cell r="B243" t="str">
            <v>PETERSHAM</v>
          </cell>
          <cell r="C243">
            <v>1</v>
          </cell>
          <cell r="G243">
            <v>0</v>
          </cell>
          <cell r="H243">
            <v>0</v>
          </cell>
          <cell r="I243">
            <v>9</v>
          </cell>
          <cell r="J243">
            <v>199.82731891909413</v>
          </cell>
          <cell r="K243">
            <v>14507</v>
          </cell>
          <cell r="L243">
            <v>14482</v>
          </cell>
          <cell r="M243">
            <v>1188</v>
          </cell>
          <cell r="N243">
            <v>2438780.2000000002</v>
          </cell>
          <cell r="P243">
            <v>0</v>
          </cell>
          <cell r="R243">
            <v>2309271</v>
          </cell>
          <cell r="S243">
            <v>129509.20000000019</v>
          </cell>
          <cell r="AA243">
            <v>-234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  <cell r="G244">
            <v>0</v>
          </cell>
          <cell r="H244">
            <v>0</v>
          </cell>
          <cell r="I244" t="str">
            <v>--</v>
          </cell>
          <cell r="J244">
            <v>0</v>
          </cell>
          <cell r="K244">
            <v>0</v>
          </cell>
          <cell r="L244">
            <v>0</v>
          </cell>
          <cell r="M244">
            <v>1188</v>
          </cell>
          <cell r="N244">
            <v>0</v>
          </cell>
          <cell r="P244">
            <v>0</v>
          </cell>
          <cell r="R244">
            <v>0</v>
          </cell>
          <cell r="S244">
            <v>0</v>
          </cell>
          <cell r="AA244">
            <v>-235</v>
          </cell>
        </row>
        <row r="245">
          <cell r="A245">
            <v>236</v>
          </cell>
          <cell r="B245" t="str">
            <v>PITTSFIELD</v>
          </cell>
          <cell r="C245">
            <v>1</v>
          </cell>
          <cell r="F245">
            <v>6</v>
          </cell>
          <cell r="G245">
            <v>2.9479280270746719</v>
          </cell>
          <cell r="H245">
            <v>2.8282498472025255</v>
          </cell>
          <cell r="I245">
            <v>18</v>
          </cell>
          <cell r="J245">
            <v>114.90724651469013</v>
          </cell>
          <cell r="K245">
            <v>17599</v>
          </cell>
          <cell r="L245">
            <v>2624</v>
          </cell>
          <cell r="M245">
            <v>1188</v>
          </cell>
          <cell r="N245">
            <v>113960653.2</v>
          </cell>
          <cell r="P245">
            <v>0</v>
          </cell>
          <cell r="R245">
            <v>111386266.40000001</v>
          </cell>
          <cell r="S245">
            <v>2574386.799999997</v>
          </cell>
          <cell r="AA245">
            <v>-236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  <cell r="G246">
            <v>0</v>
          </cell>
          <cell r="H246">
            <v>0</v>
          </cell>
          <cell r="I246" t="str">
            <v>--</v>
          </cell>
          <cell r="J246">
            <v>0</v>
          </cell>
          <cell r="K246">
            <v>16860</v>
          </cell>
          <cell r="L246">
            <v>0</v>
          </cell>
          <cell r="M246">
            <v>1188</v>
          </cell>
          <cell r="N246">
            <v>158153</v>
          </cell>
          <cell r="P246">
            <v>0</v>
          </cell>
          <cell r="R246">
            <v>153663</v>
          </cell>
          <cell r="S246">
            <v>4490</v>
          </cell>
          <cell r="AA246">
            <v>-237</v>
          </cell>
        </row>
        <row r="247">
          <cell r="A247">
            <v>238</v>
          </cell>
          <cell r="B247" t="str">
            <v>PLAINVILLE</v>
          </cell>
          <cell r="C247">
            <v>1</v>
          </cell>
          <cell r="G247">
            <v>4.2207061481543748</v>
          </cell>
          <cell r="H247">
            <v>4.5706688187453661</v>
          </cell>
          <cell r="I247">
            <v>9</v>
          </cell>
          <cell r="J247">
            <v>144.11605700912634</v>
          </cell>
          <cell r="K247">
            <v>13218</v>
          </cell>
          <cell r="L247">
            <v>5831</v>
          </cell>
          <cell r="M247">
            <v>1188</v>
          </cell>
          <cell r="N247">
            <v>12207732</v>
          </cell>
          <cell r="P247">
            <v>0</v>
          </cell>
          <cell r="R247">
            <v>12021100.09</v>
          </cell>
          <cell r="S247">
            <v>186631.91000000015</v>
          </cell>
          <cell r="AA247">
            <v>-238</v>
          </cell>
        </row>
        <row r="248">
          <cell r="A248">
            <v>239</v>
          </cell>
          <cell r="B248" t="str">
            <v>PLYMOUTH</v>
          </cell>
          <cell r="C248">
            <v>1</v>
          </cell>
          <cell r="G248">
            <v>5.0885595926340743</v>
          </cell>
          <cell r="H248">
            <v>4.6846215903549533</v>
          </cell>
          <cell r="I248">
            <v>9</v>
          </cell>
          <cell r="J248">
            <v>131.06161687183572</v>
          </cell>
          <cell r="K248">
            <v>14777</v>
          </cell>
          <cell r="L248">
            <v>4590</v>
          </cell>
          <cell r="M248">
            <v>1188</v>
          </cell>
          <cell r="N248">
            <v>151147918</v>
          </cell>
          <cell r="P248">
            <v>0</v>
          </cell>
          <cell r="R248">
            <v>153745909.19999999</v>
          </cell>
          <cell r="S248">
            <v>-2597991.1999999881</v>
          </cell>
          <cell r="AA248">
            <v>-239</v>
          </cell>
        </row>
        <row r="249">
          <cell r="A249">
            <v>240</v>
          </cell>
          <cell r="B249" t="str">
            <v>PLYMPTON</v>
          </cell>
          <cell r="C249">
            <v>1</v>
          </cell>
          <cell r="G249">
            <v>1.0011097548572574</v>
          </cell>
          <cell r="H249">
            <v>0.63978216157388523</v>
          </cell>
          <cell r="I249">
            <v>9</v>
          </cell>
          <cell r="J249">
            <v>125.90848948350362</v>
          </cell>
          <cell r="K249">
            <v>13101</v>
          </cell>
          <cell r="L249">
            <v>3394</v>
          </cell>
          <cell r="M249">
            <v>1188</v>
          </cell>
          <cell r="N249">
            <v>4364923.2</v>
          </cell>
          <cell r="P249">
            <v>0</v>
          </cell>
          <cell r="R249">
            <v>4981010.2</v>
          </cell>
          <cell r="S249">
            <v>-616087</v>
          </cell>
          <cell r="AA249">
            <v>-240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  <cell r="G250">
            <v>0</v>
          </cell>
          <cell r="H250">
            <v>0</v>
          </cell>
          <cell r="I250" t="str">
            <v>--</v>
          </cell>
          <cell r="J250">
            <v>0</v>
          </cell>
          <cell r="K250">
            <v>0</v>
          </cell>
          <cell r="L250">
            <v>0</v>
          </cell>
          <cell r="M250">
            <v>1188</v>
          </cell>
          <cell r="N250">
            <v>30000</v>
          </cell>
          <cell r="P250">
            <v>0</v>
          </cell>
          <cell r="R250">
            <v>16637</v>
          </cell>
          <cell r="S250">
            <v>13363</v>
          </cell>
          <cell r="AA250">
            <v>-241</v>
          </cell>
        </row>
        <row r="251">
          <cell r="A251">
            <v>242</v>
          </cell>
          <cell r="B251" t="str">
            <v>PROVINCETOWN</v>
          </cell>
          <cell r="C251">
            <v>1</v>
          </cell>
          <cell r="G251">
            <v>0</v>
          </cell>
          <cell r="H251">
            <v>1.1144199320605428</v>
          </cell>
          <cell r="I251">
            <v>9</v>
          </cell>
          <cell r="J251">
            <v>520.20513762599785</v>
          </cell>
          <cell r="K251">
            <v>18171</v>
          </cell>
          <cell r="L251">
            <v>76355</v>
          </cell>
          <cell r="M251">
            <v>1188</v>
          </cell>
          <cell r="N251">
            <v>8321997.5999999996</v>
          </cell>
          <cell r="P251">
            <v>0</v>
          </cell>
          <cell r="R251">
            <v>6618228.6499999994</v>
          </cell>
          <cell r="S251">
            <v>1703768.9500000002</v>
          </cell>
          <cell r="AA251">
            <v>-242</v>
          </cell>
        </row>
        <row r="252">
          <cell r="A252">
            <v>243</v>
          </cell>
          <cell r="B252" t="str">
            <v>QUINCY</v>
          </cell>
          <cell r="C252">
            <v>1</v>
          </cell>
          <cell r="G252">
            <v>0.76230100275615231</v>
          </cell>
          <cell r="H252">
            <v>0.55192839505088254</v>
          </cell>
          <cell r="I252">
            <v>9</v>
          </cell>
          <cell r="J252">
            <v>113.87153479716477</v>
          </cell>
          <cell r="K252">
            <v>17132</v>
          </cell>
          <cell r="L252">
            <v>2376</v>
          </cell>
          <cell r="M252">
            <v>1188</v>
          </cell>
          <cell r="N252">
            <v>193948166.03</v>
          </cell>
          <cell r="O252">
            <v>374</v>
          </cell>
          <cell r="P252">
            <v>0</v>
          </cell>
          <cell r="R252">
            <v>189130079.25</v>
          </cell>
          <cell r="S252">
            <v>4818086.7800000012</v>
          </cell>
          <cell r="AA252">
            <v>-243</v>
          </cell>
        </row>
        <row r="253">
          <cell r="A253">
            <v>244</v>
          </cell>
          <cell r="B253" t="str">
            <v>RANDOLPH</v>
          </cell>
          <cell r="C253">
            <v>1</v>
          </cell>
          <cell r="G253">
            <v>10.426753009787889</v>
          </cell>
          <cell r="H253">
            <v>8.5082697356803241</v>
          </cell>
          <cell r="I253">
            <v>9</v>
          </cell>
          <cell r="J253">
            <v>124.17352811526767</v>
          </cell>
          <cell r="K253">
            <v>17280</v>
          </cell>
          <cell r="L253">
            <v>4177</v>
          </cell>
          <cell r="M253">
            <v>1188</v>
          </cell>
          <cell r="N253">
            <v>67608680.111061811</v>
          </cell>
          <cell r="O253">
            <v>66.868582394788973</v>
          </cell>
          <cell r="P253">
            <v>0</v>
          </cell>
          <cell r="R253">
            <v>69070051.755743995</v>
          </cell>
          <cell r="S253">
            <v>-1461371.6446821839</v>
          </cell>
          <cell r="AA253">
            <v>-244</v>
          </cell>
        </row>
        <row r="254">
          <cell r="A254">
            <v>245</v>
          </cell>
          <cell r="B254" t="str">
            <v>RAYNHAM</v>
          </cell>
          <cell r="C254">
            <v>0</v>
          </cell>
          <cell r="G254">
            <v>0</v>
          </cell>
          <cell r="H254">
            <v>0</v>
          </cell>
          <cell r="I254" t="str">
            <v>--</v>
          </cell>
          <cell r="J254">
            <v>0</v>
          </cell>
          <cell r="K254">
            <v>0</v>
          </cell>
          <cell r="L254">
            <v>0</v>
          </cell>
          <cell r="M254">
            <v>1188</v>
          </cell>
          <cell r="N254">
            <v>0</v>
          </cell>
          <cell r="P254">
            <v>0</v>
          </cell>
          <cell r="R254">
            <v>0</v>
          </cell>
          <cell r="S254">
            <v>0</v>
          </cell>
          <cell r="AA254">
            <v>-245</v>
          </cell>
        </row>
        <row r="255">
          <cell r="A255">
            <v>246</v>
          </cell>
          <cell r="B255" t="str">
            <v>READING</v>
          </cell>
          <cell r="C255">
            <v>1</v>
          </cell>
          <cell r="G255">
            <v>7.0704691613815596E-2</v>
          </cell>
          <cell r="H255">
            <v>0.12838122936444973</v>
          </cell>
          <cell r="I255">
            <v>9</v>
          </cell>
          <cell r="J255">
            <v>138.41591881404588</v>
          </cell>
          <cell r="K255">
            <v>12797</v>
          </cell>
          <cell r="L255">
            <v>4916</v>
          </cell>
          <cell r="M255">
            <v>1188</v>
          </cell>
          <cell r="N255">
            <v>66917103.399999999</v>
          </cell>
          <cell r="P255">
            <v>0</v>
          </cell>
          <cell r="R255">
            <v>66416438.600000001</v>
          </cell>
          <cell r="S255">
            <v>500664.79999999702</v>
          </cell>
          <cell r="AA255">
            <v>-246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  <cell r="G256">
            <v>0</v>
          </cell>
          <cell r="H256">
            <v>0</v>
          </cell>
          <cell r="I256" t="str">
            <v>--</v>
          </cell>
          <cell r="J256">
            <v>0</v>
          </cell>
          <cell r="K256">
            <v>0</v>
          </cell>
          <cell r="L256">
            <v>0</v>
          </cell>
          <cell r="M256">
            <v>1188</v>
          </cell>
          <cell r="N256">
            <v>1760146</v>
          </cell>
          <cell r="P256">
            <v>0</v>
          </cell>
          <cell r="R256">
            <v>1450244</v>
          </cell>
          <cell r="S256">
            <v>309902</v>
          </cell>
          <cell r="AA256">
            <v>-247</v>
          </cell>
        </row>
        <row r="257">
          <cell r="A257">
            <v>248</v>
          </cell>
          <cell r="B257" t="str">
            <v>REVERE</v>
          </cell>
          <cell r="C257">
            <v>1</v>
          </cell>
          <cell r="G257">
            <v>6.8174756108281107</v>
          </cell>
          <cell r="H257">
            <v>6.6870826362856839</v>
          </cell>
          <cell r="I257">
            <v>9</v>
          </cell>
          <cell r="J257">
            <v>104.88046414341099</v>
          </cell>
          <cell r="K257">
            <v>18816</v>
          </cell>
          <cell r="L257">
            <v>918</v>
          </cell>
          <cell r="M257">
            <v>1188</v>
          </cell>
          <cell r="N257">
            <v>158862295.82921153</v>
          </cell>
          <cell r="P257">
            <v>0</v>
          </cell>
          <cell r="R257">
            <v>153500298.59999999</v>
          </cell>
          <cell r="S257">
            <v>5361997.229211539</v>
          </cell>
          <cell r="AA257">
            <v>-248</v>
          </cell>
        </row>
        <row r="258">
          <cell r="A258">
            <v>249</v>
          </cell>
          <cell r="B258" t="str">
            <v>RICHMOND</v>
          </cell>
          <cell r="C258">
            <v>1</v>
          </cell>
          <cell r="G258">
            <v>0</v>
          </cell>
          <cell r="H258">
            <v>0</v>
          </cell>
          <cell r="I258">
            <v>9</v>
          </cell>
          <cell r="J258">
            <v>274.42668008433293</v>
          </cell>
          <cell r="K258">
            <v>13610</v>
          </cell>
          <cell r="L258">
            <v>23739</v>
          </cell>
          <cell r="M258">
            <v>1188</v>
          </cell>
          <cell r="N258">
            <v>4881859.5999999996</v>
          </cell>
          <cell r="P258">
            <v>0</v>
          </cell>
          <cell r="R258">
            <v>4595934.4000000004</v>
          </cell>
          <cell r="S258">
            <v>285925.19999999925</v>
          </cell>
          <cell r="AA258">
            <v>-249</v>
          </cell>
        </row>
        <row r="259">
          <cell r="A259">
            <v>250</v>
          </cell>
          <cell r="B259" t="str">
            <v>ROCHESTER</v>
          </cell>
          <cell r="C259">
            <v>1</v>
          </cell>
          <cell r="G259">
            <v>0.15455438744684116</v>
          </cell>
          <cell r="H259">
            <v>0.19818936096707329</v>
          </cell>
          <cell r="I259">
            <v>9</v>
          </cell>
          <cell r="J259">
            <v>124.85324082243667</v>
          </cell>
          <cell r="K259">
            <v>12586</v>
          </cell>
          <cell r="L259">
            <v>3128</v>
          </cell>
          <cell r="M259">
            <v>1188</v>
          </cell>
          <cell r="N259">
            <v>7928780.7999999998</v>
          </cell>
          <cell r="P259">
            <v>0</v>
          </cell>
          <cell r="R259">
            <v>7892786.4000000004</v>
          </cell>
          <cell r="S259">
            <v>35994.399999999441</v>
          </cell>
          <cell r="AA259">
            <v>-250</v>
          </cell>
        </row>
        <row r="260">
          <cell r="A260">
            <v>251</v>
          </cell>
          <cell r="B260" t="str">
            <v>ROCKLAND</v>
          </cell>
          <cell r="C260">
            <v>1</v>
          </cell>
          <cell r="G260">
            <v>4.1528016780691459</v>
          </cell>
          <cell r="H260">
            <v>4.1924288847389413</v>
          </cell>
          <cell r="I260">
            <v>9</v>
          </cell>
          <cell r="J260">
            <v>112.95590954034735</v>
          </cell>
          <cell r="K260">
            <v>16316</v>
          </cell>
          <cell r="L260">
            <v>2114</v>
          </cell>
          <cell r="M260">
            <v>1188</v>
          </cell>
          <cell r="N260">
            <v>40626807.200000003</v>
          </cell>
          <cell r="P260">
            <v>0</v>
          </cell>
          <cell r="R260">
            <v>41071829</v>
          </cell>
          <cell r="S260">
            <v>-445021.79999999702</v>
          </cell>
          <cell r="AA260">
            <v>-251</v>
          </cell>
        </row>
        <row r="261">
          <cell r="A261">
            <v>252</v>
          </cell>
          <cell r="B261" t="str">
            <v>ROCKPORT</v>
          </cell>
          <cell r="C261">
            <v>1</v>
          </cell>
          <cell r="G261">
            <v>0</v>
          </cell>
          <cell r="H261">
            <v>0</v>
          </cell>
          <cell r="I261">
            <v>9</v>
          </cell>
          <cell r="J261">
            <v>226.84273013687948</v>
          </cell>
          <cell r="K261">
            <v>13789</v>
          </cell>
          <cell r="L261">
            <v>17490</v>
          </cell>
          <cell r="M261">
            <v>1188</v>
          </cell>
          <cell r="N261">
            <v>19066435</v>
          </cell>
          <cell r="P261">
            <v>0</v>
          </cell>
          <cell r="R261">
            <v>18850488</v>
          </cell>
          <cell r="S261">
            <v>215947</v>
          </cell>
          <cell r="AA261">
            <v>-252</v>
          </cell>
        </row>
        <row r="262">
          <cell r="A262">
            <v>253</v>
          </cell>
          <cell r="B262" t="str">
            <v>ROWE</v>
          </cell>
          <cell r="C262">
            <v>1</v>
          </cell>
          <cell r="G262">
            <v>3.2426723980545065</v>
          </cell>
          <cell r="H262">
            <v>0</v>
          </cell>
          <cell r="I262">
            <v>9</v>
          </cell>
          <cell r="J262">
            <v>266.29553251925728</v>
          </cell>
          <cell r="K262">
            <v>17428</v>
          </cell>
          <cell r="L262">
            <v>28982</v>
          </cell>
          <cell r="M262">
            <v>1188</v>
          </cell>
          <cell r="N262">
            <v>2103134.09</v>
          </cell>
          <cell r="P262">
            <v>0</v>
          </cell>
          <cell r="R262">
            <v>2323000.58</v>
          </cell>
          <cell r="S262">
            <v>-219866.49000000022</v>
          </cell>
          <cell r="AA262">
            <v>-253</v>
          </cell>
        </row>
        <row r="263">
          <cell r="A263">
            <v>254</v>
          </cell>
          <cell r="B263" t="str">
            <v>ROWLEY</v>
          </cell>
          <cell r="C263">
            <v>0</v>
          </cell>
          <cell r="G263">
            <v>0</v>
          </cell>
          <cell r="H263">
            <v>0</v>
          </cell>
          <cell r="I263" t="str">
            <v>--</v>
          </cell>
          <cell r="J263">
            <v>0</v>
          </cell>
          <cell r="K263">
            <v>17368</v>
          </cell>
          <cell r="L263">
            <v>0</v>
          </cell>
          <cell r="M263">
            <v>1188</v>
          </cell>
          <cell r="N263">
            <v>102474</v>
          </cell>
          <cell r="P263">
            <v>0</v>
          </cell>
          <cell r="R263">
            <v>119507.5</v>
          </cell>
          <cell r="S263">
            <v>-17033.5</v>
          </cell>
          <cell r="AA263">
            <v>-254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  <cell r="G264">
            <v>0</v>
          </cell>
          <cell r="H264">
            <v>0</v>
          </cell>
          <cell r="I264" t="str">
            <v>--</v>
          </cell>
          <cell r="J264">
            <v>0</v>
          </cell>
          <cell r="K264">
            <v>0</v>
          </cell>
          <cell r="L264">
            <v>0</v>
          </cell>
          <cell r="M264">
            <v>1188</v>
          </cell>
          <cell r="N264">
            <v>0</v>
          </cell>
          <cell r="P264">
            <v>0</v>
          </cell>
          <cell r="R264">
            <v>84048</v>
          </cell>
          <cell r="S264">
            <v>-84048</v>
          </cell>
          <cell r="AA264">
            <v>-255</v>
          </cell>
        </row>
        <row r="265">
          <cell r="A265">
            <v>256</v>
          </cell>
          <cell r="B265" t="str">
            <v>RUSSELL</v>
          </cell>
          <cell r="C265">
            <v>0</v>
          </cell>
          <cell r="G265">
            <v>0</v>
          </cell>
          <cell r="H265">
            <v>0</v>
          </cell>
          <cell r="I265" t="str">
            <v>--</v>
          </cell>
          <cell r="J265">
            <v>0</v>
          </cell>
          <cell r="K265">
            <v>19098</v>
          </cell>
          <cell r="L265">
            <v>0</v>
          </cell>
          <cell r="M265">
            <v>1188</v>
          </cell>
          <cell r="N265">
            <v>313582</v>
          </cell>
          <cell r="P265">
            <v>0</v>
          </cell>
          <cell r="R265">
            <v>366155.7</v>
          </cell>
          <cell r="S265">
            <v>-52573.700000000012</v>
          </cell>
          <cell r="AA265">
            <v>-256</v>
          </cell>
        </row>
        <row r="266">
          <cell r="A266">
            <v>257</v>
          </cell>
          <cell r="B266" t="str">
            <v>RUTLAND</v>
          </cell>
          <cell r="C266">
            <v>0</v>
          </cell>
          <cell r="G266">
            <v>0</v>
          </cell>
          <cell r="H266">
            <v>0</v>
          </cell>
          <cell r="I266" t="str">
            <v>--</v>
          </cell>
          <cell r="J266">
            <v>0</v>
          </cell>
          <cell r="K266">
            <v>0</v>
          </cell>
          <cell r="L266">
            <v>0</v>
          </cell>
          <cell r="M266">
            <v>1188</v>
          </cell>
          <cell r="N266">
            <v>0</v>
          </cell>
          <cell r="P266">
            <v>0</v>
          </cell>
          <cell r="R266">
            <v>680</v>
          </cell>
          <cell r="S266">
            <v>-680</v>
          </cell>
          <cell r="AA266">
            <v>-257</v>
          </cell>
        </row>
        <row r="267">
          <cell r="A267">
            <v>258</v>
          </cell>
          <cell r="B267" t="str">
            <v>SALEM</v>
          </cell>
          <cell r="C267">
            <v>1</v>
          </cell>
          <cell r="G267">
            <v>10.24786587934795</v>
          </cell>
          <cell r="H267">
            <v>10.419570438422387</v>
          </cell>
          <cell r="I267">
            <v>9</v>
          </cell>
          <cell r="J267">
            <v>122.37258036436609</v>
          </cell>
          <cell r="K267">
            <v>17527</v>
          </cell>
          <cell r="L267">
            <v>3921</v>
          </cell>
          <cell r="M267">
            <v>1188</v>
          </cell>
          <cell r="N267">
            <v>92838213.025839746</v>
          </cell>
          <cell r="P267">
            <v>66.23829190410008</v>
          </cell>
          <cell r="R267">
            <v>91979099.619104013</v>
          </cell>
          <cell r="S267">
            <v>859113.40673573315</v>
          </cell>
          <cell r="AA267">
            <v>-258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  <cell r="G268">
            <v>0</v>
          </cell>
          <cell r="H268">
            <v>0</v>
          </cell>
          <cell r="I268" t="str">
            <v>--</v>
          </cell>
          <cell r="J268">
            <v>0</v>
          </cell>
          <cell r="K268">
            <v>16860</v>
          </cell>
          <cell r="L268">
            <v>0</v>
          </cell>
          <cell r="M268">
            <v>1188</v>
          </cell>
          <cell r="N268">
            <v>54999</v>
          </cell>
          <cell r="P268">
            <v>0</v>
          </cell>
          <cell r="R268">
            <v>54999</v>
          </cell>
          <cell r="S268">
            <v>0</v>
          </cell>
          <cell r="AA268">
            <v>-259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  <cell r="G269">
            <v>0</v>
          </cell>
          <cell r="H269">
            <v>0</v>
          </cell>
          <cell r="I269" t="str">
            <v>--</v>
          </cell>
          <cell r="J269">
            <v>0</v>
          </cell>
          <cell r="K269">
            <v>0</v>
          </cell>
          <cell r="L269">
            <v>0</v>
          </cell>
          <cell r="M269">
            <v>1188</v>
          </cell>
          <cell r="N269">
            <v>0</v>
          </cell>
          <cell r="P269">
            <v>0</v>
          </cell>
          <cell r="R269">
            <v>0</v>
          </cell>
          <cell r="S269">
            <v>0</v>
          </cell>
          <cell r="AA269">
            <v>-260</v>
          </cell>
        </row>
        <row r="270">
          <cell r="A270">
            <v>261</v>
          </cell>
          <cell r="B270" t="str">
            <v>SANDWICH</v>
          </cell>
          <cell r="C270">
            <v>1</v>
          </cell>
          <cell r="G270">
            <v>6.7962253907995773</v>
          </cell>
          <cell r="H270">
            <v>6.5167856683530516</v>
          </cell>
          <cell r="I270">
            <v>9</v>
          </cell>
          <cell r="J270">
            <v>183.896274648743</v>
          </cell>
          <cell r="K270">
            <v>13235</v>
          </cell>
          <cell r="L270">
            <v>11104</v>
          </cell>
          <cell r="M270">
            <v>1188</v>
          </cell>
          <cell r="N270">
            <v>55506720.399999999</v>
          </cell>
          <cell r="P270">
            <v>0</v>
          </cell>
          <cell r="R270">
            <v>54551514.399999999</v>
          </cell>
          <cell r="S270">
            <v>955206</v>
          </cell>
          <cell r="AA270">
            <v>-261</v>
          </cell>
        </row>
        <row r="271">
          <cell r="A271">
            <v>262</v>
          </cell>
          <cell r="B271" t="str">
            <v>SAUGUS</v>
          </cell>
          <cell r="C271">
            <v>1</v>
          </cell>
          <cell r="G271">
            <v>10.116605150430276</v>
          </cell>
          <cell r="H271">
            <v>9.6865331458784656</v>
          </cell>
          <cell r="I271">
            <v>9</v>
          </cell>
          <cell r="J271">
            <v>106.49667549865403</v>
          </cell>
          <cell r="K271">
            <v>15559</v>
          </cell>
          <cell r="L271">
            <v>1011</v>
          </cell>
          <cell r="M271">
            <v>1188</v>
          </cell>
          <cell r="N271">
            <v>49755964.568713725</v>
          </cell>
          <cell r="P271">
            <v>21.257772353624699</v>
          </cell>
          <cell r="R271">
            <v>51278755.158047996</v>
          </cell>
          <cell r="S271">
            <v>-1522790.5893342718</v>
          </cell>
          <cell r="AA271">
            <v>-262</v>
          </cell>
        </row>
        <row r="272">
          <cell r="A272">
            <v>263</v>
          </cell>
          <cell r="B272" t="str">
            <v>SAVOY</v>
          </cell>
          <cell r="C272">
            <v>1</v>
          </cell>
          <cell r="G272">
            <v>2.0382620706288801</v>
          </cell>
          <cell r="H272">
            <v>5.9527020091643301</v>
          </cell>
          <cell r="I272">
            <v>9</v>
          </cell>
          <cell r="J272">
            <v>175.56921292863575</v>
          </cell>
          <cell r="K272">
            <v>17780</v>
          </cell>
          <cell r="L272">
            <v>13436</v>
          </cell>
          <cell r="M272">
            <v>1188</v>
          </cell>
          <cell r="N272">
            <v>1108689.8</v>
          </cell>
          <cell r="P272">
            <v>0</v>
          </cell>
          <cell r="R272">
            <v>1048259.3899999999</v>
          </cell>
          <cell r="S272">
            <v>60430.410000000149</v>
          </cell>
          <cell r="AA272">
            <v>-263</v>
          </cell>
        </row>
        <row r="273">
          <cell r="A273">
            <v>264</v>
          </cell>
          <cell r="B273" t="str">
            <v>SCITUATE</v>
          </cell>
          <cell r="C273">
            <v>1</v>
          </cell>
          <cell r="G273">
            <v>0.59381691944987225</v>
          </cell>
          <cell r="H273">
            <v>0.42139016789171324</v>
          </cell>
          <cell r="I273">
            <v>9</v>
          </cell>
          <cell r="J273">
            <v>156.34738836365887</v>
          </cell>
          <cell r="K273">
            <v>12737</v>
          </cell>
          <cell r="L273">
            <v>7177</v>
          </cell>
          <cell r="M273">
            <v>1188</v>
          </cell>
          <cell r="N273">
            <v>55329245.380000003</v>
          </cell>
          <cell r="P273">
            <v>0</v>
          </cell>
          <cell r="R273">
            <v>54982492.719999999</v>
          </cell>
          <cell r="S273">
            <v>346752.66000000387</v>
          </cell>
          <cell r="AA273">
            <v>-264</v>
          </cell>
        </row>
        <row r="274">
          <cell r="A274">
            <v>265</v>
          </cell>
          <cell r="B274" t="str">
            <v>SEEKONK</v>
          </cell>
          <cell r="C274">
            <v>1</v>
          </cell>
          <cell r="G274">
            <v>0.23675327009947672</v>
          </cell>
          <cell r="H274">
            <v>8.7173332203630383E-2</v>
          </cell>
          <cell r="I274">
            <v>9</v>
          </cell>
          <cell r="J274">
            <v>136.52012314149485</v>
          </cell>
          <cell r="K274">
            <v>12920</v>
          </cell>
          <cell r="L274">
            <v>4718</v>
          </cell>
          <cell r="M274">
            <v>1188</v>
          </cell>
          <cell r="N274">
            <v>37413965</v>
          </cell>
          <cell r="P274">
            <v>0</v>
          </cell>
          <cell r="R274">
            <v>37579587.969999999</v>
          </cell>
          <cell r="S274">
            <v>-165622.96999999881</v>
          </cell>
          <cell r="AA274">
            <v>-265</v>
          </cell>
        </row>
        <row r="275">
          <cell r="A275">
            <v>266</v>
          </cell>
          <cell r="B275" t="str">
            <v>SHARON</v>
          </cell>
          <cell r="C275">
            <v>1</v>
          </cell>
          <cell r="G275">
            <v>0.2073172322166669</v>
          </cell>
          <cell r="H275">
            <v>0.20877166430360261</v>
          </cell>
          <cell r="I275">
            <v>9</v>
          </cell>
          <cell r="J275">
            <v>151.28390669620109</v>
          </cell>
          <cell r="K275">
            <v>12963</v>
          </cell>
          <cell r="L275">
            <v>6648</v>
          </cell>
          <cell r="M275">
            <v>1188</v>
          </cell>
          <cell r="N275">
            <v>69943399.879999995</v>
          </cell>
          <cell r="P275">
            <v>0</v>
          </cell>
          <cell r="R275">
            <v>69335886.159999996</v>
          </cell>
          <cell r="S275">
            <v>607513.71999999881</v>
          </cell>
          <cell r="AA275">
            <v>-266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  <cell r="G276">
            <v>0</v>
          </cell>
          <cell r="H276">
            <v>0</v>
          </cell>
          <cell r="I276" t="str">
            <v>--</v>
          </cell>
          <cell r="J276">
            <v>0</v>
          </cell>
          <cell r="K276">
            <v>11334</v>
          </cell>
          <cell r="L276">
            <v>0</v>
          </cell>
          <cell r="M276">
            <v>1188</v>
          </cell>
          <cell r="N276">
            <v>51572</v>
          </cell>
          <cell r="P276">
            <v>0</v>
          </cell>
          <cell r="R276">
            <v>67517</v>
          </cell>
          <cell r="S276">
            <v>-15945</v>
          </cell>
          <cell r="AA276">
            <v>-267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  <cell r="G277">
            <v>0</v>
          </cell>
          <cell r="H277">
            <v>0</v>
          </cell>
          <cell r="I277" t="str">
            <v>--</v>
          </cell>
          <cell r="J277">
            <v>0</v>
          </cell>
          <cell r="K277">
            <v>0</v>
          </cell>
          <cell r="L277">
            <v>0</v>
          </cell>
          <cell r="M277">
            <v>1188</v>
          </cell>
          <cell r="N277">
            <v>0</v>
          </cell>
          <cell r="P277">
            <v>0</v>
          </cell>
          <cell r="R277">
            <v>754.90000000000009</v>
          </cell>
          <cell r="S277">
            <v>-754.90000000000009</v>
          </cell>
          <cell r="AA277">
            <v>-268</v>
          </cell>
        </row>
        <row r="278">
          <cell r="A278">
            <v>269</v>
          </cell>
          <cell r="B278" t="str">
            <v>SHERBORN</v>
          </cell>
          <cell r="C278">
            <v>1</v>
          </cell>
          <cell r="G278">
            <v>0</v>
          </cell>
          <cell r="H278">
            <v>0</v>
          </cell>
          <cell r="I278">
            <v>9</v>
          </cell>
          <cell r="J278">
            <v>184.72540849002354</v>
          </cell>
          <cell r="K278">
            <v>12113</v>
          </cell>
          <cell r="L278">
            <v>10263</v>
          </cell>
          <cell r="M278">
            <v>1188</v>
          </cell>
          <cell r="N278">
            <v>9428828.1999999993</v>
          </cell>
          <cell r="P278">
            <v>0</v>
          </cell>
          <cell r="R278">
            <v>9298571.0999999996</v>
          </cell>
          <cell r="S278">
            <v>130257.09999999963</v>
          </cell>
          <cell r="AA278">
            <v>-269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G279">
            <v>0</v>
          </cell>
          <cell r="H279">
            <v>0</v>
          </cell>
          <cell r="I279" t="str">
            <v>--</v>
          </cell>
          <cell r="J279">
            <v>0</v>
          </cell>
          <cell r="K279">
            <v>0</v>
          </cell>
          <cell r="L279">
            <v>0</v>
          </cell>
          <cell r="M279">
            <v>1188</v>
          </cell>
          <cell r="N279">
            <v>0</v>
          </cell>
          <cell r="P279">
            <v>0</v>
          </cell>
          <cell r="R279">
            <v>0</v>
          </cell>
          <cell r="S279">
            <v>0</v>
          </cell>
          <cell r="AA279">
            <v>-270</v>
          </cell>
        </row>
        <row r="280">
          <cell r="A280">
            <v>271</v>
          </cell>
          <cell r="B280" t="str">
            <v>SHREWSBURY</v>
          </cell>
          <cell r="C280">
            <v>1</v>
          </cell>
          <cell r="G280">
            <v>0.38641094625911748</v>
          </cell>
          <cell r="H280">
            <v>0.37270489382133226</v>
          </cell>
          <cell r="I280">
            <v>9</v>
          </cell>
          <cell r="J280">
            <v>130.55675142911491</v>
          </cell>
          <cell r="K280">
            <v>12963</v>
          </cell>
          <cell r="L280">
            <v>3961</v>
          </cell>
          <cell r="M280">
            <v>1188</v>
          </cell>
          <cell r="N280">
            <v>102694922</v>
          </cell>
          <cell r="P280">
            <v>0</v>
          </cell>
          <cell r="R280">
            <v>100900868</v>
          </cell>
          <cell r="S280">
            <v>1794054</v>
          </cell>
          <cell r="AA280">
            <v>-271</v>
          </cell>
        </row>
        <row r="281">
          <cell r="A281">
            <v>272</v>
          </cell>
          <cell r="B281" t="str">
            <v>SHUTESBURY</v>
          </cell>
          <cell r="C281">
            <v>1</v>
          </cell>
          <cell r="G281">
            <v>2.1892143774291095</v>
          </cell>
          <cell r="H281">
            <v>2.4763802627722544</v>
          </cell>
          <cell r="I281">
            <v>9</v>
          </cell>
          <cell r="J281">
            <v>236.01664746003141</v>
          </cell>
          <cell r="K281">
            <v>13437</v>
          </cell>
          <cell r="L281">
            <v>18277</v>
          </cell>
          <cell r="M281">
            <v>1188</v>
          </cell>
          <cell r="N281">
            <v>3150606.6</v>
          </cell>
          <cell r="P281">
            <v>0</v>
          </cell>
          <cell r="R281">
            <v>3178145.73</v>
          </cell>
          <cell r="S281">
            <v>-27539.129999999888</v>
          </cell>
          <cell r="AA281">
            <v>-272</v>
          </cell>
        </row>
        <row r="282">
          <cell r="A282">
            <v>273</v>
          </cell>
          <cell r="B282" t="str">
            <v>SOMERSET</v>
          </cell>
          <cell r="C282">
            <v>1</v>
          </cell>
          <cell r="G282">
            <v>0.72230471791378348</v>
          </cell>
          <cell r="H282">
            <v>0.75569939670555419</v>
          </cell>
          <cell r="I282">
            <v>9</v>
          </cell>
          <cell r="J282">
            <v>141.35423827980011</v>
          </cell>
          <cell r="K282">
            <v>13208</v>
          </cell>
          <cell r="L282">
            <v>5462</v>
          </cell>
          <cell r="M282">
            <v>1188</v>
          </cell>
          <cell r="N282">
            <v>30686011</v>
          </cell>
          <cell r="P282">
            <v>0</v>
          </cell>
          <cell r="R282">
            <v>29686459.759999998</v>
          </cell>
          <cell r="S282">
            <v>999551.24000000209</v>
          </cell>
          <cell r="AA282">
            <v>-273</v>
          </cell>
        </row>
        <row r="283">
          <cell r="A283">
            <v>274</v>
          </cell>
          <cell r="B283" t="str">
            <v>SOMERVILLE</v>
          </cell>
          <cell r="C283">
            <v>1</v>
          </cell>
          <cell r="G283">
            <v>5.6880952490544532</v>
          </cell>
          <cell r="H283">
            <v>5.369265059283105</v>
          </cell>
          <cell r="I283">
            <v>9</v>
          </cell>
          <cell r="J283">
            <v>146.10090030305884</v>
          </cell>
          <cell r="K283">
            <v>17931</v>
          </cell>
          <cell r="L283">
            <v>8266</v>
          </cell>
          <cell r="M283">
            <v>1188</v>
          </cell>
          <cell r="N283">
            <v>138559298.48606366</v>
          </cell>
          <cell r="O283">
            <v>748</v>
          </cell>
          <cell r="P283">
            <v>0</v>
          </cell>
          <cell r="R283">
            <v>134547814.88123706</v>
          </cell>
          <cell r="S283">
            <v>4011483.6048265994</v>
          </cell>
          <cell r="AA283">
            <v>-274</v>
          </cell>
        </row>
        <row r="284">
          <cell r="A284">
            <v>275</v>
          </cell>
          <cell r="B284" t="str">
            <v>SOUTHAMPTON</v>
          </cell>
          <cell r="C284">
            <v>1</v>
          </cell>
          <cell r="G284">
            <v>1.9797719630165727</v>
          </cell>
          <cell r="H284">
            <v>2.2265193572011852</v>
          </cell>
          <cell r="I284">
            <v>9</v>
          </cell>
          <cell r="J284">
            <v>129.14980473502368</v>
          </cell>
          <cell r="K284">
            <v>13154</v>
          </cell>
          <cell r="L284">
            <v>3834</v>
          </cell>
          <cell r="M284">
            <v>1188</v>
          </cell>
          <cell r="N284">
            <v>9269759.9655923694</v>
          </cell>
          <cell r="P284">
            <v>0</v>
          </cell>
          <cell r="R284">
            <v>9263569.9655923694</v>
          </cell>
          <cell r="S284">
            <v>6190</v>
          </cell>
          <cell r="AA284">
            <v>-275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  <cell r="G285">
            <v>7.1481466200118263E-2</v>
          </cell>
          <cell r="H285">
            <v>7.0979524732723606E-2</v>
          </cell>
          <cell r="I285">
            <v>9</v>
          </cell>
          <cell r="J285">
            <v>192.54641618119334</v>
          </cell>
          <cell r="K285">
            <v>12134</v>
          </cell>
          <cell r="L285">
            <v>11230</v>
          </cell>
          <cell r="M285">
            <v>1188</v>
          </cell>
          <cell r="N285">
            <v>29308452.09</v>
          </cell>
          <cell r="P285">
            <v>0</v>
          </cell>
          <cell r="R285">
            <v>28810609.600000001</v>
          </cell>
          <cell r="S285">
            <v>497842.48999999836</v>
          </cell>
          <cell r="AA285">
            <v>-276</v>
          </cell>
        </row>
        <row r="286">
          <cell r="A286">
            <v>277</v>
          </cell>
          <cell r="B286" t="str">
            <v>SOUTHBRIDGE</v>
          </cell>
          <cell r="C286">
            <v>1</v>
          </cell>
          <cell r="F286">
            <v>1</v>
          </cell>
          <cell r="G286">
            <v>5.7049914643725073</v>
          </cell>
          <cell r="H286">
            <v>6.9858279173272555</v>
          </cell>
          <cell r="I286">
            <v>18</v>
          </cell>
          <cell r="J286">
            <v>100.28996584176406</v>
          </cell>
          <cell r="K286">
            <v>18675</v>
          </cell>
          <cell r="L286">
            <v>54</v>
          </cell>
          <cell r="M286">
            <v>1188</v>
          </cell>
          <cell r="N286">
            <v>42110627.899999999</v>
          </cell>
          <cell r="P286">
            <v>0</v>
          </cell>
          <cell r="R286">
            <v>42331961.069999993</v>
          </cell>
          <cell r="S286">
            <v>-221333.16999999434</v>
          </cell>
          <cell r="AA286">
            <v>-277</v>
          </cell>
        </row>
        <row r="287">
          <cell r="A287">
            <v>278</v>
          </cell>
          <cell r="B287" t="str">
            <v>SOUTH HADLEY</v>
          </cell>
          <cell r="C287">
            <v>1</v>
          </cell>
          <cell r="G287">
            <v>6.707755354813119</v>
          </cell>
          <cell r="H287">
            <v>6.8265143452890307</v>
          </cell>
          <cell r="I287">
            <v>9</v>
          </cell>
          <cell r="J287">
            <v>123.05346251310098</v>
          </cell>
          <cell r="K287">
            <v>14352</v>
          </cell>
          <cell r="L287">
            <v>3309</v>
          </cell>
          <cell r="M287">
            <v>1188</v>
          </cell>
          <cell r="N287">
            <v>32291604.302000001</v>
          </cell>
          <cell r="P287">
            <v>0</v>
          </cell>
          <cell r="R287">
            <v>31193402.101000004</v>
          </cell>
          <cell r="S287">
            <v>1098202.2009999976</v>
          </cell>
          <cell r="AA287">
            <v>-278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  <cell r="G288">
            <v>0</v>
          </cell>
          <cell r="H288">
            <v>0</v>
          </cell>
          <cell r="I288" t="str">
            <v>--</v>
          </cell>
          <cell r="J288">
            <v>0</v>
          </cell>
          <cell r="K288">
            <v>0</v>
          </cell>
          <cell r="L288">
            <v>0</v>
          </cell>
          <cell r="M288">
            <v>1188</v>
          </cell>
          <cell r="N288">
            <v>0</v>
          </cell>
          <cell r="P288">
            <v>0</v>
          </cell>
          <cell r="R288">
            <v>0</v>
          </cell>
          <cell r="S288">
            <v>0</v>
          </cell>
          <cell r="AA288">
            <v>-279</v>
          </cell>
        </row>
        <row r="289">
          <cell r="A289">
            <v>280</v>
          </cell>
          <cell r="B289" t="str">
            <v>SPENCER</v>
          </cell>
          <cell r="C289">
            <v>0</v>
          </cell>
          <cell r="G289">
            <v>0</v>
          </cell>
          <cell r="H289">
            <v>0</v>
          </cell>
          <cell r="I289" t="str">
            <v>--</v>
          </cell>
          <cell r="J289">
            <v>0</v>
          </cell>
          <cell r="K289">
            <v>16860</v>
          </cell>
          <cell r="L289">
            <v>0</v>
          </cell>
          <cell r="M289">
            <v>1188</v>
          </cell>
          <cell r="N289">
            <v>1444699</v>
          </cell>
          <cell r="P289">
            <v>0</v>
          </cell>
          <cell r="R289">
            <v>1297795</v>
          </cell>
          <cell r="S289">
            <v>146904</v>
          </cell>
          <cell r="AA289">
            <v>-280</v>
          </cell>
        </row>
        <row r="290">
          <cell r="A290">
            <v>281</v>
          </cell>
          <cell r="B290" t="str">
            <v>SPRINGFIELD</v>
          </cell>
          <cell r="C290">
            <v>1</v>
          </cell>
          <cell r="F290">
            <v>3</v>
          </cell>
          <cell r="G290">
            <v>15.1689068626238</v>
          </cell>
          <cell r="H290">
            <v>15.966614020995499</v>
          </cell>
          <cell r="I290">
            <v>18</v>
          </cell>
          <cell r="J290">
            <v>100.17287860114324</v>
          </cell>
          <cell r="K290">
            <v>19639</v>
          </cell>
          <cell r="L290">
            <v>34</v>
          </cell>
          <cell r="M290">
            <v>1188</v>
          </cell>
          <cell r="N290">
            <v>558657733.45999992</v>
          </cell>
          <cell r="P290">
            <v>0</v>
          </cell>
          <cell r="R290">
            <v>557622638</v>
          </cell>
          <cell r="S290">
            <v>1035095.4599999189</v>
          </cell>
          <cell r="AA290">
            <v>-281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  <cell r="G291">
            <v>0</v>
          </cell>
          <cell r="H291">
            <v>0</v>
          </cell>
          <cell r="I291" t="str">
            <v>--</v>
          </cell>
          <cell r="J291">
            <v>0</v>
          </cell>
          <cell r="K291">
            <v>16860</v>
          </cell>
          <cell r="L291">
            <v>0</v>
          </cell>
          <cell r="M291">
            <v>1188</v>
          </cell>
          <cell r="N291">
            <v>14577750</v>
          </cell>
          <cell r="P291">
            <v>0</v>
          </cell>
          <cell r="R291">
            <v>20031</v>
          </cell>
          <cell r="S291">
            <v>14557719</v>
          </cell>
          <cell r="AA291">
            <v>-282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  <cell r="G292">
            <v>0</v>
          </cell>
          <cell r="H292">
            <v>0</v>
          </cell>
          <cell r="I292" t="str">
            <v>--</v>
          </cell>
          <cell r="J292">
            <v>0</v>
          </cell>
          <cell r="K292">
            <v>0</v>
          </cell>
          <cell r="L292">
            <v>0</v>
          </cell>
          <cell r="M292">
            <v>1188</v>
          </cell>
          <cell r="N292">
            <v>0</v>
          </cell>
          <cell r="P292">
            <v>0</v>
          </cell>
          <cell r="R292">
            <v>0</v>
          </cell>
          <cell r="S292">
            <v>0</v>
          </cell>
          <cell r="AA292">
            <v>-283</v>
          </cell>
        </row>
        <row r="293">
          <cell r="A293">
            <v>284</v>
          </cell>
          <cell r="B293" t="str">
            <v>STONEHAM</v>
          </cell>
          <cell r="C293">
            <v>1</v>
          </cell>
          <cell r="G293">
            <v>6.6694854439764599</v>
          </cell>
          <cell r="H293">
            <v>7.4537220480509561</v>
          </cell>
          <cell r="I293">
            <v>9</v>
          </cell>
          <cell r="J293">
            <v>145.50283819086465</v>
          </cell>
          <cell r="K293">
            <v>13514</v>
          </cell>
          <cell r="L293">
            <v>6149</v>
          </cell>
          <cell r="M293">
            <v>1188</v>
          </cell>
          <cell r="N293">
            <v>49301543.259999998</v>
          </cell>
          <cell r="P293">
            <v>0</v>
          </cell>
          <cell r="R293">
            <v>47998428.020000003</v>
          </cell>
          <cell r="S293">
            <v>1303115.2399999946</v>
          </cell>
          <cell r="AA293">
            <v>-284</v>
          </cell>
        </row>
        <row r="294">
          <cell r="A294">
            <v>285</v>
          </cell>
          <cell r="B294" t="str">
            <v>STOUGHTON</v>
          </cell>
          <cell r="C294">
            <v>1</v>
          </cell>
          <cell r="G294">
            <v>3.0413099990829404</v>
          </cell>
          <cell r="H294">
            <v>2.7035277990165794</v>
          </cell>
          <cell r="I294">
            <v>9</v>
          </cell>
          <cell r="J294">
            <v>119.88145901767962</v>
          </cell>
          <cell r="K294">
            <v>16010</v>
          </cell>
          <cell r="L294">
            <v>3183</v>
          </cell>
          <cell r="M294">
            <v>1188</v>
          </cell>
          <cell r="N294">
            <v>73403388</v>
          </cell>
          <cell r="O294">
            <v>1048</v>
          </cell>
          <cell r="P294">
            <v>0</v>
          </cell>
          <cell r="R294">
            <v>71822008.400000006</v>
          </cell>
          <cell r="S294">
            <v>1581379.599999994</v>
          </cell>
          <cell r="AA294">
            <v>-285</v>
          </cell>
        </row>
        <row r="295">
          <cell r="A295">
            <v>286</v>
          </cell>
          <cell r="B295" t="str">
            <v>STOW</v>
          </cell>
          <cell r="C295">
            <v>0</v>
          </cell>
          <cell r="G295">
            <v>0</v>
          </cell>
          <cell r="H295">
            <v>0</v>
          </cell>
          <cell r="I295" t="str">
            <v>--</v>
          </cell>
          <cell r="J295">
            <v>0</v>
          </cell>
          <cell r="K295">
            <v>0</v>
          </cell>
          <cell r="L295">
            <v>0</v>
          </cell>
          <cell r="M295">
            <v>1188</v>
          </cell>
          <cell r="N295">
            <v>0</v>
          </cell>
          <cell r="P295">
            <v>0</v>
          </cell>
          <cell r="R295">
            <v>801.5</v>
          </cell>
          <cell r="S295">
            <v>-801.5</v>
          </cell>
          <cell r="AA295">
            <v>-286</v>
          </cell>
        </row>
        <row r="296">
          <cell r="A296">
            <v>287</v>
          </cell>
          <cell r="B296" t="str">
            <v>STURBRIDGE</v>
          </cell>
          <cell r="C296">
            <v>1</v>
          </cell>
          <cell r="G296">
            <v>2.4351548099747413</v>
          </cell>
          <cell r="H296">
            <v>2.3304231142868121</v>
          </cell>
          <cell r="I296">
            <v>9</v>
          </cell>
          <cell r="J296">
            <v>130.6591651640953</v>
          </cell>
          <cell r="K296">
            <v>12819</v>
          </cell>
          <cell r="L296">
            <v>3930</v>
          </cell>
          <cell r="M296">
            <v>1188</v>
          </cell>
          <cell r="N296">
            <v>15605835.6</v>
          </cell>
          <cell r="P296">
            <v>0</v>
          </cell>
          <cell r="R296">
            <v>15859671.4</v>
          </cell>
          <cell r="S296">
            <v>-253835.80000000075</v>
          </cell>
          <cell r="AA296">
            <v>-287</v>
          </cell>
        </row>
        <row r="297">
          <cell r="A297">
            <v>288</v>
          </cell>
          <cell r="B297" t="str">
            <v>SUDBURY</v>
          </cell>
          <cell r="C297">
            <v>1</v>
          </cell>
          <cell r="G297">
            <v>0.10684450101897562</v>
          </cell>
          <cell r="H297">
            <v>0.10673997764508732</v>
          </cell>
          <cell r="I297">
            <v>9</v>
          </cell>
          <cell r="J297">
            <v>177.73634496493597</v>
          </cell>
          <cell r="K297">
            <v>11794</v>
          </cell>
          <cell r="L297">
            <v>9168</v>
          </cell>
          <cell r="M297">
            <v>1188</v>
          </cell>
          <cell r="N297">
            <v>53271512</v>
          </cell>
          <cell r="P297">
            <v>0</v>
          </cell>
          <cell r="R297">
            <v>52807667.5</v>
          </cell>
          <cell r="S297">
            <v>463844.5</v>
          </cell>
          <cell r="AA297">
            <v>-288</v>
          </cell>
        </row>
        <row r="298">
          <cell r="A298">
            <v>289</v>
          </cell>
          <cell r="B298" t="str">
            <v>SUNDERLAND</v>
          </cell>
          <cell r="C298">
            <v>1</v>
          </cell>
          <cell r="G298">
            <v>0.3412838382334239</v>
          </cell>
          <cell r="H298">
            <v>0.69913666897512339</v>
          </cell>
          <cell r="I298">
            <v>9</v>
          </cell>
          <cell r="J298">
            <v>212.55150365038133</v>
          </cell>
          <cell r="K298">
            <v>14628</v>
          </cell>
          <cell r="L298">
            <v>16464</v>
          </cell>
          <cell r="M298">
            <v>1188</v>
          </cell>
          <cell r="N298">
            <v>4447199.1499999994</v>
          </cell>
          <cell r="P298">
            <v>0</v>
          </cell>
          <cell r="R298">
            <v>4233346.0870000003</v>
          </cell>
          <cell r="S298">
            <v>213853.06299999915</v>
          </cell>
          <cell r="AA298">
            <v>-289</v>
          </cell>
        </row>
        <row r="299">
          <cell r="A299">
            <v>290</v>
          </cell>
          <cell r="B299" t="str">
            <v>SUTTON</v>
          </cell>
          <cell r="C299">
            <v>1</v>
          </cell>
          <cell r="G299">
            <v>0</v>
          </cell>
          <cell r="H299">
            <v>0.14889072539984466</v>
          </cell>
          <cell r="I299">
            <v>9</v>
          </cell>
          <cell r="J299">
            <v>133.74068022178426</v>
          </cell>
          <cell r="K299">
            <v>12856</v>
          </cell>
          <cell r="L299">
            <v>4338</v>
          </cell>
          <cell r="M299">
            <v>1188</v>
          </cell>
          <cell r="N299">
            <v>22857703.129999999</v>
          </cell>
          <cell r="P299">
            <v>0</v>
          </cell>
          <cell r="R299">
            <v>23557789.399999999</v>
          </cell>
          <cell r="S299">
            <v>-700086.26999999955</v>
          </cell>
          <cell r="AA299">
            <v>-290</v>
          </cell>
        </row>
        <row r="300">
          <cell r="A300">
            <v>291</v>
          </cell>
          <cell r="B300" t="str">
            <v>SWAMPSCOTT</v>
          </cell>
          <cell r="C300">
            <v>1</v>
          </cell>
          <cell r="G300">
            <v>2.7676233287325802</v>
          </cell>
          <cell r="H300">
            <v>2.6633232312300601</v>
          </cell>
          <cell r="I300">
            <v>9</v>
          </cell>
          <cell r="J300">
            <v>140.67377877374994</v>
          </cell>
          <cell r="K300">
            <v>13208</v>
          </cell>
          <cell r="L300">
            <v>5372</v>
          </cell>
          <cell r="M300">
            <v>1188</v>
          </cell>
          <cell r="N300">
            <v>38592161.399999999</v>
          </cell>
          <cell r="P300">
            <v>0</v>
          </cell>
          <cell r="R300">
            <v>36624443.911898851</v>
          </cell>
          <cell r="S300">
            <v>1967717.4881011471</v>
          </cell>
          <cell r="AA300">
            <v>-291</v>
          </cell>
        </row>
        <row r="301">
          <cell r="A301">
            <v>292</v>
          </cell>
          <cell r="B301" t="str">
            <v>SWANSEA</v>
          </cell>
          <cell r="C301">
            <v>1</v>
          </cell>
          <cell r="G301">
            <v>0.97726281294249628</v>
          </cell>
          <cell r="H301">
            <v>0.87110863690373164</v>
          </cell>
          <cell r="I301">
            <v>9</v>
          </cell>
          <cell r="J301">
            <v>123.23751964429212</v>
          </cell>
          <cell r="K301">
            <v>13515</v>
          </cell>
          <cell r="L301">
            <v>3141</v>
          </cell>
          <cell r="M301">
            <v>1188</v>
          </cell>
          <cell r="N301">
            <v>35026630.097999997</v>
          </cell>
          <cell r="P301">
            <v>0</v>
          </cell>
          <cell r="R301">
            <v>31487711.631999999</v>
          </cell>
          <cell r="S301">
            <v>3538918.4659999982</v>
          </cell>
          <cell r="AA301">
            <v>-292</v>
          </cell>
        </row>
        <row r="302">
          <cell r="A302">
            <v>293</v>
          </cell>
          <cell r="B302" t="str">
            <v>TAUNTON</v>
          </cell>
          <cell r="C302">
            <v>1</v>
          </cell>
          <cell r="F302">
            <v>17</v>
          </cell>
          <cell r="G302">
            <v>1.534395147022056</v>
          </cell>
          <cell r="H302">
            <v>1.7506686269412972</v>
          </cell>
          <cell r="I302">
            <v>18</v>
          </cell>
          <cell r="J302">
            <v>101.57293915646635</v>
          </cell>
          <cell r="K302">
            <v>17004</v>
          </cell>
          <cell r="L302">
            <v>267</v>
          </cell>
          <cell r="M302">
            <v>1188</v>
          </cell>
          <cell r="N302">
            <v>142315739.34999999</v>
          </cell>
          <cell r="O302">
            <v>1632</v>
          </cell>
          <cell r="P302">
            <v>0</v>
          </cell>
          <cell r="R302">
            <v>143842446.38</v>
          </cell>
          <cell r="S302">
            <v>-1526707.0300000012</v>
          </cell>
          <cell r="AA302">
            <v>-293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  <cell r="G303">
            <v>0</v>
          </cell>
          <cell r="H303">
            <v>0</v>
          </cell>
          <cell r="I303" t="str">
            <v>--</v>
          </cell>
          <cell r="J303">
            <v>0</v>
          </cell>
          <cell r="K303">
            <v>16860</v>
          </cell>
          <cell r="L303">
            <v>0</v>
          </cell>
          <cell r="M303">
            <v>1188</v>
          </cell>
          <cell r="N303">
            <v>16860</v>
          </cell>
          <cell r="P303">
            <v>0</v>
          </cell>
          <cell r="R303">
            <v>16860</v>
          </cell>
          <cell r="S303">
            <v>0</v>
          </cell>
          <cell r="AA303">
            <v>-294</v>
          </cell>
        </row>
        <row r="304">
          <cell r="A304">
            <v>295</v>
          </cell>
          <cell r="B304" t="str">
            <v>TEWKSBURY</v>
          </cell>
          <cell r="C304">
            <v>1</v>
          </cell>
          <cell r="G304">
            <v>1.6099474390739041</v>
          </cell>
          <cell r="H304">
            <v>1.4012012322242802</v>
          </cell>
          <cell r="I304">
            <v>9</v>
          </cell>
          <cell r="J304">
            <v>149.35391913998635</v>
          </cell>
          <cell r="K304">
            <v>13068</v>
          </cell>
          <cell r="L304">
            <v>6450</v>
          </cell>
          <cell r="M304">
            <v>1188</v>
          </cell>
          <cell r="N304">
            <v>66174791.933924235</v>
          </cell>
          <cell r="P304">
            <v>0</v>
          </cell>
          <cell r="R304">
            <v>65899581.697090045</v>
          </cell>
          <cell r="S304">
            <v>275210.23683419079</v>
          </cell>
          <cell r="AA304">
            <v>-295</v>
          </cell>
        </row>
        <row r="305">
          <cell r="A305">
            <v>296</v>
          </cell>
          <cell r="B305" t="str">
            <v>TISBURY</v>
          </cell>
          <cell r="C305">
            <v>1</v>
          </cell>
          <cell r="G305">
            <v>10.556327149049443</v>
          </cell>
          <cell r="H305">
            <v>8.653667444258403</v>
          </cell>
          <cell r="I305">
            <v>9</v>
          </cell>
          <cell r="J305">
            <v>241.38464820348875</v>
          </cell>
          <cell r="K305">
            <v>15491</v>
          </cell>
          <cell r="L305">
            <v>21902</v>
          </cell>
          <cell r="M305">
            <v>1188</v>
          </cell>
          <cell r="N305">
            <v>13394667.722863186</v>
          </cell>
          <cell r="P305">
            <v>0</v>
          </cell>
          <cell r="R305">
            <v>11944551.010903999</v>
          </cell>
          <cell r="S305">
            <v>1450116.7119591869</v>
          </cell>
          <cell r="AA305">
            <v>-296</v>
          </cell>
        </row>
        <row r="306">
          <cell r="A306">
            <v>297</v>
          </cell>
          <cell r="B306" t="str">
            <v>TOLLAND</v>
          </cell>
          <cell r="C306">
            <v>0</v>
          </cell>
          <cell r="G306">
            <v>0</v>
          </cell>
          <cell r="H306">
            <v>0</v>
          </cell>
          <cell r="I306" t="str">
            <v>--</v>
          </cell>
          <cell r="J306">
            <v>0</v>
          </cell>
          <cell r="K306">
            <v>0</v>
          </cell>
          <cell r="L306">
            <v>0</v>
          </cell>
          <cell r="M306">
            <v>1188</v>
          </cell>
          <cell r="N306">
            <v>0</v>
          </cell>
          <cell r="P306">
            <v>0</v>
          </cell>
          <cell r="R306">
            <v>0</v>
          </cell>
          <cell r="S306">
            <v>0</v>
          </cell>
          <cell r="AA306">
            <v>-297</v>
          </cell>
        </row>
        <row r="307">
          <cell r="A307">
            <v>298</v>
          </cell>
          <cell r="B307" t="str">
            <v>TOPSFIELD</v>
          </cell>
          <cell r="C307">
            <v>1</v>
          </cell>
          <cell r="G307">
            <v>0</v>
          </cell>
          <cell r="H307">
            <v>0</v>
          </cell>
          <cell r="I307">
            <v>9</v>
          </cell>
          <cell r="J307">
            <v>183.5804299105661</v>
          </cell>
          <cell r="K307">
            <v>12114</v>
          </cell>
          <cell r="L307">
            <v>10125</v>
          </cell>
          <cell r="M307">
            <v>1188</v>
          </cell>
          <cell r="N307">
            <v>13371711.83</v>
          </cell>
          <cell r="P307">
            <v>0</v>
          </cell>
          <cell r="R307">
            <v>13135911</v>
          </cell>
          <cell r="S307">
            <v>235800.83000000007</v>
          </cell>
          <cell r="AA307">
            <v>-298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  <cell r="G308">
            <v>0</v>
          </cell>
          <cell r="H308">
            <v>0</v>
          </cell>
          <cell r="I308" t="str">
            <v>--</v>
          </cell>
          <cell r="J308">
            <v>0</v>
          </cell>
          <cell r="K308">
            <v>0</v>
          </cell>
          <cell r="L308">
            <v>0</v>
          </cell>
          <cell r="M308">
            <v>1188</v>
          </cell>
          <cell r="N308">
            <v>0</v>
          </cell>
          <cell r="P308">
            <v>0</v>
          </cell>
          <cell r="R308">
            <v>0</v>
          </cell>
          <cell r="S308">
            <v>0</v>
          </cell>
          <cell r="AA308">
            <v>-299</v>
          </cell>
        </row>
        <row r="309">
          <cell r="A309">
            <v>300</v>
          </cell>
          <cell r="B309" t="str">
            <v>TRURO</v>
          </cell>
          <cell r="C309">
            <v>1</v>
          </cell>
          <cell r="G309">
            <v>0.67494133337278805</v>
          </cell>
          <cell r="H309">
            <v>0.4365288637511392</v>
          </cell>
          <cell r="I309">
            <v>9</v>
          </cell>
          <cell r="J309">
            <v>289.40485423661994</v>
          </cell>
          <cell r="K309">
            <v>13480</v>
          </cell>
          <cell r="L309">
            <v>25532</v>
          </cell>
          <cell r="M309">
            <v>1188</v>
          </cell>
          <cell r="N309">
            <v>7069864.6899999995</v>
          </cell>
          <cell r="P309">
            <v>0</v>
          </cell>
          <cell r="R309">
            <v>7266380.2300000004</v>
          </cell>
          <cell r="S309">
            <v>-196515.54000000097</v>
          </cell>
          <cell r="AA309">
            <v>-300</v>
          </cell>
        </row>
        <row r="310">
          <cell r="A310">
            <v>301</v>
          </cell>
          <cell r="B310" t="str">
            <v>TYNGSBOROUGH</v>
          </cell>
          <cell r="C310">
            <v>1</v>
          </cell>
          <cell r="G310">
            <v>5.651172839632026</v>
          </cell>
          <cell r="H310">
            <v>5.629337197727323</v>
          </cell>
          <cell r="I310">
            <v>9</v>
          </cell>
          <cell r="J310">
            <v>131.53463695176117</v>
          </cell>
          <cell r="K310">
            <v>13415</v>
          </cell>
          <cell r="L310">
            <v>4230</v>
          </cell>
          <cell r="M310">
            <v>1188</v>
          </cell>
          <cell r="N310">
            <v>28566169.399999999</v>
          </cell>
          <cell r="P310">
            <v>0</v>
          </cell>
          <cell r="R310">
            <v>28580628.699999999</v>
          </cell>
          <cell r="S310">
            <v>-14459.300000000745</v>
          </cell>
          <cell r="AA310">
            <v>-301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  <cell r="G311">
            <v>0</v>
          </cell>
          <cell r="H311">
            <v>0</v>
          </cell>
          <cell r="I311" t="str">
            <v>--</v>
          </cell>
          <cell r="J311">
            <v>0</v>
          </cell>
          <cell r="K311">
            <v>11531</v>
          </cell>
          <cell r="L311">
            <v>0</v>
          </cell>
          <cell r="M311">
            <v>1188</v>
          </cell>
          <cell r="N311">
            <v>323525</v>
          </cell>
          <cell r="P311">
            <v>0</v>
          </cell>
          <cell r="R311">
            <v>323525</v>
          </cell>
          <cell r="S311">
            <v>0</v>
          </cell>
          <cell r="AA311">
            <v>-302</v>
          </cell>
        </row>
        <row r="312">
          <cell r="A312">
            <v>303</v>
          </cell>
          <cell r="B312" t="str">
            <v>UPTON</v>
          </cell>
          <cell r="C312">
            <v>0</v>
          </cell>
          <cell r="G312">
            <v>0</v>
          </cell>
          <cell r="H312">
            <v>0</v>
          </cell>
          <cell r="I312" t="str">
            <v>--</v>
          </cell>
          <cell r="J312">
            <v>0</v>
          </cell>
          <cell r="K312">
            <v>16860</v>
          </cell>
          <cell r="L312">
            <v>0</v>
          </cell>
          <cell r="M312">
            <v>1188</v>
          </cell>
          <cell r="N312">
            <v>105478</v>
          </cell>
          <cell r="P312">
            <v>0</v>
          </cell>
          <cell r="R312">
            <v>108389.75</v>
          </cell>
          <cell r="S312">
            <v>-2911.75</v>
          </cell>
          <cell r="AA312">
            <v>-303</v>
          </cell>
        </row>
        <row r="313">
          <cell r="A313">
            <v>304</v>
          </cell>
          <cell r="B313" t="str">
            <v>UXBRIDGE</v>
          </cell>
          <cell r="C313">
            <v>1</v>
          </cell>
          <cell r="G313">
            <v>0.11644634655437532</v>
          </cell>
          <cell r="H313">
            <v>0</v>
          </cell>
          <cell r="I313">
            <v>9</v>
          </cell>
          <cell r="J313">
            <v>134.81022204929531</v>
          </cell>
          <cell r="K313">
            <v>13583</v>
          </cell>
          <cell r="L313">
            <v>4728</v>
          </cell>
          <cell r="M313">
            <v>1188</v>
          </cell>
          <cell r="N313">
            <v>30786250</v>
          </cell>
          <cell r="P313">
            <v>0</v>
          </cell>
          <cell r="R313">
            <v>29813210</v>
          </cell>
          <cell r="S313">
            <v>973040</v>
          </cell>
          <cell r="AA313">
            <v>-304</v>
          </cell>
        </row>
        <row r="314">
          <cell r="A314">
            <v>305</v>
          </cell>
          <cell r="B314" t="str">
            <v>WAKEFIELD</v>
          </cell>
          <cell r="C314">
            <v>1</v>
          </cell>
          <cell r="G314">
            <v>2.2028531423063868</v>
          </cell>
          <cell r="H314">
            <v>2.2634239418490196</v>
          </cell>
          <cell r="I314">
            <v>9</v>
          </cell>
          <cell r="J314">
            <v>143.19510200237968</v>
          </cell>
          <cell r="K314">
            <v>13320</v>
          </cell>
          <cell r="L314">
            <v>5754</v>
          </cell>
          <cell r="M314">
            <v>1188</v>
          </cell>
          <cell r="N314">
            <v>66035000</v>
          </cell>
          <cell r="P314">
            <v>0</v>
          </cell>
          <cell r="R314">
            <v>64605107.399999999</v>
          </cell>
          <cell r="S314">
            <v>1429892.6000000015</v>
          </cell>
          <cell r="AA314">
            <v>-305</v>
          </cell>
        </row>
        <row r="315">
          <cell r="A315">
            <v>306</v>
          </cell>
          <cell r="B315" t="str">
            <v>WALES</v>
          </cell>
          <cell r="C315">
            <v>1</v>
          </cell>
          <cell r="G315">
            <v>3.9418942850272329</v>
          </cell>
          <cell r="H315">
            <v>3.2579790863928864</v>
          </cell>
          <cell r="I315">
            <v>9</v>
          </cell>
          <cell r="J315">
            <v>136.06238918880601</v>
          </cell>
          <cell r="K315">
            <v>15479</v>
          </cell>
          <cell r="L315">
            <v>5582</v>
          </cell>
          <cell r="M315">
            <v>1188</v>
          </cell>
          <cell r="N315">
            <v>2314195.3339999998</v>
          </cell>
          <cell r="P315">
            <v>0</v>
          </cell>
          <cell r="R315">
            <v>2337843.5</v>
          </cell>
          <cell r="S315">
            <v>-23648.166000000201</v>
          </cell>
          <cell r="AA315">
            <v>-306</v>
          </cell>
        </row>
        <row r="316">
          <cell r="A316">
            <v>307</v>
          </cell>
          <cell r="B316" t="str">
            <v>WALPOLE</v>
          </cell>
          <cell r="C316">
            <v>1</v>
          </cell>
          <cell r="G316">
            <v>0.48043375484744522</v>
          </cell>
          <cell r="H316">
            <v>0.57994021010729235</v>
          </cell>
          <cell r="I316">
            <v>9</v>
          </cell>
          <cell r="J316">
            <v>137.51524133579758</v>
          </cell>
          <cell r="K316">
            <v>13103</v>
          </cell>
          <cell r="L316">
            <v>4916</v>
          </cell>
          <cell r="M316">
            <v>1188</v>
          </cell>
          <cell r="N316">
            <v>67037083</v>
          </cell>
          <cell r="P316">
            <v>0</v>
          </cell>
          <cell r="R316">
            <v>65831766</v>
          </cell>
          <cell r="S316">
            <v>1205317</v>
          </cell>
          <cell r="AA316">
            <v>-307</v>
          </cell>
        </row>
        <row r="317">
          <cell r="A317">
            <v>308</v>
          </cell>
          <cell r="B317" t="str">
            <v>WALTHAM</v>
          </cell>
          <cell r="C317">
            <v>1</v>
          </cell>
          <cell r="G317">
            <v>0.12679958667994451</v>
          </cell>
          <cell r="H317">
            <v>0.1603270120470276</v>
          </cell>
          <cell r="I317">
            <v>9</v>
          </cell>
          <cell r="J317">
            <v>138.72944118292378</v>
          </cell>
          <cell r="K317">
            <v>18112</v>
          </cell>
          <cell r="L317">
            <v>7015</v>
          </cell>
          <cell r="M317">
            <v>1188</v>
          </cell>
          <cell r="N317">
            <v>147700002</v>
          </cell>
          <cell r="P317">
            <v>0</v>
          </cell>
          <cell r="R317">
            <v>131387157.92131902</v>
          </cell>
          <cell r="S317">
            <v>16312844.078680977</v>
          </cell>
          <cell r="AA317">
            <v>-308</v>
          </cell>
        </row>
        <row r="318">
          <cell r="A318">
            <v>309</v>
          </cell>
          <cell r="B318" t="str">
            <v>WARE</v>
          </cell>
          <cell r="C318">
            <v>1</v>
          </cell>
          <cell r="G318">
            <v>0.2357543897863241</v>
          </cell>
          <cell r="H318">
            <v>0.18347127829737114</v>
          </cell>
          <cell r="I318">
            <v>9</v>
          </cell>
          <cell r="J318">
            <v>100</v>
          </cell>
          <cell r="K318">
            <v>16042</v>
          </cell>
          <cell r="L318">
            <v>0</v>
          </cell>
          <cell r="M318">
            <v>1188</v>
          </cell>
          <cell r="N318">
            <v>18691754</v>
          </cell>
          <cell r="P318">
            <v>0</v>
          </cell>
          <cell r="R318">
            <v>21614024</v>
          </cell>
          <cell r="S318">
            <v>-2922270</v>
          </cell>
          <cell r="AA318">
            <v>-309</v>
          </cell>
        </row>
        <row r="319">
          <cell r="A319">
            <v>310</v>
          </cell>
          <cell r="B319" t="str">
            <v>WAREHAM</v>
          </cell>
          <cell r="C319">
            <v>1</v>
          </cell>
          <cell r="G319">
            <v>4.6703117137177275</v>
          </cell>
          <cell r="H319">
            <v>5.8551316757867244</v>
          </cell>
          <cell r="I319">
            <v>9</v>
          </cell>
          <cell r="J319">
            <v>116.51312908321758</v>
          </cell>
          <cell r="K319">
            <v>16895</v>
          </cell>
          <cell r="L319">
            <v>2790</v>
          </cell>
          <cell r="M319">
            <v>1188</v>
          </cell>
          <cell r="N319">
            <v>45860147.109999999</v>
          </cell>
          <cell r="P319">
            <v>0</v>
          </cell>
          <cell r="R319">
            <v>45821993.109999999</v>
          </cell>
          <cell r="S319">
            <v>38154</v>
          </cell>
          <cell r="AA319">
            <v>-310</v>
          </cell>
        </row>
        <row r="320">
          <cell r="A320">
            <v>311</v>
          </cell>
          <cell r="B320" t="str">
            <v>WARREN</v>
          </cell>
          <cell r="C320">
            <v>0</v>
          </cell>
          <cell r="G320">
            <v>0</v>
          </cell>
          <cell r="H320">
            <v>0</v>
          </cell>
          <cell r="I320" t="str">
            <v>--</v>
          </cell>
          <cell r="J320">
            <v>0</v>
          </cell>
          <cell r="K320">
            <v>16860</v>
          </cell>
          <cell r="L320">
            <v>0</v>
          </cell>
          <cell r="M320">
            <v>1188</v>
          </cell>
          <cell r="N320">
            <v>20329</v>
          </cell>
          <cell r="P320">
            <v>0</v>
          </cell>
          <cell r="R320">
            <v>20881</v>
          </cell>
          <cell r="S320">
            <v>-552</v>
          </cell>
          <cell r="AA320">
            <v>-311</v>
          </cell>
        </row>
        <row r="321">
          <cell r="A321">
            <v>312</v>
          </cell>
          <cell r="B321" t="str">
            <v>WARWICK</v>
          </cell>
          <cell r="C321">
            <v>1</v>
          </cell>
          <cell r="G321">
            <v>3.5991964815093405</v>
          </cell>
          <cell r="H321">
            <v>6.9281090198333093</v>
          </cell>
          <cell r="I321">
            <v>9</v>
          </cell>
          <cell r="J321">
            <v>166.10044277193012</v>
          </cell>
          <cell r="K321">
            <v>13732</v>
          </cell>
          <cell r="L321">
            <v>9077</v>
          </cell>
          <cell r="M321">
            <v>1188</v>
          </cell>
          <cell r="N321">
            <v>1164646.8</v>
          </cell>
          <cell r="P321">
            <v>0</v>
          </cell>
          <cell r="R321">
            <v>1157830</v>
          </cell>
          <cell r="S321">
            <v>6816.8000000000466</v>
          </cell>
          <cell r="AA321">
            <v>-312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  <cell r="G322">
            <v>0</v>
          </cell>
          <cell r="H322">
            <v>0</v>
          </cell>
          <cell r="I322" t="str">
            <v>--</v>
          </cell>
          <cell r="J322">
            <v>0</v>
          </cell>
          <cell r="K322">
            <v>16860</v>
          </cell>
          <cell r="L322">
            <v>0</v>
          </cell>
          <cell r="M322">
            <v>1188</v>
          </cell>
          <cell r="N322">
            <v>138794</v>
          </cell>
          <cell r="P322">
            <v>0</v>
          </cell>
          <cell r="R322">
            <v>120501</v>
          </cell>
          <cell r="S322">
            <v>18293</v>
          </cell>
          <cell r="AA322">
            <v>-313</v>
          </cell>
        </row>
        <row r="323">
          <cell r="A323">
            <v>314</v>
          </cell>
          <cell r="B323" t="str">
            <v>WATERTOWN</v>
          </cell>
          <cell r="C323">
            <v>1</v>
          </cell>
          <cell r="G323">
            <v>0.36610123331545485</v>
          </cell>
          <cell r="H323">
            <v>0.16835951657120285</v>
          </cell>
          <cell r="I323">
            <v>9</v>
          </cell>
          <cell r="J323">
            <v>158.13106895625066</v>
          </cell>
          <cell r="K323">
            <v>15586</v>
          </cell>
          <cell r="L323">
            <v>9060</v>
          </cell>
          <cell r="M323">
            <v>1188</v>
          </cell>
          <cell r="N323">
            <v>68525974.859999999</v>
          </cell>
          <cell r="P323">
            <v>0</v>
          </cell>
          <cell r="R323">
            <v>67040451.600000001</v>
          </cell>
          <cell r="S323">
            <v>1485523.2599999979</v>
          </cell>
          <cell r="AA323">
            <v>-314</v>
          </cell>
        </row>
        <row r="324">
          <cell r="A324">
            <v>315</v>
          </cell>
          <cell r="B324" t="str">
            <v>WAYLAND</v>
          </cell>
          <cell r="C324">
            <v>1</v>
          </cell>
          <cell r="G324">
            <v>1.4400140314142426E-2</v>
          </cell>
          <cell r="H324">
            <v>0</v>
          </cell>
          <cell r="I324">
            <v>9</v>
          </cell>
          <cell r="J324">
            <v>172.333132028226</v>
          </cell>
          <cell r="K324">
            <v>12689</v>
          </cell>
          <cell r="L324">
            <v>9178</v>
          </cell>
          <cell r="M324">
            <v>1188</v>
          </cell>
          <cell r="N324">
            <v>59830148.060000002</v>
          </cell>
          <cell r="P324">
            <v>0</v>
          </cell>
          <cell r="R324">
            <v>58003967.280000001</v>
          </cell>
          <cell r="S324">
            <v>1826180.7800000012</v>
          </cell>
          <cell r="AA324">
            <v>-315</v>
          </cell>
        </row>
        <row r="325">
          <cell r="A325">
            <v>316</v>
          </cell>
          <cell r="B325" t="str">
            <v>WEBSTER</v>
          </cell>
          <cell r="C325">
            <v>1</v>
          </cell>
          <cell r="F325">
            <v>27</v>
          </cell>
          <cell r="G325">
            <v>1.573015078167652</v>
          </cell>
          <cell r="H325">
            <v>1.701733869756183</v>
          </cell>
          <cell r="I325">
            <v>18</v>
          </cell>
          <cell r="J325">
            <v>103.82100226180036</v>
          </cell>
          <cell r="K325">
            <v>17520</v>
          </cell>
          <cell r="L325">
            <v>669</v>
          </cell>
          <cell r="M325">
            <v>1188</v>
          </cell>
          <cell r="N325">
            <v>35065471.200000003</v>
          </cell>
          <cell r="P325">
            <v>0</v>
          </cell>
          <cell r="R325">
            <v>35463579.200000003</v>
          </cell>
          <cell r="S325">
            <v>-398108</v>
          </cell>
          <cell r="AA325">
            <v>-316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  <cell r="G326">
            <v>0</v>
          </cell>
          <cell r="H326">
            <v>2.3803596479242996E-2</v>
          </cell>
          <cell r="I326">
            <v>9</v>
          </cell>
          <cell r="J326">
            <v>205.9316661277235</v>
          </cell>
          <cell r="K326">
            <v>13008</v>
          </cell>
          <cell r="L326">
            <v>13780</v>
          </cell>
          <cell r="M326">
            <v>1188</v>
          </cell>
          <cell r="N326">
            <v>112537616</v>
          </cell>
          <cell r="P326">
            <v>0</v>
          </cell>
          <cell r="R326">
            <v>112611841.57879001</v>
          </cell>
          <cell r="S326">
            <v>-74225.578790009022</v>
          </cell>
          <cell r="AA326">
            <v>-317</v>
          </cell>
        </row>
        <row r="327">
          <cell r="A327">
            <v>318</v>
          </cell>
          <cell r="B327" t="str">
            <v>WELLFLEET</v>
          </cell>
          <cell r="C327">
            <v>1</v>
          </cell>
          <cell r="G327">
            <v>0</v>
          </cell>
          <cell r="H327">
            <v>0</v>
          </cell>
          <cell r="I327">
            <v>9</v>
          </cell>
          <cell r="J327">
            <v>255.10428237956705</v>
          </cell>
          <cell r="K327">
            <v>13777</v>
          </cell>
          <cell r="L327">
            <v>21369</v>
          </cell>
          <cell r="M327">
            <v>1188</v>
          </cell>
          <cell r="N327">
            <v>3836877</v>
          </cell>
          <cell r="P327">
            <v>0</v>
          </cell>
          <cell r="R327">
            <v>3695249.0731752501</v>
          </cell>
          <cell r="S327">
            <v>141627.92682474991</v>
          </cell>
          <cell r="AA327">
            <v>-318</v>
          </cell>
        </row>
        <row r="328">
          <cell r="A328">
            <v>319</v>
          </cell>
          <cell r="B328" t="str">
            <v>WENDELL</v>
          </cell>
          <cell r="C328">
            <v>0</v>
          </cell>
          <cell r="G328">
            <v>0</v>
          </cell>
          <cell r="H328">
            <v>0</v>
          </cell>
          <cell r="I328" t="str">
            <v>--</v>
          </cell>
          <cell r="J328">
            <v>0</v>
          </cell>
          <cell r="K328">
            <v>0</v>
          </cell>
          <cell r="L328">
            <v>0</v>
          </cell>
          <cell r="M328">
            <v>1188</v>
          </cell>
          <cell r="N328">
            <v>0</v>
          </cell>
          <cell r="P328">
            <v>0</v>
          </cell>
          <cell r="R328">
            <v>0</v>
          </cell>
          <cell r="S328">
            <v>0</v>
          </cell>
          <cell r="AA328">
            <v>-319</v>
          </cell>
        </row>
        <row r="329">
          <cell r="A329">
            <v>320</v>
          </cell>
          <cell r="B329" t="str">
            <v>WENHAM</v>
          </cell>
          <cell r="C329">
            <v>0</v>
          </cell>
          <cell r="G329">
            <v>0</v>
          </cell>
          <cell r="H329">
            <v>0</v>
          </cell>
          <cell r="I329" t="str">
            <v>--</v>
          </cell>
          <cell r="J329">
            <v>0</v>
          </cell>
          <cell r="K329">
            <v>0</v>
          </cell>
          <cell r="L329">
            <v>0</v>
          </cell>
          <cell r="M329">
            <v>1188</v>
          </cell>
          <cell r="N329">
            <v>0</v>
          </cell>
          <cell r="P329">
            <v>0</v>
          </cell>
          <cell r="R329">
            <v>0</v>
          </cell>
          <cell r="S329">
            <v>0</v>
          </cell>
          <cell r="AA329">
            <v>-320</v>
          </cell>
        </row>
        <row r="330">
          <cell r="A330">
            <v>321</v>
          </cell>
          <cell r="B330" t="str">
            <v>WESTBOROUGH</v>
          </cell>
          <cell r="C330">
            <v>1</v>
          </cell>
          <cell r="G330">
            <v>0.22623156231460156</v>
          </cell>
          <cell r="H330">
            <v>0.34597807958254972</v>
          </cell>
          <cell r="I330">
            <v>9</v>
          </cell>
          <cell r="J330">
            <v>153.23225432946225</v>
          </cell>
          <cell r="K330">
            <v>13043</v>
          </cell>
          <cell r="L330">
            <v>6943</v>
          </cell>
          <cell r="M330">
            <v>1188</v>
          </cell>
          <cell r="N330">
            <v>77604049.459999993</v>
          </cell>
          <cell r="P330">
            <v>0</v>
          </cell>
          <cell r="R330">
            <v>75596740.230000004</v>
          </cell>
          <cell r="S330">
            <v>2007309.2299999893</v>
          </cell>
          <cell r="AA330">
            <v>-321</v>
          </cell>
        </row>
        <row r="331">
          <cell r="A331">
            <v>322</v>
          </cell>
          <cell r="B331" t="str">
            <v>WEST BOYLSTON</v>
          </cell>
          <cell r="C331">
            <v>1</v>
          </cell>
          <cell r="G331">
            <v>0.32981230882720347</v>
          </cell>
          <cell r="H331">
            <v>0.41803488542896644</v>
          </cell>
          <cell r="I331">
            <v>9</v>
          </cell>
          <cell r="J331">
            <v>139.76976874369251</v>
          </cell>
          <cell r="K331">
            <v>14223</v>
          </cell>
          <cell r="L331">
            <v>5656</v>
          </cell>
          <cell r="M331">
            <v>1188</v>
          </cell>
          <cell r="N331">
            <v>16695496.579999998</v>
          </cell>
          <cell r="P331">
            <v>0</v>
          </cell>
          <cell r="R331">
            <v>17469384.07</v>
          </cell>
          <cell r="S331">
            <v>-773887.49000000209</v>
          </cell>
          <cell r="AA331">
            <v>-322</v>
          </cell>
        </row>
        <row r="332">
          <cell r="A332">
            <v>323</v>
          </cell>
          <cell r="B332" t="str">
            <v>WEST BRIDGEWATER</v>
          </cell>
          <cell r="C332">
            <v>1</v>
          </cell>
          <cell r="G332">
            <v>0.44286327574690076</v>
          </cell>
          <cell r="H332">
            <v>0.55379573437221497</v>
          </cell>
          <cell r="I332">
            <v>9</v>
          </cell>
          <cell r="J332">
            <v>128.25939772014158</v>
          </cell>
          <cell r="K332">
            <v>13858</v>
          </cell>
          <cell r="L332">
            <v>3916</v>
          </cell>
          <cell r="M332">
            <v>1188</v>
          </cell>
          <cell r="N332">
            <v>21033387</v>
          </cell>
          <cell r="P332">
            <v>0</v>
          </cell>
          <cell r="R332">
            <v>20155037</v>
          </cell>
          <cell r="S332">
            <v>878350</v>
          </cell>
          <cell r="AA332">
            <v>-323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  <cell r="G333">
            <v>0</v>
          </cell>
          <cell r="H333">
            <v>0</v>
          </cell>
          <cell r="I333" t="str">
            <v>--</v>
          </cell>
          <cell r="J333">
            <v>0</v>
          </cell>
          <cell r="K333">
            <v>18065</v>
          </cell>
          <cell r="L333">
            <v>0</v>
          </cell>
          <cell r="M333">
            <v>1188</v>
          </cell>
          <cell r="N333">
            <v>595121</v>
          </cell>
          <cell r="P333">
            <v>0</v>
          </cell>
          <cell r="R333">
            <v>595121</v>
          </cell>
          <cell r="S333">
            <v>0</v>
          </cell>
          <cell r="AA333">
            <v>-324</v>
          </cell>
        </row>
        <row r="334">
          <cell r="A334">
            <v>325</v>
          </cell>
          <cell r="B334" t="str">
            <v>WESTFIELD</v>
          </cell>
          <cell r="C334">
            <v>1</v>
          </cell>
          <cell r="G334">
            <v>1.3491139467932318</v>
          </cell>
          <cell r="H334">
            <v>1.3575208289085174</v>
          </cell>
          <cell r="I334">
            <v>9</v>
          </cell>
          <cell r="J334">
            <v>106.25552543572481</v>
          </cell>
          <cell r="K334">
            <v>16155</v>
          </cell>
          <cell r="L334">
            <v>1011</v>
          </cell>
          <cell r="M334">
            <v>1188</v>
          </cell>
          <cell r="N334">
            <v>83282184.400000006</v>
          </cell>
          <cell r="P334">
            <v>0</v>
          </cell>
          <cell r="R334">
            <v>83483159.599999994</v>
          </cell>
          <cell r="S334">
            <v>-200975.19999998808</v>
          </cell>
          <cell r="AA334">
            <v>-325</v>
          </cell>
        </row>
        <row r="335">
          <cell r="A335">
            <v>326</v>
          </cell>
          <cell r="B335" t="str">
            <v>WESTFORD</v>
          </cell>
          <cell r="C335">
            <v>1</v>
          </cell>
          <cell r="G335">
            <v>0.20072376484232168</v>
          </cell>
          <cell r="H335">
            <v>0.23012168256626844</v>
          </cell>
          <cell r="I335">
            <v>9</v>
          </cell>
          <cell r="J335">
            <v>135.90834927235736</v>
          </cell>
          <cell r="K335">
            <v>12375</v>
          </cell>
          <cell r="L335">
            <v>4444</v>
          </cell>
          <cell r="M335">
            <v>1188</v>
          </cell>
          <cell r="N335">
            <v>78318565.200000003</v>
          </cell>
          <cell r="P335">
            <v>0</v>
          </cell>
          <cell r="R335">
            <v>77628256.200000003</v>
          </cell>
          <cell r="S335">
            <v>690309</v>
          </cell>
          <cell r="AA335">
            <v>-326</v>
          </cell>
        </row>
        <row r="336">
          <cell r="A336">
            <v>327</v>
          </cell>
          <cell r="B336" t="str">
            <v>WESTHAMPTON</v>
          </cell>
          <cell r="C336">
            <v>1</v>
          </cell>
          <cell r="G336">
            <v>0.69710591339524752</v>
          </cell>
          <cell r="H336">
            <v>1.4223090716926667</v>
          </cell>
          <cell r="I336">
            <v>9</v>
          </cell>
          <cell r="J336">
            <v>211.42402497553209</v>
          </cell>
          <cell r="K336">
            <v>14365</v>
          </cell>
          <cell r="L336">
            <v>16006</v>
          </cell>
          <cell r="M336">
            <v>1188</v>
          </cell>
          <cell r="N336">
            <v>3281284</v>
          </cell>
          <cell r="P336">
            <v>0</v>
          </cell>
          <cell r="R336">
            <v>3280862</v>
          </cell>
          <cell r="S336">
            <v>422</v>
          </cell>
          <cell r="AA336">
            <v>-327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  <cell r="G337">
            <v>0</v>
          </cell>
          <cell r="H337">
            <v>0</v>
          </cell>
          <cell r="I337" t="str">
            <v>--</v>
          </cell>
          <cell r="J337">
            <v>0</v>
          </cell>
          <cell r="K337">
            <v>0</v>
          </cell>
          <cell r="L337">
            <v>0</v>
          </cell>
          <cell r="M337">
            <v>1188</v>
          </cell>
          <cell r="N337">
            <v>0</v>
          </cell>
          <cell r="P337">
            <v>0</v>
          </cell>
          <cell r="R337">
            <v>0</v>
          </cell>
          <cell r="S337">
            <v>0</v>
          </cell>
          <cell r="AA337">
            <v>-328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  <cell r="G338">
            <v>0</v>
          </cell>
          <cell r="H338">
            <v>0</v>
          </cell>
          <cell r="I338" t="str">
            <v>--</v>
          </cell>
          <cell r="J338">
            <v>0</v>
          </cell>
          <cell r="K338">
            <v>16860</v>
          </cell>
          <cell r="L338">
            <v>0</v>
          </cell>
          <cell r="M338">
            <v>1188</v>
          </cell>
          <cell r="N338">
            <v>67441</v>
          </cell>
          <cell r="P338">
            <v>0</v>
          </cell>
          <cell r="R338">
            <v>67441</v>
          </cell>
          <cell r="S338">
            <v>0</v>
          </cell>
          <cell r="AA338">
            <v>-329</v>
          </cell>
        </row>
        <row r="339">
          <cell r="A339">
            <v>330</v>
          </cell>
          <cell r="B339" t="str">
            <v>WESTON</v>
          </cell>
          <cell r="C339">
            <v>1</v>
          </cell>
          <cell r="G339">
            <v>0</v>
          </cell>
          <cell r="H339">
            <v>0</v>
          </cell>
          <cell r="I339">
            <v>9</v>
          </cell>
          <cell r="J339">
            <v>216.12648668877469</v>
          </cell>
          <cell r="K339">
            <v>12926</v>
          </cell>
          <cell r="L339">
            <v>15011</v>
          </cell>
          <cell r="M339">
            <v>1188</v>
          </cell>
          <cell r="N339">
            <v>58675238.859999999</v>
          </cell>
          <cell r="P339">
            <v>0</v>
          </cell>
          <cell r="R339">
            <v>58167828.75</v>
          </cell>
          <cell r="S339">
            <v>507410.1099999994</v>
          </cell>
          <cell r="AA339">
            <v>-330</v>
          </cell>
        </row>
        <row r="340">
          <cell r="A340">
            <v>331</v>
          </cell>
          <cell r="B340" t="str">
            <v>WESTPORT</v>
          </cell>
          <cell r="C340">
            <v>1</v>
          </cell>
          <cell r="G340">
            <v>1.8307978673668215</v>
          </cell>
          <cell r="H340">
            <v>1.3045006067086842</v>
          </cell>
          <cell r="I340">
            <v>9</v>
          </cell>
          <cell r="J340">
            <v>117.11287621891218</v>
          </cell>
          <cell r="K340">
            <v>13899</v>
          </cell>
          <cell r="L340">
            <v>2379</v>
          </cell>
          <cell r="M340">
            <v>1188</v>
          </cell>
          <cell r="N340">
            <v>26125553.199999999</v>
          </cell>
          <cell r="P340">
            <v>0</v>
          </cell>
          <cell r="R340">
            <v>25985588.199999999</v>
          </cell>
          <cell r="S340">
            <v>139965</v>
          </cell>
          <cell r="AA340">
            <v>-331</v>
          </cell>
        </row>
        <row r="341">
          <cell r="A341">
            <v>332</v>
          </cell>
          <cell r="B341" t="str">
            <v>WEST SPRINGFIELD</v>
          </cell>
          <cell r="C341">
            <v>1</v>
          </cell>
          <cell r="G341">
            <v>2.7657641945108771</v>
          </cell>
          <cell r="H341">
            <v>2.564087825819227</v>
          </cell>
          <cell r="I341">
            <v>9</v>
          </cell>
          <cell r="J341">
            <v>104.94223702655677</v>
          </cell>
          <cell r="K341">
            <v>16728</v>
          </cell>
          <cell r="L341">
            <v>827</v>
          </cell>
          <cell r="M341">
            <v>1188</v>
          </cell>
          <cell r="N341">
            <v>71923277.409999996</v>
          </cell>
          <cell r="P341">
            <v>0</v>
          </cell>
          <cell r="R341">
            <v>70544854.319999993</v>
          </cell>
          <cell r="S341">
            <v>1378423.0900000036</v>
          </cell>
          <cell r="AA341">
            <v>-332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  <cell r="G342">
            <v>0</v>
          </cell>
          <cell r="H342">
            <v>0</v>
          </cell>
          <cell r="I342" t="str">
            <v>--</v>
          </cell>
          <cell r="J342">
            <v>0</v>
          </cell>
          <cell r="K342">
            <v>0</v>
          </cell>
          <cell r="L342">
            <v>0</v>
          </cell>
          <cell r="M342">
            <v>1188</v>
          </cell>
          <cell r="N342">
            <v>0</v>
          </cell>
          <cell r="P342">
            <v>0</v>
          </cell>
          <cell r="R342">
            <v>0</v>
          </cell>
          <cell r="S342">
            <v>0</v>
          </cell>
          <cell r="AA342">
            <v>-333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  <cell r="G343">
            <v>0</v>
          </cell>
          <cell r="H343">
            <v>0</v>
          </cell>
          <cell r="I343" t="str">
            <v>--</v>
          </cell>
          <cell r="J343">
            <v>0</v>
          </cell>
          <cell r="K343">
            <v>0</v>
          </cell>
          <cell r="L343">
            <v>0</v>
          </cell>
          <cell r="M343">
            <v>1188</v>
          </cell>
          <cell r="N343">
            <v>0</v>
          </cell>
          <cell r="P343">
            <v>0</v>
          </cell>
          <cell r="R343">
            <v>0</v>
          </cell>
          <cell r="S343">
            <v>0</v>
          </cell>
          <cell r="AA343">
            <v>-334</v>
          </cell>
        </row>
        <row r="344">
          <cell r="A344">
            <v>335</v>
          </cell>
          <cell r="B344" t="str">
            <v>WESTWOOD</v>
          </cell>
          <cell r="C344">
            <v>1</v>
          </cell>
          <cell r="G344">
            <v>0</v>
          </cell>
          <cell r="H344">
            <v>0</v>
          </cell>
          <cell r="I344">
            <v>9</v>
          </cell>
          <cell r="J344">
            <v>177.02856386541583</v>
          </cell>
          <cell r="K344">
            <v>12775</v>
          </cell>
          <cell r="L344">
            <v>9840</v>
          </cell>
          <cell r="M344">
            <v>1188</v>
          </cell>
          <cell r="N344">
            <v>66740455.799999997</v>
          </cell>
          <cell r="P344">
            <v>0</v>
          </cell>
          <cell r="R344">
            <v>66167199</v>
          </cell>
          <cell r="S344">
            <v>573256.79999999702</v>
          </cell>
          <cell r="AA344">
            <v>-335</v>
          </cell>
        </row>
        <row r="345">
          <cell r="A345">
            <v>336</v>
          </cell>
          <cell r="B345" t="str">
            <v>WEYMOUTH</v>
          </cell>
          <cell r="C345">
            <v>1</v>
          </cell>
          <cell r="G345">
            <v>4.4990359394381727</v>
          </cell>
          <cell r="H345">
            <v>3.8565735314927201</v>
          </cell>
          <cell r="I345">
            <v>9</v>
          </cell>
          <cell r="J345">
            <v>123.0279965321522</v>
          </cell>
          <cell r="K345">
            <v>15747</v>
          </cell>
          <cell r="L345">
            <v>3626</v>
          </cell>
          <cell r="M345">
            <v>1188</v>
          </cell>
          <cell r="N345">
            <v>115627070.59999999</v>
          </cell>
          <cell r="P345">
            <v>0</v>
          </cell>
          <cell r="R345">
            <v>100709109.76055869</v>
          </cell>
          <cell r="S345">
            <v>14917960.839441299</v>
          </cell>
          <cell r="AA345">
            <v>-336</v>
          </cell>
        </row>
        <row r="346">
          <cell r="A346">
            <v>337</v>
          </cell>
          <cell r="B346" t="str">
            <v>WHATELY</v>
          </cell>
          <cell r="C346">
            <v>1</v>
          </cell>
          <cell r="G346">
            <v>1.3869289176304804</v>
          </cell>
          <cell r="H346">
            <v>1.4129291171275118</v>
          </cell>
          <cell r="I346">
            <v>9</v>
          </cell>
          <cell r="J346">
            <v>218.61178451755845</v>
          </cell>
          <cell r="K346">
            <v>13228</v>
          </cell>
          <cell r="L346">
            <v>15690</v>
          </cell>
          <cell r="M346">
            <v>1188</v>
          </cell>
          <cell r="N346">
            <v>2462897.79</v>
          </cell>
          <cell r="P346">
            <v>0</v>
          </cell>
          <cell r="R346">
            <v>2343499.2000000002</v>
          </cell>
          <cell r="S346">
            <v>119398.58999999985</v>
          </cell>
          <cell r="AA346">
            <v>-337</v>
          </cell>
        </row>
        <row r="347">
          <cell r="A347">
            <v>338</v>
          </cell>
          <cell r="B347" t="str">
            <v>WHITMAN</v>
          </cell>
          <cell r="C347">
            <v>0</v>
          </cell>
          <cell r="G347">
            <v>0</v>
          </cell>
          <cell r="H347">
            <v>0</v>
          </cell>
          <cell r="I347" t="str">
            <v>--</v>
          </cell>
          <cell r="J347">
            <v>0</v>
          </cell>
          <cell r="K347">
            <v>19271</v>
          </cell>
          <cell r="L347">
            <v>0</v>
          </cell>
          <cell r="M347">
            <v>1188</v>
          </cell>
          <cell r="N347">
            <v>382091</v>
          </cell>
          <cell r="P347">
            <v>0</v>
          </cell>
          <cell r="R347">
            <v>407169</v>
          </cell>
          <cell r="S347">
            <v>-25078</v>
          </cell>
          <cell r="AA347">
            <v>-338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  <cell r="G348">
            <v>0</v>
          </cell>
          <cell r="H348">
            <v>0</v>
          </cell>
          <cell r="I348" t="str">
            <v>--</v>
          </cell>
          <cell r="J348">
            <v>0</v>
          </cell>
          <cell r="K348">
            <v>0</v>
          </cell>
          <cell r="L348">
            <v>0</v>
          </cell>
          <cell r="M348">
            <v>1188</v>
          </cell>
          <cell r="N348">
            <v>0</v>
          </cell>
          <cell r="P348">
            <v>0</v>
          </cell>
          <cell r="R348">
            <v>0</v>
          </cell>
          <cell r="S348">
            <v>0</v>
          </cell>
          <cell r="AA348">
            <v>-339</v>
          </cell>
        </row>
        <row r="349">
          <cell r="A349">
            <v>340</v>
          </cell>
          <cell r="B349" t="str">
            <v>WILLIAMSBURG</v>
          </cell>
          <cell r="C349">
            <v>1</v>
          </cell>
          <cell r="G349">
            <v>3.9127620670136158</v>
          </cell>
          <cell r="H349">
            <v>2.3200405267901738</v>
          </cell>
          <cell r="I349">
            <v>9</v>
          </cell>
          <cell r="J349">
            <v>158.23967043627144</v>
          </cell>
          <cell r="K349">
            <v>14751</v>
          </cell>
          <cell r="L349">
            <v>8591</v>
          </cell>
          <cell r="M349">
            <v>1188</v>
          </cell>
          <cell r="N349">
            <v>3768727.2696468625</v>
          </cell>
          <cell r="P349">
            <v>0</v>
          </cell>
          <cell r="R349">
            <v>3767404.2696468625</v>
          </cell>
          <cell r="S349">
            <v>1323</v>
          </cell>
          <cell r="AA349">
            <v>-340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G350">
            <v>0</v>
          </cell>
          <cell r="H350">
            <v>0</v>
          </cell>
          <cell r="I350" t="str">
            <v>--</v>
          </cell>
          <cell r="J350">
            <v>0</v>
          </cell>
          <cell r="K350">
            <v>0</v>
          </cell>
          <cell r="L350">
            <v>0</v>
          </cell>
          <cell r="M350">
            <v>1188</v>
          </cell>
          <cell r="N350">
            <v>0</v>
          </cell>
          <cell r="P350">
            <v>0</v>
          </cell>
          <cell r="R350">
            <v>14.141006211947177</v>
          </cell>
          <cell r="S350">
            <v>-14.141006211947177</v>
          </cell>
          <cell r="AA350">
            <v>-341</v>
          </cell>
        </row>
        <row r="351">
          <cell r="A351">
            <v>342</v>
          </cell>
          <cell r="B351" t="str">
            <v>WILMINGTON</v>
          </cell>
          <cell r="C351">
            <v>1</v>
          </cell>
          <cell r="G351">
            <v>0.19976909176829413</v>
          </cell>
          <cell r="H351">
            <v>0.19218620679250706</v>
          </cell>
          <cell r="I351">
            <v>9</v>
          </cell>
          <cell r="J351">
            <v>176.75512905124714</v>
          </cell>
          <cell r="K351">
            <v>13121</v>
          </cell>
          <cell r="L351">
            <v>10071</v>
          </cell>
          <cell r="M351">
            <v>1188</v>
          </cell>
          <cell r="N351">
            <v>67318566.799999997</v>
          </cell>
          <cell r="P351">
            <v>0</v>
          </cell>
          <cell r="R351">
            <v>66366768.399999999</v>
          </cell>
          <cell r="S351">
            <v>951798.39999999851</v>
          </cell>
          <cell r="AA351">
            <v>-342</v>
          </cell>
        </row>
        <row r="352">
          <cell r="A352">
            <v>343</v>
          </cell>
          <cell r="B352" t="str">
            <v>WINCHENDON</v>
          </cell>
          <cell r="C352">
            <v>1</v>
          </cell>
          <cell r="F352">
            <v>5</v>
          </cell>
          <cell r="G352">
            <v>0.6580806899198024</v>
          </cell>
          <cell r="H352">
            <v>0.68019911919639264</v>
          </cell>
          <cell r="I352">
            <v>18</v>
          </cell>
          <cell r="J352">
            <v>102.66683983497835</v>
          </cell>
          <cell r="K352">
            <v>15830</v>
          </cell>
          <cell r="L352">
            <v>422</v>
          </cell>
          <cell r="M352">
            <v>1188</v>
          </cell>
          <cell r="N352">
            <v>21086766.5</v>
          </cell>
          <cell r="P352">
            <v>0</v>
          </cell>
          <cell r="R352">
            <v>20711450.109999999</v>
          </cell>
          <cell r="S352">
            <v>375316.3900000006</v>
          </cell>
          <cell r="AA352">
            <v>-343</v>
          </cell>
        </row>
        <row r="353">
          <cell r="A353">
            <v>344</v>
          </cell>
          <cell r="B353" t="str">
            <v>WINCHESTER</v>
          </cell>
          <cell r="C353">
            <v>1</v>
          </cell>
          <cell r="G353">
            <v>5.2755748614261154E-2</v>
          </cell>
          <cell r="H353">
            <v>2.2735046617592153E-2</v>
          </cell>
          <cell r="I353">
            <v>9</v>
          </cell>
          <cell r="J353">
            <v>145.17871144970721</v>
          </cell>
          <cell r="K353">
            <v>12736</v>
          </cell>
          <cell r="L353">
            <v>5754</v>
          </cell>
          <cell r="M353">
            <v>1188</v>
          </cell>
          <cell r="N353">
            <v>81328181.599999994</v>
          </cell>
          <cell r="P353">
            <v>0</v>
          </cell>
          <cell r="R353">
            <v>77583420.599999994</v>
          </cell>
          <cell r="S353">
            <v>3744761</v>
          </cell>
          <cell r="AA353">
            <v>-344</v>
          </cell>
        </row>
        <row r="354">
          <cell r="A354">
            <v>345</v>
          </cell>
          <cell r="B354" t="str">
            <v>WINDSOR</v>
          </cell>
          <cell r="C354">
            <v>0</v>
          </cell>
          <cell r="G354">
            <v>0</v>
          </cell>
          <cell r="H354">
            <v>0</v>
          </cell>
          <cell r="I354" t="str">
            <v>--</v>
          </cell>
          <cell r="J354">
            <v>0</v>
          </cell>
          <cell r="K354">
            <v>16860</v>
          </cell>
          <cell r="L354">
            <v>0</v>
          </cell>
          <cell r="M354">
            <v>1188</v>
          </cell>
          <cell r="N354">
            <v>104781</v>
          </cell>
          <cell r="P354">
            <v>0</v>
          </cell>
          <cell r="R354">
            <v>104478</v>
          </cell>
          <cell r="S354">
            <v>303</v>
          </cell>
          <cell r="AA354">
            <v>-345</v>
          </cell>
        </row>
        <row r="355">
          <cell r="A355">
            <v>346</v>
          </cell>
          <cell r="B355" t="str">
            <v>WINTHROP</v>
          </cell>
          <cell r="C355">
            <v>1</v>
          </cell>
          <cell r="G355">
            <v>2.0124321434398036</v>
          </cell>
          <cell r="H355">
            <v>1.752630396667288</v>
          </cell>
          <cell r="I355">
            <v>9</v>
          </cell>
          <cell r="J355">
            <v>108.83507070417389</v>
          </cell>
          <cell r="K355">
            <v>15230</v>
          </cell>
          <cell r="L355">
            <v>1346</v>
          </cell>
          <cell r="M355">
            <v>1188</v>
          </cell>
          <cell r="N355">
            <v>33216815.199999999</v>
          </cell>
          <cell r="P355">
            <v>0</v>
          </cell>
          <cell r="R355">
            <v>33091242.900000002</v>
          </cell>
          <cell r="S355">
            <v>125572.29999999702</v>
          </cell>
          <cell r="AA355">
            <v>-346</v>
          </cell>
        </row>
        <row r="356">
          <cell r="A356">
            <v>347</v>
          </cell>
          <cell r="B356" t="str">
            <v>WOBURN</v>
          </cell>
          <cell r="C356">
            <v>1</v>
          </cell>
          <cell r="G356">
            <v>1.2279696013320602</v>
          </cell>
          <cell r="H356">
            <v>1.1138553691498039</v>
          </cell>
          <cell r="I356">
            <v>9</v>
          </cell>
          <cell r="J356">
            <v>146.77963632613117</v>
          </cell>
          <cell r="K356">
            <v>15602</v>
          </cell>
          <cell r="L356">
            <v>7299</v>
          </cell>
          <cell r="M356">
            <v>1188</v>
          </cell>
          <cell r="N356">
            <v>106752190</v>
          </cell>
          <cell r="P356">
            <v>0</v>
          </cell>
          <cell r="R356">
            <v>99229702.799999997</v>
          </cell>
          <cell r="S356">
            <v>7522487.200000003</v>
          </cell>
          <cell r="AA356">
            <v>-347</v>
          </cell>
        </row>
        <row r="357">
          <cell r="A357">
            <v>348</v>
          </cell>
          <cell r="B357" t="str">
            <v>WORCESTER</v>
          </cell>
          <cell r="C357">
            <v>1</v>
          </cell>
          <cell r="F357">
            <v>29</v>
          </cell>
          <cell r="G357">
            <v>7.2035157400031746</v>
          </cell>
          <cell r="H357">
            <v>7.5591189310023816</v>
          </cell>
          <cell r="I357">
            <v>18</v>
          </cell>
          <cell r="J357">
            <v>100</v>
          </cell>
          <cell r="K357">
            <v>18941</v>
          </cell>
          <cell r="L357">
            <v>0</v>
          </cell>
          <cell r="M357">
            <v>1188</v>
          </cell>
          <cell r="N357">
            <v>504999581.94119823</v>
          </cell>
          <cell r="P357">
            <v>0</v>
          </cell>
          <cell r="R357">
            <v>505110666</v>
          </cell>
          <cell r="S357">
            <v>-111084.05880177021</v>
          </cell>
          <cell r="AA357">
            <v>-348</v>
          </cell>
        </row>
        <row r="358">
          <cell r="A358">
            <v>349</v>
          </cell>
          <cell r="B358" t="str">
            <v>WORTHINGTON</v>
          </cell>
          <cell r="C358">
            <v>1</v>
          </cell>
          <cell r="G358">
            <v>0</v>
          </cell>
          <cell r="H358">
            <v>1.6496453784540794</v>
          </cell>
          <cell r="I358">
            <v>9</v>
          </cell>
          <cell r="J358">
            <v>119.87718646435621</v>
          </cell>
          <cell r="K358">
            <v>13442</v>
          </cell>
          <cell r="L358">
            <v>2672</v>
          </cell>
          <cell r="M358">
            <v>1188</v>
          </cell>
          <cell r="N358">
            <v>1953632</v>
          </cell>
          <cell r="P358">
            <v>0</v>
          </cell>
          <cell r="R358">
            <v>2275444</v>
          </cell>
          <cell r="S358">
            <v>-321812</v>
          </cell>
          <cell r="AA358">
            <v>-349</v>
          </cell>
        </row>
        <row r="359">
          <cell r="A359">
            <v>350</v>
          </cell>
          <cell r="B359" t="str">
            <v>WRENTHAM</v>
          </cell>
          <cell r="C359">
            <v>1</v>
          </cell>
          <cell r="G359">
            <v>5.5936463502707641</v>
          </cell>
          <cell r="H359">
            <v>4.9703268266499077</v>
          </cell>
          <cell r="I359">
            <v>9</v>
          </cell>
          <cell r="J359">
            <v>148.95814408629468</v>
          </cell>
          <cell r="K359">
            <v>12573</v>
          </cell>
          <cell r="L359">
            <v>6156</v>
          </cell>
          <cell r="M359">
            <v>1188</v>
          </cell>
          <cell r="N359">
            <v>17961173</v>
          </cell>
          <cell r="P359">
            <v>0</v>
          </cell>
          <cell r="R359">
            <v>17772753.310000002</v>
          </cell>
          <cell r="S359">
            <v>188419.68999999762</v>
          </cell>
          <cell r="AA359">
            <v>-350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  <cell r="G360">
            <v>0</v>
          </cell>
          <cell r="H360">
            <v>0</v>
          </cell>
          <cell r="I360" t="str">
            <v>--</v>
          </cell>
          <cell r="J360">
            <v>0</v>
          </cell>
          <cell r="K360">
            <v>0</v>
          </cell>
          <cell r="L360">
            <v>0</v>
          </cell>
          <cell r="M360">
            <v>1188</v>
          </cell>
          <cell r="N360">
            <v>0</v>
          </cell>
          <cell r="P360">
            <v>0</v>
          </cell>
          <cell r="R360">
            <v>96542</v>
          </cell>
          <cell r="S360">
            <v>-96542</v>
          </cell>
          <cell r="AA360">
            <v>-351</v>
          </cell>
        </row>
        <row r="361">
          <cell r="A361">
            <v>352</v>
          </cell>
          <cell r="B361" t="str">
            <v>DEVENS</v>
          </cell>
          <cell r="C361">
            <v>0</v>
          </cell>
          <cell r="G361">
            <v>0.88949999999999996</v>
          </cell>
          <cell r="H361">
            <v>1.7465700000000002</v>
          </cell>
          <cell r="I361">
            <v>9</v>
          </cell>
          <cell r="J361">
            <v>168.40657004589565</v>
          </cell>
          <cell r="K361">
            <v>12462</v>
          </cell>
          <cell r="L361">
            <v>8525</v>
          </cell>
          <cell r="M361">
            <v>1188</v>
          </cell>
          <cell r="N361">
            <v>10000000</v>
          </cell>
          <cell r="P361">
            <v>0</v>
          </cell>
          <cell r="R361">
            <v>10000000</v>
          </cell>
          <cell r="S361">
            <v>0</v>
          </cell>
          <cell r="AA361">
            <v>-352</v>
          </cell>
        </row>
        <row r="362">
          <cell r="A362">
            <v>406</v>
          </cell>
          <cell r="B362" t="str">
            <v>NORTHAMPTON SMITH</v>
          </cell>
          <cell r="C362">
            <v>1</v>
          </cell>
          <cell r="G362">
            <v>0</v>
          </cell>
          <cell r="H362">
            <v>0</v>
          </cell>
          <cell r="I362">
            <v>9</v>
          </cell>
          <cell r="J362">
            <v>101.41537422578743</v>
          </cell>
          <cell r="K362">
            <v>32191</v>
          </cell>
          <cell r="L362">
            <v>456</v>
          </cell>
          <cell r="M362">
            <v>1188</v>
          </cell>
          <cell r="N362">
            <v>3886811</v>
          </cell>
          <cell r="P362">
            <v>0</v>
          </cell>
          <cell r="R362">
            <v>4038390</v>
          </cell>
          <cell r="S362">
            <v>-151579</v>
          </cell>
          <cell r="AA362">
            <v>-406</v>
          </cell>
        </row>
        <row r="363">
          <cell r="A363">
            <v>600</v>
          </cell>
          <cell r="B363" t="str">
            <v>ACTON BOXBOROUGH</v>
          </cell>
          <cell r="C363">
            <v>1</v>
          </cell>
          <cell r="G363">
            <v>0.71105414555461555</v>
          </cell>
          <cell r="H363">
            <v>0.68952142388166981</v>
          </cell>
          <cell r="I363">
            <v>9</v>
          </cell>
          <cell r="J363">
            <v>152.05264085350871</v>
          </cell>
          <cell r="K363">
            <v>13228</v>
          </cell>
          <cell r="L363">
            <v>6886</v>
          </cell>
          <cell r="M363">
            <v>1188</v>
          </cell>
          <cell r="N363">
            <v>102059773</v>
          </cell>
          <cell r="P363">
            <v>0</v>
          </cell>
          <cell r="R363">
            <v>96535988</v>
          </cell>
          <cell r="S363">
            <v>5523785</v>
          </cell>
          <cell r="AA363">
            <v>-600</v>
          </cell>
        </row>
        <row r="364">
          <cell r="A364">
            <v>603</v>
          </cell>
          <cell r="B364" t="str">
            <v>HOOSAC VALLEY</v>
          </cell>
          <cell r="C364">
            <v>1</v>
          </cell>
          <cell r="F364">
            <v>15</v>
          </cell>
          <cell r="G364">
            <v>5.8681961756797643</v>
          </cell>
          <cell r="H364">
            <v>6.0060731320648308</v>
          </cell>
          <cell r="I364">
            <v>18</v>
          </cell>
          <cell r="J364">
            <v>110.65667008354116</v>
          </cell>
          <cell r="K364">
            <v>15766</v>
          </cell>
          <cell r="L364">
            <v>1680</v>
          </cell>
          <cell r="M364">
            <v>1188</v>
          </cell>
          <cell r="N364">
            <v>20355230</v>
          </cell>
          <cell r="P364">
            <v>0</v>
          </cell>
          <cell r="R364">
            <v>20696109</v>
          </cell>
          <cell r="S364">
            <v>-340879</v>
          </cell>
          <cell r="AA364">
            <v>-603</v>
          </cell>
        </row>
        <row r="365">
          <cell r="A365">
            <v>605</v>
          </cell>
          <cell r="B365" t="str">
            <v>AMHERST PELHAM</v>
          </cell>
          <cell r="C365">
            <v>1</v>
          </cell>
          <cell r="G365">
            <v>5.4240266832246089</v>
          </cell>
          <cell r="H365">
            <v>5.9962349544573907</v>
          </cell>
          <cell r="I365">
            <v>9</v>
          </cell>
          <cell r="J365">
            <v>182.76751536667447</v>
          </cell>
          <cell r="K365">
            <v>14455</v>
          </cell>
          <cell r="L365">
            <v>11964</v>
          </cell>
          <cell r="M365">
            <v>1188</v>
          </cell>
          <cell r="N365">
            <v>34068645</v>
          </cell>
          <cell r="P365">
            <v>0</v>
          </cell>
          <cell r="R365">
            <v>31380517.999998711</v>
          </cell>
          <cell r="S365">
            <v>2688127.000001289</v>
          </cell>
          <cell r="AA365">
            <v>-605</v>
          </cell>
        </row>
        <row r="366">
          <cell r="A366">
            <v>610</v>
          </cell>
          <cell r="B366" t="str">
            <v>ASHBURNHAM WESTMINSTER</v>
          </cell>
          <cell r="C366">
            <v>1</v>
          </cell>
          <cell r="G366">
            <v>0.5997814239783521</v>
          </cell>
          <cell r="H366">
            <v>0.73943656691150061</v>
          </cell>
          <cell r="I366">
            <v>9</v>
          </cell>
          <cell r="J366">
            <v>116.03982099379735</v>
          </cell>
          <cell r="K366">
            <v>13238</v>
          </cell>
          <cell r="L366">
            <v>2123</v>
          </cell>
          <cell r="M366">
            <v>1188</v>
          </cell>
          <cell r="N366">
            <v>34673292</v>
          </cell>
          <cell r="P366">
            <v>0</v>
          </cell>
          <cell r="R366">
            <v>34513659</v>
          </cell>
          <cell r="S366">
            <v>159633</v>
          </cell>
          <cell r="AA366">
            <v>-610</v>
          </cell>
        </row>
        <row r="367">
          <cell r="A367">
            <v>615</v>
          </cell>
          <cell r="B367" t="str">
            <v>ATHOL ROYALSTON</v>
          </cell>
          <cell r="C367">
            <v>1</v>
          </cell>
          <cell r="G367">
            <v>0.11648589760100603</v>
          </cell>
          <cell r="H367">
            <v>0.27943127830377512</v>
          </cell>
          <cell r="I367">
            <v>9</v>
          </cell>
          <cell r="J367">
            <v>107.379669833205</v>
          </cell>
          <cell r="K367">
            <v>16181</v>
          </cell>
          <cell r="L367">
            <v>1194</v>
          </cell>
          <cell r="M367">
            <v>1188</v>
          </cell>
          <cell r="N367">
            <v>31089934</v>
          </cell>
          <cell r="P367">
            <v>0</v>
          </cell>
          <cell r="R367">
            <v>29476177</v>
          </cell>
          <cell r="S367">
            <v>1613757</v>
          </cell>
          <cell r="AA367">
            <v>-615</v>
          </cell>
        </row>
        <row r="368">
          <cell r="A368">
            <v>616</v>
          </cell>
          <cell r="B368" t="str">
            <v>AYER SHIRLEY</v>
          </cell>
          <cell r="C368">
            <v>1</v>
          </cell>
          <cell r="G368">
            <v>2.7439250049132622</v>
          </cell>
          <cell r="H368">
            <v>3.2065443720552755</v>
          </cell>
          <cell r="I368">
            <v>9</v>
          </cell>
          <cell r="J368">
            <v>121.77403839399361</v>
          </cell>
          <cell r="K368">
            <v>14047</v>
          </cell>
          <cell r="L368">
            <v>3059</v>
          </cell>
          <cell r="M368">
            <v>1188</v>
          </cell>
          <cell r="N368">
            <v>29586273.879999999</v>
          </cell>
          <cell r="P368">
            <v>0</v>
          </cell>
          <cell r="R368">
            <v>28739810</v>
          </cell>
          <cell r="S368">
            <v>846463.87999999896</v>
          </cell>
          <cell r="AA368">
            <v>-616</v>
          </cell>
        </row>
        <row r="369">
          <cell r="A369">
            <v>618</v>
          </cell>
          <cell r="B369" t="str">
            <v>BERKSHIRE HILLS</v>
          </cell>
          <cell r="C369">
            <v>1</v>
          </cell>
          <cell r="G369">
            <v>9.94719203374404E-2</v>
          </cell>
          <cell r="H369">
            <v>0.10060346423060165</v>
          </cell>
          <cell r="I369">
            <v>9</v>
          </cell>
          <cell r="J369">
            <v>184.65863198993864</v>
          </cell>
          <cell r="K369">
            <v>16052</v>
          </cell>
          <cell r="L369">
            <v>13589</v>
          </cell>
          <cell r="M369">
            <v>1188</v>
          </cell>
          <cell r="N369">
            <v>29382686</v>
          </cell>
          <cell r="P369">
            <v>0</v>
          </cell>
          <cell r="R369">
            <v>30858476</v>
          </cell>
          <cell r="S369">
            <v>-1475790</v>
          </cell>
          <cell r="AA369">
            <v>-618</v>
          </cell>
        </row>
        <row r="370">
          <cell r="A370">
            <v>620</v>
          </cell>
          <cell r="B370" t="str">
            <v>BERLIN BOYLSTON</v>
          </cell>
          <cell r="C370">
            <v>1</v>
          </cell>
          <cell r="G370">
            <v>1.6021970711653548</v>
          </cell>
          <cell r="H370">
            <v>1.3248246297133437</v>
          </cell>
          <cell r="I370">
            <v>9</v>
          </cell>
          <cell r="J370">
            <v>167.57076825041113</v>
          </cell>
          <cell r="K370">
            <v>12790</v>
          </cell>
          <cell r="L370">
            <v>8642</v>
          </cell>
          <cell r="M370">
            <v>1188</v>
          </cell>
          <cell r="N370">
            <v>23142232.800000001</v>
          </cell>
          <cell r="P370">
            <v>0</v>
          </cell>
          <cell r="R370">
            <v>22032972.699999999</v>
          </cell>
          <cell r="S370">
            <v>1109260.1000000015</v>
          </cell>
          <cell r="AA370">
            <v>-620</v>
          </cell>
        </row>
        <row r="371">
          <cell r="A371">
            <v>622</v>
          </cell>
          <cell r="B371" t="str">
            <v>BLACKSTONE MILLVILLE</v>
          </cell>
          <cell r="C371">
            <v>1</v>
          </cell>
          <cell r="G371">
            <v>4.4707508126038835</v>
          </cell>
          <cell r="H371">
            <v>4.5092658785568211</v>
          </cell>
          <cell r="I371">
            <v>9</v>
          </cell>
          <cell r="J371">
            <v>114.9352966813382</v>
          </cell>
          <cell r="K371">
            <v>13870</v>
          </cell>
          <cell r="L371">
            <v>2072</v>
          </cell>
          <cell r="M371">
            <v>1188</v>
          </cell>
          <cell r="N371">
            <v>25710460</v>
          </cell>
          <cell r="P371">
            <v>0</v>
          </cell>
          <cell r="R371">
            <v>25282839</v>
          </cell>
          <cell r="S371">
            <v>427621</v>
          </cell>
          <cell r="AA371">
            <v>-622</v>
          </cell>
        </row>
        <row r="372">
          <cell r="A372">
            <v>625</v>
          </cell>
          <cell r="B372" t="str">
            <v>BRIDGEWATER RAYNHAM</v>
          </cell>
          <cell r="C372">
            <v>1</v>
          </cell>
          <cell r="G372">
            <v>0.50804312566653775</v>
          </cell>
          <cell r="H372">
            <v>0.56961690794074848</v>
          </cell>
          <cell r="I372">
            <v>9</v>
          </cell>
          <cell r="J372">
            <v>104.95191391670437</v>
          </cell>
          <cell r="K372">
            <v>13435</v>
          </cell>
          <cell r="L372">
            <v>665</v>
          </cell>
          <cell r="M372">
            <v>1188</v>
          </cell>
          <cell r="N372">
            <v>80540972.995085627</v>
          </cell>
          <cell r="O372">
            <v>-7830</v>
          </cell>
          <cell r="P372">
            <v>0</v>
          </cell>
          <cell r="R372">
            <v>82053436.126638114</v>
          </cell>
          <cell r="S372">
            <v>-1512463.1315524876</v>
          </cell>
          <cell r="AA372">
            <v>-625</v>
          </cell>
        </row>
        <row r="373">
          <cell r="A373">
            <v>632</v>
          </cell>
          <cell r="B373" t="str">
            <v>CHESTERFIELD GOSHEN</v>
          </cell>
          <cell r="C373">
            <v>1</v>
          </cell>
          <cell r="G373">
            <v>0.62289280309099593</v>
          </cell>
          <cell r="H373">
            <v>0.62967779389371714</v>
          </cell>
          <cell r="I373">
            <v>9</v>
          </cell>
          <cell r="J373">
            <v>164.15983051126065</v>
          </cell>
          <cell r="K373">
            <v>13924</v>
          </cell>
          <cell r="L373">
            <v>8934</v>
          </cell>
          <cell r="M373">
            <v>1188</v>
          </cell>
          <cell r="N373">
            <v>2877344.6</v>
          </cell>
          <cell r="P373">
            <v>0</v>
          </cell>
          <cell r="R373">
            <v>2880115.6</v>
          </cell>
          <cell r="S373">
            <v>-2771</v>
          </cell>
          <cell r="AA373">
            <v>-632</v>
          </cell>
        </row>
        <row r="374">
          <cell r="A374">
            <v>635</v>
          </cell>
          <cell r="B374" t="str">
            <v>CENTRAL BERKSHIRE</v>
          </cell>
          <cell r="C374">
            <v>1</v>
          </cell>
          <cell r="G374">
            <v>0.98997045731518074</v>
          </cell>
          <cell r="H374">
            <v>1.2854665856374412</v>
          </cell>
          <cell r="I374">
            <v>9</v>
          </cell>
          <cell r="J374">
            <v>125.72897222359207</v>
          </cell>
          <cell r="K374">
            <v>14716</v>
          </cell>
          <cell r="L374">
            <v>3786</v>
          </cell>
          <cell r="M374">
            <v>1188</v>
          </cell>
          <cell r="N374">
            <v>29039728</v>
          </cell>
          <cell r="P374">
            <v>0</v>
          </cell>
          <cell r="R374">
            <v>29160903</v>
          </cell>
          <cell r="S374">
            <v>-121175</v>
          </cell>
          <cell r="AA374">
            <v>-635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  <cell r="G375">
            <v>0.1954903870215067</v>
          </cell>
          <cell r="H375">
            <v>0.27470385810432063</v>
          </cell>
          <cell r="I375">
            <v>9</v>
          </cell>
          <cell r="J375">
            <v>179.62594034819978</v>
          </cell>
          <cell r="K375">
            <v>14011</v>
          </cell>
          <cell r="L375">
            <v>11156</v>
          </cell>
          <cell r="M375">
            <v>1188</v>
          </cell>
          <cell r="N375">
            <v>32864482</v>
          </cell>
          <cell r="P375">
            <v>0</v>
          </cell>
          <cell r="R375">
            <v>32978131</v>
          </cell>
          <cell r="S375">
            <v>-113649</v>
          </cell>
          <cell r="AA375">
            <v>-640</v>
          </cell>
        </row>
        <row r="376">
          <cell r="A376">
            <v>645</v>
          </cell>
          <cell r="B376" t="str">
            <v>DENNIS YARMOUTH</v>
          </cell>
          <cell r="C376">
            <v>1</v>
          </cell>
          <cell r="G376">
            <v>3.4934353746063143</v>
          </cell>
          <cell r="H376">
            <v>3.6544105133450127</v>
          </cell>
          <cell r="I376">
            <v>9</v>
          </cell>
          <cell r="J376">
            <v>129.69143325445972</v>
          </cell>
          <cell r="K376">
            <v>16307</v>
          </cell>
          <cell r="L376">
            <v>4842</v>
          </cell>
          <cell r="M376">
            <v>1188</v>
          </cell>
          <cell r="N376">
            <v>70611361</v>
          </cell>
          <cell r="P376">
            <v>0</v>
          </cell>
          <cell r="R376">
            <v>68997283</v>
          </cell>
          <cell r="S376">
            <v>1614078</v>
          </cell>
          <cell r="AA376">
            <v>-645</v>
          </cell>
        </row>
        <row r="377">
          <cell r="A377">
            <v>650</v>
          </cell>
          <cell r="B377" t="str">
            <v>DIGHTON REHOBOTH</v>
          </cell>
          <cell r="C377">
            <v>1</v>
          </cell>
          <cell r="G377">
            <v>8.2100849134260426E-2</v>
          </cell>
          <cell r="H377">
            <v>8.2414484595147761E-2</v>
          </cell>
          <cell r="I377">
            <v>9</v>
          </cell>
          <cell r="J377">
            <v>131.53334568760795</v>
          </cell>
          <cell r="K377">
            <v>13312</v>
          </cell>
          <cell r="L377">
            <v>4198</v>
          </cell>
          <cell r="M377">
            <v>1188</v>
          </cell>
          <cell r="N377">
            <v>46496681</v>
          </cell>
          <cell r="P377">
            <v>0</v>
          </cell>
          <cell r="R377">
            <v>45803284.869999997</v>
          </cell>
          <cell r="S377">
            <v>693396.13000000268</v>
          </cell>
          <cell r="AA377">
            <v>-650</v>
          </cell>
        </row>
        <row r="378">
          <cell r="A378">
            <v>655</v>
          </cell>
          <cell r="B378" t="str">
            <v>DOVER SHERBORN</v>
          </cell>
          <cell r="C378">
            <v>1</v>
          </cell>
          <cell r="G378">
            <v>0</v>
          </cell>
          <cell r="H378">
            <v>0</v>
          </cell>
          <cell r="I378">
            <v>9</v>
          </cell>
          <cell r="J378">
            <v>175.91711539922744</v>
          </cell>
          <cell r="K378">
            <v>13098</v>
          </cell>
          <cell r="L378">
            <v>9944</v>
          </cell>
          <cell r="M378">
            <v>1188</v>
          </cell>
          <cell r="N378">
            <v>26523421</v>
          </cell>
          <cell r="P378">
            <v>0</v>
          </cell>
          <cell r="R378">
            <v>26443903</v>
          </cell>
          <cell r="S378">
            <v>79518</v>
          </cell>
          <cell r="AA378">
            <v>-655</v>
          </cell>
        </row>
        <row r="379">
          <cell r="A379">
            <v>658</v>
          </cell>
          <cell r="B379" t="str">
            <v>DUDLEY CHARLTON</v>
          </cell>
          <cell r="C379">
            <v>1</v>
          </cell>
          <cell r="G379">
            <v>0.33675697567405977</v>
          </cell>
          <cell r="H379">
            <v>0.20749379130180326</v>
          </cell>
          <cell r="I379">
            <v>9</v>
          </cell>
          <cell r="J379">
            <v>116.37904820712141</v>
          </cell>
          <cell r="K379">
            <v>14101</v>
          </cell>
          <cell r="L379">
            <v>2310</v>
          </cell>
          <cell r="M379">
            <v>1188</v>
          </cell>
          <cell r="N379">
            <v>54574645</v>
          </cell>
          <cell r="P379">
            <v>0</v>
          </cell>
          <cell r="R379">
            <v>53421192</v>
          </cell>
          <cell r="S379">
            <v>1153453</v>
          </cell>
          <cell r="AA379">
            <v>-658</v>
          </cell>
        </row>
        <row r="380">
          <cell r="A380">
            <v>660</v>
          </cell>
          <cell r="B380" t="str">
            <v>NAUSET</v>
          </cell>
          <cell r="C380">
            <v>1</v>
          </cell>
          <cell r="G380">
            <v>8.3655642751202208</v>
          </cell>
          <cell r="H380">
            <v>9.5768265454098476</v>
          </cell>
          <cell r="I380">
            <v>9</v>
          </cell>
          <cell r="J380">
            <v>183.7344464728701</v>
          </cell>
          <cell r="K380">
            <v>14730</v>
          </cell>
          <cell r="L380">
            <v>12334</v>
          </cell>
          <cell r="M380">
            <v>1188</v>
          </cell>
          <cell r="N380">
            <v>33260610.755519144</v>
          </cell>
          <cell r="P380">
            <v>7.4687049297246988</v>
          </cell>
          <cell r="R380">
            <v>35749848.498400003</v>
          </cell>
          <cell r="S380">
            <v>-2489237.7428808585</v>
          </cell>
          <cell r="AA380">
            <v>-660</v>
          </cell>
        </row>
        <row r="381">
          <cell r="A381">
            <v>662</v>
          </cell>
          <cell r="B381" t="str">
            <v>FARMINGTON RIVER</v>
          </cell>
          <cell r="C381">
            <v>1</v>
          </cell>
          <cell r="G381">
            <v>0</v>
          </cell>
          <cell r="H381">
            <v>0</v>
          </cell>
          <cell r="I381">
            <v>9</v>
          </cell>
          <cell r="J381">
            <v>128.10458640785967</v>
          </cell>
          <cell r="K381">
            <v>14474</v>
          </cell>
          <cell r="L381">
            <v>4068</v>
          </cell>
          <cell r="M381">
            <v>1188</v>
          </cell>
          <cell r="N381">
            <v>4225476.4000000004</v>
          </cell>
          <cell r="P381">
            <v>0</v>
          </cell>
          <cell r="R381">
            <v>4950594.68</v>
          </cell>
          <cell r="S381">
            <v>-725118.27999999933</v>
          </cell>
          <cell r="AA381">
            <v>-662</v>
          </cell>
        </row>
        <row r="382">
          <cell r="A382">
            <v>665</v>
          </cell>
          <cell r="B382" t="str">
            <v>FREETOWN LAKEVILLE</v>
          </cell>
          <cell r="C382">
            <v>1</v>
          </cell>
          <cell r="G382">
            <v>0.51252538014648841</v>
          </cell>
          <cell r="H382">
            <v>0.63350365066208547</v>
          </cell>
          <cell r="I382">
            <v>9</v>
          </cell>
          <cell r="J382">
            <v>111.49980197974645</v>
          </cell>
          <cell r="K382">
            <v>13049</v>
          </cell>
          <cell r="L382">
            <v>1501</v>
          </cell>
          <cell r="M382">
            <v>1188</v>
          </cell>
          <cell r="N382">
            <v>39941522</v>
          </cell>
          <cell r="P382">
            <v>0</v>
          </cell>
          <cell r="R382">
            <v>40223354</v>
          </cell>
          <cell r="S382">
            <v>-281832</v>
          </cell>
          <cell r="AA382">
            <v>-665</v>
          </cell>
        </row>
        <row r="383">
          <cell r="A383">
            <v>670</v>
          </cell>
          <cell r="B383" t="str">
            <v>FRONTIER</v>
          </cell>
          <cell r="C383">
            <v>1</v>
          </cell>
          <cell r="G383">
            <v>3.6117295119764239</v>
          </cell>
          <cell r="H383">
            <v>2.8172514682228154</v>
          </cell>
          <cell r="I383">
            <v>9</v>
          </cell>
          <cell r="J383">
            <v>174.17919751648469</v>
          </cell>
          <cell r="K383">
            <v>14430</v>
          </cell>
          <cell r="L383">
            <v>10704</v>
          </cell>
          <cell r="M383">
            <v>1188</v>
          </cell>
          <cell r="N383">
            <v>12428461</v>
          </cell>
          <cell r="P383">
            <v>0</v>
          </cell>
          <cell r="R383">
            <v>12963951</v>
          </cell>
          <cell r="S383">
            <v>-535490</v>
          </cell>
          <cell r="AA383">
            <v>-670</v>
          </cell>
        </row>
        <row r="384">
          <cell r="A384">
            <v>672</v>
          </cell>
          <cell r="B384" t="str">
            <v>GATEWAY</v>
          </cell>
          <cell r="C384">
            <v>1</v>
          </cell>
          <cell r="G384">
            <v>1.3963255631543821</v>
          </cell>
          <cell r="H384">
            <v>0.82199055632879159</v>
          </cell>
          <cell r="I384">
            <v>9</v>
          </cell>
          <cell r="J384">
            <v>120.84212357580051</v>
          </cell>
          <cell r="K384">
            <v>15641</v>
          </cell>
          <cell r="L384">
            <v>3260</v>
          </cell>
          <cell r="M384">
            <v>1188</v>
          </cell>
          <cell r="N384">
            <v>14744816.6</v>
          </cell>
          <cell r="P384">
            <v>0</v>
          </cell>
          <cell r="R384">
            <v>14768342.1</v>
          </cell>
          <cell r="S384">
            <v>-23525.5</v>
          </cell>
          <cell r="AA384">
            <v>-672</v>
          </cell>
        </row>
        <row r="385">
          <cell r="A385">
            <v>673</v>
          </cell>
          <cell r="B385" t="str">
            <v>GROTON DUNSTABLE</v>
          </cell>
          <cell r="C385">
            <v>1</v>
          </cell>
          <cell r="G385">
            <v>1.5990138531297837</v>
          </cell>
          <cell r="H385">
            <v>1.6727856284649449</v>
          </cell>
          <cell r="I385">
            <v>9</v>
          </cell>
          <cell r="J385">
            <v>155.98767317253993</v>
          </cell>
          <cell r="K385">
            <v>12357</v>
          </cell>
          <cell r="L385">
            <v>6918</v>
          </cell>
          <cell r="M385">
            <v>1188</v>
          </cell>
          <cell r="N385">
            <v>45078998</v>
          </cell>
          <cell r="P385">
            <v>0</v>
          </cell>
          <cell r="R385">
            <v>45841088</v>
          </cell>
          <cell r="S385">
            <v>-762090</v>
          </cell>
          <cell r="AA385">
            <v>-673</v>
          </cell>
        </row>
        <row r="386">
          <cell r="A386">
            <v>674</v>
          </cell>
          <cell r="B386" t="str">
            <v>GILL MONTAGUE</v>
          </cell>
          <cell r="C386">
            <v>1</v>
          </cell>
          <cell r="F386">
            <v>22</v>
          </cell>
          <cell r="G386">
            <v>4.8473249734889947</v>
          </cell>
          <cell r="H386">
            <v>5.0449463486769286</v>
          </cell>
          <cell r="I386">
            <v>18</v>
          </cell>
          <cell r="J386">
            <v>140.68402206887944</v>
          </cell>
          <cell r="K386">
            <v>16175</v>
          </cell>
          <cell r="L386">
            <v>6581</v>
          </cell>
          <cell r="M386">
            <v>1188</v>
          </cell>
          <cell r="N386">
            <v>22087945.5</v>
          </cell>
          <cell r="P386">
            <v>0</v>
          </cell>
          <cell r="R386">
            <v>21294950.449999999</v>
          </cell>
          <cell r="S386">
            <v>792995.05000000075</v>
          </cell>
          <cell r="AA386">
            <v>-674</v>
          </cell>
        </row>
        <row r="387">
          <cell r="A387">
            <v>675</v>
          </cell>
          <cell r="B387" t="str">
            <v>HAMILTON WENHAM</v>
          </cell>
          <cell r="C387">
            <v>1</v>
          </cell>
          <cell r="G387">
            <v>0</v>
          </cell>
          <cell r="H387">
            <v>0</v>
          </cell>
          <cell r="I387">
            <v>9</v>
          </cell>
          <cell r="J387">
            <v>177.7970885996653</v>
          </cell>
          <cell r="K387">
            <v>12576</v>
          </cell>
          <cell r="L387">
            <v>9784</v>
          </cell>
          <cell r="M387">
            <v>1188</v>
          </cell>
          <cell r="N387">
            <v>38379615.839999996</v>
          </cell>
          <cell r="P387">
            <v>0</v>
          </cell>
          <cell r="R387">
            <v>38373349.326400004</v>
          </cell>
          <cell r="S387">
            <v>6266.5135999917984</v>
          </cell>
          <cell r="AA387">
            <v>-675</v>
          </cell>
        </row>
        <row r="388">
          <cell r="A388">
            <v>680</v>
          </cell>
          <cell r="B388" t="str">
            <v>HAMPDEN WILBRAHAM</v>
          </cell>
          <cell r="C388">
            <v>1</v>
          </cell>
          <cell r="G388">
            <v>0.74351174321321445</v>
          </cell>
          <cell r="H388">
            <v>0.73936229716650925</v>
          </cell>
          <cell r="I388">
            <v>9</v>
          </cell>
          <cell r="J388">
            <v>129.92830716298693</v>
          </cell>
          <cell r="K388">
            <v>13250</v>
          </cell>
          <cell r="L388">
            <v>3966</v>
          </cell>
          <cell r="M388">
            <v>1188</v>
          </cell>
          <cell r="N388">
            <v>48646922</v>
          </cell>
          <cell r="P388">
            <v>0</v>
          </cell>
          <cell r="R388">
            <v>48886638</v>
          </cell>
          <cell r="S388">
            <v>-239716</v>
          </cell>
          <cell r="AA388">
            <v>-680</v>
          </cell>
        </row>
        <row r="389">
          <cell r="A389">
            <v>683</v>
          </cell>
          <cell r="B389" t="str">
            <v>HAMPSHIRE</v>
          </cell>
          <cell r="C389">
            <v>1</v>
          </cell>
          <cell r="G389">
            <v>1.7871466395091855</v>
          </cell>
          <cell r="H389">
            <v>1.6177011510960442</v>
          </cell>
          <cell r="I389">
            <v>9</v>
          </cell>
          <cell r="J389">
            <v>182.29875719438201</v>
          </cell>
          <cell r="K389">
            <v>13503</v>
          </cell>
          <cell r="L389">
            <v>11113</v>
          </cell>
          <cell r="M389">
            <v>1188</v>
          </cell>
          <cell r="N389">
            <v>15548051</v>
          </cell>
          <cell r="P389">
            <v>0</v>
          </cell>
          <cell r="R389">
            <v>15566274</v>
          </cell>
          <cell r="S389">
            <v>-18223</v>
          </cell>
          <cell r="AA389">
            <v>-683</v>
          </cell>
        </row>
        <row r="390">
          <cell r="A390">
            <v>685</v>
          </cell>
          <cell r="B390" t="str">
            <v>HAWLEMONT</v>
          </cell>
          <cell r="C390">
            <v>1</v>
          </cell>
          <cell r="F390">
            <v>20</v>
          </cell>
          <cell r="G390">
            <v>0.968709111640084</v>
          </cell>
          <cell r="H390">
            <v>0</v>
          </cell>
          <cell r="I390">
            <v>18</v>
          </cell>
          <cell r="J390">
            <v>173.53318419902243</v>
          </cell>
          <cell r="K390">
            <v>14431</v>
          </cell>
          <cell r="L390">
            <v>10612</v>
          </cell>
          <cell r="M390">
            <v>1188</v>
          </cell>
          <cell r="N390">
            <v>2127831.9164600736</v>
          </cell>
          <cell r="P390">
            <v>0</v>
          </cell>
          <cell r="R390">
            <v>2178021.6065939702</v>
          </cell>
          <cell r="S390">
            <v>-50189.690133896656</v>
          </cell>
          <cell r="AA390">
            <v>-685</v>
          </cell>
        </row>
        <row r="391">
          <cell r="A391">
            <v>690</v>
          </cell>
          <cell r="B391" t="str">
            <v>KING PHILIP</v>
          </cell>
          <cell r="C391">
            <v>1</v>
          </cell>
          <cell r="G391">
            <v>1.9509243107149896</v>
          </cell>
          <cell r="H391">
            <v>1.8167767283007028</v>
          </cell>
          <cell r="I391">
            <v>9</v>
          </cell>
          <cell r="J391">
            <v>138.97098883885801</v>
          </cell>
          <cell r="K391">
            <v>13404</v>
          </cell>
          <cell r="L391">
            <v>5224</v>
          </cell>
          <cell r="M391">
            <v>1188</v>
          </cell>
          <cell r="N391">
            <v>37623720.590000004</v>
          </cell>
          <cell r="P391">
            <v>0</v>
          </cell>
          <cell r="R391">
            <v>40552176</v>
          </cell>
          <cell r="S391">
            <v>-2928455.4099999964</v>
          </cell>
          <cell r="AA391">
            <v>-690</v>
          </cell>
        </row>
        <row r="392">
          <cell r="A392">
            <v>695</v>
          </cell>
          <cell r="B392" t="str">
            <v>LINCOLN SUDBURY</v>
          </cell>
          <cell r="C392">
            <v>1</v>
          </cell>
          <cell r="G392">
            <v>5.7514744821873007E-2</v>
          </cell>
          <cell r="H392">
            <v>0.17370295412326595</v>
          </cell>
          <cell r="I392">
            <v>9</v>
          </cell>
          <cell r="J392">
            <v>164.99265772468723</v>
          </cell>
          <cell r="K392">
            <v>13412</v>
          </cell>
          <cell r="L392">
            <v>8717</v>
          </cell>
          <cell r="M392">
            <v>1188</v>
          </cell>
          <cell r="N392">
            <v>35804227</v>
          </cell>
          <cell r="P392">
            <v>0</v>
          </cell>
          <cell r="R392">
            <v>35664806</v>
          </cell>
          <cell r="S392">
            <v>139421</v>
          </cell>
          <cell r="AA392">
            <v>-695</v>
          </cell>
        </row>
        <row r="393">
          <cell r="A393">
            <v>698</v>
          </cell>
          <cell r="B393" t="str">
            <v>MANCHESTER ESSEX</v>
          </cell>
          <cell r="C393">
            <v>1</v>
          </cell>
          <cell r="G393">
            <v>0</v>
          </cell>
          <cell r="H393">
            <v>0</v>
          </cell>
          <cell r="I393">
            <v>9</v>
          </cell>
          <cell r="J393">
            <v>188.43704726439347</v>
          </cell>
          <cell r="K393">
            <v>13023</v>
          </cell>
          <cell r="L393">
            <v>11517</v>
          </cell>
          <cell r="M393">
            <v>1188</v>
          </cell>
          <cell r="N393">
            <v>29322537</v>
          </cell>
          <cell r="P393">
            <v>0</v>
          </cell>
          <cell r="R393">
            <v>29046803</v>
          </cell>
          <cell r="S393">
            <v>275734</v>
          </cell>
          <cell r="AA393">
            <v>-698</v>
          </cell>
        </row>
        <row r="394">
          <cell r="A394">
            <v>700</v>
          </cell>
          <cell r="B394" t="str">
            <v>MARTHAS VINEYARD</v>
          </cell>
          <cell r="C394">
            <v>1</v>
          </cell>
          <cell r="G394">
            <v>3.0215483062209638</v>
          </cell>
          <cell r="H394">
            <v>3.9297310750916323</v>
          </cell>
          <cell r="I394">
            <v>9</v>
          </cell>
          <cell r="J394">
            <v>175.71079712117341</v>
          </cell>
          <cell r="K394">
            <v>17687</v>
          </cell>
          <cell r="L394">
            <v>13391</v>
          </cell>
          <cell r="M394">
            <v>1188</v>
          </cell>
          <cell r="N394">
            <v>25230225.199999999</v>
          </cell>
          <cell r="P394">
            <v>0</v>
          </cell>
          <cell r="R394">
            <v>24224560</v>
          </cell>
          <cell r="S394">
            <v>1005665.1999999993</v>
          </cell>
          <cell r="AA394">
            <v>-700</v>
          </cell>
        </row>
        <row r="395">
          <cell r="A395">
            <v>705</v>
          </cell>
          <cell r="B395" t="str">
            <v>MASCONOMET</v>
          </cell>
          <cell r="C395">
            <v>1</v>
          </cell>
          <cell r="G395">
            <v>0.17056019303474065</v>
          </cell>
          <cell r="H395">
            <v>0.22077850501056462</v>
          </cell>
          <cell r="I395">
            <v>9</v>
          </cell>
          <cell r="J395">
            <v>173.35163835885118</v>
          </cell>
          <cell r="K395">
            <v>13341</v>
          </cell>
          <cell r="L395">
            <v>9786</v>
          </cell>
          <cell r="M395">
            <v>1188</v>
          </cell>
          <cell r="N395">
            <v>38538172</v>
          </cell>
          <cell r="P395">
            <v>0</v>
          </cell>
          <cell r="R395">
            <v>38964697</v>
          </cell>
          <cell r="S395">
            <v>-426525</v>
          </cell>
          <cell r="AA395">
            <v>-705</v>
          </cell>
        </row>
        <row r="396">
          <cell r="A396">
            <v>710</v>
          </cell>
          <cell r="B396" t="str">
            <v>MENDON UPTON</v>
          </cell>
          <cell r="C396">
            <v>1</v>
          </cell>
          <cell r="G396">
            <v>0.74790904896646371</v>
          </cell>
          <cell r="H396">
            <v>0.81608908167348759</v>
          </cell>
          <cell r="I396">
            <v>9</v>
          </cell>
          <cell r="J396">
            <v>147.16995008308308</v>
          </cell>
          <cell r="K396">
            <v>12695</v>
          </cell>
          <cell r="L396">
            <v>5988</v>
          </cell>
          <cell r="M396">
            <v>1188</v>
          </cell>
          <cell r="N396">
            <v>37395795</v>
          </cell>
          <cell r="P396">
            <v>0</v>
          </cell>
          <cell r="R396">
            <v>37339807</v>
          </cell>
          <cell r="S396">
            <v>55988</v>
          </cell>
          <cell r="AA396">
            <v>-710</v>
          </cell>
        </row>
        <row r="397">
          <cell r="A397">
            <v>712</v>
          </cell>
          <cell r="B397" t="str">
            <v>MONOMOY</v>
          </cell>
          <cell r="C397">
            <v>1</v>
          </cell>
          <cell r="G397">
            <v>2.3384600211078572</v>
          </cell>
          <cell r="H397">
            <v>2.2697439735147</v>
          </cell>
          <cell r="I397">
            <v>9</v>
          </cell>
          <cell r="J397">
            <v>170.68081462662732</v>
          </cell>
          <cell r="K397">
            <v>14867</v>
          </cell>
          <cell r="L397">
            <v>10508</v>
          </cell>
          <cell r="M397">
            <v>1188</v>
          </cell>
          <cell r="N397">
            <v>41990066.329999998</v>
          </cell>
          <cell r="P397">
            <v>0</v>
          </cell>
          <cell r="R397">
            <v>41478782.920000002</v>
          </cell>
          <cell r="S397">
            <v>511283.40999999642</v>
          </cell>
          <cell r="AA397">
            <v>-712</v>
          </cell>
        </row>
        <row r="398">
          <cell r="A398">
            <v>715</v>
          </cell>
          <cell r="B398" t="str">
            <v>MOUNT GREYLOCK</v>
          </cell>
          <cell r="C398">
            <v>1</v>
          </cell>
          <cell r="G398">
            <v>0.91603117175216298</v>
          </cell>
          <cell r="H398">
            <v>1.0239301757465407</v>
          </cell>
          <cell r="I398">
            <v>9</v>
          </cell>
          <cell r="J398">
            <v>149.94038700272617</v>
          </cell>
          <cell r="K398">
            <v>13570</v>
          </cell>
          <cell r="L398">
            <v>6777</v>
          </cell>
          <cell r="M398">
            <v>1188</v>
          </cell>
          <cell r="N398">
            <v>22986626</v>
          </cell>
          <cell r="P398">
            <v>0</v>
          </cell>
          <cell r="R398">
            <v>22419833</v>
          </cell>
          <cell r="S398">
            <v>566793</v>
          </cell>
          <cell r="AA398">
            <v>-715</v>
          </cell>
        </row>
        <row r="399">
          <cell r="A399">
            <v>717</v>
          </cell>
          <cell r="B399" t="str">
            <v>MOHAWK TRAIL</v>
          </cell>
          <cell r="C399">
            <v>1</v>
          </cell>
          <cell r="G399">
            <v>2.5569983079649479</v>
          </cell>
          <cell r="H399">
            <v>3.0987192391259284</v>
          </cell>
          <cell r="I399">
            <v>9</v>
          </cell>
          <cell r="J399">
            <v>177.51959165782915</v>
          </cell>
          <cell r="K399">
            <v>15077</v>
          </cell>
          <cell r="L399">
            <v>11688</v>
          </cell>
          <cell r="M399">
            <v>1188</v>
          </cell>
          <cell r="N399">
            <v>21384415.588</v>
          </cell>
          <cell r="P399">
            <v>0</v>
          </cell>
          <cell r="R399">
            <v>17669862.630992316</v>
          </cell>
          <cell r="S399">
            <v>3714552.9570076838</v>
          </cell>
          <cell r="AA399">
            <v>-717</v>
          </cell>
        </row>
        <row r="400">
          <cell r="A400">
            <v>720</v>
          </cell>
          <cell r="B400" t="str">
            <v>NARRAGANSETT</v>
          </cell>
          <cell r="C400">
            <v>1</v>
          </cell>
          <cell r="G400">
            <v>0.20729220772368542</v>
          </cell>
          <cell r="H400">
            <v>0.30530896317351258</v>
          </cell>
          <cell r="I400">
            <v>9</v>
          </cell>
          <cell r="J400">
            <v>116.57760677894464</v>
          </cell>
          <cell r="K400">
            <v>14328</v>
          </cell>
          <cell r="L400">
            <v>2375</v>
          </cell>
          <cell r="M400">
            <v>1188</v>
          </cell>
          <cell r="N400">
            <v>22532912</v>
          </cell>
          <cell r="P400">
            <v>0</v>
          </cell>
          <cell r="R400">
            <v>21729832</v>
          </cell>
          <cell r="S400">
            <v>803080</v>
          </cell>
          <cell r="AA400">
            <v>-720</v>
          </cell>
        </row>
        <row r="401">
          <cell r="A401">
            <v>725</v>
          </cell>
          <cell r="B401" t="str">
            <v>NASHOBA</v>
          </cell>
          <cell r="C401">
            <v>1</v>
          </cell>
          <cell r="G401">
            <v>0.85956557362433117</v>
          </cell>
          <cell r="H401">
            <v>1.1971683069300834</v>
          </cell>
          <cell r="I401">
            <v>9</v>
          </cell>
          <cell r="J401">
            <v>130.29347006227084</v>
          </cell>
          <cell r="K401">
            <v>12839</v>
          </cell>
          <cell r="L401">
            <v>3889</v>
          </cell>
          <cell r="M401">
            <v>1188</v>
          </cell>
          <cell r="N401">
            <v>52346774.999999993</v>
          </cell>
          <cell r="P401">
            <v>0</v>
          </cell>
          <cell r="R401">
            <v>51579071.098949</v>
          </cell>
          <cell r="S401">
            <v>767703.90105099231</v>
          </cell>
          <cell r="AA401">
            <v>-725</v>
          </cell>
        </row>
        <row r="402">
          <cell r="A402">
            <v>728</v>
          </cell>
          <cell r="B402" t="str">
            <v>NEW SALEM WENDELL</v>
          </cell>
          <cell r="C402">
            <v>1</v>
          </cell>
          <cell r="G402">
            <v>0</v>
          </cell>
          <cell r="H402">
            <v>0</v>
          </cell>
          <cell r="I402">
            <v>9</v>
          </cell>
          <cell r="J402">
            <v>221.4151459891101</v>
          </cell>
          <cell r="K402">
            <v>14341</v>
          </cell>
          <cell r="L402">
            <v>17412</v>
          </cell>
          <cell r="M402">
            <v>1188</v>
          </cell>
          <cell r="N402">
            <v>3566480.2</v>
          </cell>
          <cell r="P402">
            <v>0</v>
          </cell>
          <cell r="R402">
            <v>3363920.8</v>
          </cell>
          <cell r="S402">
            <v>202559.40000000037</v>
          </cell>
          <cell r="AA402">
            <v>-728</v>
          </cell>
        </row>
        <row r="403">
          <cell r="A403">
            <v>730</v>
          </cell>
          <cell r="B403" t="str">
            <v>NORTHBORO SOUTHBORO</v>
          </cell>
          <cell r="C403">
            <v>1</v>
          </cell>
          <cell r="G403">
            <v>0.47936800571269661</v>
          </cell>
          <cell r="H403">
            <v>0.29647776756315897</v>
          </cell>
          <cell r="I403">
            <v>9</v>
          </cell>
          <cell r="J403">
            <v>151.10188364148448</v>
          </cell>
          <cell r="K403">
            <v>13726</v>
          </cell>
          <cell r="L403">
            <v>7014</v>
          </cell>
          <cell r="M403">
            <v>1188</v>
          </cell>
          <cell r="N403">
            <v>25914928</v>
          </cell>
          <cell r="P403">
            <v>0</v>
          </cell>
          <cell r="R403">
            <v>25564037</v>
          </cell>
          <cell r="S403">
            <v>350891</v>
          </cell>
          <cell r="AA403">
            <v>-730</v>
          </cell>
        </row>
        <row r="404">
          <cell r="A404">
            <v>735</v>
          </cell>
          <cell r="B404" t="str">
            <v>NORTH MIDDLESEX</v>
          </cell>
          <cell r="C404">
            <v>1</v>
          </cell>
          <cell r="G404">
            <v>1.7556150312956671</v>
          </cell>
          <cell r="H404">
            <v>1.335372893368417</v>
          </cell>
          <cell r="I404">
            <v>9</v>
          </cell>
          <cell r="J404">
            <v>132.09235198034636</v>
          </cell>
          <cell r="K404">
            <v>13429</v>
          </cell>
          <cell r="L404">
            <v>4310</v>
          </cell>
          <cell r="M404">
            <v>1188</v>
          </cell>
          <cell r="N404">
            <v>56770060.539999999</v>
          </cell>
          <cell r="P404">
            <v>0</v>
          </cell>
          <cell r="R404">
            <v>55770045</v>
          </cell>
          <cell r="S404">
            <v>1000015.5399999991</v>
          </cell>
          <cell r="AA404">
            <v>-735</v>
          </cell>
        </row>
        <row r="405">
          <cell r="A405">
            <v>740</v>
          </cell>
          <cell r="B405" t="str">
            <v>OLD ROCHESTER</v>
          </cell>
          <cell r="C405">
            <v>1</v>
          </cell>
          <cell r="G405">
            <v>0.9150344317627479</v>
          </cell>
          <cell r="H405">
            <v>1.0977441715444654</v>
          </cell>
          <cell r="I405">
            <v>9</v>
          </cell>
          <cell r="J405">
            <v>152.57162250612274</v>
          </cell>
          <cell r="K405">
            <v>14022</v>
          </cell>
          <cell r="L405">
            <v>7372</v>
          </cell>
          <cell r="M405">
            <v>1188</v>
          </cell>
          <cell r="N405">
            <v>20409309</v>
          </cell>
          <cell r="P405">
            <v>0</v>
          </cell>
          <cell r="R405">
            <v>20359513</v>
          </cell>
          <cell r="S405">
            <v>49796</v>
          </cell>
          <cell r="AA405">
            <v>-740</v>
          </cell>
        </row>
        <row r="406">
          <cell r="A406">
            <v>745</v>
          </cell>
          <cell r="B406" t="str">
            <v>PENTUCKET</v>
          </cell>
          <cell r="C406">
            <v>1</v>
          </cell>
          <cell r="G406">
            <v>1.6291204928341561</v>
          </cell>
          <cell r="H406">
            <v>1.5278998384314471</v>
          </cell>
          <cell r="I406">
            <v>9</v>
          </cell>
          <cell r="J406">
            <v>143.73601194969979</v>
          </cell>
          <cell r="K406">
            <v>12581</v>
          </cell>
          <cell r="L406">
            <v>5502</v>
          </cell>
          <cell r="M406">
            <v>1188</v>
          </cell>
          <cell r="N406">
            <v>42252900.600000001</v>
          </cell>
          <cell r="P406">
            <v>0</v>
          </cell>
          <cell r="R406">
            <v>42062592</v>
          </cell>
          <cell r="S406">
            <v>190308.60000000149</v>
          </cell>
          <cell r="AA406">
            <v>-745</v>
          </cell>
        </row>
        <row r="407">
          <cell r="A407">
            <v>750</v>
          </cell>
          <cell r="B407" t="str">
            <v>PIONEER</v>
          </cell>
          <cell r="C407">
            <v>1</v>
          </cell>
          <cell r="G407">
            <v>3.6424982661010663</v>
          </cell>
          <cell r="H407">
            <v>3.5880700830525027</v>
          </cell>
          <cell r="I407">
            <v>9</v>
          </cell>
          <cell r="J407">
            <v>163.23185420634161</v>
          </cell>
          <cell r="K407">
            <v>14036</v>
          </cell>
          <cell r="L407">
            <v>8875</v>
          </cell>
          <cell r="M407">
            <v>1188</v>
          </cell>
          <cell r="N407">
            <v>13110502</v>
          </cell>
          <cell r="P407">
            <v>0</v>
          </cell>
          <cell r="R407">
            <v>13218888</v>
          </cell>
          <cell r="S407">
            <v>-108386</v>
          </cell>
          <cell r="AA407">
            <v>-750</v>
          </cell>
        </row>
        <row r="408">
          <cell r="A408">
            <v>753</v>
          </cell>
          <cell r="B408" t="str">
            <v>QUABBIN</v>
          </cell>
          <cell r="C408">
            <v>1</v>
          </cell>
          <cell r="G408">
            <v>0.45573175370764518</v>
          </cell>
          <cell r="H408">
            <v>0.3837161897258089</v>
          </cell>
          <cell r="I408">
            <v>9</v>
          </cell>
          <cell r="J408">
            <v>126.48433868440519</v>
          </cell>
          <cell r="K408">
            <v>14346</v>
          </cell>
          <cell r="L408">
            <v>3799</v>
          </cell>
          <cell r="M408">
            <v>1188</v>
          </cell>
          <cell r="N408">
            <v>35723538.299999997</v>
          </cell>
          <cell r="P408">
            <v>0</v>
          </cell>
          <cell r="R408">
            <v>35713035.049999997</v>
          </cell>
          <cell r="S408">
            <v>10503.25</v>
          </cell>
          <cell r="AA408">
            <v>-753</v>
          </cell>
        </row>
        <row r="409">
          <cell r="A409">
            <v>755</v>
          </cell>
          <cell r="B409" t="str">
            <v>RALPH C MAHAR</v>
          </cell>
          <cell r="C409">
            <v>1</v>
          </cell>
          <cell r="G409">
            <v>2.8604043701663215</v>
          </cell>
          <cell r="H409">
            <v>2.9874703437258763</v>
          </cell>
          <cell r="I409">
            <v>9</v>
          </cell>
          <cell r="J409">
            <v>140.07598341440846</v>
          </cell>
          <cell r="K409">
            <v>16601</v>
          </cell>
          <cell r="L409">
            <v>6653</v>
          </cell>
          <cell r="M409">
            <v>1188</v>
          </cell>
          <cell r="N409">
            <v>13070590</v>
          </cell>
          <cell r="P409">
            <v>0</v>
          </cell>
          <cell r="R409">
            <v>14698801</v>
          </cell>
          <cell r="S409">
            <v>-1628211</v>
          </cell>
          <cell r="AA409">
            <v>-755</v>
          </cell>
        </row>
        <row r="410">
          <cell r="A410">
            <v>760</v>
          </cell>
          <cell r="B410" t="str">
            <v>SILVER LAKE</v>
          </cell>
          <cell r="C410">
            <v>1</v>
          </cell>
          <cell r="G410">
            <v>4.2129229537447586</v>
          </cell>
          <cell r="H410">
            <v>4.8336572223018885</v>
          </cell>
          <cell r="I410">
            <v>9</v>
          </cell>
          <cell r="J410">
            <v>119.58872886413774</v>
          </cell>
          <cell r="K410">
            <v>15500</v>
          </cell>
          <cell r="L410">
            <v>3036</v>
          </cell>
          <cell r="M410">
            <v>1188</v>
          </cell>
          <cell r="N410">
            <v>30955567</v>
          </cell>
          <cell r="P410">
            <v>0</v>
          </cell>
          <cell r="R410">
            <v>30955898</v>
          </cell>
          <cell r="S410">
            <v>-331</v>
          </cell>
          <cell r="AA410">
            <v>-760</v>
          </cell>
        </row>
        <row r="411">
          <cell r="A411">
            <v>763</v>
          </cell>
          <cell r="B411" t="str">
            <v>SOMERSET BERKLEY</v>
          </cell>
          <cell r="C411">
            <v>1</v>
          </cell>
          <cell r="G411">
            <v>0.46407622434881379</v>
          </cell>
          <cell r="H411">
            <v>0.52203924971759375</v>
          </cell>
          <cell r="I411">
            <v>9</v>
          </cell>
          <cell r="J411">
            <v>125.81370681299884</v>
          </cell>
          <cell r="K411">
            <v>14812</v>
          </cell>
          <cell r="L411">
            <v>3824</v>
          </cell>
          <cell r="M411">
            <v>1188</v>
          </cell>
          <cell r="N411">
            <v>18160895</v>
          </cell>
          <cell r="P411">
            <v>0</v>
          </cell>
          <cell r="R411">
            <v>17956637</v>
          </cell>
          <cell r="S411">
            <v>204258</v>
          </cell>
          <cell r="AA411">
            <v>-763</v>
          </cell>
        </row>
        <row r="412">
          <cell r="A412">
            <v>765</v>
          </cell>
          <cell r="B412" t="str">
            <v>SOUTHERN BERKSHIRE</v>
          </cell>
          <cell r="C412">
            <v>1</v>
          </cell>
          <cell r="G412">
            <v>0</v>
          </cell>
          <cell r="H412">
            <v>0</v>
          </cell>
          <cell r="I412">
            <v>9</v>
          </cell>
          <cell r="J412">
            <v>178.64563653602929</v>
          </cell>
          <cell r="K412">
            <v>14554</v>
          </cell>
          <cell r="L412">
            <v>11446</v>
          </cell>
          <cell r="M412">
            <v>1188</v>
          </cell>
          <cell r="N412">
            <v>16719238</v>
          </cell>
          <cell r="P412">
            <v>0</v>
          </cell>
          <cell r="R412">
            <v>16501548.999999348</v>
          </cell>
          <cell r="S412">
            <v>217689.00000065193</v>
          </cell>
          <cell r="AA412">
            <v>-765</v>
          </cell>
        </row>
        <row r="413">
          <cell r="A413">
            <v>766</v>
          </cell>
          <cell r="B413" t="str">
            <v>SOUTHWICK TOLLAND GRANVILLE</v>
          </cell>
          <cell r="C413">
            <v>1</v>
          </cell>
          <cell r="G413">
            <v>0.27950633675559433</v>
          </cell>
          <cell r="H413">
            <v>0.41434309501447769</v>
          </cell>
          <cell r="I413">
            <v>9</v>
          </cell>
          <cell r="J413">
            <v>129.00595735794224</v>
          </cell>
          <cell r="K413">
            <v>14695</v>
          </cell>
          <cell r="L413">
            <v>4262</v>
          </cell>
          <cell r="M413">
            <v>1188</v>
          </cell>
          <cell r="N413">
            <v>24065322</v>
          </cell>
          <cell r="P413">
            <v>0</v>
          </cell>
          <cell r="R413">
            <v>23915575</v>
          </cell>
          <cell r="S413">
            <v>149747</v>
          </cell>
          <cell r="AA413">
            <v>-766</v>
          </cell>
        </row>
        <row r="414">
          <cell r="A414">
            <v>767</v>
          </cell>
          <cell r="B414" t="str">
            <v>SPENCER EAST BROOKFIELD</v>
          </cell>
          <cell r="C414">
            <v>1</v>
          </cell>
          <cell r="G414">
            <v>3.414827319360938</v>
          </cell>
          <cell r="H414">
            <v>3.1179259987033503</v>
          </cell>
          <cell r="I414">
            <v>9</v>
          </cell>
          <cell r="J414">
            <v>107.07830606137362</v>
          </cell>
          <cell r="K414">
            <v>15802</v>
          </cell>
          <cell r="L414">
            <v>1119</v>
          </cell>
          <cell r="M414">
            <v>1188</v>
          </cell>
          <cell r="N414">
            <v>25929897</v>
          </cell>
          <cell r="P414">
            <v>0</v>
          </cell>
          <cell r="R414">
            <v>25269477</v>
          </cell>
          <cell r="S414">
            <v>660420</v>
          </cell>
          <cell r="AA414">
            <v>-767</v>
          </cell>
        </row>
        <row r="415">
          <cell r="A415">
            <v>770</v>
          </cell>
          <cell r="B415" t="str">
            <v>TANTASQUA</v>
          </cell>
          <cell r="C415">
            <v>1</v>
          </cell>
          <cell r="G415">
            <v>0.41522554194156097</v>
          </cell>
          <cell r="H415">
            <v>0.35731931315829341</v>
          </cell>
          <cell r="I415">
            <v>9</v>
          </cell>
          <cell r="J415">
            <v>113.91302047061109</v>
          </cell>
          <cell r="K415">
            <v>15726</v>
          </cell>
          <cell r="L415">
            <v>2188</v>
          </cell>
          <cell r="M415">
            <v>1188</v>
          </cell>
          <cell r="N415">
            <v>27318422.600000001</v>
          </cell>
          <cell r="P415">
            <v>0</v>
          </cell>
          <cell r="R415">
            <v>27183527</v>
          </cell>
          <cell r="S415">
            <v>134895.60000000149</v>
          </cell>
          <cell r="AA415">
            <v>-770</v>
          </cell>
        </row>
        <row r="416">
          <cell r="A416">
            <v>773</v>
          </cell>
          <cell r="B416" t="str">
            <v>TRITON</v>
          </cell>
          <cell r="C416">
            <v>1</v>
          </cell>
          <cell r="G416">
            <v>1.574045817466448</v>
          </cell>
          <cell r="H416">
            <v>1.8766721310148431</v>
          </cell>
          <cell r="I416">
            <v>9</v>
          </cell>
          <cell r="J416">
            <v>157.70227049883869</v>
          </cell>
          <cell r="K416">
            <v>13973</v>
          </cell>
          <cell r="L416">
            <v>8063</v>
          </cell>
          <cell r="M416">
            <v>1188</v>
          </cell>
          <cell r="N416">
            <v>48798135</v>
          </cell>
          <cell r="P416">
            <v>0</v>
          </cell>
          <cell r="R416">
            <v>48094193</v>
          </cell>
          <cell r="S416">
            <v>703942</v>
          </cell>
          <cell r="AA416">
            <v>-773</v>
          </cell>
        </row>
        <row r="417">
          <cell r="A417">
            <v>774</v>
          </cell>
          <cell r="B417" t="str">
            <v>UPISLAND</v>
          </cell>
          <cell r="C417">
            <v>1</v>
          </cell>
          <cell r="G417">
            <v>9.7822201676835494</v>
          </cell>
          <cell r="H417">
            <v>11.476061426298042</v>
          </cell>
          <cell r="I417">
            <v>9</v>
          </cell>
          <cell r="J417">
            <v>307.11527190692885</v>
          </cell>
          <cell r="K417">
            <v>13381</v>
          </cell>
          <cell r="L417">
            <v>27714</v>
          </cell>
          <cell r="M417">
            <v>1188</v>
          </cell>
          <cell r="N417">
            <v>15940190.036</v>
          </cell>
          <cell r="P417">
            <v>9.2776290903107483</v>
          </cell>
          <cell r="R417">
            <v>15251349.769637085</v>
          </cell>
          <cell r="S417">
            <v>688840.26636291482</v>
          </cell>
          <cell r="AA417">
            <v>-774</v>
          </cell>
        </row>
        <row r="418">
          <cell r="A418">
            <v>775</v>
          </cell>
          <cell r="B418" t="str">
            <v>WACHUSETT</v>
          </cell>
          <cell r="C418">
            <v>1</v>
          </cell>
          <cell r="G418">
            <v>0.63379788238299928</v>
          </cell>
          <cell r="H418">
            <v>0.59379930693952643</v>
          </cell>
          <cell r="I418">
            <v>9</v>
          </cell>
          <cell r="J418">
            <v>125.99279659520926</v>
          </cell>
          <cell r="K418">
            <v>12707</v>
          </cell>
          <cell r="L418">
            <v>3303</v>
          </cell>
          <cell r="M418">
            <v>1188</v>
          </cell>
          <cell r="N418">
            <v>110596121</v>
          </cell>
          <cell r="P418">
            <v>0</v>
          </cell>
          <cell r="R418">
            <v>97543178.200028688</v>
          </cell>
          <cell r="S418">
            <v>13052942.799971312</v>
          </cell>
          <cell r="AA418">
            <v>-775</v>
          </cell>
        </row>
        <row r="419">
          <cell r="A419">
            <v>778</v>
          </cell>
          <cell r="B419" t="str">
            <v>QUABOAG</v>
          </cell>
          <cell r="C419">
            <v>1</v>
          </cell>
          <cell r="G419">
            <v>0.806820086656447</v>
          </cell>
          <cell r="H419">
            <v>0.48424342395182085</v>
          </cell>
          <cell r="I419">
            <v>9</v>
          </cell>
          <cell r="J419">
            <v>117.31760595184161</v>
          </cell>
          <cell r="K419">
            <v>15176</v>
          </cell>
          <cell r="L419">
            <v>2628</v>
          </cell>
          <cell r="M419">
            <v>1188</v>
          </cell>
          <cell r="N419">
            <v>18681719.879999999</v>
          </cell>
          <cell r="P419">
            <v>0</v>
          </cell>
          <cell r="R419">
            <v>18618425</v>
          </cell>
          <cell r="S419">
            <v>63294.879999998957</v>
          </cell>
          <cell r="AA419">
            <v>-778</v>
          </cell>
        </row>
        <row r="420">
          <cell r="A420">
            <v>780</v>
          </cell>
          <cell r="B420" t="str">
            <v>WHITMAN HANSON</v>
          </cell>
          <cell r="C420">
            <v>1</v>
          </cell>
          <cell r="G420">
            <v>2.1563695248110362</v>
          </cell>
          <cell r="H420">
            <v>0</v>
          </cell>
          <cell r="I420">
            <v>9</v>
          </cell>
          <cell r="J420">
            <v>118.30149843937234</v>
          </cell>
          <cell r="K420">
            <v>13865</v>
          </cell>
          <cell r="L420">
            <v>2538</v>
          </cell>
          <cell r="M420">
            <v>1188</v>
          </cell>
          <cell r="N420">
            <v>58567836</v>
          </cell>
          <cell r="P420">
            <v>0</v>
          </cell>
          <cell r="R420">
            <v>58008410</v>
          </cell>
          <cell r="S420">
            <v>559426</v>
          </cell>
          <cell r="AA420">
            <v>-780</v>
          </cell>
        </row>
        <row r="421">
          <cell r="A421">
            <v>801</v>
          </cell>
          <cell r="B421" t="str">
            <v>ASSABET VALLEY</v>
          </cell>
          <cell r="C421">
            <v>1</v>
          </cell>
          <cell r="G421">
            <v>0</v>
          </cell>
          <cell r="H421">
            <v>0</v>
          </cell>
          <cell r="I421">
            <v>9</v>
          </cell>
          <cell r="J421">
            <v>102.34417809627909</v>
          </cell>
          <cell r="K421">
            <v>22902</v>
          </cell>
          <cell r="L421">
            <v>537</v>
          </cell>
          <cell r="M421">
            <v>1188</v>
          </cell>
          <cell r="N421">
            <v>23897188</v>
          </cell>
          <cell r="P421">
            <v>0</v>
          </cell>
          <cell r="R421">
            <v>23337073</v>
          </cell>
          <cell r="S421">
            <v>560115</v>
          </cell>
          <cell r="AA421">
            <v>-801</v>
          </cell>
        </row>
        <row r="422">
          <cell r="A422">
            <v>805</v>
          </cell>
          <cell r="B422" t="str">
            <v>BLACKSTONE VALLEY</v>
          </cell>
          <cell r="C422">
            <v>1</v>
          </cell>
          <cell r="G422">
            <v>0</v>
          </cell>
          <cell r="H422">
            <v>0</v>
          </cell>
          <cell r="I422">
            <v>9</v>
          </cell>
          <cell r="J422">
            <v>110.63283404943425</v>
          </cell>
          <cell r="K422">
            <v>19371</v>
          </cell>
          <cell r="L422">
            <v>2060</v>
          </cell>
          <cell r="M422">
            <v>1188</v>
          </cell>
          <cell r="N422">
            <v>27160064</v>
          </cell>
          <cell r="P422">
            <v>0</v>
          </cell>
          <cell r="R422">
            <v>26934646</v>
          </cell>
          <cell r="S422">
            <v>225418</v>
          </cell>
          <cell r="AA422">
            <v>-805</v>
          </cell>
        </row>
        <row r="423">
          <cell r="A423">
            <v>806</v>
          </cell>
          <cell r="B423" t="str">
            <v>BLUE HILLS</v>
          </cell>
          <cell r="C423">
            <v>1</v>
          </cell>
          <cell r="G423">
            <v>0</v>
          </cell>
          <cell r="H423">
            <v>0</v>
          </cell>
          <cell r="I423">
            <v>9</v>
          </cell>
          <cell r="J423">
            <v>109.71283269352186</v>
          </cell>
          <cell r="K423">
            <v>22242</v>
          </cell>
          <cell r="L423">
            <v>2160</v>
          </cell>
          <cell r="M423">
            <v>1188</v>
          </cell>
          <cell r="N423">
            <v>22785058</v>
          </cell>
          <cell r="P423">
            <v>0</v>
          </cell>
          <cell r="R423">
            <v>22340825.670000002</v>
          </cell>
          <cell r="S423">
            <v>444232.32999999821</v>
          </cell>
          <cell r="AA423">
            <v>-806</v>
          </cell>
        </row>
        <row r="424">
          <cell r="A424">
            <v>810</v>
          </cell>
          <cell r="B424" t="str">
            <v>BRISTOL PLYMOUTH</v>
          </cell>
          <cell r="C424">
            <v>1</v>
          </cell>
          <cell r="G424">
            <v>0</v>
          </cell>
          <cell r="H424">
            <v>0</v>
          </cell>
          <cell r="I424">
            <v>9</v>
          </cell>
          <cell r="J424">
            <v>101.53929667504265</v>
          </cell>
          <cell r="K424">
            <v>20260</v>
          </cell>
          <cell r="L424">
            <v>312</v>
          </cell>
          <cell r="M424">
            <v>1188</v>
          </cell>
          <cell r="N424">
            <v>28026823</v>
          </cell>
          <cell r="P424">
            <v>0</v>
          </cell>
          <cell r="R424">
            <v>27715266.000001416</v>
          </cell>
          <cell r="S424">
            <v>311556.99999858439</v>
          </cell>
          <cell r="AA424">
            <v>-810</v>
          </cell>
        </row>
        <row r="425">
          <cell r="A425">
            <v>815</v>
          </cell>
          <cell r="B425" t="str">
            <v>CAPE COD</v>
          </cell>
          <cell r="C425">
            <v>1</v>
          </cell>
          <cell r="G425">
            <v>0</v>
          </cell>
          <cell r="H425">
            <v>0</v>
          </cell>
          <cell r="I425">
            <v>9</v>
          </cell>
          <cell r="J425">
            <v>109.87810318165616</v>
          </cell>
          <cell r="K425">
            <v>21793</v>
          </cell>
          <cell r="L425">
            <v>2153</v>
          </cell>
          <cell r="M425">
            <v>1188</v>
          </cell>
          <cell r="N425">
            <v>16067837</v>
          </cell>
          <cell r="P425">
            <v>0</v>
          </cell>
          <cell r="R425">
            <v>15838524.000000693</v>
          </cell>
          <cell r="S425">
            <v>229312.9999993071</v>
          </cell>
          <cell r="AA425">
            <v>-815</v>
          </cell>
        </row>
        <row r="426">
          <cell r="A426">
            <v>817</v>
          </cell>
          <cell r="B426" t="str">
            <v>ESSEX NORTH SHORE</v>
          </cell>
          <cell r="C426">
            <v>1</v>
          </cell>
          <cell r="G426">
            <v>0</v>
          </cell>
          <cell r="H426">
            <v>0</v>
          </cell>
          <cell r="I426">
            <v>9</v>
          </cell>
          <cell r="J426">
            <v>100.27466821406783</v>
          </cell>
          <cell r="K426">
            <v>20176</v>
          </cell>
          <cell r="L426">
            <v>55</v>
          </cell>
          <cell r="M426">
            <v>1188</v>
          </cell>
          <cell r="N426">
            <v>28587403</v>
          </cell>
          <cell r="P426">
            <v>0</v>
          </cell>
          <cell r="R426">
            <v>33353954</v>
          </cell>
          <cell r="S426">
            <v>-4766551</v>
          </cell>
          <cell r="AA426">
            <v>-817</v>
          </cell>
        </row>
        <row r="427">
          <cell r="A427">
            <v>818</v>
          </cell>
          <cell r="B427" t="str">
            <v>FRANKLIN COUNTY</v>
          </cell>
          <cell r="C427">
            <v>1</v>
          </cell>
          <cell r="G427">
            <v>0</v>
          </cell>
          <cell r="H427">
            <v>0</v>
          </cell>
          <cell r="I427">
            <v>9</v>
          </cell>
          <cell r="J427">
            <v>104.39378954493081</v>
          </cell>
          <cell r="K427">
            <v>21857</v>
          </cell>
          <cell r="L427">
            <v>960</v>
          </cell>
          <cell r="M427">
            <v>1188</v>
          </cell>
          <cell r="N427">
            <v>13052846</v>
          </cell>
          <cell r="P427">
            <v>0</v>
          </cell>
          <cell r="R427">
            <v>13149807.000001188</v>
          </cell>
          <cell r="S427">
            <v>-96961.000001188368</v>
          </cell>
          <cell r="AA427">
            <v>-818</v>
          </cell>
        </row>
        <row r="428">
          <cell r="A428">
            <v>821</v>
          </cell>
          <cell r="B428" t="str">
            <v>GREATER FALL RIVER</v>
          </cell>
          <cell r="C428">
            <v>1</v>
          </cell>
          <cell r="G428">
            <v>0</v>
          </cell>
          <cell r="H428">
            <v>0</v>
          </cell>
          <cell r="I428">
            <v>9</v>
          </cell>
          <cell r="J428">
            <v>104.15158242508922</v>
          </cell>
          <cell r="K428">
            <v>21941</v>
          </cell>
          <cell r="L428">
            <v>911</v>
          </cell>
          <cell r="M428">
            <v>1188</v>
          </cell>
          <cell r="N428">
            <v>33837634</v>
          </cell>
          <cell r="P428">
            <v>0</v>
          </cell>
          <cell r="R428">
            <v>33475328</v>
          </cell>
          <cell r="S428">
            <v>362306</v>
          </cell>
          <cell r="AA428">
            <v>-821</v>
          </cell>
        </row>
        <row r="429">
          <cell r="A429">
            <v>823</v>
          </cell>
          <cell r="B429" t="str">
            <v>GREATER LAWRENCE</v>
          </cell>
          <cell r="C429">
            <v>1</v>
          </cell>
          <cell r="G429">
            <v>0</v>
          </cell>
          <cell r="H429">
            <v>0</v>
          </cell>
          <cell r="I429">
            <v>9</v>
          </cell>
          <cell r="J429">
            <v>100</v>
          </cell>
          <cell r="K429">
            <v>25998</v>
          </cell>
          <cell r="L429">
            <v>0</v>
          </cell>
          <cell r="M429">
            <v>1188</v>
          </cell>
          <cell r="N429">
            <v>46186838</v>
          </cell>
          <cell r="P429">
            <v>0</v>
          </cell>
          <cell r="R429">
            <v>47268983</v>
          </cell>
          <cell r="S429">
            <v>-1082145</v>
          </cell>
          <cell r="AA429">
            <v>-823</v>
          </cell>
        </row>
        <row r="430">
          <cell r="A430">
            <v>825</v>
          </cell>
          <cell r="B430" t="str">
            <v>GREATER NEW BEDFORD</v>
          </cell>
          <cell r="C430">
            <v>1</v>
          </cell>
          <cell r="G430">
            <v>0</v>
          </cell>
          <cell r="H430">
            <v>0</v>
          </cell>
          <cell r="I430">
            <v>9</v>
          </cell>
          <cell r="J430">
            <v>100.50837843454168</v>
          </cell>
          <cell r="K430">
            <v>22726</v>
          </cell>
          <cell r="L430">
            <v>116</v>
          </cell>
          <cell r="M430">
            <v>1188</v>
          </cell>
          <cell r="N430">
            <v>49345682</v>
          </cell>
          <cell r="P430">
            <v>0</v>
          </cell>
          <cell r="R430">
            <v>49176585.800000004</v>
          </cell>
          <cell r="S430">
            <v>169096.19999999553</v>
          </cell>
          <cell r="AA430">
            <v>-825</v>
          </cell>
        </row>
        <row r="431">
          <cell r="A431">
            <v>828</v>
          </cell>
          <cell r="B431" t="str">
            <v>GREATER LOWELL</v>
          </cell>
          <cell r="C431">
            <v>1</v>
          </cell>
          <cell r="G431">
            <v>0</v>
          </cell>
          <cell r="H431">
            <v>0</v>
          </cell>
          <cell r="I431">
            <v>9</v>
          </cell>
          <cell r="J431">
            <v>100.02974320716534</v>
          </cell>
          <cell r="K431">
            <v>22587</v>
          </cell>
          <cell r="L431">
            <v>7</v>
          </cell>
          <cell r="M431">
            <v>1188</v>
          </cell>
          <cell r="N431">
            <v>53615984</v>
          </cell>
          <cell r="P431">
            <v>0</v>
          </cell>
          <cell r="R431">
            <v>53612506</v>
          </cell>
          <cell r="S431">
            <v>3478</v>
          </cell>
          <cell r="AA431">
            <v>-828</v>
          </cell>
        </row>
        <row r="432">
          <cell r="A432">
            <v>829</v>
          </cell>
          <cell r="B432" t="str">
            <v>SOUTH MIDDLESEX</v>
          </cell>
          <cell r="C432">
            <v>1</v>
          </cell>
          <cell r="G432">
            <v>0</v>
          </cell>
          <cell r="H432">
            <v>0</v>
          </cell>
          <cell r="I432">
            <v>9</v>
          </cell>
          <cell r="J432">
            <v>115.20349052687662</v>
          </cell>
          <cell r="K432">
            <v>23489</v>
          </cell>
          <cell r="L432">
            <v>3571</v>
          </cell>
          <cell r="M432">
            <v>1188</v>
          </cell>
          <cell r="N432">
            <v>23602746.799999997</v>
          </cell>
          <cell r="P432">
            <v>0</v>
          </cell>
          <cell r="R432">
            <v>23458587.810000002</v>
          </cell>
          <cell r="S432">
            <v>144158.98999999464</v>
          </cell>
          <cell r="AA432">
            <v>-829</v>
          </cell>
        </row>
        <row r="433">
          <cell r="A433">
            <v>830</v>
          </cell>
          <cell r="B433" t="str">
            <v>MINUTEMAN</v>
          </cell>
          <cell r="C433">
            <v>1</v>
          </cell>
          <cell r="G433">
            <v>0</v>
          </cell>
          <cell r="H433">
            <v>0</v>
          </cell>
          <cell r="I433">
            <v>9</v>
          </cell>
          <cell r="J433">
            <v>125.08642369129103</v>
          </cell>
          <cell r="K433">
            <v>20884</v>
          </cell>
          <cell r="L433">
            <v>5239</v>
          </cell>
          <cell r="M433">
            <v>1188</v>
          </cell>
          <cell r="N433">
            <v>17262086</v>
          </cell>
          <cell r="P433">
            <v>0</v>
          </cell>
          <cell r="R433">
            <v>18275417.000000682</v>
          </cell>
          <cell r="S433">
            <v>-1013331.0000006817</v>
          </cell>
          <cell r="AA433">
            <v>-830</v>
          </cell>
        </row>
        <row r="434">
          <cell r="A434">
            <v>832</v>
          </cell>
          <cell r="B434" t="str">
            <v>MONTACHUSETT</v>
          </cell>
          <cell r="C434">
            <v>1</v>
          </cell>
          <cell r="G434">
            <v>0</v>
          </cell>
          <cell r="H434">
            <v>0</v>
          </cell>
          <cell r="I434">
            <v>9</v>
          </cell>
          <cell r="J434">
            <v>100.76497778535183</v>
          </cell>
          <cell r="K434">
            <v>20261</v>
          </cell>
          <cell r="L434">
            <v>155</v>
          </cell>
          <cell r="M434">
            <v>1188</v>
          </cell>
          <cell r="N434">
            <v>30148056</v>
          </cell>
          <cell r="P434">
            <v>0</v>
          </cell>
          <cell r="R434">
            <v>30118457.000001535</v>
          </cell>
          <cell r="S434">
            <v>29598.99999846518</v>
          </cell>
          <cell r="AA434">
            <v>-832</v>
          </cell>
        </row>
        <row r="435">
          <cell r="A435">
            <v>851</v>
          </cell>
          <cell r="B435" t="str">
            <v>NORTHERN BERKSHIRE</v>
          </cell>
          <cell r="C435">
            <v>1</v>
          </cell>
          <cell r="G435">
            <v>0</v>
          </cell>
          <cell r="H435">
            <v>0</v>
          </cell>
          <cell r="I435">
            <v>9</v>
          </cell>
          <cell r="J435">
            <v>102.23997267501335</v>
          </cell>
          <cell r="K435">
            <v>21924</v>
          </cell>
          <cell r="L435">
            <v>491</v>
          </cell>
          <cell r="M435">
            <v>1188</v>
          </cell>
          <cell r="N435">
            <v>11192003</v>
          </cell>
          <cell r="P435">
            <v>0</v>
          </cell>
          <cell r="R435">
            <v>11030089</v>
          </cell>
          <cell r="S435">
            <v>161914</v>
          </cell>
          <cell r="AA435">
            <v>-851</v>
          </cell>
        </row>
        <row r="436">
          <cell r="A436">
            <v>852</v>
          </cell>
          <cell r="B436" t="str">
            <v>NASHOBA VALLEY</v>
          </cell>
          <cell r="C436">
            <v>1</v>
          </cell>
          <cell r="G436">
            <v>0</v>
          </cell>
          <cell r="H436">
            <v>0</v>
          </cell>
          <cell r="I436">
            <v>9</v>
          </cell>
          <cell r="J436">
            <v>103.66246555708372</v>
          </cell>
          <cell r="K436">
            <v>20608</v>
          </cell>
          <cell r="L436">
            <v>755</v>
          </cell>
          <cell r="M436">
            <v>1188</v>
          </cell>
          <cell r="N436">
            <v>16183227.73</v>
          </cell>
          <cell r="P436">
            <v>0</v>
          </cell>
          <cell r="R436">
            <v>15600626</v>
          </cell>
          <cell r="S436">
            <v>582601.73000000045</v>
          </cell>
          <cell r="AA436">
            <v>-852</v>
          </cell>
        </row>
        <row r="437">
          <cell r="A437">
            <v>853</v>
          </cell>
          <cell r="B437" t="str">
            <v>NORTHEAST METROPOLITAN</v>
          </cell>
          <cell r="C437">
            <v>1</v>
          </cell>
          <cell r="G437">
            <v>0</v>
          </cell>
          <cell r="H437">
            <v>0</v>
          </cell>
          <cell r="I437">
            <v>9</v>
          </cell>
          <cell r="J437">
            <v>100.39919660449115</v>
          </cell>
          <cell r="K437">
            <v>23750</v>
          </cell>
          <cell r="L437">
            <v>95</v>
          </cell>
          <cell r="M437">
            <v>1188</v>
          </cell>
          <cell r="N437">
            <v>32078762.088049565</v>
          </cell>
          <cell r="P437">
            <v>0</v>
          </cell>
          <cell r="R437">
            <v>32113214</v>
          </cell>
          <cell r="S437">
            <v>-34451.911950435489</v>
          </cell>
          <cell r="AA437">
            <v>-853</v>
          </cell>
        </row>
        <row r="438">
          <cell r="A438">
            <v>855</v>
          </cell>
          <cell r="B438" t="str">
            <v>OLD COLONY</v>
          </cell>
          <cell r="C438">
            <v>1</v>
          </cell>
          <cell r="G438">
            <v>0</v>
          </cell>
          <cell r="H438">
            <v>0</v>
          </cell>
          <cell r="I438">
            <v>9</v>
          </cell>
          <cell r="J438">
            <v>117.30210935702988</v>
          </cell>
          <cell r="K438">
            <v>19723</v>
          </cell>
          <cell r="L438">
            <v>3412</v>
          </cell>
          <cell r="M438">
            <v>1188</v>
          </cell>
          <cell r="N438">
            <v>12869421</v>
          </cell>
          <cell r="P438">
            <v>0</v>
          </cell>
          <cell r="R438">
            <v>12694732.999999424</v>
          </cell>
          <cell r="S438">
            <v>174688.00000057556</v>
          </cell>
          <cell r="AA438">
            <v>-855</v>
          </cell>
        </row>
        <row r="439">
          <cell r="A439">
            <v>860</v>
          </cell>
          <cell r="B439" t="str">
            <v>PATHFINDER</v>
          </cell>
          <cell r="C439">
            <v>1</v>
          </cell>
          <cell r="G439">
            <v>0</v>
          </cell>
          <cell r="H439">
            <v>0</v>
          </cell>
          <cell r="I439">
            <v>9</v>
          </cell>
          <cell r="J439">
            <v>109.36457876080546</v>
          </cell>
          <cell r="K439">
            <v>21790</v>
          </cell>
          <cell r="L439">
            <v>2041</v>
          </cell>
          <cell r="M439">
            <v>1188</v>
          </cell>
          <cell r="N439">
            <v>14854906.07</v>
          </cell>
          <cell r="P439">
            <v>0</v>
          </cell>
          <cell r="R439">
            <v>14640561.6</v>
          </cell>
          <cell r="S439">
            <v>214344.47000000067</v>
          </cell>
          <cell r="AA439">
            <v>-860</v>
          </cell>
        </row>
        <row r="440">
          <cell r="A440">
            <v>871</v>
          </cell>
          <cell r="B440" t="str">
            <v>SHAWSHEEN VALLEY</v>
          </cell>
          <cell r="C440">
            <v>1</v>
          </cell>
          <cell r="G440">
            <v>0</v>
          </cell>
          <cell r="H440">
            <v>0</v>
          </cell>
          <cell r="I440">
            <v>9</v>
          </cell>
          <cell r="J440">
            <v>145.40227838448496</v>
          </cell>
          <cell r="K440">
            <v>19759</v>
          </cell>
          <cell r="L440">
            <v>8971</v>
          </cell>
          <cell r="M440">
            <v>1188</v>
          </cell>
          <cell r="N440">
            <v>37987057.640000001</v>
          </cell>
          <cell r="P440">
            <v>0</v>
          </cell>
          <cell r="R440">
            <v>35129134.870001368</v>
          </cell>
          <cell r="S440">
            <v>2857922.7699986324</v>
          </cell>
          <cell r="AA440">
            <v>-871</v>
          </cell>
        </row>
        <row r="441">
          <cell r="A441">
            <v>872</v>
          </cell>
          <cell r="B441" t="str">
            <v>SOUTHEASTERN</v>
          </cell>
          <cell r="C441">
            <v>1</v>
          </cell>
          <cell r="G441">
            <v>0</v>
          </cell>
          <cell r="H441">
            <v>0</v>
          </cell>
          <cell r="I441">
            <v>9</v>
          </cell>
          <cell r="J441">
            <v>101.4078445917433</v>
          </cell>
          <cell r="K441">
            <v>21855</v>
          </cell>
          <cell r="L441">
            <v>308</v>
          </cell>
          <cell r="M441">
            <v>1188</v>
          </cell>
          <cell r="N441">
            <v>37193817</v>
          </cell>
          <cell r="P441">
            <v>0</v>
          </cell>
          <cell r="R441">
            <v>36650377</v>
          </cell>
          <cell r="S441">
            <v>543440</v>
          </cell>
          <cell r="AA441">
            <v>-872</v>
          </cell>
        </row>
        <row r="442">
          <cell r="A442">
            <v>873</v>
          </cell>
          <cell r="B442" t="str">
            <v>SOUTH SHORE</v>
          </cell>
          <cell r="C442">
            <v>1</v>
          </cell>
          <cell r="G442">
            <v>0</v>
          </cell>
          <cell r="H442">
            <v>0</v>
          </cell>
          <cell r="I442">
            <v>9</v>
          </cell>
          <cell r="J442">
            <v>106.40469640683227</v>
          </cell>
          <cell r="K442">
            <v>20869</v>
          </cell>
          <cell r="L442">
            <v>1337</v>
          </cell>
          <cell r="M442">
            <v>1188</v>
          </cell>
          <cell r="N442">
            <v>14731400</v>
          </cell>
          <cell r="P442">
            <v>0</v>
          </cell>
          <cell r="R442">
            <v>14108110</v>
          </cell>
          <cell r="S442">
            <v>623290</v>
          </cell>
          <cell r="AA442">
            <v>-873</v>
          </cell>
        </row>
        <row r="443">
          <cell r="A443">
            <v>876</v>
          </cell>
          <cell r="B443" t="str">
            <v>SOUTHERN WORCESTER</v>
          </cell>
          <cell r="C443">
            <v>1</v>
          </cell>
          <cell r="G443">
            <v>0</v>
          </cell>
          <cell r="H443">
            <v>0</v>
          </cell>
          <cell r="I443">
            <v>9</v>
          </cell>
          <cell r="J443">
            <v>101.98221958488678</v>
          </cell>
          <cell r="K443">
            <v>20659</v>
          </cell>
          <cell r="L443">
            <v>410</v>
          </cell>
          <cell r="M443">
            <v>1188</v>
          </cell>
          <cell r="N443">
            <v>26198895</v>
          </cell>
          <cell r="P443">
            <v>0</v>
          </cell>
          <cell r="R443">
            <v>25679391</v>
          </cell>
          <cell r="S443">
            <v>519504</v>
          </cell>
          <cell r="AA443">
            <v>-876</v>
          </cell>
        </row>
        <row r="444">
          <cell r="A444">
            <v>878</v>
          </cell>
          <cell r="B444" t="str">
            <v>TRI COUNTY</v>
          </cell>
          <cell r="C444">
            <v>1</v>
          </cell>
          <cell r="G444">
            <v>0</v>
          </cell>
          <cell r="H444">
            <v>0</v>
          </cell>
          <cell r="I444">
            <v>9</v>
          </cell>
          <cell r="J444">
            <v>105.58417003516421</v>
          </cell>
          <cell r="K444">
            <v>20911</v>
          </cell>
          <cell r="L444">
            <v>1168</v>
          </cell>
          <cell r="M444">
            <v>1188</v>
          </cell>
          <cell r="N444">
            <v>20841643</v>
          </cell>
          <cell r="P444">
            <v>0</v>
          </cell>
          <cell r="R444">
            <v>20527059.00000098</v>
          </cell>
          <cell r="S444">
            <v>314583.99999902025</v>
          </cell>
          <cell r="AA444">
            <v>-878</v>
          </cell>
        </row>
        <row r="445">
          <cell r="A445">
            <v>879</v>
          </cell>
          <cell r="B445" t="str">
            <v>UPPER CAPE COD</v>
          </cell>
          <cell r="C445">
            <v>1</v>
          </cell>
          <cell r="G445">
            <v>0</v>
          </cell>
          <cell r="H445">
            <v>0</v>
          </cell>
          <cell r="I445">
            <v>9</v>
          </cell>
          <cell r="J445">
            <v>101.70099707499578</v>
          </cell>
          <cell r="K445">
            <v>21181</v>
          </cell>
          <cell r="L445">
            <v>360</v>
          </cell>
          <cell r="M445">
            <v>1188</v>
          </cell>
          <cell r="N445">
            <v>18451028.745393619</v>
          </cell>
          <cell r="P445">
            <v>0</v>
          </cell>
          <cell r="R445">
            <v>18160136</v>
          </cell>
          <cell r="S445">
            <v>290892.74539361894</v>
          </cell>
          <cell r="AA445">
            <v>-879</v>
          </cell>
        </row>
        <row r="446">
          <cell r="A446">
            <v>885</v>
          </cell>
          <cell r="B446" t="str">
            <v>WHITTIER</v>
          </cell>
          <cell r="C446">
            <v>1</v>
          </cell>
          <cell r="G446">
            <v>0</v>
          </cell>
          <cell r="H446">
            <v>0</v>
          </cell>
          <cell r="I446">
            <v>9</v>
          </cell>
          <cell r="J446">
            <v>105.14759365727517</v>
          </cell>
          <cell r="K446">
            <v>21296</v>
          </cell>
          <cell r="L446">
            <v>1096</v>
          </cell>
          <cell r="M446">
            <v>1188</v>
          </cell>
          <cell r="N446">
            <v>28668215</v>
          </cell>
          <cell r="P446">
            <v>0</v>
          </cell>
          <cell r="R446">
            <v>28485570</v>
          </cell>
          <cell r="S446">
            <v>182645</v>
          </cell>
          <cell r="AA446">
            <v>-885</v>
          </cell>
        </row>
        <row r="447">
          <cell r="A447">
            <v>910</v>
          </cell>
          <cell r="B447" t="str">
            <v>BRISTOL COUNTY</v>
          </cell>
          <cell r="C447">
            <v>1</v>
          </cell>
          <cell r="G447">
            <v>0</v>
          </cell>
          <cell r="H447">
            <v>0</v>
          </cell>
          <cell r="I447">
            <v>9</v>
          </cell>
          <cell r="J447">
            <v>113.45894882284877</v>
          </cell>
          <cell r="K447">
            <v>20848</v>
          </cell>
          <cell r="L447">
            <v>2806</v>
          </cell>
          <cell r="M447">
            <v>1188</v>
          </cell>
          <cell r="N447">
            <v>12187634.82</v>
          </cell>
          <cell r="P447">
            <v>0</v>
          </cell>
          <cell r="R447">
            <v>12296731.140000001</v>
          </cell>
          <cell r="S447">
            <v>-109096.3200000003</v>
          </cell>
          <cell r="AA447">
            <v>-910</v>
          </cell>
        </row>
        <row r="448">
          <cell r="A448">
            <v>915</v>
          </cell>
          <cell r="B448" t="str">
            <v>NORFOLK COUNTY</v>
          </cell>
          <cell r="C448">
            <v>1</v>
          </cell>
          <cell r="G448">
            <v>0</v>
          </cell>
          <cell r="H448">
            <v>0</v>
          </cell>
          <cell r="I448">
            <v>9</v>
          </cell>
          <cell r="J448">
            <v>118.4727736187121</v>
          </cell>
          <cell r="K448">
            <v>22024</v>
          </cell>
          <cell r="L448">
            <v>4068</v>
          </cell>
          <cell r="M448">
            <v>1188</v>
          </cell>
          <cell r="N448">
            <v>6566252.1500000004</v>
          </cell>
          <cell r="P448">
            <v>0</v>
          </cell>
          <cell r="R448">
            <v>6533654.749999227</v>
          </cell>
          <cell r="S448">
            <v>32597.40000077337</v>
          </cell>
          <cell r="AA448">
            <v>-915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54"/>
  <sheetViews>
    <sheetView showGridLines="0" zoomScaleNormal="100" workbookViewId="0"/>
  </sheetViews>
  <sheetFormatPr defaultColWidth="9.140625" defaultRowHeight="15" x14ac:dyDescent="0.25"/>
  <cols>
    <col min="1" max="1" width="5.140625" style="5" customWidth="1"/>
    <col min="2" max="2" width="24.140625" style="4" customWidth="1"/>
    <col min="3" max="12" width="9" style="5" customWidth="1"/>
    <col min="13" max="14" width="10.85546875" style="5" customWidth="1"/>
    <col min="15" max="16" width="11.42578125" style="4" customWidth="1"/>
    <col min="17" max="19" width="9.140625" style="5"/>
    <col min="20" max="16384" width="9.140625" style="4"/>
  </cols>
  <sheetData>
    <row r="1" spans="1:19" ht="17.850000000000001" customHeight="1" x14ac:dyDescent="0.35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9" ht="17.850000000000001" customHeight="1" x14ac:dyDescent="0.35">
      <c r="A2" s="6" t="s">
        <v>1</v>
      </c>
      <c r="B2" s="2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3" spans="1:19" ht="17.850000000000001" customHeight="1" x14ac:dyDescent="0.25">
      <c r="A3" s="8" t="s">
        <v>473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9" x14ac:dyDescent="0.25"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9" x14ac:dyDescent="0.25">
      <c r="A5" s="10">
        <v>1</v>
      </c>
      <c r="B5" s="10">
        <v>2</v>
      </c>
      <c r="C5" s="10">
        <v>3</v>
      </c>
      <c r="D5" s="10">
        <v>4</v>
      </c>
      <c r="E5" s="10">
        <v>5</v>
      </c>
      <c r="F5" s="10">
        <v>6</v>
      </c>
      <c r="G5" s="10">
        <v>7</v>
      </c>
      <c r="H5" s="10">
        <v>8</v>
      </c>
      <c r="I5" s="10">
        <v>9</v>
      </c>
      <c r="J5" s="10">
        <v>10</v>
      </c>
      <c r="K5" s="10">
        <v>11</v>
      </c>
      <c r="L5" s="10">
        <v>12</v>
      </c>
      <c r="M5" s="10">
        <v>13</v>
      </c>
      <c r="N5" s="10"/>
      <c r="O5" s="10">
        <v>14</v>
      </c>
      <c r="P5" s="10"/>
      <c r="Q5" s="10">
        <v>15</v>
      </c>
      <c r="R5" s="10">
        <v>16</v>
      </c>
      <c r="S5" s="10"/>
    </row>
    <row r="6" spans="1:19" x14ac:dyDescent="0.25">
      <c r="A6" s="11"/>
      <c r="B6" s="12"/>
      <c r="C6" s="13" t="s">
        <v>2</v>
      </c>
      <c r="D6" s="13" t="s">
        <v>3</v>
      </c>
      <c r="E6" s="13" t="s">
        <v>4</v>
      </c>
      <c r="F6" s="13" t="s">
        <v>5</v>
      </c>
      <c r="G6" s="13" t="s">
        <v>6</v>
      </c>
      <c r="H6" s="13" t="s">
        <v>7</v>
      </c>
      <c r="I6" s="13" t="s">
        <v>8</v>
      </c>
      <c r="J6" s="13" t="s">
        <v>9</v>
      </c>
      <c r="K6" s="13" t="s">
        <v>10</v>
      </c>
      <c r="L6" s="13" t="s">
        <v>11</v>
      </c>
      <c r="M6" s="14" t="s">
        <v>12</v>
      </c>
      <c r="N6" s="15" t="s">
        <v>13</v>
      </c>
      <c r="O6" s="16" t="s">
        <v>14</v>
      </c>
      <c r="P6" s="16" t="s">
        <v>474</v>
      </c>
    </row>
    <row r="7" spans="1:19" x14ac:dyDescent="0.25">
      <c r="A7" s="17"/>
      <c r="B7" s="18"/>
      <c r="C7" s="19" t="s">
        <v>15</v>
      </c>
      <c r="D7" s="20" t="s">
        <v>16</v>
      </c>
      <c r="E7" s="19" t="s">
        <v>17</v>
      </c>
      <c r="F7" s="20" t="s">
        <v>18</v>
      </c>
      <c r="G7" s="19" t="s">
        <v>19</v>
      </c>
      <c r="H7" s="20" t="s">
        <v>20</v>
      </c>
      <c r="I7" s="19" t="s">
        <v>21</v>
      </c>
      <c r="J7" s="20" t="s">
        <v>22</v>
      </c>
      <c r="K7" s="19" t="s">
        <v>23</v>
      </c>
      <c r="L7" s="21" t="s">
        <v>24</v>
      </c>
      <c r="M7" s="21" t="s">
        <v>24</v>
      </c>
      <c r="N7" s="21" t="s">
        <v>25</v>
      </c>
      <c r="O7" s="22" t="s">
        <v>26</v>
      </c>
      <c r="P7" s="59" t="s">
        <v>26</v>
      </c>
      <c r="Q7" s="23"/>
      <c r="R7" s="24"/>
    </row>
    <row r="8" spans="1:19" x14ac:dyDescent="0.25">
      <c r="A8" s="25" t="s">
        <v>27</v>
      </c>
      <c r="B8" s="26" t="s">
        <v>28</v>
      </c>
      <c r="C8" s="27" t="s">
        <v>29</v>
      </c>
      <c r="D8" s="28" t="s">
        <v>29</v>
      </c>
      <c r="E8" s="27" t="s">
        <v>29</v>
      </c>
      <c r="F8" s="28" t="s">
        <v>29</v>
      </c>
      <c r="G8" s="27" t="s">
        <v>29</v>
      </c>
      <c r="H8" s="28" t="s">
        <v>29</v>
      </c>
      <c r="I8" s="27" t="s">
        <v>29</v>
      </c>
      <c r="J8" s="28" t="s">
        <v>29</v>
      </c>
      <c r="K8" s="27" t="s">
        <v>29</v>
      </c>
      <c r="L8" s="29" t="s">
        <v>29</v>
      </c>
      <c r="M8" s="30" t="s">
        <v>29</v>
      </c>
      <c r="N8" s="31" t="s">
        <v>30</v>
      </c>
      <c r="O8" s="32" t="s">
        <v>30</v>
      </c>
      <c r="P8" s="31" t="s">
        <v>30</v>
      </c>
      <c r="Q8" s="33" t="s">
        <v>31</v>
      </c>
      <c r="R8" s="34" t="s">
        <v>32</v>
      </c>
    </row>
    <row r="9" spans="1:19" x14ac:dyDescent="0.25">
      <c r="A9" s="35"/>
      <c r="B9" s="35"/>
      <c r="C9" s="36"/>
      <c r="D9" s="37"/>
      <c r="E9" s="36"/>
      <c r="F9" s="37"/>
      <c r="G9" s="36"/>
      <c r="H9" s="37"/>
      <c r="I9" s="36"/>
      <c r="J9" s="37"/>
      <c r="K9" s="36"/>
      <c r="L9" s="38"/>
      <c r="M9" s="39"/>
      <c r="N9" s="39"/>
      <c r="O9" s="39"/>
      <c r="P9" s="58"/>
      <c r="Q9" s="40"/>
      <c r="R9" s="41"/>
    </row>
    <row r="10" spans="1:19" x14ac:dyDescent="0.25">
      <c r="A10" s="42">
        <v>1</v>
      </c>
      <c r="B10" s="43" t="s">
        <v>33</v>
      </c>
      <c r="C10" s="44">
        <v>118.49442727384208</v>
      </c>
      <c r="D10" s="44">
        <v>125.37044837618738</v>
      </c>
      <c r="E10" s="44">
        <v>125.22578299097079</v>
      </c>
      <c r="F10" s="44">
        <v>125.4637276403226</v>
      </c>
      <c r="G10" s="44">
        <v>128.32500819493092</v>
      </c>
      <c r="H10" s="44">
        <v>123.41461241846159</v>
      </c>
      <c r="I10" s="44">
        <v>117.89890455538425</v>
      </c>
      <c r="J10" s="44">
        <v>117.68823772851866</v>
      </c>
      <c r="K10" s="44">
        <v>116.79997510832712</v>
      </c>
      <c r="L10" s="44">
        <v>110.02818998238313</v>
      </c>
      <c r="M10" s="44">
        <v>110.02818998238313</v>
      </c>
      <c r="N10" s="44">
        <v>111.52142211046746</v>
      </c>
      <c r="O10" s="45">
        <v>113.42195451385078</v>
      </c>
      <c r="P10" s="61">
        <v>113.27180899512533</v>
      </c>
      <c r="Q10" s="44">
        <f>MIN(C10:P10)</f>
        <v>110.02818998238313</v>
      </c>
      <c r="R10" s="44">
        <f>MAX(C10:P10)</f>
        <v>128.32500819493092</v>
      </c>
      <c r="S10" s="46"/>
    </row>
    <row r="11" spans="1:19" x14ac:dyDescent="0.25">
      <c r="A11" s="42">
        <v>2</v>
      </c>
      <c r="B11" s="43" t="s">
        <v>34</v>
      </c>
      <c r="C11" s="44">
        <v>130.77916071359658</v>
      </c>
      <c r="D11" s="44">
        <v>0</v>
      </c>
      <c r="E11" s="44">
        <v>0</v>
      </c>
      <c r="F11" s="44">
        <v>0</v>
      </c>
      <c r="G11" s="44">
        <v>0</v>
      </c>
      <c r="H11" s="44">
        <v>0</v>
      </c>
      <c r="I11" s="44">
        <v>0</v>
      </c>
      <c r="J11" s="44">
        <v>0</v>
      </c>
      <c r="K11" s="44">
        <v>0</v>
      </c>
      <c r="L11" s="44">
        <v>0</v>
      </c>
      <c r="M11" s="44">
        <v>0</v>
      </c>
      <c r="N11" s="44">
        <v>0</v>
      </c>
      <c r="O11" s="45">
        <v>0</v>
      </c>
      <c r="P11" s="61">
        <v>0</v>
      </c>
      <c r="Q11" s="44">
        <f t="shared" ref="Q11:Q74" si="0">MIN(C11:P11)</f>
        <v>0</v>
      </c>
      <c r="R11" s="44">
        <f t="shared" ref="R11:R74" si="1">MAX(C11:P11)</f>
        <v>130.77916071359658</v>
      </c>
      <c r="S11" s="46"/>
    </row>
    <row r="12" spans="1:19" x14ac:dyDescent="0.25">
      <c r="A12" s="42">
        <v>3</v>
      </c>
      <c r="B12" s="43" t="s">
        <v>35</v>
      </c>
      <c r="C12" s="44">
        <v>113.57169906695157</v>
      </c>
      <c r="D12" s="44">
        <v>112.69594936915112</v>
      </c>
      <c r="E12" s="44">
        <v>114.30492068093569</v>
      </c>
      <c r="F12" s="44">
        <v>114.31738116237746</v>
      </c>
      <c r="G12" s="44">
        <v>120.27484094098735</v>
      </c>
      <c r="H12" s="44">
        <v>116.75327684334704</v>
      </c>
      <c r="I12" s="44">
        <v>113.61900876133559</v>
      </c>
      <c r="J12" s="44">
        <v>110.68105717388038</v>
      </c>
      <c r="K12" s="44">
        <v>118.79432005535948</v>
      </c>
      <c r="L12" s="44">
        <v>113.5345143293151</v>
      </c>
      <c r="M12" s="44">
        <v>113.5345143293151</v>
      </c>
      <c r="N12" s="44">
        <v>105.85493714266119</v>
      </c>
      <c r="O12" s="45">
        <v>110.93636099021728</v>
      </c>
      <c r="P12" s="61">
        <v>110.51006997126424</v>
      </c>
      <c r="Q12" s="44">
        <f t="shared" si="0"/>
        <v>105.85493714266119</v>
      </c>
      <c r="R12" s="44">
        <f t="shared" si="1"/>
        <v>120.27484094098735</v>
      </c>
      <c r="S12" s="46"/>
    </row>
    <row r="13" spans="1:19" x14ac:dyDescent="0.25">
      <c r="A13" s="42">
        <v>4</v>
      </c>
      <c r="B13" s="43" t="s">
        <v>36</v>
      </c>
      <c r="C13" s="44">
        <v>0</v>
      </c>
      <c r="D13" s="44">
        <v>0</v>
      </c>
      <c r="E13" s="44">
        <v>0</v>
      </c>
      <c r="F13" s="44">
        <v>0</v>
      </c>
      <c r="G13" s="44">
        <v>0</v>
      </c>
      <c r="H13" s="44">
        <v>0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44">
        <v>0</v>
      </c>
      <c r="O13" s="45">
        <v>0</v>
      </c>
      <c r="P13" s="61">
        <v>0</v>
      </c>
      <c r="Q13" s="44">
        <f t="shared" si="0"/>
        <v>0</v>
      </c>
      <c r="R13" s="44">
        <f t="shared" si="1"/>
        <v>0</v>
      </c>
      <c r="S13" s="46"/>
    </row>
    <row r="14" spans="1:19" x14ac:dyDescent="0.25">
      <c r="A14" s="42">
        <v>5</v>
      </c>
      <c r="B14" s="43" t="s">
        <v>37</v>
      </c>
      <c r="C14" s="44">
        <v>124.2993595350078</v>
      </c>
      <c r="D14" s="44">
        <v>127.20562142897151</v>
      </c>
      <c r="E14" s="44">
        <v>131.73313176205966</v>
      </c>
      <c r="F14" s="44">
        <v>139.11696300590734</v>
      </c>
      <c r="G14" s="44">
        <v>140.2431269597129</v>
      </c>
      <c r="H14" s="44">
        <v>142.84949764189855</v>
      </c>
      <c r="I14" s="44">
        <v>143.62176091309624</v>
      </c>
      <c r="J14" s="44">
        <v>146.70722053528942</v>
      </c>
      <c r="K14" s="44">
        <v>149.38869770715644</v>
      </c>
      <c r="L14" s="44">
        <v>142.70667584654427</v>
      </c>
      <c r="M14" s="44">
        <v>142.70667584654427</v>
      </c>
      <c r="N14" s="44">
        <v>142.70667584654427</v>
      </c>
      <c r="O14" s="45">
        <v>135.32129549575643</v>
      </c>
      <c r="P14" s="61">
        <v>135.28796372634139</v>
      </c>
      <c r="Q14" s="44">
        <f t="shared" si="0"/>
        <v>124.2993595350078</v>
      </c>
      <c r="R14" s="44">
        <f t="shared" si="1"/>
        <v>149.38869770715644</v>
      </c>
      <c r="S14" s="46"/>
    </row>
    <row r="15" spans="1:19" x14ac:dyDescent="0.25">
      <c r="A15" s="42">
        <v>6</v>
      </c>
      <c r="B15" s="43" t="s">
        <v>38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5">
        <v>0</v>
      </c>
      <c r="P15" s="61">
        <v>0</v>
      </c>
      <c r="Q15" s="44">
        <f t="shared" si="0"/>
        <v>0</v>
      </c>
      <c r="R15" s="44">
        <f t="shared" si="1"/>
        <v>0</v>
      </c>
      <c r="S15" s="46"/>
    </row>
    <row r="16" spans="1:19" x14ac:dyDescent="0.25">
      <c r="A16" s="42">
        <v>7</v>
      </c>
      <c r="B16" s="43" t="s">
        <v>39</v>
      </c>
      <c r="C16" s="44">
        <v>126.15755891816404</v>
      </c>
      <c r="D16" s="44">
        <v>124.61128576742828</v>
      </c>
      <c r="E16" s="44">
        <v>130.03394338135737</v>
      </c>
      <c r="F16" s="44">
        <v>132.88408250904644</v>
      </c>
      <c r="G16" s="44">
        <v>138.92866251610889</v>
      </c>
      <c r="H16" s="44">
        <v>139.55939039674564</v>
      </c>
      <c r="I16" s="44">
        <v>141.69766313119248</v>
      </c>
      <c r="J16" s="44">
        <v>146.74651343359218</v>
      </c>
      <c r="K16" s="44">
        <v>152.3833485618965</v>
      </c>
      <c r="L16" s="44">
        <v>150.49883497130256</v>
      </c>
      <c r="M16" s="44">
        <v>150.49883497130256</v>
      </c>
      <c r="N16" s="44">
        <v>149.40631636837281</v>
      </c>
      <c r="O16" s="45">
        <v>147.31813697796559</v>
      </c>
      <c r="P16" s="61">
        <v>147.34722130431419</v>
      </c>
      <c r="Q16" s="44">
        <f t="shared" si="0"/>
        <v>124.61128576742828</v>
      </c>
      <c r="R16" s="44">
        <f t="shared" si="1"/>
        <v>152.3833485618965</v>
      </c>
      <c r="S16" s="46"/>
    </row>
    <row r="17" spans="1:19" x14ac:dyDescent="0.25">
      <c r="A17" s="42">
        <v>8</v>
      </c>
      <c r="B17" s="43" t="s">
        <v>40</v>
      </c>
      <c r="C17" s="44">
        <v>182.61319879461948</v>
      </c>
      <c r="D17" s="44">
        <v>190.33263924064264</v>
      </c>
      <c r="E17" s="44">
        <v>190.08496301779047</v>
      </c>
      <c r="F17" s="44">
        <v>192.45193179307373</v>
      </c>
      <c r="G17" s="44">
        <v>201.73624130445754</v>
      </c>
      <c r="H17" s="44">
        <v>205.42824766797673</v>
      </c>
      <c r="I17" s="44">
        <v>198.77617935832708</v>
      </c>
      <c r="J17" s="44">
        <v>202.58317915474549</v>
      </c>
      <c r="K17" s="44">
        <v>203.45590273121778</v>
      </c>
      <c r="L17" s="44">
        <v>200.77581807213085</v>
      </c>
      <c r="M17" s="44">
        <v>200.77581807213085</v>
      </c>
      <c r="N17" s="44">
        <v>195.41280720571754</v>
      </c>
      <c r="O17" s="45">
        <v>215.54997760849389</v>
      </c>
      <c r="P17" s="61">
        <v>215.85431103384926</v>
      </c>
      <c r="Q17" s="44">
        <f t="shared" si="0"/>
        <v>182.61319879461948</v>
      </c>
      <c r="R17" s="44">
        <f t="shared" si="1"/>
        <v>215.85431103384926</v>
      </c>
      <c r="S17" s="46"/>
    </row>
    <row r="18" spans="1:19" x14ac:dyDescent="0.25">
      <c r="A18" s="42">
        <v>9</v>
      </c>
      <c r="B18" s="43" t="s">
        <v>41</v>
      </c>
      <c r="C18" s="44">
        <v>139.01925354713811</v>
      </c>
      <c r="D18" s="44">
        <v>145.21889806696424</v>
      </c>
      <c r="E18" s="44">
        <v>148.41860045490372</v>
      </c>
      <c r="F18" s="44">
        <v>150.44174827921609</v>
      </c>
      <c r="G18" s="44">
        <v>156.64405646519796</v>
      </c>
      <c r="H18" s="44">
        <v>163.90234768441744</v>
      </c>
      <c r="I18" s="44">
        <v>162.51813111292645</v>
      </c>
      <c r="J18" s="44">
        <v>166.76720362457763</v>
      </c>
      <c r="K18" s="44">
        <v>172.77414521832074</v>
      </c>
      <c r="L18" s="44">
        <v>170.08913507570495</v>
      </c>
      <c r="M18" s="44">
        <v>170.08913507570495</v>
      </c>
      <c r="N18" s="44">
        <v>164.76625377828211</v>
      </c>
      <c r="O18" s="45">
        <v>169.58539076515964</v>
      </c>
      <c r="P18" s="61">
        <v>169.55253890381309</v>
      </c>
      <c r="Q18" s="44">
        <f t="shared" si="0"/>
        <v>139.01925354713811</v>
      </c>
      <c r="R18" s="44">
        <f t="shared" si="1"/>
        <v>172.77414521832074</v>
      </c>
      <c r="S18" s="46"/>
    </row>
    <row r="19" spans="1:19" x14ac:dyDescent="0.25">
      <c r="A19" s="42">
        <v>10</v>
      </c>
      <c r="B19" s="43" t="s">
        <v>42</v>
      </c>
      <c r="C19" s="44">
        <v>123.24479023426009</v>
      </c>
      <c r="D19" s="44">
        <v>127.11016954738561</v>
      </c>
      <c r="E19" s="44">
        <v>128.05472263848853</v>
      </c>
      <c r="F19" s="44">
        <v>129.90154052057613</v>
      </c>
      <c r="G19" s="44">
        <v>130.76041916071867</v>
      </c>
      <c r="H19" s="44">
        <v>132.99320927555306</v>
      </c>
      <c r="I19" s="44">
        <v>132.47404363812581</v>
      </c>
      <c r="J19" s="44">
        <v>137.4124868194879</v>
      </c>
      <c r="K19" s="44">
        <v>144.62687850389091</v>
      </c>
      <c r="L19" s="44">
        <v>143.22956672006308</v>
      </c>
      <c r="M19" s="44">
        <v>143.22956672006308</v>
      </c>
      <c r="N19" s="44">
        <v>141.97121052464098</v>
      </c>
      <c r="O19" s="45">
        <v>144.22969027434945</v>
      </c>
      <c r="P19" s="61">
        <v>147.8958909879812</v>
      </c>
      <c r="Q19" s="44">
        <f t="shared" si="0"/>
        <v>123.24479023426009</v>
      </c>
      <c r="R19" s="44">
        <f t="shared" si="1"/>
        <v>147.8958909879812</v>
      </c>
      <c r="S19" s="46"/>
    </row>
    <row r="20" spans="1:19" ht="15.6" customHeight="1" x14ac:dyDescent="0.25">
      <c r="A20" s="42">
        <v>11</v>
      </c>
      <c r="B20" s="43" t="s">
        <v>43</v>
      </c>
      <c r="C20" s="44">
        <v>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5">
        <v>0</v>
      </c>
      <c r="P20" s="61">
        <v>0</v>
      </c>
      <c r="Q20" s="44">
        <f t="shared" si="0"/>
        <v>0</v>
      </c>
      <c r="R20" s="44">
        <f t="shared" si="1"/>
        <v>0</v>
      </c>
      <c r="S20" s="46"/>
    </row>
    <row r="21" spans="1:19" x14ac:dyDescent="0.25">
      <c r="A21" s="42">
        <v>12</v>
      </c>
      <c r="B21" s="43" t="s">
        <v>44</v>
      </c>
      <c r="C21" s="44">
        <v>0</v>
      </c>
      <c r="D21" s="44">
        <v>0</v>
      </c>
      <c r="E21" s="44">
        <v>0</v>
      </c>
      <c r="F21" s="44">
        <v>0</v>
      </c>
      <c r="G21" s="44">
        <v>0</v>
      </c>
      <c r="H21" s="44">
        <v>0</v>
      </c>
      <c r="I21" s="44">
        <v>0</v>
      </c>
      <c r="J21" s="44">
        <v>0</v>
      </c>
      <c r="K21" s="44">
        <v>0</v>
      </c>
      <c r="L21" s="44">
        <v>0</v>
      </c>
      <c r="M21" s="44">
        <v>0</v>
      </c>
      <c r="N21" s="44">
        <v>0</v>
      </c>
      <c r="O21" s="45">
        <v>0</v>
      </c>
      <c r="P21" s="61">
        <v>0</v>
      </c>
      <c r="Q21" s="44">
        <f t="shared" si="0"/>
        <v>0</v>
      </c>
      <c r="R21" s="44">
        <f t="shared" si="1"/>
        <v>0</v>
      </c>
      <c r="S21" s="46"/>
    </row>
    <row r="22" spans="1:19" x14ac:dyDescent="0.25">
      <c r="A22" s="42">
        <v>13</v>
      </c>
      <c r="B22" s="43" t="s">
        <v>45</v>
      </c>
      <c r="C22" s="44">
        <v>0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5">
        <v>0</v>
      </c>
      <c r="P22" s="61">
        <v>0</v>
      </c>
      <c r="Q22" s="44">
        <f t="shared" si="0"/>
        <v>0</v>
      </c>
      <c r="R22" s="44">
        <f t="shared" si="1"/>
        <v>0</v>
      </c>
      <c r="S22" s="46"/>
    </row>
    <row r="23" spans="1:19" x14ac:dyDescent="0.25">
      <c r="A23" s="42">
        <v>14</v>
      </c>
      <c r="B23" s="43" t="s">
        <v>46</v>
      </c>
      <c r="C23" s="44">
        <v>127.10942396017313</v>
      </c>
      <c r="D23" s="44">
        <v>129.37514168306851</v>
      </c>
      <c r="E23" s="44">
        <v>131.94802122135732</v>
      </c>
      <c r="F23" s="44">
        <v>128.16424629884077</v>
      </c>
      <c r="G23" s="44">
        <v>133.34056606923838</v>
      </c>
      <c r="H23" s="44">
        <v>131.22311504964216</v>
      </c>
      <c r="I23" s="44">
        <v>126.75902006788459</v>
      </c>
      <c r="J23" s="44">
        <v>129.38016830112676</v>
      </c>
      <c r="K23" s="44">
        <v>132.62571704513536</v>
      </c>
      <c r="L23" s="44">
        <v>124.42047703191473</v>
      </c>
      <c r="M23" s="44">
        <v>124.42047703191473</v>
      </c>
      <c r="N23" s="44">
        <v>122.97451815856968</v>
      </c>
      <c r="O23" s="45">
        <v>124.01354584950089</v>
      </c>
      <c r="P23" s="61">
        <v>124.00718336020051</v>
      </c>
      <c r="Q23" s="44">
        <f t="shared" si="0"/>
        <v>122.97451815856968</v>
      </c>
      <c r="R23" s="44">
        <f t="shared" si="1"/>
        <v>133.34056606923838</v>
      </c>
      <c r="S23" s="46"/>
    </row>
    <row r="24" spans="1:19" x14ac:dyDescent="0.25">
      <c r="A24" s="42">
        <v>15</v>
      </c>
      <c r="B24" s="43" t="s">
        <v>47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4">
        <v>0</v>
      </c>
      <c r="K24" s="44">
        <v>0</v>
      </c>
      <c r="L24" s="44">
        <v>0</v>
      </c>
      <c r="M24" s="44">
        <v>0</v>
      </c>
      <c r="N24" s="44">
        <v>0</v>
      </c>
      <c r="O24" s="45">
        <v>0</v>
      </c>
      <c r="P24" s="61">
        <v>0</v>
      </c>
      <c r="Q24" s="44">
        <f t="shared" si="0"/>
        <v>0</v>
      </c>
      <c r="R24" s="44">
        <f t="shared" si="1"/>
        <v>0</v>
      </c>
      <c r="S24" s="46"/>
    </row>
    <row r="25" spans="1:19" x14ac:dyDescent="0.25">
      <c r="A25" s="42">
        <v>16</v>
      </c>
      <c r="B25" s="43" t="s">
        <v>48</v>
      </c>
      <c r="C25" s="44">
        <v>100.16700042757283</v>
      </c>
      <c r="D25" s="44">
        <v>101.23123699303558</v>
      </c>
      <c r="E25" s="44">
        <v>101.44976367290343</v>
      </c>
      <c r="F25" s="44">
        <v>103.84756223955138</v>
      </c>
      <c r="G25" s="44">
        <v>104.21860946146137</v>
      </c>
      <c r="H25" s="44">
        <v>104.14351640992452</v>
      </c>
      <c r="I25" s="44">
        <v>102.40765925668947</v>
      </c>
      <c r="J25" s="44">
        <v>104.79071446686457</v>
      </c>
      <c r="K25" s="44">
        <v>105.65325169287878</v>
      </c>
      <c r="L25" s="44">
        <v>102.14032139461695</v>
      </c>
      <c r="M25" s="44">
        <v>102.14032139461695</v>
      </c>
      <c r="N25" s="44">
        <v>101.08664557821081</v>
      </c>
      <c r="O25" s="45">
        <v>101.63857217031395</v>
      </c>
      <c r="P25" s="61">
        <v>102.29056869689384</v>
      </c>
      <c r="Q25" s="44">
        <f t="shared" si="0"/>
        <v>100.16700042757283</v>
      </c>
      <c r="R25" s="44">
        <f t="shared" si="1"/>
        <v>105.65325169287878</v>
      </c>
      <c r="S25" s="46"/>
    </row>
    <row r="26" spans="1:19" x14ac:dyDescent="0.25">
      <c r="A26" s="42">
        <v>17</v>
      </c>
      <c r="B26" s="43" t="s">
        <v>49</v>
      </c>
      <c r="C26" s="44">
        <v>123.95866707519325</v>
      </c>
      <c r="D26" s="44">
        <v>126.4353451002376</v>
      </c>
      <c r="E26" s="44">
        <v>127.26984305319422</v>
      </c>
      <c r="F26" s="44">
        <v>127.2321463058861</v>
      </c>
      <c r="G26" s="44">
        <v>128.79473601698882</v>
      </c>
      <c r="H26" s="44">
        <v>125.36330327687647</v>
      </c>
      <c r="I26" s="44">
        <v>126.36155666138012</v>
      </c>
      <c r="J26" s="44">
        <v>124.86068574591008</v>
      </c>
      <c r="K26" s="44">
        <v>129.36838452356</v>
      </c>
      <c r="L26" s="44">
        <v>122.19790966458241</v>
      </c>
      <c r="M26" s="44">
        <v>122.19790966458241</v>
      </c>
      <c r="N26" s="44">
        <v>118.3292762346598</v>
      </c>
      <c r="O26" s="45">
        <v>121.6485647112175</v>
      </c>
      <c r="P26" s="61">
        <v>121.74067600688343</v>
      </c>
      <c r="Q26" s="44">
        <f t="shared" si="0"/>
        <v>118.3292762346598</v>
      </c>
      <c r="R26" s="44">
        <f t="shared" si="1"/>
        <v>129.36838452356</v>
      </c>
      <c r="S26" s="46"/>
    </row>
    <row r="27" spans="1:19" x14ac:dyDescent="0.25">
      <c r="A27" s="42">
        <v>18</v>
      </c>
      <c r="B27" s="43" t="s">
        <v>50</v>
      </c>
      <c r="C27" s="44">
        <v>157.55295732613718</v>
      </c>
      <c r="D27" s="44">
        <v>161.93086371082376</v>
      </c>
      <c r="E27" s="44">
        <v>162.38689741392352</v>
      </c>
      <c r="F27" s="44">
        <v>165.70990391896345</v>
      </c>
      <c r="G27" s="44">
        <v>195.07122593297095</v>
      </c>
      <c r="H27" s="44">
        <v>169.18028587762669</v>
      </c>
      <c r="I27" s="44">
        <v>162.03517110959865</v>
      </c>
      <c r="J27" s="44">
        <v>161.60444432727726</v>
      </c>
      <c r="K27" s="44">
        <v>167.09889693849553</v>
      </c>
      <c r="L27" s="44">
        <v>148.41224465347256</v>
      </c>
      <c r="M27" s="44">
        <v>148.41224465347256</v>
      </c>
      <c r="N27" s="44">
        <v>132.91997106661984</v>
      </c>
      <c r="O27" s="45">
        <v>147.41922937364942</v>
      </c>
      <c r="P27" s="61">
        <v>147.6878465032753</v>
      </c>
      <c r="Q27" s="44">
        <f t="shared" si="0"/>
        <v>132.91997106661984</v>
      </c>
      <c r="R27" s="44">
        <f t="shared" si="1"/>
        <v>195.07122593297095</v>
      </c>
      <c r="S27" s="46"/>
    </row>
    <row r="28" spans="1:19" x14ac:dyDescent="0.25">
      <c r="A28" s="42">
        <v>19</v>
      </c>
      <c r="B28" s="43" t="s">
        <v>51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4">
        <v>0</v>
      </c>
      <c r="K28" s="44">
        <v>0</v>
      </c>
      <c r="L28" s="44">
        <v>0</v>
      </c>
      <c r="M28" s="44">
        <v>0</v>
      </c>
      <c r="N28" s="44">
        <v>0</v>
      </c>
      <c r="O28" s="45">
        <v>0</v>
      </c>
      <c r="P28" s="61">
        <v>0</v>
      </c>
      <c r="Q28" s="44">
        <f t="shared" si="0"/>
        <v>0</v>
      </c>
      <c r="R28" s="44">
        <f t="shared" si="1"/>
        <v>0</v>
      </c>
      <c r="S28" s="46"/>
    </row>
    <row r="29" spans="1:19" x14ac:dyDescent="0.25">
      <c r="A29" s="42">
        <v>20</v>
      </c>
      <c r="B29" s="43" t="s">
        <v>52</v>
      </c>
      <c r="C29" s="44">
        <v>117.74560296503864</v>
      </c>
      <c r="D29" s="44">
        <v>124.88523781593652</v>
      </c>
      <c r="E29" s="44">
        <v>125.95590737417932</v>
      </c>
      <c r="F29" s="44">
        <v>125.9159252492119</v>
      </c>
      <c r="G29" s="44">
        <v>128.92053184473752</v>
      </c>
      <c r="H29" s="44">
        <v>125.43854669370502</v>
      </c>
      <c r="I29" s="44">
        <v>127.7600263714973</v>
      </c>
      <c r="J29" s="44">
        <v>127.97357540869265</v>
      </c>
      <c r="K29" s="44">
        <v>131.25292252630979</v>
      </c>
      <c r="L29" s="44">
        <v>123.06920609961938</v>
      </c>
      <c r="M29" s="44">
        <v>123.06920609961938</v>
      </c>
      <c r="N29" s="44">
        <v>116.50517332841252</v>
      </c>
      <c r="O29" s="45">
        <v>120.06518866095593</v>
      </c>
      <c r="P29" s="61">
        <v>120.34479202093496</v>
      </c>
      <c r="Q29" s="44">
        <f t="shared" si="0"/>
        <v>116.50517332841252</v>
      </c>
      <c r="R29" s="44">
        <f t="shared" si="1"/>
        <v>131.25292252630979</v>
      </c>
      <c r="S29" s="46"/>
    </row>
    <row r="30" spans="1:19" x14ac:dyDescent="0.25">
      <c r="A30" s="42">
        <v>21</v>
      </c>
      <c r="B30" s="43" t="s">
        <v>53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4">
        <v>0</v>
      </c>
      <c r="K30" s="44">
        <v>0</v>
      </c>
      <c r="L30" s="44">
        <v>0</v>
      </c>
      <c r="M30" s="44">
        <v>0</v>
      </c>
      <c r="N30" s="44">
        <v>0</v>
      </c>
      <c r="O30" s="45">
        <v>0</v>
      </c>
      <c r="P30" s="61">
        <v>0</v>
      </c>
      <c r="Q30" s="44">
        <f t="shared" si="0"/>
        <v>0</v>
      </c>
      <c r="R30" s="44">
        <f t="shared" si="1"/>
        <v>0</v>
      </c>
      <c r="S30" s="46"/>
    </row>
    <row r="31" spans="1:19" x14ac:dyDescent="0.25">
      <c r="A31" s="42">
        <v>22</v>
      </c>
      <c r="B31" s="43" t="s">
        <v>54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4">
        <v>0</v>
      </c>
      <c r="K31" s="44">
        <v>0</v>
      </c>
      <c r="L31" s="44">
        <v>0</v>
      </c>
      <c r="M31" s="44">
        <v>0</v>
      </c>
      <c r="N31" s="44">
        <v>0</v>
      </c>
      <c r="O31" s="45">
        <v>0</v>
      </c>
      <c r="P31" s="61">
        <v>0</v>
      </c>
      <c r="Q31" s="44">
        <f t="shared" si="0"/>
        <v>0</v>
      </c>
      <c r="R31" s="44">
        <f t="shared" si="1"/>
        <v>0</v>
      </c>
      <c r="S31" s="46"/>
    </row>
    <row r="32" spans="1:19" x14ac:dyDescent="0.25">
      <c r="A32" s="42">
        <v>23</v>
      </c>
      <c r="B32" s="43" t="s">
        <v>55</v>
      </c>
      <c r="C32" s="44">
        <v>145.06913395549375</v>
      </c>
      <c r="D32" s="44">
        <v>148.89775592674292</v>
      </c>
      <c r="E32" s="44">
        <v>152.98276882392744</v>
      </c>
      <c r="F32" s="44">
        <v>158.14040112638094</v>
      </c>
      <c r="G32" s="44">
        <v>159.5628802686974</v>
      </c>
      <c r="H32" s="44">
        <v>163.47610143629061</v>
      </c>
      <c r="I32" s="44">
        <v>159.26069145809728</v>
      </c>
      <c r="J32" s="44">
        <v>155.44806475887546</v>
      </c>
      <c r="K32" s="44">
        <v>158.13824759953573</v>
      </c>
      <c r="L32" s="44">
        <v>156.73885788509776</v>
      </c>
      <c r="M32" s="44">
        <v>156.73885788509776</v>
      </c>
      <c r="N32" s="44">
        <v>157.85517980613542</v>
      </c>
      <c r="O32" s="45">
        <v>160.22950573578785</v>
      </c>
      <c r="P32" s="61">
        <v>158.99819264055247</v>
      </c>
      <c r="Q32" s="44">
        <f t="shared" si="0"/>
        <v>145.06913395549375</v>
      </c>
      <c r="R32" s="44">
        <f t="shared" si="1"/>
        <v>163.47610143629061</v>
      </c>
      <c r="S32" s="46"/>
    </row>
    <row r="33" spans="1:19" x14ac:dyDescent="0.25">
      <c r="A33" s="42">
        <v>24</v>
      </c>
      <c r="B33" s="43" t="s">
        <v>56</v>
      </c>
      <c r="C33" s="44">
        <v>109.7241057083105</v>
      </c>
      <c r="D33" s="44">
        <v>114.70523880996683</v>
      </c>
      <c r="E33" s="44">
        <v>119.5540749571703</v>
      </c>
      <c r="F33" s="44">
        <v>121.97740735797686</v>
      </c>
      <c r="G33" s="44">
        <v>122.21527927554826</v>
      </c>
      <c r="H33" s="44">
        <v>122.89253879924014</v>
      </c>
      <c r="I33" s="44">
        <v>119.9456270334876</v>
      </c>
      <c r="J33" s="44">
        <v>119.9456270334876</v>
      </c>
      <c r="K33" s="44">
        <v>126.36705538001101</v>
      </c>
      <c r="L33" s="44">
        <v>125.79105623870983</v>
      </c>
      <c r="M33" s="44">
        <v>125.79105623870983</v>
      </c>
      <c r="N33" s="44">
        <v>119.31363986991614</v>
      </c>
      <c r="O33" s="45">
        <v>121.62010881968892</v>
      </c>
      <c r="P33" s="61">
        <v>121.49007807491503</v>
      </c>
      <c r="Q33" s="44">
        <f t="shared" si="0"/>
        <v>109.7241057083105</v>
      </c>
      <c r="R33" s="44">
        <f t="shared" si="1"/>
        <v>126.36705538001101</v>
      </c>
      <c r="S33" s="46"/>
    </row>
    <row r="34" spans="1:19" x14ac:dyDescent="0.25">
      <c r="A34" s="42">
        <v>25</v>
      </c>
      <c r="B34" s="43" t="s">
        <v>57</v>
      </c>
      <c r="C34" s="44">
        <v>114.50104993275461</v>
      </c>
      <c r="D34" s="44">
        <v>121.22435479107398</v>
      </c>
      <c r="E34" s="44">
        <v>121.34182543577371</v>
      </c>
      <c r="F34" s="44">
        <v>133.49656912828439</v>
      </c>
      <c r="G34" s="44">
        <v>134.62777226897308</v>
      </c>
      <c r="H34" s="44">
        <v>139.53619815667878</v>
      </c>
      <c r="I34" s="44">
        <v>139.1874600790232</v>
      </c>
      <c r="J34" s="44">
        <v>148.64041584411359</v>
      </c>
      <c r="K34" s="44">
        <v>146.01225877281024</v>
      </c>
      <c r="L34" s="44">
        <v>142.50936234948156</v>
      </c>
      <c r="M34" s="44">
        <v>142.50936234948156</v>
      </c>
      <c r="N34" s="44">
        <v>138.41836261547991</v>
      </c>
      <c r="O34" s="45">
        <v>142.51621257664382</v>
      </c>
      <c r="P34" s="61">
        <v>142.49966167492099</v>
      </c>
      <c r="Q34" s="44">
        <f t="shared" si="0"/>
        <v>114.50104993275461</v>
      </c>
      <c r="R34" s="44">
        <f t="shared" si="1"/>
        <v>148.64041584411359</v>
      </c>
      <c r="S34" s="46"/>
    </row>
    <row r="35" spans="1:19" x14ac:dyDescent="0.25">
      <c r="A35" s="42">
        <v>26</v>
      </c>
      <c r="B35" s="43" t="s">
        <v>58</v>
      </c>
      <c r="C35" s="44">
        <v>121.78755665261305</v>
      </c>
      <c r="D35" s="44">
        <v>121.7747066954541</v>
      </c>
      <c r="E35" s="44">
        <v>127.08865197875205</v>
      </c>
      <c r="F35" s="44">
        <v>127.42350651107995</v>
      </c>
      <c r="G35" s="44">
        <v>127.79589792661135</v>
      </c>
      <c r="H35" s="44">
        <v>130.14465312426898</v>
      </c>
      <c r="I35" s="44">
        <v>132.06361613160345</v>
      </c>
      <c r="J35" s="44">
        <v>132.65665460882687</v>
      </c>
      <c r="K35" s="44">
        <v>139.98122589553461</v>
      </c>
      <c r="L35" s="44">
        <v>135.61391654734086</v>
      </c>
      <c r="M35" s="44">
        <v>135.61391654734086</v>
      </c>
      <c r="N35" s="44">
        <v>132.16477985294077</v>
      </c>
      <c r="O35" s="45">
        <v>138.61513393754382</v>
      </c>
      <c r="P35" s="61">
        <v>138.53272318427244</v>
      </c>
      <c r="Q35" s="44">
        <f t="shared" si="0"/>
        <v>121.7747066954541</v>
      </c>
      <c r="R35" s="44">
        <f t="shared" si="1"/>
        <v>139.98122589553461</v>
      </c>
      <c r="S35" s="46"/>
    </row>
    <row r="36" spans="1:19" x14ac:dyDescent="0.25">
      <c r="A36" s="42">
        <v>27</v>
      </c>
      <c r="B36" s="43" t="s">
        <v>59</v>
      </c>
      <c r="C36" s="44">
        <v>122.95306872088835</v>
      </c>
      <c r="D36" s="44">
        <v>129.06949622072153</v>
      </c>
      <c r="E36" s="44">
        <v>143.40147455003523</v>
      </c>
      <c r="F36" s="44">
        <v>138.75666786616426</v>
      </c>
      <c r="G36" s="44">
        <v>112.76319085768343</v>
      </c>
      <c r="H36" s="44">
        <v>114.86209245581935</v>
      </c>
      <c r="I36" s="44">
        <v>118.54555115354799</v>
      </c>
      <c r="J36" s="44">
        <v>116.55570527163735</v>
      </c>
      <c r="K36" s="44">
        <v>120.44601856785802</v>
      </c>
      <c r="L36" s="44">
        <v>116.75106529842967</v>
      </c>
      <c r="M36" s="44">
        <v>116.75106529842967</v>
      </c>
      <c r="N36" s="44">
        <v>113.83944082228956</v>
      </c>
      <c r="O36" s="45">
        <v>108.61832344765763</v>
      </c>
      <c r="P36" s="61">
        <v>108.16086500142494</v>
      </c>
      <c r="Q36" s="44">
        <f t="shared" si="0"/>
        <v>108.16086500142494</v>
      </c>
      <c r="R36" s="44">
        <f t="shared" si="1"/>
        <v>143.40147455003523</v>
      </c>
      <c r="S36" s="46"/>
    </row>
    <row r="37" spans="1:19" x14ac:dyDescent="0.25">
      <c r="A37" s="42">
        <v>28</v>
      </c>
      <c r="B37" s="43" t="s">
        <v>60</v>
      </c>
      <c r="C37" s="44">
        <v>185.97340849982621</v>
      </c>
      <c r="D37" s="44">
        <v>212.30480693260026</v>
      </c>
      <c r="E37" s="44">
        <v>230.54763370778488</v>
      </c>
      <c r="F37" s="44">
        <v>216.52735133216555</v>
      </c>
      <c r="G37" s="44">
        <v>208.50265887696096</v>
      </c>
      <c r="H37" s="44">
        <v>216.05559003040909</v>
      </c>
      <c r="I37" s="44">
        <v>0</v>
      </c>
      <c r="J37" s="44">
        <v>0</v>
      </c>
      <c r="K37" s="44">
        <v>0</v>
      </c>
      <c r="L37" s="44">
        <v>0</v>
      </c>
      <c r="M37" s="44">
        <v>0</v>
      </c>
      <c r="N37" s="44">
        <v>0</v>
      </c>
      <c r="O37" s="45">
        <v>0</v>
      </c>
      <c r="P37" s="61">
        <v>0</v>
      </c>
      <c r="Q37" s="44">
        <f t="shared" si="0"/>
        <v>0</v>
      </c>
      <c r="R37" s="44">
        <f t="shared" si="1"/>
        <v>230.54763370778488</v>
      </c>
      <c r="S37" s="46"/>
    </row>
    <row r="38" spans="1:19" x14ac:dyDescent="0.25">
      <c r="A38" s="42">
        <v>29</v>
      </c>
      <c r="B38" s="43" t="s">
        <v>61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5">
        <v>0</v>
      </c>
      <c r="P38" s="61">
        <v>0</v>
      </c>
      <c r="Q38" s="44">
        <f t="shared" si="0"/>
        <v>0</v>
      </c>
      <c r="R38" s="44">
        <f t="shared" si="1"/>
        <v>0</v>
      </c>
      <c r="S38" s="46"/>
    </row>
    <row r="39" spans="1:19" x14ac:dyDescent="0.25">
      <c r="A39" s="42">
        <v>30</v>
      </c>
      <c r="B39" s="43" t="s">
        <v>62</v>
      </c>
      <c r="C39" s="44">
        <v>117.63247389787898</v>
      </c>
      <c r="D39" s="44">
        <v>118.95708676083679</v>
      </c>
      <c r="E39" s="44">
        <v>117.89160229706823</v>
      </c>
      <c r="F39" s="44">
        <v>122.78819030196063</v>
      </c>
      <c r="G39" s="44">
        <v>124.48565611394558</v>
      </c>
      <c r="H39" s="44">
        <v>127.53457564683129</v>
      </c>
      <c r="I39" s="44">
        <v>126.62001033582729</v>
      </c>
      <c r="J39" s="44">
        <v>124.61633927998932</v>
      </c>
      <c r="K39" s="44">
        <v>124.91159309324364</v>
      </c>
      <c r="L39" s="44">
        <v>122.16772808436667</v>
      </c>
      <c r="M39" s="44">
        <v>122.16772808436667</v>
      </c>
      <c r="N39" s="44">
        <v>120.32888225888053</v>
      </c>
      <c r="O39" s="45">
        <v>129.02695357926061</v>
      </c>
      <c r="P39" s="61">
        <v>128.94257828956592</v>
      </c>
      <c r="Q39" s="44">
        <f t="shared" si="0"/>
        <v>117.63247389787898</v>
      </c>
      <c r="R39" s="44">
        <f t="shared" si="1"/>
        <v>129.02695357926061</v>
      </c>
      <c r="S39" s="46"/>
    </row>
    <row r="40" spans="1:19" x14ac:dyDescent="0.25">
      <c r="A40" s="42">
        <v>31</v>
      </c>
      <c r="B40" s="43" t="s">
        <v>63</v>
      </c>
      <c r="C40" s="44">
        <v>131.90938847116024</v>
      </c>
      <c r="D40" s="44">
        <v>140.30612372646479</v>
      </c>
      <c r="E40" s="44">
        <v>142.72254666618801</v>
      </c>
      <c r="F40" s="44">
        <v>141.04409563345578</v>
      </c>
      <c r="G40" s="44">
        <v>146.39182720790828</v>
      </c>
      <c r="H40" s="44">
        <v>147.66545548220918</v>
      </c>
      <c r="I40" s="44">
        <v>147.04748110217747</v>
      </c>
      <c r="J40" s="44">
        <v>149.38310444397843</v>
      </c>
      <c r="K40" s="44">
        <v>153.47256175323801</v>
      </c>
      <c r="L40" s="44">
        <v>144.88459106998013</v>
      </c>
      <c r="M40" s="44">
        <v>144.88459106998013</v>
      </c>
      <c r="N40" s="44">
        <v>144.88459106998013</v>
      </c>
      <c r="O40" s="45">
        <v>143.64252362392196</v>
      </c>
      <c r="P40" s="61">
        <v>142.17121727324997</v>
      </c>
      <c r="Q40" s="44">
        <f t="shared" si="0"/>
        <v>131.90938847116024</v>
      </c>
      <c r="R40" s="44">
        <f t="shared" si="1"/>
        <v>153.47256175323801</v>
      </c>
      <c r="S40" s="46"/>
    </row>
    <row r="41" spans="1:19" x14ac:dyDescent="0.25">
      <c r="A41" s="42">
        <v>32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5">
        <v>0</v>
      </c>
      <c r="P41" s="61">
        <v>0</v>
      </c>
      <c r="Q41" s="44">
        <f t="shared" si="0"/>
        <v>0</v>
      </c>
      <c r="R41" s="44">
        <f t="shared" si="1"/>
        <v>0</v>
      </c>
      <c r="S41" s="46"/>
    </row>
    <row r="42" spans="1:19" x14ac:dyDescent="0.25">
      <c r="A42" s="42">
        <v>33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44">
        <v>0</v>
      </c>
      <c r="O42" s="45">
        <v>0</v>
      </c>
      <c r="P42" s="61">
        <v>0</v>
      </c>
      <c r="Q42" s="44">
        <f t="shared" si="0"/>
        <v>0</v>
      </c>
      <c r="R42" s="44">
        <f t="shared" si="1"/>
        <v>0</v>
      </c>
      <c r="S42" s="46"/>
    </row>
    <row r="43" spans="1:19" x14ac:dyDescent="0.25">
      <c r="A43" s="42">
        <v>34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5">
        <v>0</v>
      </c>
      <c r="P43" s="61">
        <v>0</v>
      </c>
      <c r="Q43" s="44">
        <f t="shared" si="0"/>
        <v>0</v>
      </c>
      <c r="R43" s="44">
        <f t="shared" si="1"/>
        <v>0</v>
      </c>
      <c r="S43" s="46"/>
    </row>
    <row r="44" spans="1:19" x14ac:dyDescent="0.25">
      <c r="A44" s="42">
        <v>35</v>
      </c>
      <c r="B44" s="43" t="s">
        <v>67</v>
      </c>
      <c r="C44" s="44">
        <v>123.10591019724355</v>
      </c>
      <c r="D44" s="44">
        <v>124.1389741189393</v>
      </c>
      <c r="E44" s="44">
        <v>126.6937196967348</v>
      </c>
      <c r="F44" s="44">
        <v>129.55011335339123</v>
      </c>
      <c r="G44" s="44">
        <v>135.15501759350991</v>
      </c>
      <c r="H44" s="44">
        <v>134.48148296547956</v>
      </c>
      <c r="I44" s="44">
        <v>134.09528436868044</v>
      </c>
      <c r="J44" s="44">
        <v>141.97211905062392</v>
      </c>
      <c r="K44" s="44">
        <v>138.65213646170687</v>
      </c>
      <c r="L44" s="44">
        <v>141.50592343186904</v>
      </c>
      <c r="M44" s="44">
        <v>141.50592343186904</v>
      </c>
      <c r="N44" s="44">
        <v>137.86393690456481</v>
      </c>
      <c r="O44" s="45">
        <v>138.58217157248839</v>
      </c>
      <c r="P44" s="61">
        <v>138.46677323216826</v>
      </c>
      <c r="Q44" s="44">
        <f t="shared" si="0"/>
        <v>123.10591019724355</v>
      </c>
      <c r="R44" s="44">
        <f t="shared" si="1"/>
        <v>141.97211905062392</v>
      </c>
      <c r="S44" s="46"/>
    </row>
    <row r="45" spans="1:19" x14ac:dyDescent="0.25">
      <c r="A45" s="42">
        <v>36</v>
      </c>
      <c r="B45" s="43" t="s">
        <v>68</v>
      </c>
      <c r="C45" s="44">
        <v>129.80786321760007</v>
      </c>
      <c r="D45" s="44">
        <v>134.56402123083021</v>
      </c>
      <c r="E45" s="44">
        <v>138.7413951912354</v>
      </c>
      <c r="F45" s="44">
        <v>143.36175937428121</v>
      </c>
      <c r="G45" s="44">
        <v>144.03488372232661</v>
      </c>
      <c r="H45" s="44">
        <v>139.55488365437736</v>
      </c>
      <c r="I45" s="44">
        <v>132.69140482866931</v>
      </c>
      <c r="J45" s="44">
        <v>136.12168981549394</v>
      </c>
      <c r="K45" s="44">
        <v>149.70200697619134</v>
      </c>
      <c r="L45" s="44">
        <v>147.31640164887571</v>
      </c>
      <c r="M45" s="44">
        <v>147.31640164887571</v>
      </c>
      <c r="N45" s="44">
        <v>147.89031101298829</v>
      </c>
      <c r="O45" s="45">
        <v>146.32877003093685</v>
      </c>
      <c r="P45" s="61">
        <v>146.74294500160522</v>
      </c>
      <c r="Q45" s="44">
        <f t="shared" si="0"/>
        <v>129.80786321760007</v>
      </c>
      <c r="R45" s="44">
        <f t="shared" si="1"/>
        <v>149.70200697619134</v>
      </c>
      <c r="S45" s="46"/>
    </row>
    <row r="46" spans="1:19" x14ac:dyDescent="0.25">
      <c r="A46" s="42">
        <v>37</v>
      </c>
      <c r="B46" s="43" t="s">
        <v>69</v>
      </c>
      <c r="C46" s="44">
        <v>165.11404640327862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5">
        <v>0</v>
      </c>
      <c r="P46" s="61">
        <v>0</v>
      </c>
      <c r="Q46" s="44">
        <f t="shared" si="0"/>
        <v>0</v>
      </c>
      <c r="R46" s="44">
        <f t="shared" si="1"/>
        <v>165.11404640327862</v>
      </c>
      <c r="S46" s="46"/>
    </row>
    <row r="47" spans="1:19" x14ac:dyDescent="0.25">
      <c r="A47" s="42">
        <v>38</v>
      </c>
      <c r="B47" s="43" t="s">
        <v>70</v>
      </c>
      <c r="C47" s="44">
        <v>156.26633459633371</v>
      </c>
      <c r="D47" s="44">
        <v>168.19829024934057</v>
      </c>
      <c r="E47" s="44">
        <v>175.48867085602282</v>
      </c>
      <c r="F47" s="44">
        <v>181.42780865878549</v>
      </c>
      <c r="G47" s="44">
        <v>179.01225531077819</v>
      </c>
      <c r="H47" s="44">
        <v>189.34134444601298</v>
      </c>
      <c r="I47" s="44">
        <v>181.60679955334683</v>
      </c>
      <c r="J47" s="44">
        <v>173.51743638312576</v>
      </c>
      <c r="K47" s="44">
        <v>185.41840546537506</v>
      </c>
      <c r="L47" s="44">
        <v>168.75321543435365</v>
      </c>
      <c r="M47" s="44">
        <v>168.75321543435365</v>
      </c>
      <c r="N47" s="44">
        <v>169.05559228657515</v>
      </c>
      <c r="O47" s="45">
        <v>173.37713765893648</v>
      </c>
      <c r="P47" s="61">
        <v>173.37693791462496</v>
      </c>
      <c r="Q47" s="44">
        <f t="shared" si="0"/>
        <v>156.26633459633371</v>
      </c>
      <c r="R47" s="44">
        <f t="shared" si="1"/>
        <v>189.34134444601298</v>
      </c>
      <c r="S47" s="46"/>
    </row>
    <row r="48" spans="1:19" x14ac:dyDescent="0.25">
      <c r="A48" s="42">
        <v>39</v>
      </c>
      <c r="B48" s="43" t="s">
        <v>71</v>
      </c>
      <c r="C48" s="44">
        <v>108.6177213622382</v>
      </c>
      <c r="D48" s="44">
        <v>133.85822816074983</v>
      </c>
      <c r="E48" s="44">
        <v>134.4655151276805</v>
      </c>
      <c r="F48" s="44">
        <v>138.02176341810525</v>
      </c>
      <c r="G48" s="44">
        <v>133.7434412796473</v>
      </c>
      <c r="H48" s="44">
        <v>134.77565293065317</v>
      </c>
      <c r="I48" s="44">
        <v>0</v>
      </c>
      <c r="J48" s="44">
        <v>0</v>
      </c>
      <c r="K48" s="44">
        <v>0</v>
      </c>
      <c r="L48" s="44">
        <v>0</v>
      </c>
      <c r="M48" s="44">
        <v>0</v>
      </c>
      <c r="N48" s="44">
        <v>0</v>
      </c>
      <c r="O48" s="45">
        <v>0</v>
      </c>
      <c r="P48" s="61">
        <v>0</v>
      </c>
      <c r="Q48" s="44">
        <f t="shared" si="0"/>
        <v>0</v>
      </c>
      <c r="R48" s="44">
        <f t="shared" si="1"/>
        <v>138.02176341810525</v>
      </c>
      <c r="S48" s="46"/>
    </row>
    <row r="49" spans="1:19" x14ac:dyDescent="0.25">
      <c r="A49" s="42">
        <v>40</v>
      </c>
      <c r="B49" s="43" t="s">
        <v>72</v>
      </c>
      <c r="C49" s="44">
        <v>119.06422208280149</v>
      </c>
      <c r="D49" s="44">
        <v>120.78886289376524</v>
      </c>
      <c r="E49" s="44">
        <v>121.99300769510064</v>
      </c>
      <c r="F49" s="44">
        <v>125.7284560863021</v>
      </c>
      <c r="G49" s="44">
        <v>126.59687867795802</v>
      </c>
      <c r="H49" s="44">
        <v>126.20301008041348</v>
      </c>
      <c r="I49" s="44">
        <v>125.94151343720628</v>
      </c>
      <c r="J49" s="44">
        <v>127.62378412902629</v>
      </c>
      <c r="K49" s="44">
        <v>128.33445492246344</v>
      </c>
      <c r="L49" s="44">
        <v>123.88641184404838</v>
      </c>
      <c r="M49" s="44">
        <v>123.88641184404838</v>
      </c>
      <c r="N49" s="44">
        <v>126.4407540383846</v>
      </c>
      <c r="O49" s="45">
        <v>132.57241043693486</v>
      </c>
      <c r="P49" s="61">
        <v>132.51662806116886</v>
      </c>
      <c r="Q49" s="44">
        <f t="shared" si="0"/>
        <v>119.06422208280149</v>
      </c>
      <c r="R49" s="44">
        <f t="shared" si="1"/>
        <v>132.57241043693486</v>
      </c>
      <c r="S49" s="46"/>
    </row>
    <row r="50" spans="1:19" x14ac:dyDescent="0.25">
      <c r="A50" s="42">
        <v>41</v>
      </c>
      <c r="B50" s="43" t="s">
        <v>73</v>
      </c>
      <c r="C50" s="44">
        <v>191.65919981876138</v>
      </c>
      <c r="D50" s="44">
        <v>191.57126538934364</v>
      </c>
      <c r="E50" s="44">
        <v>198.07840728282835</v>
      </c>
      <c r="F50" s="44">
        <v>187.06792543289589</v>
      </c>
      <c r="G50" s="44">
        <v>178.60471067428506</v>
      </c>
      <c r="H50" s="44">
        <v>186.4449089919581</v>
      </c>
      <c r="I50" s="44">
        <v>183.77140427783459</v>
      </c>
      <c r="J50" s="44">
        <v>179.86373259288274</v>
      </c>
      <c r="K50" s="44">
        <v>194.60931705328511</v>
      </c>
      <c r="L50" s="44">
        <v>175.59113763812198</v>
      </c>
      <c r="M50" s="44">
        <v>175.59113763812198</v>
      </c>
      <c r="N50" s="44">
        <v>182.10868827558872</v>
      </c>
      <c r="O50" s="45">
        <v>193.40035045190842</v>
      </c>
      <c r="P50" s="61">
        <v>193.19067462920677</v>
      </c>
      <c r="Q50" s="44">
        <f t="shared" si="0"/>
        <v>175.59113763812198</v>
      </c>
      <c r="R50" s="44">
        <f t="shared" si="1"/>
        <v>198.07840728282835</v>
      </c>
      <c r="S50" s="46"/>
    </row>
    <row r="51" spans="1:19" x14ac:dyDescent="0.25">
      <c r="A51" s="42">
        <v>42</v>
      </c>
      <c r="B51" s="43" t="s">
        <v>74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5">
        <v>0</v>
      </c>
      <c r="P51" s="61">
        <v>0</v>
      </c>
      <c r="Q51" s="44">
        <f t="shared" si="0"/>
        <v>0</v>
      </c>
      <c r="R51" s="44">
        <f t="shared" si="1"/>
        <v>0</v>
      </c>
      <c r="S51" s="46"/>
    </row>
    <row r="52" spans="1:19" x14ac:dyDescent="0.25">
      <c r="A52" s="42">
        <v>43</v>
      </c>
      <c r="B52" s="43" t="s">
        <v>75</v>
      </c>
      <c r="C52" s="44">
        <v>135.23483254984242</v>
      </c>
      <c r="D52" s="44">
        <v>138.89051530835971</v>
      </c>
      <c r="E52" s="44">
        <v>142.04758870917584</v>
      </c>
      <c r="F52" s="44">
        <v>151.23464256727556</v>
      </c>
      <c r="G52" s="44">
        <v>153.22512074978573</v>
      </c>
      <c r="H52" s="44">
        <v>149.23016548543174</v>
      </c>
      <c r="I52" s="44">
        <v>147.819498337917</v>
      </c>
      <c r="J52" s="44">
        <v>133.70027747627682</v>
      </c>
      <c r="K52" s="44">
        <v>147.21217239650289</v>
      </c>
      <c r="L52" s="44">
        <v>140.87767422029228</v>
      </c>
      <c r="M52" s="44">
        <v>140.87767422029228</v>
      </c>
      <c r="N52" s="44">
        <v>129.09457932406065</v>
      </c>
      <c r="O52" s="45">
        <v>132.79311219505527</v>
      </c>
      <c r="P52" s="61">
        <v>132.87053087472833</v>
      </c>
      <c r="Q52" s="44">
        <f t="shared" si="0"/>
        <v>129.09457932406065</v>
      </c>
      <c r="R52" s="44">
        <f t="shared" si="1"/>
        <v>153.22512074978573</v>
      </c>
      <c r="S52" s="46"/>
    </row>
    <row r="53" spans="1:19" x14ac:dyDescent="0.25">
      <c r="A53" s="42">
        <v>44</v>
      </c>
      <c r="B53" s="43" t="s">
        <v>76</v>
      </c>
      <c r="C53" s="44">
        <v>95.761936661623963</v>
      </c>
      <c r="D53" s="44">
        <v>98.83496912598001</v>
      </c>
      <c r="E53" s="44">
        <v>99.111761387592537</v>
      </c>
      <c r="F53" s="44">
        <v>106.58679921368484</v>
      </c>
      <c r="G53" s="44">
        <v>102.2905173036915</v>
      </c>
      <c r="H53" s="44">
        <v>102.01792937962</v>
      </c>
      <c r="I53" s="44">
        <v>99.748785341410141</v>
      </c>
      <c r="J53" s="44">
        <v>100.8968969066395</v>
      </c>
      <c r="K53" s="44">
        <v>102.92502320010595</v>
      </c>
      <c r="L53" s="44">
        <v>103.48764365547041</v>
      </c>
      <c r="M53" s="44">
        <v>103.48764365547041</v>
      </c>
      <c r="N53" s="44">
        <v>103.48764365547041</v>
      </c>
      <c r="O53" s="45">
        <v>97.511294287015076</v>
      </c>
      <c r="P53" s="61">
        <v>100</v>
      </c>
      <c r="Q53" s="44">
        <f t="shared" si="0"/>
        <v>95.761936661623963</v>
      </c>
      <c r="R53" s="44">
        <f t="shared" si="1"/>
        <v>106.58679921368484</v>
      </c>
      <c r="S53" s="46"/>
    </row>
    <row r="54" spans="1:19" x14ac:dyDescent="0.25">
      <c r="A54" s="42">
        <v>45</v>
      </c>
      <c r="B54" s="43" t="s">
        <v>77</v>
      </c>
      <c r="C54" s="44">
        <v>132.59912941795389</v>
      </c>
      <c r="D54" s="44">
        <v>141.24727982058619</v>
      </c>
      <c r="E54" s="44">
        <v>126.90523565788003</v>
      </c>
      <c r="F54" s="44">
        <v>132.1764603321881</v>
      </c>
      <c r="G54" s="44">
        <v>135.2640751782088</v>
      </c>
      <c r="H54" s="44">
        <v>133.23751421846472</v>
      </c>
      <c r="I54" s="44">
        <v>128.58730253502057</v>
      </c>
      <c r="J54" s="44">
        <v>123.65331726111017</v>
      </c>
      <c r="K54" s="44">
        <v>133.91781386471374</v>
      </c>
      <c r="L54" s="44">
        <v>125.21223210788381</v>
      </c>
      <c r="M54" s="44">
        <v>125.21223210788381</v>
      </c>
      <c r="N54" s="44">
        <v>123.48075716959383</v>
      </c>
      <c r="O54" s="45">
        <v>135.19238085627973</v>
      </c>
      <c r="P54" s="61">
        <v>134.37572556265917</v>
      </c>
      <c r="Q54" s="44">
        <f t="shared" si="0"/>
        <v>123.48075716959383</v>
      </c>
      <c r="R54" s="44">
        <f t="shared" si="1"/>
        <v>141.24727982058619</v>
      </c>
      <c r="S54" s="46"/>
    </row>
    <row r="55" spans="1:19" x14ac:dyDescent="0.25">
      <c r="A55" s="42">
        <v>46</v>
      </c>
      <c r="B55" s="43" t="s">
        <v>78</v>
      </c>
      <c r="C55" s="44">
        <v>157.90822796323164</v>
      </c>
      <c r="D55" s="44">
        <v>155.10863026507326</v>
      </c>
      <c r="E55" s="44">
        <v>153.26349522840292</v>
      </c>
      <c r="F55" s="44">
        <v>173.33498803768933</v>
      </c>
      <c r="G55" s="44">
        <v>175.99817874626197</v>
      </c>
      <c r="H55" s="44">
        <v>179.53039565323056</v>
      </c>
      <c r="I55" s="44">
        <v>179.06250711173846</v>
      </c>
      <c r="J55" s="44">
        <v>180.56112270026475</v>
      </c>
      <c r="K55" s="44">
        <v>204.14643339235093</v>
      </c>
      <c r="L55" s="44">
        <v>202.41465845269008</v>
      </c>
      <c r="M55" s="44">
        <v>202.41465845269008</v>
      </c>
      <c r="N55" s="44">
        <v>192.26267577688142</v>
      </c>
      <c r="O55" s="45">
        <v>196.88404356857731</v>
      </c>
      <c r="P55" s="61">
        <v>196.86805006097293</v>
      </c>
      <c r="Q55" s="44">
        <f t="shared" si="0"/>
        <v>153.26349522840292</v>
      </c>
      <c r="R55" s="44">
        <f t="shared" si="1"/>
        <v>204.14643339235093</v>
      </c>
      <c r="S55" s="46"/>
    </row>
    <row r="56" spans="1:19" x14ac:dyDescent="0.25">
      <c r="A56" s="42">
        <v>47</v>
      </c>
      <c r="B56" s="43" t="s">
        <v>79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5">
        <v>0</v>
      </c>
      <c r="P56" s="61">
        <v>0</v>
      </c>
      <c r="Q56" s="44">
        <f t="shared" si="0"/>
        <v>0</v>
      </c>
      <c r="R56" s="44">
        <f t="shared" si="1"/>
        <v>0</v>
      </c>
      <c r="S56" s="46"/>
    </row>
    <row r="57" spans="1:19" x14ac:dyDescent="0.25">
      <c r="A57" s="42">
        <v>48</v>
      </c>
      <c r="B57" s="43" t="s">
        <v>80</v>
      </c>
      <c r="C57" s="44">
        <v>154.56834251845183</v>
      </c>
      <c r="D57" s="44">
        <v>163.98156750796215</v>
      </c>
      <c r="E57" s="44">
        <v>170.97932269536673</v>
      </c>
      <c r="F57" s="44">
        <v>178.77090944425223</v>
      </c>
      <c r="G57" s="44">
        <v>179.47052571432869</v>
      </c>
      <c r="H57" s="44">
        <v>180.96797194100839</v>
      </c>
      <c r="I57" s="44">
        <v>180.36292450968321</v>
      </c>
      <c r="J57" s="44">
        <v>183.65240522247339</v>
      </c>
      <c r="K57" s="44">
        <v>189.45906560062278</v>
      </c>
      <c r="L57" s="44">
        <v>180.9243679505129</v>
      </c>
      <c r="M57" s="44">
        <v>180.9243679505129</v>
      </c>
      <c r="N57" s="44">
        <v>181.66796799309245</v>
      </c>
      <c r="O57" s="45">
        <v>178.59315488639501</v>
      </c>
      <c r="P57" s="61">
        <v>178.63872073308423</v>
      </c>
      <c r="Q57" s="44">
        <f t="shared" si="0"/>
        <v>154.56834251845183</v>
      </c>
      <c r="R57" s="44">
        <f t="shared" si="1"/>
        <v>189.45906560062278</v>
      </c>
      <c r="S57" s="46"/>
    </row>
    <row r="58" spans="1:19" x14ac:dyDescent="0.25">
      <c r="A58" s="42">
        <v>49</v>
      </c>
      <c r="B58" s="43" t="s">
        <v>81</v>
      </c>
      <c r="C58" s="44">
        <v>216.36826484172164</v>
      </c>
      <c r="D58" s="44">
        <v>218.25613975505226</v>
      </c>
      <c r="E58" s="44">
        <v>218.0664374965381</v>
      </c>
      <c r="F58" s="44">
        <v>223.70917515346287</v>
      </c>
      <c r="G58" s="44">
        <v>226.55430005172397</v>
      </c>
      <c r="H58" s="44">
        <v>225.98409025535702</v>
      </c>
      <c r="I58" s="44">
        <v>219.02795685561571</v>
      </c>
      <c r="J58" s="44">
        <v>226.12398741867014</v>
      </c>
      <c r="K58" s="44">
        <v>226.40452065457814</v>
      </c>
      <c r="L58" s="44">
        <v>226.33381903386584</v>
      </c>
      <c r="M58" s="44">
        <v>226.33381903386584</v>
      </c>
      <c r="N58" s="44">
        <v>225.21081237189242</v>
      </c>
      <c r="O58" s="45">
        <v>235.25399428855289</v>
      </c>
      <c r="P58" s="61">
        <v>235.31802755334871</v>
      </c>
      <c r="Q58" s="44">
        <f t="shared" si="0"/>
        <v>216.36826484172164</v>
      </c>
      <c r="R58" s="44">
        <f t="shared" si="1"/>
        <v>235.31802755334871</v>
      </c>
      <c r="S58" s="46"/>
    </row>
    <row r="59" spans="1:19" x14ac:dyDescent="0.25">
      <c r="A59" s="42">
        <v>50</v>
      </c>
      <c r="B59" s="43" t="s">
        <v>82</v>
      </c>
      <c r="C59" s="44">
        <v>130.25572678564427</v>
      </c>
      <c r="D59" s="44">
        <v>135.89808902679727</v>
      </c>
      <c r="E59" s="44">
        <v>134.50926736746004</v>
      </c>
      <c r="F59" s="44">
        <v>142.5321312361948</v>
      </c>
      <c r="G59" s="44">
        <v>147.11065091538222</v>
      </c>
      <c r="H59" s="44">
        <v>142.53832496407597</v>
      </c>
      <c r="I59" s="44">
        <v>141.8484049065404</v>
      </c>
      <c r="J59" s="44">
        <v>144.49768293597847</v>
      </c>
      <c r="K59" s="44">
        <v>145.49668720388266</v>
      </c>
      <c r="L59" s="44">
        <v>145.60888917930052</v>
      </c>
      <c r="M59" s="44">
        <v>145.60888917930052</v>
      </c>
      <c r="N59" s="44">
        <v>142.15905653052616</v>
      </c>
      <c r="O59" s="45">
        <v>145.17683345286969</v>
      </c>
      <c r="P59" s="61">
        <v>143.68108828905861</v>
      </c>
      <c r="Q59" s="44">
        <f t="shared" si="0"/>
        <v>130.25572678564427</v>
      </c>
      <c r="R59" s="44">
        <f t="shared" si="1"/>
        <v>147.11065091538222</v>
      </c>
      <c r="S59" s="46"/>
    </row>
    <row r="60" spans="1:19" x14ac:dyDescent="0.25">
      <c r="A60" s="42">
        <v>51</v>
      </c>
      <c r="B60" s="43" t="s">
        <v>83</v>
      </c>
      <c r="C60" s="44">
        <v>189.81978261974461</v>
      </c>
      <c r="D60" s="44">
        <v>195.2407519791231</v>
      </c>
      <c r="E60" s="44">
        <v>197.25395841071546</v>
      </c>
      <c r="F60" s="44">
        <v>209.94189191262228</v>
      </c>
      <c r="G60" s="44">
        <v>214.45532324123639</v>
      </c>
      <c r="H60" s="44">
        <v>206.91313886247588</v>
      </c>
      <c r="I60" s="44">
        <v>208.99004989429025</v>
      </c>
      <c r="J60" s="44">
        <v>203.43282290674094</v>
      </c>
      <c r="K60" s="44">
        <v>208.76822456503876</v>
      </c>
      <c r="L60" s="44">
        <v>198.84383857259121</v>
      </c>
      <c r="M60" s="44">
        <v>198.84383857259121</v>
      </c>
      <c r="N60" s="44">
        <v>200.96869310416054</v>
      </c>
      <c r="O60" s="45">
        <v>205.28805715338342</v>
      </c>
      <c r="P60" s="61">
        <v>201.40840223459659</v>
      </c>
      <c r="Q60" s="44">
        <f t="shared" si="0"/>
        <v>189.81978261974461</v>
      </c>
      <c r="R60" s="44">
        <f t="shared" si="1"/>
        <v>214.45532324123639</v>
      </c>
      <c r="S60" s="46"/>
    </row>
    <row r="61" spans="1:19" x14ac:dyDescent="0.25">
      <c r="A61" s="42">
        <v>52</v>
      </c>
      <c r="B61" s="43" t="s">
        <v>84</v>
      </c>
      <c r="C61" s="44">
        <v>122.43567222594113</v>
      </c>
      <c r="D61" s="44">
        <v>124.16071706258853</v>
      </c>
      <c r="E61" s="44">
        <v>130.42941907805633</v>
      </c>
      <c r="F61" s="44">
        <v>130.59725136300077</v>
      </c>
      <c r="G61" s="44">
        <v>130.46726260279365</v>
      </c>
      <c r="H61" s="44">
        <v>132.40289376994292</v>
      </c>
      <c r="I61" s="44">
        <v>131.96274634604222</v>
      </c>
      <c r="J61" s="44">
        <v>129.65880271340285</v>
      </c>
      <c r="K61" s="44">
        <v>145.25169536335548</v>
      </c>
      <c r="L61" s="44">
        <v>139.78380954007878</v>
      </c>
      <c r="M61" s="44">
        <v>139.78380954007878</v>
      </c>
      <c r="N61" s="44">
        <v>136.36989909756699</v>
      </c>
      <c r="O61" s="45">
        <v>148.47238074677702</v>
      </c>
      <c r="P61" s="61">
        <v>148.69240056490659</v>
      </c>
      <c r="Q61" s="44">
        <f t="shared" si="0"/>
        <v>122.43567222594113</v>
      </c>
      <c r="R61" s="44">
        <f t="shared" si="1"/>
        <v>148.69240056490659</v>
      </c>
      <c r="S61" s="46"/>
    </row>
    <row r="62" spans="1:19" x14ac:dyDescent="0.25">
      <c r="A62" s="42">
        <v>53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44">
        <v>0</v>
      </c>
      <c r="O62" s="45">
        <v>0</v>
      </c>
      <c r="P62" s="61">
        <v>0</v>
      </c>
      <c r="Q62" s="44">
        <f t="shared" si="0"/>
        <v>0</v>
      </c>
      <c r="R62" s="44">
        <f t="shared" si="1"/>
        <v>0</v>
      </c>
      <c r="S62" s="46"/>
    </row>
    <row r="63" spans="1:19" x14ac:dyDescent="0.25">
      <c r="A63" s="42">
        <v>54</v>
      </c>
      <c r="B63" s="43" t="s">
        <v>86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5">
        <v>0</v>
      </c>
      <c r="P63" s="61">
        <v>0</v>
      </c>
      <c r="Q63" s="44">
        <f t="shared" si="0"/>
        <v>0</v>
      </c>
      <c r="R63" s="44">
        <f t="shared" si="1"/>
        <v>0</v>
      </c>
      <c r="S63" s="46"/>
    </row>
    <row r="64" spans="1:19" x14ac:dyDescent="0.25">
      <c r="A64" s="42">
        <v>55</v>
      </c>
      <c r="B64" s="43" t="s">
        <v>87</v>
      </c>
      <c r="C64" s="44">
        <v>204.43833031662319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4">
        <v>0</v>
      </c>
      <c r="K64" s="44">
        <v>0</v>
      </c>
      <c r="L64" s="44">
        <v>0</v>
      </c>
      <c r="M64" s="44">
        <v>0</v>
      </c>
      <c r="N64" s="44">
        <v>0</v>
      </c>
      <c r="O64" s="45">
        <v>0</v>
      </c>
      <c r="P64" s="61">
        <v>0</v>
      </c>
      <c r="Q64" s="44">
        <f t="shared" si="0"/>
        <v>0</v>
      </c>
      <c r="R64" s="44">
        <f t="shared" si="1"/>
        <v>204.43833031662319</v>
      </c>
      <c r="S64" s="46"/>
    </row>
    <row r="65" spans="1:19" x14ac:dyDescent="0.25">
      <c r="A65" s="42">
        <v>56</v>
      </c>
      <c r="B65" s="43" t="s">
        <v>88</v>
      </c>
      <c r="C65" s="44">
        <v>120.09328665773704</v>
      </c>
      <c r="D65" s="44">
        <v>122.97099905965743</v>
      </c>
      <c r="E65" s="44">
        <v>130.67628329653505</v>
      </c>
      <c r="F65" s="44">
        <v>134.97052283472831</v>
      </c>
      <c r="G65" s="44">
        <v>138.84864594176196</v>
      </c>
      <c r="H65" s="44">
        <v>134.08401845870193</v>
      </c>
      <c r="I65" s="44">
        <v>133.81302879035803</v>
      </c>
      <c r="J65" s="44">
        <v>135.47614821273481</v>
      </c>
      <c r="K65" s="44">
        <v>138.09835726865009</v>
      </c>
      <c r="L65" s="44">
        <v>132.84259615531775</v>
      </c>
      <c r="M65" s="44">
        <v>132.84259615531775</v>
      </c>
      <c r="N65" s="44">
        <v>129.35074063800042</v>
      </c>
      <c r="O65" s="45">
        <v>129.71855069493554</v>
      </c>
      <c r="P65" s="61">
        <v>129.65461497815497</v>
      </c>
      <c r="Q65" s="44">
        <f t="shared" si="0"/>
        <v>120.09328665773704</v>
      </c>
      <c r="R65" s="44">
        <f t="shared" si="1"/>
        <v>138.84864594176196</v>
      </c>
      <c r="S65" s="46"/>
    </row>
    <row r="66" spans="1:19" x14ac:dyDescent="0.25">
      <c r="A66" s="42">
        <v>57</v>
      </c>
      <c r="B66" s="43" t="s">
        <v>89</v>
      </c>
      <c r="C66" s="44">
        <v>101.85685550746477</v>
      </c>
      <c r="D66" s="44">
        <v>103.31688140482996</v>
      </c>
      <c r="E66" s="44">
        <v>101.5308280840668</v>
      </c>
      <c r="F66" s="44">
        <v>105.26866054059703</v>
      </c>
      <c r="G66" s="44">
        <v>105.08946058749589</v>
      </c>
      <c r="H66" s="44">
        <v>102.42578590312399</v>
      </c>
      <c r="I66" s="44">
        <v>102.67481336168454</v>
      </c>
      <c r="J66" s="44">
        <v>103.12769719870853</v>
      </c>
      <c r="K66" s="44">
        <v>102.89545574634327</v>
      </c>
      <c r="L66" s="44">
        <v>102.16752290744108</v>
      </c>
      <c r="M66" s="44">
        <v>102.16752290744108</v>
      </c>
      <c r="N66" s="44">
        <v>101.74052401989768</v>
      </c>
      <c r="O66" s="45">
        <v>102.265436902015</v>
      </c>
      <c r="P66" s="61">
        <v>102.2918732408081</v>
      </c>
      <c r="Q66" s="44">
        <f t="shared" si="0"/>
        <v>101.5308280840668</v>
      </c>
      <c r="R66" s="44">
        <f t="shared" si="1"/>
        <v>105.26866054059703</v>
      </c>
      <c r="S66" s="46"/>
    </row>
    <row r="67" spans="1:19" x14ac:dyDescent="0.25">
      <c r="A67" s="42">
        <v>58</v>
      </c>
      <c r="B67" s="43" t="s">
        <v>90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4">
        <v>0</v>
      </c>
      <c r="K67" s="44">
        <v>0</v>
      </c>
      <c r="L67" s="44">
        <v>0</v>
      </c>
      <c r="M67" s="44">
        <v>0</v>
      </c>
      <c r="N67" s="44">
        <v>0</v>
      </c>
      <c r="O67" s="45">
        <v>0</v>
      </c>
      <c r="P67" s="61">
        <v>0</v>
      </c>
      <c r="Q67" s="44">
        <f t="shared" si="0"/>
        <v>0</v>
      </c>
      <c r="R67" s="44">
        <f t="shared" si="1"/>
        <v>0</v>
      </c>
      <c r="S67" s="46"/>
    </row>
    <row r="68" spans="1:19" x14ac:dyDescent="0.25">
      <c r="A68" s="42">
        <v>59</v>
      </c>
      <c r="B68" s="43" t="s">
        <v>91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5">
        <v>0</v>
      </c>
      <c r="P68" s="61">
        <v>0</v>
      </c>
      <c r="Q68" s="44">
        <f t="shared" si="0"/>
        <v>0</v>
      </c>
      <c r="R68" s="44">
        <f t="shared" si="1"/>
        <v>0</v>
      </c>
      <c r="S68" s="46"/>
    </row>
    <row r="69" spans="1:19" x14ac:dyDescent="0.25">
      <c r="A69" s="42">
        <v>60</v>
      </c>
      <c r="B69" s="43" t="s">
        <v>92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4">
        <v>0</v>
      </c>
      <c r="K69" s="44">
        <v>0</v>
      </c>
      <c r="L69" s="44">
        <v>0</v>
      </c>
      <c r="M69" s="44">
        <v>0</v>
      </c>
      <c r="N69" s="44">
        <v>0</v>
      </c>
      <c r="O69" s="45">
        <v>0</v>
      </c>
      <c r="P69" s="61">
        <v>0</v>
      </c>
      <c r="Q69" s="44">
        <f t="shared" si="0"/>
        <v>0</v>
      </c>
      <c r="R69" s="44">
        <f t="shared" si="1"/>
        <v>0</v>
      </c>
      <c r="S69" s="46"/>
    </row>
    <row r="70" spans="1:19" x14ac:dyDescent="0.25">
      <c r="A70" s="42">
        <v>61</v>
      </c>
      <c r="B70" s="43" t="s">
        <v>93</v>
      </c>
      <c r="C70" s="44">
        <v>101.70985923905795</v>
      </c>
      <c r="D70" s="44">
        <v>102.50707873994904</v>
      </c>
      <c r="E70" s="44">
        <v>102.3977456005365</v>
      </c>
      <c r="F70" s="44">
        <v>104.75531819121811</v>
      </c>
      <c r="G70" s="44">
        <v>104.17811902781213</v>
      </c>
      <c r="H70" s="44">
        <v>107.21637455785935</v>
      </c>
      <c r="I70" s="44">
        <v>104.5826645780448</v>
      </c>
      <c r="J70" s="44">
        <v>105.45990713078939</v>
      </c>
      <c r="K70" s="44">
        <v>106.16719227601084</v>
      </c>
      <c r="L70" s="44">
        <v>104.23697788290931</v>
      </c>
      <c r="M70" s="44">
        <v>104.23697788290931</v>
      </c>
      <c r="N70" s="44">
        <v>102.8475976765979</v>
      </c>
      <c r="O70" s="45">
        <v>108.56755428861521</v>
      </c>
      <c r="P70" s="61">
        <v>108.37062742162105</v>
      </c>
      <c r="Q70" s="44">
        <f t="shared" si="0"/>
        <v>101.70985923905795</v>
      </c>
      <c r="R70" s="44">
        <f t="shared" si="1"/>
        <v>108.56755428861521</v>
      </c>
      <c r="S70" s="46"/>
    </row>
    <row r="71" spans="1:19" x14ac:dyDescent="0.25">
      <c r="A71" s="42">
        <v>62</v>
      </c>
      <c r="B71" s="43" t="s">
        <v>94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4">
        <v>0</v>
      </c>
      <c r="K71" s="44">
        <v>0</v>
      </c>
      <c r="L71" s="44">
        <v>0</v>
      </c>
      <c r="M71" s="44">
        <v>0</v>
      </c>
      <c r="N71" s="44">
        <v>0</v>
      </c>
      <c r="O71" s="45">
        <v>0</v>
      </c>
      <c r="P71" s="61">
        <v>0</v>
      </c>
      <c r="Q71" s="44">
        <f t="shared" si="0"/>
        <v>0</v>
      </c>
      <c r="R71" s="44">
        <f t="shared" si="1"/>
        <v>0</v>
      </c>
      <c r="S71" s="46"/>
    </row>
    <row r="72" spans="1:19" x14ac:dyDescent="0.25">
      <c r="A72" s="42">
        <v>63</v>
      </c>
      <c r="B72" s="43" t="s">
        <v>95</v>
      </c>
      <c r="C72" s="44">
        <v>123.73213338983926</v>
      </c>
      <c r="D72" s="44">
        <v>128.53056972525522</v>
      </c>
      <c r="E72" s="44">
        <v>138.84025447279288</v>
      </c>
      <c r="F72" s="44">
        <v>150.0322999339825</v>
      </c>
      <c r="G72" s="44">
        <v>140.33015280721278</v>
      </c>
      <c r="H72" s="44">
        <v>123.06515253722227</v>
      </c>
      <c r="I72" s="44">
        <v>117.87125282601451</v>
      </c>
      <c r="J72" s="44">
        <v>132.33356625735246</v>
      </c>
      <c r="K72" s="44">
        <v>132.33356625735246</v>
      </c>
      <c r="L72" s="44">
        <v>118.77112085758006</v>
      </c>
      <c r="M72" s="44">
        <v>118.77112085758006</v>
      </c>
      <c r="N72" s="44">
        <v>135.4567368832131</v>
      </c>
      <c r="O72" s="45">
        <v>126.12060329577952</v>
      </c>
      <c r="P72" s="61">
        <v>114.79133378192195</v>
      </c>
      <c r="Q72" s="44">
        <f t="shared" si="0"/>
        <v>114.79133378192195</v>
      </c>
      <c r="R72" s="44">
        <f t="shared" si="1"/>
        <v>150.0322999339825</v>
      </c>
      <c r="S72" s="46"/>
    </row>
    <row r="73" spans="1:19" x14ac:dyDescent="0.25">
      <c r="A73" s="42">
        <v>64</v>
      </c>
      <c r="B73" s="43" t="s">
        <v>96</v>
      </c>
      <c r="C73" s="44">
        <v>104.09860250119991</v>
      </c>
      <c r="D73" s="44">
        <v>105.41870162715445</v>
      </c>
      <c r="E73" s="44">
        <v>111.91758110277823</v>
      </c>
      <c r="F73" s="44">
        <v>112.9378991775847</v>
      </c>
      <c r="G73" s="44">
        <v>115.9568547376564</v>
      </c>
      <c r="H73" s="44">
        <v>116.57926566148711</v>
      </c>
      <c r="I73" s="44">
        <v>111.19859662574756</v>
      </c>
      <c r="J73" s="44">
        <v>112.42770067309891</v>
      </c>
      <c r="K73" s="44">
        <v>114.63107484554786</v>
      </c>
      <c r="L73" s="44">
        <v>109.54278179574158</v>
      </c>
      <c r="M73" s="44">
        <v>109.54278179574158</v>
      </c>
      <c r="N73" s="44">
        <v>109.98713642786014</v>
      </c>
      <c r="O73" s="45">
        <v>109.52756916513687</v>
      </c>
      <c r="P73" s="61">
        <v>109.63633245632398</v>
      </c>
      <c r="Q73" s="44">
        <f t="shared" si="0"/>
        <v>104.09860250119991</v>
      </c>
      <c r="R73" s="44">
        <f t="shared" si="1"/>
        <v>116.57926566148711</v>
      </c>
      <c r="S73" s="46"/>
    </row>
    <row r="74" spans="1:19" x14ac:dyDescent="0.25">
      <c r="A74" s="42">
        <v>65</v>
      </c>
      <c r="B74" s="43" t="s">
        <v>97</v>
      </c>
      <c r="C74" s="44">
        <v>131.63608973357231</v>
      </c>
      <c r="D74" s="44">
        <v>139.88421552968043</v>
      </c>
      <c r="E74" s="44">
        <v>142.91711378184442</v>
      </c>
      <c r="F74" s="44">
        <v>147.32786799939143</v>
      </c>
      <c r="G74" s="44">
        <v>158.20924992491746</v>
      </c>
      <c r="H74" s="44">
        <v>159.30387433224581</v>
      </c>
      <c r="I74" s="44">
        <v>157.16097366055217</v>
      </c>
      <c r="J74" s="44">
        <v>164.74382345847772</v>
      </c>
      <c r="K74" s="44">
        <v>172.23070988116007</v>
      </c>
      <c r="L74" s="44">
        <v>173.63072359999458</v>
      </c>
      <c r="M74" s="44">
        <v>173.63072359999458</v>
      </c>
      <c r="N74" s="44">
        <v>172.3297600132386</v>
      </c>
      <c r="O74" s="45">
        <v>170.86464975635997</v>
      </c>
      <c r="P74" s="61">
        <v>170.88226000840129</v>
      </c>
      <c r="Q74" s="44">
        <f t="shared" si="0"/>
        <v>131.63608973357231</v>
      </c>
      <c r="R74" s="44">
        <f t="shared" si="1"/>
        <v>173.63072359999458</v>
      </c>
      <c r="S74" s="46"/>
    </row>
    <row r="75" spans="1:19" x14ac:dyDescent="0.25">
      <c r="A75" s="42">
        <v>66</v>
      </c>
      <c r="B75" s="43" t="s">
        <v>98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4">
        <v>0</v>
      </c>
      <c r="M75" s="44">
        <v>0</v>
      </c>
      <c r="N75" s="44">
        <v>0</v>
      </c>
      <c r="O75" s="45">
        <v>0</v>
      </c>
      <c r="P75" s="61">
        <v>0</v>
      </c>
      <c r="Q75" s="44">
        <f t="shared" ref="Q75:Q138" si="2">MIN(C75:P75)</f>
        <v>0</v>
      </c>
      <c r="R75" s="44">
        <f t="shared" ref="R75:R138" si="3">MAX(C75:P75)</f>
        <v>0</v>
      </c>
      <c r="S75" s="46"/>
    </row>
    <row r="76" spans="1:19" x14ac:dyDescent="0.25">
      <c r="A76" s="42">
        <v>67</v>
      </c>
      <c r="B76" s="43" t="s">
        <v>99</v>
      </c>
      <c r="C76" s="44">
        <v>176.03132194449975</v>
      </c>
      <c r="D76" s="44">
        <v>177.91467594133394</v>
      </c>
      <c r="E76" s="44">
        <v>187.81420659088948</v>
      </c>
      <c r="F76" s="44">
        <v>196.43370506710266</v>
      </c>
      <c r="G76" s="44">
        <v>200.6216740678168</v>
      </c>
      <c r="H76" s="44">
        <v>200.14246457783469</v>
      </c>
      <c r="I76" s="44">
        <v>200.13016824977043</v>
      </c>
      <c r="J76" s="44">
        <v>198.52692595222086</v>
      </c>
      <c r="K76" s="44">
        <v>203.93483311146676</v>
      </c>
      <c r="L76" s="44">
        <v>203.26358614891925</v>
      </c>
      <c r="M76" s="44">
        <v>203.26358614891925</v>
      </c>
      <c r="N76" s="44">
        <v>205.9882329503036</v>
      </c>
      <c r="O76" s="45">
        <v>206.54299604115485</v>
      </c>
      <c r="P76" s="61">
        <v>206.54612540388459</v>
      </c>
      <c r="Q76" s="44">
        <f t="shared" si="2"/>
        <v>176.03132194449975</v>
      </c>
      <c r="R76" s="44">
        <f t="shared" si="3"/>
        <v>206.54612540388459</v>
      </c>
      <c r="S76" s="46"/>
    </row>
    <row r="77" spans="1:19" x14ac:dyDescent="0.25">
      <c r="A77" s="42">
        <v>68</v>
      </c>
      <c r="B77" s="43" t="s">
        <v>100</v>
      </c>
      <c r="C77" s="44">
        <v>146.78580777208188</v>
      </c>
      <c r="D77" s="44">
        <v>152.08069894175529</v>
      </c>
      <c r="E77" s="44">
        <v>151.07800052092989</v>
      </c>
      <c r="F77" s="44">
        <v>171.40438086693908</v>
      </c>
      <c r="G77" s="44">
        <v>201.26408370147865</v>
      </c>
      <c r="H77" s="44">
        <v>220.76214610323171</v>
      </c>
      <c r="I77" s="44">
        <v>261.77708534619592</v>
      </c>
      <c r="J77" s="44">
        <v>252.22159879585485</v>
      </c>
      <c r="K77" s="44">
        <v>240.05182068386696</v>
      </c>
      <c r="L77" s="44">
        <v>226.77122805890022</v>
      </c>
      <c r="M77" s="44">
        <v>226.77122805890022</v>
      </c>
      <c r="N77" s="44">
        <v>251.73347938240363</v>
      </c>
      <c r="O77" s="45">
        <v>282.67082421238706</v>
      </c>
      <c r="P77" s="61">
        <v>281.9866611745814</v>
      </c>
      <c r="Q77" s="44">
        <f t="shared" si="2"/>
        <v>146.78580777208188</v>
      </c>
      <c r="R77" s="44">
        <f t="shared" si="3"/>
        <v>282.67082421238706</v>
      </c>
      <c r="S77" s="46"/>
    </row>
    <row r="78" spans="1:19" x14ac:dyDescent="0.25">
      <c r="A78" s="42">
        <v>69</v>
      </c>
      <c r="B78" s="43" t="s">
        <v>101</v>
      </c>
      <c r="C78" s="44">
        <v>0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5">
        <v>0</v>
      </c>
      <c r="P78" s="61">
        <v>0</v>
      </c>
      <c r="Q78" s="44">
        <f t="shared" si="2"/>
        <v>0</v>
      </c>
      <c r="R78" s="44">
        <f t="shared" si="3"/>
        <v>0</v>
      </c>
      <c r="S78" s="46"/>
    </row>
    <row r="79" spans="1:19" x14ac:dyDescent="0.25">
      <c r="A79" s="42">
        <v>70</v>
      </c>
      <c r="B79" s="43" t="s">
        <v>102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4">
        <v>0</v>
      </c>
      <c r="K79" s="44">
        <v>0</v>
      </c>
      <c r="L79" s="44">
        <v>0</v>
      </c>
      <c r="M79" s="44">
        <v>0</v>
      </c>
      <c r="N79" s="44">
        <v>0</v>
      </c>
      <c r="O79" s="45">
        <v>0</v>
      </c>
      <c r="P79" s="61">
        <v>0</v>
      </c>
      <c r="Q79" s="44">
        <f t="shared" si="2"/>
        <v>0</v>
      </c>
      <c r="R79" s="44">
        <f t="shared" si="3"/>
        <v>0</v>
      </c>
      <c r="S79" s="46"/>
    </row>
    <row r="80" spans="1:19" x14ac:dyDescent="0.25">
      <c r="A80" s="42">
        <v>71</v>
      </c>
      <c r="B80" s="43" t="s">
        <v>103</v>
      </c>
      <c r="C80" s="44">
        <v>130.13445259126934</v>
      </c>
      <c r="D80" s="44">
        <v>132.73993312489804</v>
      </c>
      <c r="E80" s="44">
        <v>137.31888315372993</v>
      </c>
      <c r="F80" s="44">
        <v>139.70368061727513</v>
      </c>
      <c r="G80" s="44">
        <v>151.96319392888105</v>
      </c>
      <c r="H80" s="44">
        <v>148.17832634269098</v>
      </c>
      <c r="I80" s="44">
        <v>146.86962673945249</v>
      </c>
      <c r="J80" s="44">
        <v>148.23339989578022</v>
      </c>
      <c r="K80" s="44">
        <v>145.78955826494791</v>
      </c>
      <c r="L80" s="44">
        <v>143.60237402255331</v>
      </c>
      <c r="M80" s="44">
        <v>143.60237402255331</v>
      </c>
      <c r="N80" s="44">
        <v>141.52560522249428</v>
      </c>
      <c r="O80" s="45">
        <v>142.28459100790894</v>
      </c>
      <c r="P80" s="61">
        <v>142.17872562905555</v>
      </c>
      <c r="Q80" s="44">
        <f t="shared" si="2"/>
        <v>130.13445259126934</v>
      </c>
      <c r="R80" s="44">
        <f t="shared" si="3"/>
        <v>151.96319392888105</v>
      </c>
      <c r="S80" s="46"/>
    </row>
    <row r="81" spans="1:19" x14ac:dyDescent="0.25">
      <c r="A81" s="42">
        <v>72</v>
      </c>
      <c r="B81" s="43" t="s">
        <v>104</v>
      </c>
      <c r="C81" s="44">
        <v>110.64565264642098</v>
      </c>
      <c r="D81" s="44">
        <v>114.15590173067341</v>
      </c>
      <c r="E81" s="44">
        <v>116.31564010048723</v>
      </c>
      <c r="F81" s="44">
        <v>120.34021705495557</v>
      </c>
      <c r="G81" s="44">
        <v>123.68120093264719</v>
      </c>
      <c r="H81" s="44">
        <v>122.35656651851315</v>
      </c>
      <c r="I81" s="44">
        <v>122.54308941162631</v>
      </c>
      <c r="J81" s="44">
        <v>126.17458145829605</v>
      </c>
      <c r="K81" s="44">
        <v>130.3523287418773</v>
      </c>
      <c r="L81" s="44">
        <v>124.4755516196409</v>
      </c>
      <c r="M81" s="44">
        <v>124.4755516196409</v>
      </c>
      <c r="N81" s="44">
        <v>125.23455873979307</v>
      </c>
      <c r="O81" s="45">
        <v>127.58613463162678</v>
      </c>
      <c r="P81" s="61">
        <v>127.59376887433076</v>
      </c>
      <c r="Q81" s="44">
        <f t="shared" si="2"/>
        <v>110.64565264642098</v>
      </c>
      <c r="R81" s="44">
        <f t="shared" si="3"/>
        <v>130.3523287418773</v>
      </c>
      <c r="S81" s="46"/>
    </row>
    <row r="82" spans="1:19" x14ac:dyDescent="0.25">
      <c r="A82" s="42">
        <v>73</v>
      </c>
      <c r="B82" s="43" t="s">
        <v>105</v>
      </c>
      <c r="C82" s="44">
        <v>163.35004243178486</v>
      </c>
      <c r="D82" s="44">
        <v>153.09153359016872</v>
      </c>
      <c r="E82" s="44">
        <v>162.83348690030081</v>
      </c>
      <c r="F82" s="44">
        <v>170.75196029227888</v>
      </c>
      <c r="G82" s="44">
        <v>177.81218003460015</v>
      </c>
      <c r="H82" s="44">
        <v>169.66343836051186</v>
      </c>
      <c r="I82" s="44">
        <v>165.33077809634915</v>
      </c>
      <c r="J82" s="44">
        <v>169.06839668175905</v>
      </c>
      <c r="K82" s="44">
        <v>175.84856084939906</v>
      </c>
      <c r="L82" s="44">
        <v>173.46672061873906</v>
      </c>
      <c r="M82" s="44">
        <v>173.46672061873906</v>
      </c>
      <c r="N82" s="44">
        <v>176.13143339165876</v>
      </c>
      <c r="O82" s="45">
        <v>169.70817818062207</v>
      </c>
      <c r="P82" s="61">
        <v>168.97907284962895</v>
      </c>
      <c r="Q82" s="44">
        <f t="shared" si="2"/>
        <v>153.09153359016872</v>
      </c>
      <c r="R82" s="44">
        <f t="shared" si="3"/>
        <v>177.81218003460015</v>
      </c>
      <c r="S82" s="46"/>
    </row>
    <row r="83" spans="1:19" x14ac:dyDescent="0.25">
      <c r="A83" s="42">
        <v>74</v>
      </c>
      <c r="B83" s="43" t="s">
        <v>106</v>
      </c>
      <c r="C83" s="44">
        <v>153.50071008799046</v>
      </c>
      <c r="D83" s="44">
        <v>154.3240468915848</v>
      </c>
      <c r="E83" s="44">
        <v>149.19619694955065</v>
      </c>
      <c r="F83" s="44">
        <v>166.65706164896147</v>
      </c>
      <c r="G83" s="44">
        <v>164.95739427644392</v>
      </c>
      <c r="H83" s="44">
        <v>182.27599724248927</v>
      </c>
      <c r="I83" s="44">
        <v>176.42948473016381</v>
      </c>
      <c r="J83" s="44">
        <v>173.05806975254973</v>
      </c>
      <c r="K83" s="44">
        <v>191.69551251329673</v>
      </c>
      <c r="L83" s="44">
        <v>192.56567559638131</v>
      </c>
      <c r="M83" s="44">
        <v>192.56567559638131</v>
      </c>
      <c r="N83" s="44">
        <v>185.20556949549592</v>
      </c>
      <c r="O83" s="45">
        <v>194.48983062485073</v>
      </c>
      <c r="P83" s="61">
        <v>189.13315596631642</v>
      </c>
      <c r="Q83" s="44">
        <f t="shared" si="2"/>
        <v>149.19619694955065</v>
      </c>
      <c r="R83" s="44">
        <f t="shared" si="3"/>
        <v>194.48983062485073</v>
      </c>
      <c r="S83" s="46"/>
    </row>
    <row r="84" spans="1:19" x14ac:dyDescent="0.25">
      <c r="A84" s="42">
        <v>75</v>
      </c>
      <c r="B84" s="43" t="s">
        <v>107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4">
        <v>0</v>
      </c>
      <c r="K84" s="44">
        <v>0</v>
      </c>
      <c r="L84" s="44">
        <v>0</v>
      </c>
      <c r="M84" s="44">
        <v>0</v>
      </c>
      <c r="N84" s="44">
        <v>0</v>
      </c>
      <c r="O84" s="45">
        <v>0</v>
      </c>
      <c r="P84" s="61">
        <v>0</v>
      </c>
      <c r="Q84" s="44">
        <f t="shared" si="2"/>
        <v>0</v>
      </c>
      <c r="R84" s="44">
        <f t="shared" si="3"/>
        <v>0</v>
      </c>
      <c r="S84" s="46"/>
    </row>
    <row r="85" spans="1:19" x14ac:dyDescent="0.25">
      <c r="A85" s="42">
        <v>76</v>
      </c>
      <c r="B85" s="43" t="s">
        <v>108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44">
        <v>0</v>
      </c>
      <c r="O85" s="45">
        <v>0</v>
      </c>
      <c r="P85" s="61">
        <v>0</v>
      </c>
      <c r="Q85" s="44">
        <f t="shared" si="2"/>
        <v>0</v>
      </c>
      <c r="R85" s="44">
        <f t="shared" si="3"/>
        <v>0</v>
      </c>
      <c r="S85" s="46"/>
    </row>
    <row r="86" spans="1:19" x14ac:dyDescent="0.25">
      <c r="A86" s="42">
        <v>77</v>
      </c>
      <c r="B86" s="43" t="s">
        <v>109</v>
      </c>
      <c r="C86" s="44">
        <v>104.71014641049712</v>
      </c>
      <c r="D86" s="44">
        <v>108.74650970312763</v>
      </c>
      <c r="E86" s="44">
        <v>112.28755310227407</v>
      </c>
      <c r="F86" s="44">
        <v>113.78483018408498</v>
      </c>
      <c r="G86" s="44">
        <v>121.25614969073388</v>
      </c>
      <c r="H86" s="44">
        <v>128.17310422469754</v>
      </c>
      <c r="I86" s="44">
        <v>129.32491027611428</v>
      </c>
      <c r="J86" s="44">
        <v>131.84218053562617</v>
      </c>
      <c r="K86" s="44">
        <v>139.93882764362772</v>
      </c>
      <c r="L86" s="44">
        <v>134.13460464325138</v>
      </c>
      <c r="M86" s="44">
        <v>134.13460464325138</v>
      </c>
      <c r="N86" s="44">
        <v>126.03704225833074</v>
      </c>
      <c r="O86" s="45">
        <v>133.89376987463658</v>
      </c>
      <c r="P86" s="61">
        <v>133.92722979419892</v>
      </c>
      <c r="Q86" s="44">
        <f t="shared" si="2"/>
        <v>104.71014641049712</v>
      </c>
      <c r="R86" s="44">
        <f t="shared" si="3"/>
        <v>139.93882764362772</v>
      </c>
      <c r="S86" s="46"/>
    </row>
    <row r="87" spans="1:19" x14ac:dyDescent="0.25">
      <c r="A87" s="42">
        <v>78</v>
      </c>
      <c r="B87" s="43" t="s">
        <v>110</v>
      </c>
      <c r="C87" s="44">
        <v>189.04888132480653</v>
      </c>
      <c r="D87" s="44">
        <v>209.71560917372346</v>
      </c>
      <c r="E87" s="44">
        <v>218.86358848813882</v>
      </c>
      <c r="F87" s="44">
        <v>233.25371400005702</v>
      </c>
      <c r="G87" s="44">
        <v>235.67771037387826</v>
      </c>
      <c r="H87" s="44">
        <v>231.30627769366603</v>
      </c>
      <c r="I87" s="44">
        <v>212.15815797337649</v>
      </c>
      <c r="J87" s="44">
        <v>211.09912380761799</v>
      </c>
      <c r="K87" s="44">
        <v>210.78238259642893</v>
      </c>
      <c r="L87" s="44">
        <v>205.07364838976824</v>
      </c>
      <c r="M87" s="44">
        <v>205.07364838976824</v>
      </c>
      <c r="N87" s="44">
        <v>198.49663446991968</v>
      </c>
      <c r="O87" s="45">
        <v>224.15800357314413</v>
      </c>
      <c r="P87" s="61">
        <v>204.85077004799024</v>
      </c>
      <c r="Q87" s="44">
        <f t="shared" si="2"/>
        <v>189.04888132480653</v>
      </c>
      <c r="R87" s="44">
        <f t="shared" si="3"/>
        <v>235.67771037387826</v>
      </c>
      <c r="S87" s="46"/>
    </row>
    <row r="88" spans="1:19" x14ac:dyDescent="0.25">
      <c r="A88" s="42">
        <v>79</v>
      </c>
      <c r="B88" s="43" t="s">
        <v>111</v>
      </c>
      <c r="C88" s="44">
        <v>99.690544535849924</v>
      </c>
      <c r="D88" s="44">
        <v>101.66299485727608</v>
      </c>
      <c r="E88" s="44">
        <v>104.42421637314237</v>
      </c>
      <c r="F88" s="44">
        <v>106.41868082082884</v>
      </c>
      <c r="G88" s="44">
        <v>110.13079430637296</v>
      </c>
      <c r="H88" s="44">
        <v>106.22999858487339</v>
      </c>
      <c r="I88" s="44">
        <v>101.81903890618051</v>
      </c>
      <c r="J88" s="44">
        <v>100.5656227523055</v>
      </c>
      <c r="K88" s="44">
        <v>100.26510792144019</v>
      </c>
      <c r="L88" s="44">
        <v>101.50164390758005</v>
      </c>
      <c r="M88" s="44">
        <v>101.50164390758005</v>
      </c>
      <c r="N88" s="44">
        <v>101.02650068271204</v>
      </c>
      <c r="O88" s="45">
        <v>101.00009787473614</v>
      </c>
      <c r="P88" s="61">
        <v>101.69575102725699</v>
      </c>
      <c r="Q88" s="44">
        <f t="shared" si="2"/>
        <v>99.690544535849924</v>
      </c>
      <c r="R88" s="44">
        <f t="shared" si="3"/>
        <v>110.13079430637296</v>
      </c>
      <c r="S88" s="46"/>
    </row>
    <row r="89" spans="1:19" x14ac:dyDescent="0.25">
      <c r="A89" s="42">
        <v>80</v>
      </c>
      <c r="B89" s="43" t="s">
        <v>112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5">
        <v>0</v>
      </c>
      <c r="P89" s="61">
        <v>0</v>
      </c>
      <c r="Q89" s="44">
        <f t="shared" si="2"/>
        <v>0</v>
      </c>
      <c r="R89" s="44">
        <f t="shared" si="3"/>
        <v>0</v>
      </c>
      <c r="S89" s="46"/>
    </row>
    <row r="90" spans="1:19" x14ac:dyDescent="0.25">
      <c r="A90" s="42">
        <v>81</v>
      </c>
      <c r="B90" s="43" t="s">
        <v>113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4">
        <v>0</v>
      </c>
      <c r="K90" s="44">
        <v>0</v>
      </c>
      <c r="L90" s="44">
        <v>0</v>
      </c>
      <c r="M90" s="44">
        <v>0</v>
      </c>
      <c r="N90" s="44">
        <v>0</v>
      </c>
      <c r="O90" s="45">
        <v>0</v>
      </c>
      <c r="P90" s="61">
        <v>0</v>
      </c>
      <c r="Q90" s="44">
        <f t="shared" si="2"/>
        <v>0</v>
      </c>
      <c r="R90" s="44">
        <f t="shared" si="3"/>
        <v>0</v>
      </c>
      <c r="S90" s="46"/>
    </row>
    <row r="91" spans="1:19" x14ac:dyDescent="0.25">
      <c r="A91" s="42">
        <v>82</v>
      </c>
      <c r="B91" s="43" t="s">
        <v>114</v>
      </c>
      <c r="C91" s="44">
        <v>124.17313512060349</v>
      </c>
      <c r="D91" s="44">
        <v>121.56013517405997</v>
      </c>
      <c r="E91" s="44">
        <v>122.79712054454821</v>
      </c>
      <c r="F91" s="44">
        <v>125.7716456389489</v>
      </c>
      <c r="G91" s="44">
        <v>131.96995162032076</v>
      </c>
      <c r="H91" s="44">
        <v>136.45860270410807</v>
      </c>
      <c r="I91" s="44">
        <v>139.23878061694396</v>
      </c>
      <c r="J91" s="44">
        <v>142.0074937580078</v>
      </c>
      <c r="K91" s="44">
        <v>148.53302805914788</v>
      </c>
      <c r="L91" s="44">
        <v>145.89123297309666</v>
      </c>
      <c r="M91" s="44">
        <v>145.89123297309666</v>
      </c>
      <c r="N91" s="44">
        <v>144.90112010452637</v>
      </c>
      <c r="O91" s="45">
        <v>149.45150490130575</v>
      </c>
      <c r="P91" s="61">
        <v>149.43485709448149</v>
      </c>
      <c r="Q91" s="44">
        <f t="shared" si="2"/>
        <v>121.56013517405997</v>
      </c>
      <c r="R91" s="44">
        <f t="shared" si="3"/>
        <v>149.45150490130575</v>
      </c>
      <c r="S91" s="46"/>
    </row>
    <row r="92" spans="1:19" x14ac:dyDescent="0.25">
      <c r="A92" s="42">
        <v>83</v>
      </c>
      <c r="B92" s="43" t="s">
        <v>115</v>
      </c>
      <c r="C92" s="44">
        <v>104.59020648383364</v>
      </c>
      <c r="D92" s="44">
        <v>103.55274955502875</v>
      </c>
      <c r="E92" s="44">
        <v>104.77665391742568</v>
      </c>
      <c r="F92" s="44">
        <v>114.34306838161228</v>
      </c>
      <c r="G92" s="44">
        <v>117.30053271248913</v>
      </c>
      <c r="H92" s="44">
        <v>116.78592990863004</v>
      </c>
      <c r="I92" s="44">
        <v>116.80451802157094</v>
      </c>
      <c r="J92" s="44">
        <v>117.52416441778647</v>
      </c>
      <c r="K92" s="44">
        <v>119.11156374640956</v>
      </c>
      <c r="L92" s="44">
        <v>116.17109491714541</v>
      </c>
      <c r="M92" s="44">
        <v>116.17109491714541</v>
      </c>
      <c r="N92" s="44">
        <v>109.59170408585103</v>
      </c>
      <c r="O92" s="45">
        <v>113.63035778687622</v>
      </c>
      <c r="P92" s="61">
        <v>114.67218631091694</v>
      </c>
      <c r="Q92" s="44">
        <f t="shared" si="2"/>
        <v>103.55274955502875</v>
      </c>
      <c r="R92" s="44">
        <f t="shared" si="3"/>
        <v>119.11156374640956</v>
      </c>
      <c r="S92" s="46"/>
    </row>
    <row r="93" spans="1:19" x14ac:dyDescent="0.25">
      <c r="A93" s="42">
        <v>84</v>
      </c>
      <c r="B93" s="43" t="s">
        <v>116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4">
        <v>0</v>
      </c>
      <c r="K93" s="44">
        <v>0</v>
      </c>
      <c r="L93" s="44">
        <v>0</v>
      </c>
      <c r="M93" s="44">
        <v>0</v>
      </c>
      <c r="N93" s="44">
        <v>0</v>
      </c>
      <c r="O93" s="45">
        <v>0</v>
      </c>
      <c r="P93" s="61">
        <v>0</v>
      </c>
      <c r="Q93" s="44">
        <f t="shared" si="2"/>
        <v>0</v>
      </c>
      <c r="R93" s="44">
        <f t="shared" si="3"/>
        <v>0</v>
      </c>
      <c r="S93" s="46"/>
    </row>
    <row r="94" spans="1:19" x14ac:dyDescent="0.25">
      <c r="A94" s="42">
        <v>85</v>
      </c>
      <c r="B94" s="43" t="s">
        <v>117</v>
      </c>
      <c r="C94" s="44">
        <v>214.52252856525214</v>
      </c>
      <c r="D94" s="44">
        <v>230.70107884059729</v>
      </c>
      <c r="E94" s="44">
        <v>234.36361231940154</v>
      </c>
      <c r="F94" s="44">
        <v>230.97607111490274</v>
      </c>
      <c r="G94" s="44">
        <v>231.84991272745222</v>
      </c>
      <c r="H94" s="44">
        <v>242.48134294186988</v>
      </c>
      <c r="I94" s="44">
        <v>240.32671220644457</v>
      </c>
      <c r="J94" s="44">
        <v>211.74701869512299</v>
      </c>
      <c r="K94" s="44">
        <v>197.05026485948036</v>
      </c>
      <c r="L94" s="44">
        <v>170.02694519568604</v>
      </c>
      <c r="M94" s="44">
        <v>170.02694519568604</v>
      </c>
      <c r="N94" s="44">
        <v>171.79445289971105</v>
      </c>
      <c r="O94" s="45">
        <v>185.02851418504596</v>
      </c>
      <c r="P94" s="61">
        <v>182.09216535622963</v>
      </c>
      <c r="Q94" s="44">
        <f t="shared" si="2"/>
        <v>170.02694519568604</v>
      </c>
      <c r="R94" s="44">
        <f t="shared" si="3"/>
        <v>242.48134294186988</v>
      </c>
      <c r="S94" s="46"/>
    </row>
    <row r="95" spans="1:19" x14ac:dyDescent="0.25">
      <c r="A95" s="42">
        <v>86</v>
      </c>
      <c r="B95" s="43" t="s">
        <v>118</v>
      </c>
      <c r="C95" s="44">
        <v>107.59726185340459</v>
      </c>
      <c r="D95" s="44">
        <v>111.20657905736368</v>
      </c>
      <c r="E95" s="44">
        <v>111.13436762372442</v>
      </c>
      <c r="F95" s="44">
        <v>114.32377890604315</v>
      </c>
      <c r="G95" s="44">
        <v>115.50216770040866</v>
      </c>
      <c r="H95" s="44">
        <v>118.8808661069132</v>
      </c>
      <c r="I95" s="44">
        <v>116.60630572592147</v>
      </c>
      <c r="J95" s="44">
        <v>115.80026550198403</v>
      </c>
      <c r="K95" s="44">
        <v>114.52941829325154</v>
      </c>
      <c r="L95" s="44">
        <v>110.17880349249974</v>
      </c>
      <c r="M95" s="44">
        <v>110.17880349249974</v>
      </c>
      <c r="N95" s="44">
        <v>110.18528040910991</v>
      </c>
      <c r="O95" s="45">
        <v>115.54571487511393</v>
      </c>
      <c r="P95" s="61">
        <v>115.80198655161169</v>
      </c>
      <c r="Q95" s="44">
        <f t="shared" si="2"/>
        <v>107.59726185340459</v>
      </c>
      <c r="R95" s="44">
        <f t="shared" si="3"/>
        <v>118.8808661069132</v>
      </c>
      <c r="S95" s="46"/>
    </row>
    <row r="96" spans="1:19" x14ac:dyDescent="0.25">
      <c r="A96" s="42">
        <v>87</v>
      </c>
      <c r="B96" s="43" t="s">
        <v>119</v>
      </c>
      <c r="C96" s="44">
        <v>127.8331849101575</v>
      </c>
      <c r="D96" s="44">
        <v>125.2251991826232</v>
      </c>
      <c r="E96" s="44">
        <v>128.69764551703773</v>
      </c>
      <c r="F96" s="44">
        <v>137.0039329551212</v>
      </c>
      <c r="G96" s="44">
        <v>138.28909328068008</v>
      </c>
      <c r="H96" s="44">
        <v>134.97927017395216</v>
      </c>
      <c r="I96" s="44">
        <v>133.93425665770806</v>
      </c>
      <c r="J96" s="44">
        <v>135.96116693961676</v>
      </c>
      <c r="K96" s="44">
        <v>143.25024358796989</v>
      </c>
      <c r="L96" s="44">
        <v>138.41789910313292</v>
      </c>
      <c r="M96" s="44">
        <v>138.41789910313292</v>
      </c>
      <c r="N96" s="44">
        <v>133.24526739032098</v>
      </c>
      <c r="O96" s="45">
        <v>137.88295296642625</v>
      </c>
      <c r="P96" s="61">
        <v>131.36954737843988</v>
      </c>
      <c r="Q96" s="44">
        <f t="shared" si="2"/>
        <v>125.2251991826232</v>
      </c>
      <c r="R96" s="44">
        <f t="shared" si="3"/>
        <v>143.25024358796989</v>
      </c>
      <c r="S96" s="46"/>
    </row>
    <row r="97" spans="1:19" x14ac:dyDescent="0.25">
      <c r="A97" s="42">
        <v>88</v>
      </c>
      <c r="B97" s="43" t="s">
        <v>120</v>
      </c>
      <c r="C97" s="44">
        <v>118.76115339902242</v>
      </c>
      <c r="D97" s="44">
        <v>121.62231095288556</v>
      </c>
      <c r="E97" s="44">
        <v>124.73294114191242</v>
      </c>
      <c r="F97" s="44">
        <v>128.57779319466835</v>
      </c>
      <c r="G97" s="44">
        <v>130.06900598359368</v>
      </c>
      <c r="H97" s="44">
        <v>130.30674320777152</v>
      </c>
      <c r="I97" s="44">
        <v>129.31169496857876</v>
      </c>
      <c r="J97" s="44">
        <v>129.29536210972398</v>
      </c>
      <c r="K97" s="44">
        <v>133.84590226873655</v>
      </c>
      <c r="L97" s="44">
        <v>132.28108588556685</v>
      </c>
      <c r="M97" s="44">
        <v>132.28108588556685</v>
      </c>
      <c r="N97" s="44">
        <v>132.28108588556685</v>
      </c>
      <c r="O97" s="45">
        <v>127.28065236324926</v>
      </c>
      <c r="P97" s="61">
        <v>128.02257647353434</v>
      </c>
      <c r="Q97" s="44">
        <f t="shared" si="2"/>
        <v>118.76115339902242</v>
      </c>
      <c r="R97" s="44">
        <f t="shared" si="3"/>
        <v>133.84590226873655</v>
      </c>
      <c r="S97" s="46"/>
    </row>
    <row r="98" spans="1:19" x14ac:dyDescent="0.25">
      <c r="A98" s="42">
        <v>89</v>
      </c>
      <c r="B98" s="43" t="s">
        <v>121</v>
      </c>
      <c r="C98" s="44">
        <v>240.03423830150621</v>
      </c>
      <c r="D98" s="44">
        <v>246.57656425357524</v>
      </c>
      <c r="E98" s="44">
        <v>249.39617108560813</v>
      </c>
      <c r="F98" s="44">
        <v>251.025949521288</v>
      </c>
      <c r="G98" s="44">
        <v>260.91534219747746</v>
      </c>
      <c r="H98" s="44">
        <v>258.42941063478708</v>
      </c>
      <c r="I98" s="44">
        <v>236.10244393871213</v>
      </c>
      <c r="J98" s="44">
        <v>223.99072646248058</v>
      </c>
      <c r="K98" s="44">
        <v>230.96222557684717</v>
      </c>
      <c r="L98" s="44">
        <v>207.44700823217806</v>
      </c>
      <c r="M98" s="44">
        <v>207.44700823217806</v>
      </c>
      <c r="N98" s="44">
        <v>198.56242391317059</v>
      </c>
      <c r="O98" s="45">
        <v>212.89067607467217</v>
      </c>
      <c r="P98" s="61">
        <v>212.43812041325251</v>
      </c>
      <c r="Q98" s="44">
        <f t="shared" si="2"/>
        <v>198.56242391317059</v>
      </c>
      <c r="R98" s="44">
        <f t="shared" si="3"/>
        <v>260.91534219747746</v>
      </c>
      <c r="S98" s="46"/>
    </row>
    <row r="99" spans="1:19" x14ac:dyDescent="0.25">
      <c r="A99" s="42">
        <v>90</v>
      </c>
      <c r="B99" s="43" t="s">
        <v>122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4">
        <v>0</v>
      </c>
      <c r="K99" s="44">
        <v>0</v>
      </c>
      <c r="L99" s="44">
        <v>0</v>
      </c>
      <c r="M99" s="44">
        <v>0</v>
      </c>
      <c r="N99" s="44">
        <v>0</v>
      </c>
      <c r="O99" s="45">
        <v>0</v>
      </c>
      <c r="P99" s="61">
        <v>0</v>
      </c>
      <c r="Q99" s="44">
        <f t="shared" si="2"/>
        <v>0</v>
      </c>
      <c r="R99" s="44">
        <f t="shared" si="3"/>
        <v>0</v>
      </c>
      <c r="S99" s="46"/>
    </row>
    <row r="100" spans="1:19" x14ac:dyDescent="0.25">
      <c r="A100" s="42">
        <v>91</v>
      </c>
      <c r="B100" s="43" t="s">
        <v>123</v>
      </c>
      <c r="C100" s="44">
        <v>161.51865584550339</v>
      </c>
      <c r="D100" s="44">
        <v>183.20830295336913</v>
      </c>
      <c r="E100" s="44">
        <v>179.6889219432789</v>
      </c>
      <c r="F100" s="44">
        <v>209.34237314490599</v>
      </c>
      <c r="G100" s="44">
        <v>225.947858916765</v>
      </c>
      <c r="H100" s="44">
        <v>228.51311360377525</v>
      </c>
      <c r="I100" s="44">
        <v>226.50881177449355</v>
      </c>
      <c r="J100" s="44">
        <v>238.71922106448017</v>
      </c>
      <c r="K100" s="44">
        <v>229.52125519100548</v>
      </c>
      <c r="L100" s="44">
        <v>186.35010931886836</v>
      </c>
      <c r="M100" s="44">
        <v>186.35010931886836</v>
      </c>
      <c r="N100" s="44">
        <v>213.2082213727426</v>
      </c>
      <c r="O100" s="45">
        <v>213.47655863302788</v>
      </c>
      <c r="P100" s="61">
        <v>212.87396840507563</v>
      </c>
      <c r="Q100" s="44">
        <f t="shared" si="2"/>
        <v>161.51865584550339</v>
      </c>
      <c r="R100" s="44">
        <f t="shared" si="3"/>
        <v>238.71922106448017</v>
      </c>
      <c r="S100" s="46"/>
    </row>
    <row r="101" spans="1:19" x14ac:dyDescent="0.25">
      <c r="A101" s="42">
        <v>92</v>
      </c>
      <c r="B101" s="43" t="s">
        <v>124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5">
        <v>0</v>
      </c>
      <c r="P101" s="61">
        <v>0</v>
      </c>
      <c r="Q101" s="44">
        <f t="shared" si="2"/>
        <v>0</v>
      </c>
      <c r="R101" s="44">
        <f t="shared" si="3"/>
        <v>0</v>
      </c>
      <c r="S101" s="46"/>
    </row>
    <row r="102" spans="1:19" x14ac:dyDescent="0.25">
      <c r="A102" s="42">
        <v>93</v>
      </c>
      <c r="B102" s="43" t="s">
        <v>125</v>
      </c>
      <c r="C102" s="44">
        <v>100.2110256865404</v>
      </c>
      <c r="D102" s="44">
        <v>100.78003186391591</v>
      </c>
      <c r="E102" s="44">
        <v>99.8381825198001</v>
      </c>
      <c r="F102" s="44">
        <v>103.01662429458867</v>
      </c>
      <c r="G102" s="44">
        <v>102.86320779598445</v>
      </c>
      <c r="H102" s="44">
        <v>104.96077692646675</v>
      </c>
      <c r="I102" s="44">
        <v>103.41256236856333</v>
      </c>
      <c r="J102" s="44">
        <v>100.56801434891638</v>
      </c>
      <c r="K102" s="44">
        <v>99.094122087687381</v>
      </c>
      <c r="L102" s="44">
        <v>101.28947429456781</v>
      </c>
      <c r="M102" s="44">
        <v>101.28947429456781</v>
      </c>
      <c r="N102" s="44">
        <v>100</v>
      </c>
      <c r="O102" s="45">
        <v>101.10921521724269</v>
      </c>
      <c r="P102" s="61">
        <v>100.983622526885</v>
      </c>
      <c r="Q102" s="44">
        <f t="shared" si="2"/>
        <v>99.094122087687381</v>
      </c>
      <c r="R102" s="44">
        <f t="shared" si="3"/>
        <v>104.96077692646675</v>
      </c>
      <c r="S102" s="46"/>
    </row>
    <row r="103" spans="1:19" x14ac:dyDescent="0.25">
      <c r="A103" s="42">
        <v>94</v>
      </c>
      <c r="B103" s="43" t="s">
        <v>126</v>
      </c>
      <c r="C103" s="44">
        <v>106.26856490862747</v>
      </c>
      <c r="D103" s="44">
        <v>106.34518913467794</v>
      </c>
      <c r="E103" s="44">
        <v>107.46215499145877</v>
      </c>
      <c r="F103" s="44">
        <v>107.85758473949438</v>
      </c>
      <c r="G103" s="44">
        <v>105.14496860643989</v>
      </c>
      <c r="H103" s="44">
        <v>109.42954497155553</v>
      </c>
      <c r="I103" s="44">
        <v>107.01038026639395</v>
      </c>
      <c r="J103" s="44">
        <v>107.18269527996216</v>
      </c>
      <c r="K103" s="44">
        <v>112.61242610382031</v>
      </c>
      <c r="L103" s="44">
        <v>104.81663839509088</v>
      </c>
      <c r="M103" s="44">
        <v>104.81663839509088</v>
      </c>
      <c r="N103" s="44">
        <v>102.09395778776769</v>
      </c>
      <c r="O103" s="45">
        <v>110.72765369276168</v>
      </c>
      <c r="P103" s="61">
        <v>111.00711978828375</v>
      </c>
      <c r="Q103" s="44">
        <f t="shared" si="2"/>
        <v>102.09395778776769</v>
      </c>
      <c r="R103" s="44">
        <f t="shared" si="3"/>
        <v>112.61242610382031</v>
      </c>
      <c r="S103" s="46"/>
    </row>
    <row r="104" spans="1:19" x14ac:dyDescent="0.25">
      <c r="A104" s="42">
        <v>95</v>
      </c>
      <c r="B104" s="43" t="s">
        <v>127</v>
      </c>
      <c r="C104" s="44">
        <v>100.07191520232954</v>
      </c>
      <c r="D104" s="44">
        <v>100.26938375762539</v>
      </c>
      <c r="E104" s="44">
        <v>100.47486530138367</v>
      </c>
      <c r="F104" s="44">
        <v>101.24057005435874</v>
      </c>
      <c r="G104" s="44">
        <v>100.85507219967337</v>
      </c>
      <c r="H104" s="44">
        <v>99.541440014597001</v>
      </c>
      <c r="I104" s="44">
        <v>98.754377585256876</v>
      </c>
      <c r="J104" s="44">
        <v>100.73093878268512</v>
      </c>
      <c r="K104" s="44">
        <v>99.784288950080807</v>
      </c>
      <c r="L104" s="44">
        <v>100.27001010763144</v>
      </c>
      <c r="M104" s="44">
        <v>100.27001010763144</v>
      </c>
      <c r="N104" s="44">
        <v>100.95349482477822</v>
      </c>
      <c r="O104" s="45">
        <v>101.30781852593198</v>
      </c>
      <c r="P104" s="61">
        <v>101.43878084128094</v>
      </c>
      <c r="Q104" s="44">
        <f t="shared" si="2"/>
        <v>98.754377585256876</v>
      </c>
      <c r="R104" s="44">
        <f t="shared" si="3"/>
        <v>101.43878084128094</v>
      </c>
      <c r="S104" s="46"/>
    </row>
    <row r="105" spans="1:19" x14ac:dyDescent="0.25">
      <c r="A105" s="42">
        <v>96</v>
      </c>
      <c r="B105" s="43" t="s">
        <v>128</v>
      </c>
      <c r="C105" s="44">
        <v>145.8736594847648</v>
      </c>
      <c r="D105" s="44">
        <v>145.98887327587505</v>
      </c>
      <c r="E105" s="44">
        <v>139.62436396271596</v>
      </c>
      <c r="F105" s="44">
        <v>149.25497511177645</v>
      </c>
      <c r="G105" s="44">
        <v>154.06617459770459</v>
      </c>
      <c r="H105" s="44">
        <v>153.11796103142075</v>
      </c>
      <c r="I105" s="44">
        <v>154.43373561810523</v>
      </c>
      <c r="J105" s="44">
        <v>156.94990279964705</v>
      </c>
      <c r="K105" s="44">
        <v>167.82612585051754</v>
      </c>
      <c r="L105" s="44">
        <v>156.7364616373018</v>
      </c>
      <c r="M105" s="44">
        <v>156.7364616373018</v>
      </c>
      <c r="N105" s="44">
        <v>154.40795149796764</v>
      </c>
      <c r="O105" s="45">
        <v>161.92424367518564</v>
      </c>
      <c r="P105" s="61">
        <v>161.59076819912946</v>
      </c>
      <c r="Q105" s="44">
        <f t="shared" si="2"/>
        <v>139.62436396271596</v>
      </c>
      <c r="R105" s="44">
        <f t="shared" si="3"/>
        <v>167.82612585051754</v>
      </c>
      <c r="S105" s="46"/>
    </row>
    <row r="106" spans="1:19" x14ac:dyDescent="0.25">
      <c r="A106" s="42">
        <v>97</v>
      </c>
      <c r="B106" s="43" t="s">
        <v>129</v>
      </c>
      <c r="C106" s="44">
        <v>99.452387414126434</v>
      </c>
      <c r="D106" s="44">
        <v>100.13107272632769</v>
      </c>
      <c r="E106" s="44">
        <v>101.1783146427147</v>
      </c>
      <c r="F106" s="44">
        <v>100.70223080628018</v>
      </c>
      <c r="G106" s="44">
        <v>100.04237931962446</v>
      </c>
      <c r="H106" s="44">
        <v>99.312203668786054</v>
      </c>
      <c r="I106" s="44">
        <v>98.035638795578237</v>
      </c>
      <c r="J106" s="44">
        <v>100.04202124690258</v>
      </c>
      <c r="K106" s="44">
        <v>99.032106043103369</v>
      </c>
      <c r="L106" s="44">
        <v>100</v>
      </c>
      <c r="M106" s="44">
        <v>100</v>
      </c>
      <c r="N106" s="44">
        <v>100</v>
      </c>
      <c r="O106" s="45">
        <v>100.76154185332018</v>
      </c>
      <c r="P106" s="61">
        <v>100.67339161521933</v>
      </c>
      <c r="Q106" s="44">
        <f t="shared" si="2"/>
        <v>98.035638795578237</v>
      </c>
      <c r="R106" s="44">
        <f t="shared" si="3"/>
        <v>101.1783146427147</v>
      </c>
      <c r="S106" s="46"/>
    </row>
    <row r="107" spans="1:19" x14ac:dyDescent="0.25">
      <c r="A107" s="42">
        <v>98</v>
      </c>
      <c r="B107" s="43" t="s">
        <v>130</v>
      </c>
      <c r="C107" s="44">
        <v>155.21731799097654</v>
      </c>
      <c r="D107" s="44">
        <v>158.94314607722094</v>
      </c>
      <c r="E107" s="44">
        <v>184.47841732252826</v>
      </c>
      <c r="F107" s="44">
        <v>185.79453355843506</v>
      </c>
      <c r="G107" s="44">
        <v>188.41831768478076</v>
      </c>
      <c r="H107" s="44">
        <v>253.74679121922136</v>
      </c>
      <c r="I107" s="44">
        <v>200.39497988974958</v>
      </c>
      <c r="J107" s="44">
        <v>241.43645034712739</v>
      </c>
      <c r="K107" s="44">
        <v>224.48980490010371</v>
      </c>
      <c r="L107" s="44">
        <v>159.2951848633453</v>
      </c>
      <c r="M107" s="44">
        <v>159.2951848633453</v>
      </c>
      <c r="N107" s="44">
        <v>171.33968969677983</v>
      </c>
      <c r="O107" s="45">
        <v>185.42806417675922</v>
      </c>
      <c r="P107" s="61">
        <v>184.3885711504218</v>
      </c>
      <c r="Q107" s="44">
        <f t="shared" si="2"/>
        <v>155.21731799097654</v>
      </c>
      <c r="R107" s="44">
        <f t="shared" si="3"/>
        <v>253.74679121922136</v>
      </c>
      <c r="S107" s="46"/>
    </row>
    <row r="108" spans="1:19" x14ac:dyDescent="0.25">
      <c r="A108" s="42">
        <v>99</v>
      </c>
      <c r="B108" s="43" t="s">
        <v>131</v>
      </c>
      <c r="C108" s="44">
        <v>134.02010967095694</v>
      </c>
      <c r="D108" s="44">
        <v>139.67496744414552</v>
      </c>
      <c r="E108" s="44">
        <v>144.77310078726688</v>
      </c>
      <c r="F108" s="44">
        <v>152.5673021090069</v>
      </c>
      <c r="G108" s="44">
        <v>157.65713110483173</v>
      </c>
      <c r="H108" s="44">
        <v>154.88149624301801</v>
      </c>
      <c r="I108" s="44">
        <v>153.55244026779684</v>
      </c>
      <c r="J108" s="44">
        <v>153.17100304915982</v>
      </c>
      <c r="K108" s="44">
        <v>157.71559055050969</v>
      </c>
      <c r="L108" s="44">
        <v>149.2902517174459</v>
      </c>
      <c r="M108" s="44">
        <v>149.2902517174459</v>
      </c>
      <c r="N108" s="44">
        <v>145.29273899955467</v>
      </c>
      <c r="O108" s="45">
        <v>144.35476802898094</v>
      </c>
      <c r="P108" s="61">
        <v>144.26917866562937</v>
      </c>
      <c r="Q108" s="44">
        <f t="shared" si="2"/>
        <v>134.02010967095694</v>
      </c>
      <c r="R108" s="44">
        <f t="shared" si="3"/>
        <v>157.71559055050969</v>
      </c>
      <c r="S108" s="46"/>
    </row>
    <row r="109" spans="1:19" x14ac:dyDescent="0.25">
      <c r="A109" s="42">
        <v>100</v>
      </c>
      <c r="B109" s="43" t="s">
        <v>132</v>
      </c>
      <c r="C109" s="44">
        <v>135.8250739810351</v>
      </c>
      <c r="D109" s="44">
        <v>137.48804050008036</v>
      </c>
      <c r="E109" s="44">
        <v>143.17151544944849</v>
      </c>
      <c r="F109" s="44">
        <v>149.43663935919429</v>
      </c>
      <c r="G109" s="44">
        <v>151.39112158360169</v>
      </c>
      <c r="H109" s="44">
        <v>145.31664650128386</v>
      </c>
      <c r="I109" s="44">
        <v>141.18335203790269</v>
      </c>
      <c r="J109" s="44">
        <v>137.01356944964905</v>
      </c>
      <c r="K109" s="44">
        <v>137.21086841143622</v>
      </c>
      <c r="L109" s="44">
        <v>133.04426818451088</v>
      </c>
      <c r="M109" s="44">
        <v>133.04426818451088</v>
      </c>
      <c r="N109" s="44">
        <v>125.24570096388284</v>
      </c>
      <c r="O109" s="45">
        <v>126.69582686533403</v>
      </c>
      <c r="P109" s="61">
        <v>126.9627954301309</v>
      </c>
      <c r="Q109" s="44">
        <f t="shared" si="2"/>
        <v>125.24570096388284</v>
      </c>
      <c r="R109" s="44">
        <f t="shared" si="3"/>
        <v>151.39112158360169</v>
      </c>
      <c r="S109" s="46"/>
    </row>
    <row r="110" spans="1:19" x14ac:dyDescent="0.25">
      <c r="A110" s="42">
        <v>101</v>
      </c>
      <c r="B110" s="43" t="s">
        <v>133</v>
      </c>
      <c r="C110" s="44">
        <v>108.34909052231376</v>
      </c>
      <c r="D110" s="44">
        <v>111.93311199466049</v>
      </c>
      <c r="E110" s="44">
        <v>115.50882976090291</v>
      </c>
      <c r="F110" s="44">
        <v>119.54814423594348</v>
      </c>
      <c r="G110" s="44">
        <v>122.88759501753377</v>
      </c>
      <c r="H110" s="44">
        <v>126.55254637600331</v>
      </c>
      <c r="I110" s="44">
        <v>125.76340656989026</v>
      </c>
      <c r="J110" s="44">
        <v>126.83466621906412</v>
      </c>
      <c r="K110" s="44">
        <v>132.08341989253177</v>
      </c>
      <c r="L110" s="44">
        <v>131.65247514434901</v>
      </c>
      <c r="M110" s="44">
        <v>131.65247514434901</v>
      </c>
      <c r="N110" s="44">
        <v>138.89241898876276</v>
      </c>
      <c r="O110" s="45">
        <v>136.84620062750378</v>
      </c>
      <c r="P110" s="61">
        <v>136.56402207380421</v>
      </c>
      <c r="Q110" s="44">
        <f t="shared" si="2"/>
        <v>108.34909052231376</v>
      </c>
      <c r="R110" s="44">
        <f t="shared" si="3"/>
        <v>138.89241898876276</v>
      </c>
      <c r="S110" s="46"/>
    </row>
    <row r="111" spans="1:19" x14ac:dyDescent="0.25">
      <c r="A111" s="42">
        <v>102</v>
      </c>
      <c r="B111" s="43" t="s">
        <v>134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4">
        <v>0</v>
      </c>
      <c r="K111" s="44">
        <v>0</v>
      </c>
      <c r="L111" s="44">
        <v>0</v>
      </c>
      <c r="M111" s="44">
        <v>0</v>
      </c>
      <c r="N111" s="44">
        <v>0</v>
      </c>
      <c r="O111" s="45">
        <v>0</v>
      </c>
      <c r="P111" s="61">
        <v>0</v>
      </c>
      <c r="Q111" s="44">
        <f t="shared" si="2"/>
        <v>0</v>
      </c>
      <c r="R111" s="44">
        <f t="shared" si="3"/>
        <v>0</v>
      </c>
      <c r="S111" s="46"/>
    </row>
    <row r="112" spans="1:19" x14ac:dyDescent="0.25">
      <c r="A112" s="42">
        <v>103</v>
      </c>
      <c r="B112" s="43" t="s">
        <v>135</v>
      </c>
      <c r="C112" s="44">
        <v>100.33679306534032</v>
      </c>
      <c r="D112" s="44">
        <v>103.20962547062409</v>
      </c>
      <c r="E112" s="44">
        <v>101.35412805170985</v>
      </c>
      <c r="F112" s="44">
        <v>101.69735397095339</v>
      </c>
      <c r="G112" s="44">
        <v>102.57072169699519</v>
      </c>
      <c r="H112" s="44">
        <v>104.05684581823891</v>
      </c>
      <c r="I112" s="44">
        <v>100.37720392127258</v>
      </c>
      <c r="J112" s="44">
        <v>101.94481501578751</v>
      </c>
      <c r="K112" s="44">
        <v>102.89780031040368</v>
      </c>
      <c r="L112" s="44">
        <v>100.8735953193229</v>
      </c>
      <c r="M112" s="44">
        <v>100.8735953193229</v>
      </c>
      <c r="N112" s="44">
        <v>100</v>
      </c>
      <c r="O112" s="45">
        <v>97.226069344961246</v>
      </c>
      <c r="P112" s="61">
        <v>100</v>
      </c>
      <c r="Q112" s="44">
        <f t="shared" si="2"/>
        <v>97.226069344961246</v>
      </c>
      <c r="R112" s="44">
        <f t="shared" si="3"/>
        <v>104.05684581823891</v>
      </c>
      <c r="S112" s="46"/>
    </row>
    <row r="113" spans="1:19" x14ac:dyDescent="0.25">
      <c r="A113" s="42">
        <v>104</v>
      </c>
      <c r="B113" s="43" t="s">
        <v>136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4">
        <v>0</v>
      </c>
      <c r="K113" s="44">
        <v>0</v>
      </c>
      <c r="L113" s="44">
        <v>0</v>
      </c>
      <c r="M113" s="44">
        <v>0</v>
      </c>
      <c r="N113" s="44">
        <v>0</v>
      </c>
      <c r="O113" s="45">
        <v>0</v>
      </c>
      <c r="P113" s="61">
        <v>0</v>
      </c>
      <c r="Q113" s="44">
        <f t="shared" si="2"/>
        <v>0</v>
      </c>
      <c r="R113" s="44">
        <f t="shared" si="3"/>
        <v>0</v>
      </c>
      <c r="S113" s="46"/>
    </row>
    <row r="114" spans="1:19" x14ac:dyDescent="0.25">
      <c r="A114" s="42">
        <v>105</v>
      </c>
      <c r="B114" s="43" t="s">
        <v>137</v>
      </c>
      <c r="C114" s="44">
        <v>115.27157763298344</v>
      </c>
      <c r="D114" s="44">
        <v>117.78516315099859</v>
      </c>
      <c r="E114" s="44">
        <v>128.56983525506104</v>
      </c>
      <c r="F114" s="44">
        <v>133.29789658062415</v>
      </c>
      <c r="G114" s="44">
        <v>134.47904242622161</v>
      </c>
      <c r="H114" s="44">
        <v>137.34143185763742</v>
      </c>
      <c r="I114" s="44">
        <v>138.5414250549467</v>
      </c>
      <c r="J114" s="44">
        <v>140.12684725663576</v>
      </c>
      <c r="K114" s="44">
        <v>146.20584953156245</v>
      </c>
      <c r="L114" s="44">
        <v>141.34842261289668</v>
      </c>
      <c r="M114" s="44">
        <v>141.34842261289668</v>
      </c>
      <c r="N114" s="44">
        <v>148.20651068821397</v>
      </c>
      <c r="O114" s="45">
        <v>140.01192078209229</v>
      </c>
      <c r="P114" s="61">
        <v>140.02632999484996</v>
      </c>
      <c r="Q114" s="44">
        <f t="shared" si="2"/>
        <v>115.27157763298344</v>
      </c>
      <c r="R114" s="44">
        <f t="shared" si="3"/>
        <v>148.20651068821397</v>
      </c>
      <c r="S114" s="46"/>
    </row>
    <row r="115" spans="1:19" x14ac:dyDescent="0.25">
      <c r="A115" s="42">
        <v>106</v>
      </c>
      <c r="B115" s="43" t="s">
        <v>138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5">
        <v>0</v>
      </c>
      <c r="P115" s="61">
        <v>0</v>
      </c>
      <c r="Q115" s="44">
        <f t="shared" si="2"/>
        <v>0</v>
      </c>
      <c r="R115" s="44">
        <f t="shared" si="3"/>
        <v>0</v>
      </c>
      <c r="S115" s="46"/>
    </row>
    <row r="116" spans="1:19" x14ac:dyDescent="0.25">
      <c r="A116" s="42">
        <v>107</v>
      </c>
      <c r="B116" s="43" t="s">
        <v>139</v>
      </c>
      <c r="C116" s="44">
        <v>122.10411644998014</v>
      </c>
      <c r="D116" s="44">
        <v>127.96218042554311</v>
      </c>
      <c r="E116" s="44">
        <v>133.84480636580878</v>
      </c>
      <c r="F116" s="44">
        <v>137.1195097831596</v>
      </c>
      <c r="G116" s="44">
        <v>137.12622531679233</v>
      </c>
      <c r="H116" s="44">
        <v>136.30397995654326</v>
      </c>
      <c r="I116" s="44">
        <v>134.65243240762678</v>
      </c>
      <c r="J116" s="44">
        <v>136.2840030339085</v>
      </c>
      <c r="K116" s="44">
        <v>137.44431467986698</v>
      </c>
      <c r="L116" s="44">
        <v>129.93995655277564</v>
      </c>
      <c r="M116" s="44">
        <v>129.93995655277564</v>
      </c>
      <c r="N116" s="44">
        <v>130.22939116769552</v>
      </c>
      <c r="O116" s="45">
        <v>131.53842699165358</v>
      </c>
      <c r="P116" s="61">
        <v>132.00786109680735</v>
      </c>
      <c r="Q116" s="44">
        <f t="shared" si="2"/>
        <v>122.10411644998014</v>
      </c>
      <c r="R116" s="44">
        <f t="shared" si="3"/>
        <v>137.44431467986698</v>
      </c>
      <c r="S116" s="46"/>
    </row>
    <row r="117" spans="1:19" x14ac:dyDescent="0.25">
      <c r="A117" s="42">
        <v>108</v>
      </c>
      <c r="B117" s="43" t="s">
        <v>140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4">
        <v>0</v>
      </c>
      <c r="K117" s="44">
        <v>0</v>
      </c>
      <c r="L117" s="44">
        <v>0</v>
      </c>
      <c r="M117" s="44">
        <v>0</v>
      </c>
      <c r="N117" s="44">
        <v>0</v>
      </c>
      <c r="O117" s="45">
        <v>0</v>
      </c>
      <c r="P117" s="61">
        <v>0</v>
      </c>
      <c r="Q117" s="44">
        <f t="shared" si="2"/>
        <v>0</v>
      </c>
      <c r="R117" s="44">
        <f t="shared" si="3"/>
        <v>0</v>
      </c>
      <c r="S117" s="46"/>
    </row>
    <row r="118" spans="1:19" x14ac:dyDescent="0.25">
      <c r="A118" s="42">
        <v>109</v>
      </c>
      <c r="B118" s="43" t="s">
        <v>141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4">
        <v>0</v>
      </c>
      <c r="K118" s="44">
        <v>0</v>
      </c>
      <c r="L118" s="44">
        <v>0</v>
      </c>
      <c r="M118" s="44">
        <v>0</v>
      </c>
      <c r="N118" s="44">
        <v>0</v>
      </c>
      <c r="O118" s="45">
        <v>0</v>
      </c>
      <c r="P118" s="61">
        <v>0</v>
      </c>
      <c r="Q118" s="44">
        <f t="shared" si="2"/>
        <v>0</v>
      </c>
      <c r="R118" s="44">
        <f t="shared" si="3"/>
        <v>0</v>
      </c>
      <c r="S118" s="46"/>
    </row>
    <row r="119" spans="1:19" x14ac:dyDescent="0.25">
      <c r="A119" s="42">
        <v>110</v>
      </c>
      <c r="B119" s="43" t="s">
        <v>142</v>
      </c>
      <c r="C119" s="44">
        <v>104.53975500705836</v>
      </c>
      <c r="D119" s="44">
        <v>109.77318149513624</v>
      </c>
      <c r="E119" s="44">
        <v>112.51952954211333</v>
      </c>
      <c r="F119" s="44">
        <v>114.78300235750744</v>
      </c>
      <c r="G119" s="44">
        <v>118.56462244815013</v>
      </c>
      <c r="H119" s="44">
        <v>120.29754597317502</v>
      </c>
      <c r="I119" s="44">
        <v>121.43616833393934</v>
      </c>
      <c r="J119" s="44">
        <v>124.35698497437826</v>
      </c>
      <c r="K119" s="44">
        <v>131.20094982474154</v>
      </c>
      <c r="L119" s="44">
        <v>131.28588492463552</v>
      </c>
      <c r="M119" s="44">
        <v>131.28588492463552</v>
      </c>
      <c r="N119" s="44">
        <v>132.37554684136182</v>
      </c>
      <c r="O119" s="45">
        <v>132.14519379637125</v>
      </c>
      <c r="P119" s="61">
        <v>132.16344142885609</v>
      </c>
      <c r="Q119" s="44">
        <f t="shared" si="2"/>
        <v>104.53975500705836</v>
      </c>
      <c r="R119" s="44">
        <f t="shared" si="3"/>
        <v>132.37554684136182</v>
      </c>
      <c r="S119" s="46"/>
    </row>
    <row r="120" spans="1:19" x14ac:dyDescent="0.25">
      <c r="A120" s="42">
        <v>111</v>
      </c>
      <c r="B120" s="43" t="s">
        <v>143</v>
      </c>
      <c r="C120" s="44">
        <v>111.51138759108153</v>
      </c>
      <c r="D120" s="44">
        <v>115.75086638968837</v>
      </c>
      <c r="E120" s="44">
        <v>142.15154177846901</v>
      </c>
      <c r="F120" s="44">
        <v>123.94595624018825</v>
      </c>
      <c r="G120" s="44">
        <v>129.43495224147398</v>
      </c>
      <c r="H120" s="44">
        <v>135.17035318000606</v>
      </c>
      <c r="I120" s="44">
        <v>127.64482344634635</v>
      </c>
      <c r="J120" s="44">
        <v>124.17619355570721</v>
      </c>
      <c r="K120" s="44">
        <v>123.24138041031472</v>
      </c>
      <c r="L120" s="44">
        <v>123.99707372132831</v>
      </c>
      <c r="M120" s="44">
        <v>123.99707372132831</v>
      </c>
      <c r="N120" s="44">
        <v>120.41699884830763</v>
      </c>
      <c r="O120" s="45">
        <v>134.50157975394902</v>
      </c>
      <c r="P120" s="61">
        <v>133.93810102272823</v>
      </c>
      <c r="Q120" s="44">
        <f t="shared" si="2"/>
        <v>111.51138759108153</v>
      </c>
      <c r="R120" s="44">
        <f t="shared" si="3"/>
        <v>142.15154177846901</v>
      </c>
      <c r="S120" s="46"/>
    </row>
    <row r="121" spans="1:19" x14ac:dyDescent="0.25">
      <c r="A121" s="42">
        <v>112</v>
      </c>
      <c r="B121" s="43" t="s">
        <v>144</v>
      </c>
      <c r="C121" s="44">
        <v>146.39721287500672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4">
        <v>0</v>
      </c>
      <c r="K121" s="44">
        <v>0</v>
      </c>
      <c r="L121" s="44">
        <v>0</v>
      </c>
      <c r="M121" s="44">
        <v>0</v>
      </c>
      <c r="N121" s="44">
        <v>0</v>
      </c>
      <c r="O121" s="45">
        <v>0</v>
      </c>
      <c r="P121" s="61">
        <v>0</v>
      </c>
      <c r="Q121" s="44">
        <f t="shared" si="2"/>
        <v>0</v>
      </c>
      <c r="R121" s="44">
        <f t="shared" si="3"/>
        <v>146.39721287500672</v>
      </c>
      <c r="S121" s="46"/>
    </row>
    <row r="122" spans="1:19" x14ac:dyDescent="0.25">
      <c r="A122" s="42">
        <v>113</v>
      </c>
      <c r="B122" s="43" t="s">
        <v>145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4">
        <v>0</v>
      </c>
      <c r="M122" s="44">
        <v>0</v>
      </c>
      <c r="N122" s="44">
        <v>0</v>
      </c>
      <c r="O122" s="45">
        <v>0</v>
      </c>
      <c r="P122" s="61">
        <v>0</v>
      </c>
      <c r="Q122" s="44">
        <f t="shared" si="2"/>
        <v>0</v>
      </c>
      <c r="R122" s="44">
        <f t="shared" si="3"/>
        <v>0</v>
      </c>
      <c r="S122" s="46"/>
    </row>
    <row r="123" spans="1:19" x14ac:dyDescent="0.25">
      <c r="A123" s="42">
        <v>114</v>
      </c>
      <c r="B123" s="43" t="s">
        <v>146</v>
      </c>
      <c r="C123" s="44">
        <v>113.25818720959519</v>
      </c>
      <c r="D123" s="44">
        <v>116.55902919302994</v>
      </c>
      <c r="E123" s="44">
        <v>117.85636956941536</v>
      </c>
      <c r="F123" s="44">
        <v>125.19016324359013</v>
      </c>
      <c r="G123" s="44">
        <v>127.50484930608748</v>
      </c>
      <c r="H123" s="44">
        <v>120.65782240419681</v>
      </c>
      <c r="I123" s="44">
        <v>117.68429811139822</v>
      </c>
      <c r="J123" s="44">
        <v>124.71177837618785</v>
      </c>
      <c r="K123" s="44">
        <v>119.32688805257089</v>
      </c>
      <c r="L123" s="44">
        <v>116.31079092495452</v>
      </c>
      <c r="M123" s="44">
        <v>116.31079092495452</v>
      </c>
      <c r="N123" s="44">
        <v>120.17422458041722</v>
      </c>
      <c r="O123" s="45">
        <v>122.57728104565939</v>
      </c>
      <c r="P123" s="61">
        <v>122.16020478373875</v>
      </c>
      <c r="Q123" s="44">
        <f t="shared" si="2"/>
        <v>113.25818720959519</v>
      </c>
      <c r="R123" s="44">
        <f t="shared" si="3"/>
        <v>127.50484930608748</v>
      </c>
      <c r="S123" s="46"/>
    </row>
    <row r="124" spans="1:19" x14ac:dyDescent="0.25">
      <c r="A124" s="42">
        <v>115</v>
      </c>
      <c r="B124" s="43" t="s">
        <v>147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5">
        <v>0</v>
      </c>
      <c r="P124" s="61">
        <v>0</v>
      </c>
      <c r="Q124" s="44">
        <f t="shared" si="2"/>
        <v>0</v>
      </c>
      <c r="R124" s="44">
        <f t="shared" si="3"/>
        <v>0</v>
      </c>
      <c r="S124" s="46"/>
    </row>
    <row r="125" spans="1:19" x14ac:dyDescent="0.25">
      <c r="A125" s="42">
        <v>116</v>
      </c>
      <c r="B125" s="43" t="s">
        <v>148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5">
        <v>0</v>
      </c>
      <c r="P125" s="61">
        <v>0</v>
      </c>
      <c r="Q125" s="44">
        <f t="shared" si="2"/>
        <v>0</v>
      </c>
      <c r="R125" s="44">
        <f t="shared" si="3"/>
        <v>0</v>
      </c>
      <c r="S125" s="46"/>
    </row>
    <row r="126" spans="1:19" x14ac:dyDescent="0.25">
      <c r="A126" s="42">
        <v>117</v>
      </c>
      <c r="B126" s="43" t="s">
        <v>149</v>
      </c>
      <c r="C126" s="44">
        <v>119.73371306840717</v>
      </c>
      <c r="D126" s="44">
        <v>138.27191181527368</v>
      </c>
      <c r="E126" s="44">
        <v>143.61600300833132</v>
      </c>
      <c r="F126" s="44">
        <v>137.12379642357405</v>
      </c>
      <c r="G126" s="44">
        <v>146.73290418429687</v>
      </c>
      <c r="H126" s="44">
        <v>145.07768066595662</v>
      </c>
      <c r="I126" s="44">
        <v>140.97400672849417</v>
      </c>
      <c r="J126" s="44">
        <v>147.05779249016894</v>
      </c>
      <c r="K126" s="44">
        <v>148.54092402400161</v>
      </c>
      <c r="L126" s="44">
        <v>152.66004117601548</v>
      </c>
      <c r="M126" s="44">
        <v>152.66004117601548</v>
      </c>
      <c r="N126" s="44">
        <v>151.57732927495601</v>
      </c>
      <c r="O126" s="45">
        <v>160.87598629269289</v>
      </c>
      <c r="P126" s="61">
        <v>159.95537305541373</v>
      </c>
      <c r="Q126" s="44">
        <f t="shared" si="2"/>
        <v>119.73371306840717</v>
      </c>
      <c r="R126" s="44">
        <f t="shared" si="3"/>
        <v>160.87598629269289</v>
      </c>
      <c r="S126" s="46"/>
    </row>
    <row r="127" spans="1:19" x14ac:dyDescent="0.25">
      <c r="A127" s="42">
        <v>118</v>
      </c>
      <c r="B127" s="43" t="s">
        <v>150</v>
      </c>
      <c r="C127" s="44">
        <v>123.24405368413261</v>
      </c>
      <c r="D127" s="44">
        <v>124.11104195885842</v>
      </c>
      <c r="E127" s="44">
        <v>127.1538050589474</v>
      </c>
      <c r="F127" s="44">
        <v>130.08878555537004</v>
      </c>
      <c r="G127" s="44">
        <v>123.25835743155824</v>
      </c>
      <c r="H127" s="44">
        <v>123.09813345374296</v>
      </c>
      <c r="I127" s="44">
        <v>120.93653832076434</v>
      </c>
      <c r="J127" s="44">
        <v>121.2055455894828</v>
      </c>
      <c r="K127" s="44">
        <v>123.02981737590576</v>
      </c>
      <c r="L127" s="44">
        <v>120.46668858974647</v>
      </c>
      <c r="M127" s="44">
        <v>120.46668858974647</v>
      </c>
      <c r="N127" s="44">
        <v>112.5061106255289</v>
      </c>
      <c r="O127" s="45">
        <v>124.53070381723262</v>
      </c>
      <c r="P127" s="61">
        <v>106.09184182040445</v>
      </c>
      <c r="Q127" s="44">
        <f t="shared" si="2"/>
        <v>106.09184182040445</v>
      </c>
      <c r="R127" s="44">
        <f t="shared" si="3"/>
        <v>130.08878555537004</v>
      </c>
      <c r="S127" s="46"/>
    </row>
    <row r="128" spans="1:19" x14ac:dyDescent="0.25">
      <c r="A128" s="42">
        <v>119</v>
      </c>
      <c r="B128" s="43" t="s">
        <v>151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4">
        <v>0</v>
      </c>
      <c r="K128" s="44">
        <v>0</v>
      </c>
      <c r="L128" s="44">
        <v>0</v>
      </c>
      <c r="M128" s="44">
        <v>0</v>
      </c>
      <c r="N128" s="44">
        <v>0</v>
      </c>
      <c r="O128" s="45">
        <v>0</v>
      </c>
      <c r="P128" s="61">
        <v>0</v>
      </c>
      <c r="Q128" s="44">
        <f t="shared" si="2"/>
        <v>0</v>
      </c>
      <c r="R128" s="44">
        <f t="shared" si="3"/>
        <v>0</v>
      </c>
      <c r="S128" s="46"/>
    </row>
    <row r="129" spans="1:19" x14ac:dyDescent="0.25">
      <c r="A129" s="42">
        <v>120</v>
      </c>
      <c r="B129" s="43" t="s">
        <v>152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5">
        <v>0</v>
      </c>
      <c r="P129" s="61">
        <v>0</v>
      </c>
      <c r="Q129" s="44">
        <f t="shared" si="2"/>
        <v>0</v>
      </c>
      <c r="R129" s="44">
        <f t="shared" si="3"/>
        <v>0</v>
      </c>
      <c r="S129" s="46"/>
    </row>
    <row r="130" spans="1:19" x14ac:dyDescent="0.25">
      <c r="A130" s="42">
        <v>121</v>
      </c>
      <c r="B130" s="43" t="s">
        <v>153</v>
      </c>
      <c r="C130" s="44">
        <v>117.00454733885404</v>
      </c>
      <c r="D130" s="44">
        <v>129.87423157825251</v>
      </c>
      <c r="E130" s="44">
        <v>139.9341159798748</v>
      </c>
      <c r="F130" s="44">
        <v>183.64920974621785</v>
      </c>
      <c r="G130" s="44">
        <v>183.64920974621785</v>
      </c>
      <c r="H130" s="44">
        <v>218.27565447014982</v>
      </c>
      <c r="I130" s="44">
        <v>203.74417533588309</v>
      </c>
      <c r="J130" s="44">
        <v>203.74417533588309</v>
      </c>
      <c r="K130" s="44">
        <v>196.90848634196615</v>
      </c>
      <c r="L130" s="44">
        <v>190.96448290011494</v>
      </c>
      <c r="M130" s="44">
        <v>190.96448290011494</v>
      </c>
      <c r="N130" s="44">
        <v>171.24179795407684</v>
      </c>
      <c r="O130" s="45">
        <v>182.85595922508975</v>
      </c>
      <c r="P130" s="61">
        <v>186.47833927257565</v>
      </c>
      <c r="Q130" s="44">
        <f t="shared" si="2"/>
        <v>117.00454733885404</v>
      </c>
      <c r="R130" s="44">
        <f t="shared" si="3"/>
        <v>218.27565447014982</v>
      </c>
      <c r="S130" s="46"/>
    </row>
    <row r="131" spans="1:19" x14ac:dyDescent="0.25">
      <c r="A131" s="42">
        <v>122</v>
      </c>
      <c r="B131" s="43" t="s">
        <v>154</v>
      </c>
      <c r="C131" s="44">
        <v>113.22559428920631</v>
      </c>
      <c r="D131" s="44">
        <v>116.82186483303492</v>
      </c>
      <c r="E131" s="44">
        <v>125.15411167821571</v>
      </c>
      <c r="F131" s="44">
        <v>126.95777730670092</v>
      </c>
      <c r="G131" s="44">
        <v>132.36977559289181</v>
      </c>
      <c r="H131" s="44">
        <v>131.1138610644376</v>
      </c>
      <c r="I131" s="44">
        <v>133.4007911277277</v>
      </c>
      <c r="J131" s="44">
        <v>129.14617586498514</v>
      </c>
      <c r="K131" s="44">
        <v>132.65863031088099</v>
      </c>
      <c r="L131" s="44">
        <v>130.88068893140269</v>
      </c>
      <c r="M131" s="44">
        <v>130.88068893140269</v>
      </c>
      <c r="N131" s="44">
        <v>134.39008398709214</v>
      </c>
      <c r="O131" s="45">
        <v>126.27515496751265</v>
      </c>
      <c r="P131" s="61">
        <v>126.10820018404362</v>
      </c>
      <c r="Q131" s="44">
        <f t="shared" si="2"/>
        <v>113.22559428920631</v>
      </c>
      <c r="R131" s="44">
        <f t="shared" si="3"/>
        <v>134.39008398709214</v>
      </c>
      <c r="S131" s="46"/>
    </row>
    <row r="132" spans="1:19" x14ac:dyDescent="0.25">
      <c r="A132" s="42">
        <v>123</v>
      </c>
      <c r="B132" s="43" t="s">
        <v>155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4">
        <v>0</v>
      </c>
      <c r="K132" s="44">
        <v>0</v>
      </c>
      <c r="L132" s="44">
        <v>0</v>
      </c>
      <c r="M132" s="44">
        <v>0</v>
      </c>
      <c r="N132" s="44">
        <v>0</v>
      </c>
      <c r="O132" s="45">
        <v>0</v>
      </c>
      <c r="P132" s="61">
        <v>0</v>
      </c>
      <c r="Q132" s="44">
        <f t="shared" si="2"/>
        <v>0</v>
      </c>
      <c r="R132" s="44">
        <f t="shared" si="3"/>
        <v>0</v>
      </c>
      <c r="S132" s="46"/>
    </row>
    <row r="133" spans="1:19" x14ac:dyDescent="0.25">
      <c r="A133" s="42">
        <v>124</v>
      </c>
      <c r="B133" s="43" t="s">
        <v>156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5">
        <v>0</v>
      </c>
      <c r="P133" s="61">
        <v>0</v>
      </c>
      <c r="Q133" s="44">
        <f t="shared" si="2"/>
        <v>0</v>
      </c>
      <c r="R133" s="44">
        <f t="shared" si="3"/>
        <v>0</v>
      </c>
      <c r="S133" s="46"/>
    </row>
    <row r="134" spans="1:19" x14ac:dyDescent="0.25">
      <c r="A134" s="42">
        <v>125</v>
      </c>
      <c r="B134" s="43" t="s">
        <v>157</v>
      </c>
      <c r="C134" s="44">
        <v>142.22077348466647</v>
      </c>
      <c r="D134" s="44">
        <v>148.21477334229726</v>
      </c>
      <c r="E134" s="44">
        <v>150.75289597312735</v>
      </c>
      <c r="F134" s="44">
        <v>148.43183154401359</v>
      </c>
      <c r="G134" s="44">
        <v>149.2121173530409</v>
      </c>
      <c r="H134" s="44">
        <v>154.90113065369511</v>
      </c>
      <c r="I134" s="44">
        <v>158.17045910853543</v>
      </c>
      <c r="J134" s="44">
        <v>162.17908501755633</v>
      </c>
      <c r="K134" s="44">
        <v>155.48744515629699</v>
      </c>
      <c r="L134" s="44">
        <v>153.13576456909803</v>
      </c>
      <c r="M134" s="44">
        <v>153.13576456909803</v>
      </c>
      <c r="N134" s="44">
        <v>147.18547185997332</v>
      </c>
      <c r="O134" s="45">
        <v>168.48237413857362</v>
      </c>
      <c r="P134" s="61">
        <v>168.40657004589565</v>
      </c>
      <c r="Q134" s="44">
        <f t="shared" si="2"/>
        <v>142.22077348466647</v>
      </c>
      <c r="R134" s="44">
        <f t="shared" si="3"/>
        <v>168.48237413857362</v>
      </c>
      <c r="S134" s="46"/>
    </row>
    <row r="135" spans="1:19" x14ac:dyDescent="0.25">
      <c r="A135" s="42">
        <v>126</v>
      </c>
      <c r="B135" s="43" t="s">
        <v>158</v>
      </c>
      <c r="C135" s="44">
        <v>154.38448692238168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4">
        <v>0</v>
      </c>
      <c r="K135" s="44">
        <v>0</v>
      </c>
      <c r="L135" s="44">
        <v>0</v>
      </c>
      <c r="M135" s="44">
        <v>0</v>
      </c>
      <c r="N135" s="44">
        <v>0</v>
      </c>
      <c r="O135" s="45">
        <v>0</v>
      </c>
      <c r="P135" s="61">
        <v>0</v>
      </c>
      <c r="Q135" s="44">
        <f t="shared" si="2"/>
        <v>0</v>
      </c>
      <c r="R135" s="44">
        <f t="shared" si="3"/>
        <v>154.38448692238168</v>
      </c>
      <c r="S135" s="46"/>
    </row>
    <row r="136" spans="1:19" x14ac:dyDescent="0.25">
      <c r="A136" s="42">
        <v>127</v>
      </c>
      <c r="B136" s="43" t="s">
        <v>159</v>
      </c>
      <c r="C136" s="44">
        <v>135.02711274400383</v>
      </c>
      <c r="D136" s="44">
        <v>134.74574440965733</v>
      </c>
      <c r="E136" s="44">
        <v>134.46390678783106</v>
      </c>
      <c r="F136" s="44">
        <v>148.14920057094022</v>
      </c>
      <c r="G136" s="44">
        <v>142.03459829286703</v>
      </c>
      <c r="H136" s="44">
        <v>147.35143810437003</v>
      </c>
      <c r="I136" s="44">
        <v>146.90256283592521</v>
      </c>
      <c r="J136" s="44">
        <v>144.62134384712579</v>
      </c>
      <c r="K136" s="44">
        <v>151.09042196671709</v>
      </c>
      <c r="L136" s="44">
        <v>152.27953297796435</v>
      </c>
      <c r="M136" s="44">
        <v>152.27953297796435</v>
      </c>
      <c r="N136" s="44">
        <v>197.53140376790708</v>
      </c>
      <c r="O136" s="45">
        <v>199.680741470453</v>
      </c>
      <c r="P136" s="61">
        <v>200.4579464937398</v>
      </c>
      <c r="Q136" s="44">
        <f t="shared" si="2"/>
        <v>134.46390678783106</v>
      </c>
      <c r="R136" s="44">
        <f t="shared" si="3"/>
        <v>200.4579464937398</v>
      </c>
      <c r="S136" s="46"/>
    </row>
    <row r="137" spans="1:19" x14ac:dyDescent="0.25">
      <c r="A137" s="42">
        <v>128</v>
      </c>
      <c r="B137" s="43" t="s">
        <v>160</v>
      </c>
      <c r="C137" s="44">
        <v>100.5281198108609</v>
      </c>
      <c r="D137" s="44">
        <v>101.61529320388919</v>
      </c>
      <c r="E137" s="44">
        <v>102.14651737397895</v>
      </c>
      <c r="F137" s="44">
        <v>104.29387432669679</v>
      </c>
      <c r="G137" s="44">
        <v>105.08760718715354</v>
      </c>
      <c r="H137" s="44">
        <v>105.05368250755878</v>
      </c>
      <c r="I137" s="44">
        <v>107.13818544860972</v>
      </c>
      <c r="J137" s="44">
        <v>105.76651733906195</v>
      </c>
      <c r="K137" s="44">
        <v>108.99936677311585</v>
      </c>
      <c r="L137" s="44">
        <v>110.38697262617856</v>
      </c>
      <c r="M137" s="44">
        <v>110.38697262617856</v>
      </c>
      <c r="N137" s="44">
        <v>103.60715367772923</v>
      </c>
      <c r="O137" s="45">
        <v>105.78507974800162</v>
      </c>
      <c r="P137" s="61">
        <v>105.64718556135473</v>
      </c>
      <c r="Q137" s="44">
        <f t="shared" si="2"/>
        <v>100.5281198108609</v>
      </c>
      <c r="R137" s="44">
        <f t="shared" si="3"/>
        <v>110.38697262617856</v>
      </c>
      <c r="S137" s="46"/>
    </row>
    <row r="138" spans="1:19" x14ac:dyDescent="0.25">
      <c r="A138" s="42">
        <v>129</v>
      </c>
      <c r="B138" s="43" t="s">
        <v>161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4">
        <v>0</v>
      </c>
      <c r="K138" s="44">
        <v>0</v>
      </c>
      <c r="L138" s="44">
        <v>0</v>
      </c>
      <c r="M138" s="44">
        <v>0</v>
      </c>
      <c r="N138" s="44">
        <v>0</v>
      </c>
      <c r="O138" s="45">
        <v>0</v>
      </c>
      <c r="P138" s="61">
        <v>0</v>
      </c>
      <c r="Q138" s="44">
        <f t="shared" si="2"/>
        <v>0</v>
      </c>
      <c r="R138" s="44">
        <f t="shared" si="3"/>
        <v>0</v>
      </c>
      <c r="S138" s="46"/>
    </row>
    <row r="139" spans="1:19" x14ac:dyDescent="0.25">
      <c r="A139" s="42">
        <v>130</v>
      </c>
      <c r="B139" s="43" t="s">
        <v>162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4">
        <v>0</v>
      </c>
      <c r="K139" s="44">
        <v>0</v>
      </c>
      <c r="L139" s="44">
        <v>0</v>
      </c>
      <c r="M139" s="44">
        <v>0</v>
      </c>
      <c r="N139" s="44">
        <v>0</v>
      </c>
      <c r="O139" s="45">
        <v>0</v>
      </c>
      <c r="P139" s="61">
        <v>0</v>
      </c>
      <c r="Q139" s="44">
        <f t="shared" ref="Q139:Q202" si="4">MIN(C139:P139)</f>
        <v>0</v>
      </c>
      <c r="R139" s="44">
        <f t="shared" ref="R139:R202" si="5">MAX(C139:P139)</f>
        <v>0</v>
      </c>
      <c r="S139" s="46"/>
    </row>
    <row r="140" spans="1:19" x14ac:dyDescent="0.25">
      <c r="A140" s="42">
        <v>131</v>
      </c>
      <c r="B140" s="43" t="s">
        <v>163</v>
      </c>
      <c r="C140" s="44">
        <v>117.12460261481326</v>
      </c>
      <c r="D140" s="44">
        <v>120.18854674291836</v>
      </c>
      <c r="E140" s="44">
        <v>121.41743949355224</v>
      </c>
      <c r="F140" s="44">
        <v>122.68530214489178</v>
      </c>
      <c r="G140" s="44">
        <v>124.67311001944172</v>
      </c>
      <c r="H140" s="44">
        <v>125.93569327897727</v>
      </c>
      <c r="I140" s="44">
        <v>128.51351766594289</v>
      </c>
      <c r="J140" s="44">
        <v>132.54214150883996</v>
      </c>
      <c r="K140" s="44">
        <v>149.32213312263198</v>
      </c>
      <c r="L140" s="44">
        <v>147.09566604075962</v>
      </c>
      <c r="M140" s="44">
        <v>147.09566604075962</v>
      </c>
      <c r="N140" s="44">
        <v>153.65004539471013</v>
      </c>
      <c r="O140" s="45">
        <v>164.58805562170579</v>
      </c>
      <c r="P140" s="61">
        <v>171.71204508144092</v>
      </c>
      <c r="Q140" s="44">
        <f t="shared" si="4"/>
        <v>117.12460261481326</v>
      </c>
      <c r="R140" s="44">
        <f t="shared" si="5"/>
        <v>171.71204508144092</v>
      </c>
      <c r="S140" s="46"/>
    </row>
    <row r="141" spans="1:19" x14ac:dyDescent="0.25">
      <c r="A141" s="42">
        <v>132</v>
      </c>
      <c r="B141" s="43" t="s">
        <v>164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4">
        <v>0</v>
      </c>
      <c r="K141" s="44">
        <v>0</v>
      </c>
      <c r="L141" s="44">
        <v>0</v>
      </c>
      <c r="M141" s="44">
        <v>0</v>
      </c>
      <c r="N141" s="44">
        <v>0</v>
      </c>
      <c r="O141" s="45">
        <v>0</v>
      </c>
      <c r="P141" s="61">
        <v>0</v>
      </c>
      <c r="Q141" s="44">
        <f t="shared" si="4"/>
        <v>0</v>
      </c>
      <c r="R141" s="44">
        <f t="shared" si="5"/>
        <v>0</v>
      </c>
      <c r="S141" s="46"/>
    </row>
    <row r="142" spans="1:19" x14ac:dyDescent="0.25">
      <c r="A142" s="42">
        <v>133</v>
      </c>
      <c r="B142" s="43" t="s">
        <v>165</v>
      </c>
      <c r="C142" s="44">
        <v>118.0186099209684</v>
      </c>
      <c r="D142" s="44">
        <v>119.07973863259113</v>
      </c>
      <c r="E142" s="44">
        <v>121.18191472093984</v>
      </c>
      <c r="F142" s="44">
        <v>126.6125980954231</v>
      </c>
      <c r="G142" s="44">
        <v>131.34051686962678</v>
      </c>
      <c r="H142" s="44">
        <v>124.90508975132595</v>
      </c>
      <c r="I142" s="44">
        <v>119.77351332522768</v>
      </c>
      <c r="J142" s="44">
        <v>117.41251061989459</v>
      </c>
      <c r="K142" s="44">
        <v>110.36970378817641</v>
      </c>
      <c r="L142" s="44">
        <v>113.34679933653671</v>
      </c>
      <c r="M142" s="44">
        <v>113.34679933653671</v>
      </c>
      <c r="N142" s="44">
        <v>104.31142256018728</v>
      </c>
      <c r="O142" s="45">
        <v>101.87997212148071</v>
      </c>
      <c r="P142" s="61">
        <v>101.68459338540585</v>
      </c>
      <c r="Q142" s="44">
        <f t="shared" si="4"/>
        <v>101.68459338540585</v>
      </c>
      <c r="R142" s="44">
        <f t="shared" si="5"/>
        <v>131.34051686962678</v>
      </c>
      <c r="S142" s="46"/>
    </row>
    <row r="143" spans="1:19" x14ac:dyDescent="0.25">
      <c r="A143" s="42">
        <v>134</v>
      </c>
      <c r="B143" s="43" t="s">
        <v>166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4">
        <v>0</v>
      </c>
      <c r="K143" s="44">
        <v>0</v>
      </c>
      <c r="L143" s="44">
        <v>0</v>
      </c>
      <c r="M143" s="44">
        <v>0</v>
      </c>
      <c r="N143" s="44">
        <v>0</v>
      </c>
      <c r="O143" s="45">
        <v>0</v>
      </c>
      <c r="P143" s="61">
        <v>0</v>
      </c>
      <c r="Q143" s="44">
        <f t="shared" si="4"/>
        <v>0</v>
      </c>
      <c r="R143" s="44">
        <f t="shared" si="5"/>
        <v>0</v>
      </c>
      <c r="S143" s="46"/>
    </row>
    <row r="144" spans="1:19" x14ac:dyDescent="0.25">
      <c r="A144" s="42">
        <v>135</v>
      </c>
      <c r="B144" s="43" t="s">
        <v>167</v>
      </c>
      <c r="C144" s="44">
        <v>129.57439186427882</v>
      </c>
      <c r="D144" s="44">
        <v>141.23085963891359</v>
      </c>
      <c r="E144" s="44">
        <v>146.35236044039775</v>
      </c>
      <c r="F144" s="44">
        <v>160.79173285038183</v>
      </c>
      <c r="G144" s="44">
        <v>161.15130356065097</v>
      </c>
      <c r="H144" s="44">
        <v>154.28276318746401</v>
      </c>
      <c r="I144" s="44">
        <v>152.22695084855678</v>
      </c>
      <c r="J144" s="44">
        <v>156.59096034385331</v>
      </c>
      <c r="K144" s="44">
        <v>166.41916455609802</v>
      </c>
      <c r="L144" s="44">
        <v>130.26588355361616</v>
      </c>
      <c r="M144" s="44">
        <v>130.26588355361616</v>
      </c>
      <c r="N144" s="44">
        <v>127.90855759545039</v>
      </c>
      <c r="O144" s="45">
        <v>150.46128089611764</v>
      </c>
      <c r="P144" s="61">
        <v>148.29541858319178</v>
      </c>
      <c r="Q144" s="44">
        <f t="shared" si="4"/>
        <v>127.90855759545039</v>
      </c>
      <c r="R144" s="44">
        <f t="shared" si="5"/>
        <v>166.41916455609802</v>
      </c>
      <c r="S144" s="46"/>
    </row>
    <row r="145" spans="1:19" x14ac:dyDescent="0.25">
      <c r="A145" s="42">
        <v>136</v>
      </c>
      <c r="B145" s="43" t="s">
        <v>168</v>
      </c>
      <c r="C145" s="44">
        <v>133.7021126537453</v>
      </c>
      <c r="D145" s="44">
        <v>128.60831409574305</v>
      </c>
      <c r="E145" s="44">
        <v>130.1466327078505</v>
      </c>
      <c r="F145" s="44">
        <v>130.90183780008104</v>
      </c>
      <c r="G145" s="44">
        <v>132.80603287756807</v>
      </c>
      <c r="H145" s="44">
        <v>132.90588014232873</v>
      </c>
      <c r="I145" s="44">
        <v>131.77617768364854</v>
      </c>
      <c r="J145" s="44">
        <v>129.82373437638608</v>
      </c>
      <c r="K145" s="44">
        <v>138.84916120943572</v>
      </c>
      <c r="L145" s="44">
        <v>131.94955011057939</v>
      </c>
      <c r="M145" s="44">
        <v>131.94955011057939</v>
      </c>
      <c r="N145" s="44">
        <v>132.2922875457233</v>
      </c>
      <c r="O145" s="45">
        <v>135.64353431844208</v>
      </c>
      <c r="P145" s="61">
        <v>136.62603348619498</v>
      </c>
      <c r="Q145" s="44">
        <f t="shared" si="4"/>
        <v>128.60831409574305</v>
      </c>
      <c r="R145" s="44">
        <f t="shared" si="5"/>
        <v>138.84916120943572</v>
      </c>
      <c r="S145" s="46"/>
    </row>
    <row r="146" spans="1:19" x14ac:dyDescent="0.25">
      <c r="A146" s="42">
        <v>137</v>
      </c>
      <c r="B146" s="43" t="s">
        <v>169</v>
      </c>
      <c r="C146" s="44">
        <v>104.40873445991869</v>
      </c>
      <c r="D146" s="44">
        <v>102.10366200834295</v>
      </c>
      <c r="E146" s="44">
        <v>101.42697075949938</v>
      </c>
      <c r="F146" s="44">
        <v>101.840586627467</v>
      </c>
      <c r="G146" s="44">
        <v>100.16600999752472</v>
      </c>
      <c r="H146" s="44">
        <v>100.13010170084446</v>
      </c>
      <c r="I146" s="44">
        <v>99.277510489415846</v>
      </c>
      <c r="J146" s="44">
        <v>99.531184574752174</v>
      </c>
      <c r="K146" s="44">
        <v>99.586416643268535</v>
      </c>
      <c r="L146" s="44">
        <v>100</v>
      </c>
      <c r="M146" s="44">
        <v>100</v>
      </c>
      <c r="N146" s="44">
        <v>100.60080994745249</v>
      </c>
      <c r="O146" s="45">
        <v>101.69845638281485</v>
      </c>
      <c r="P146" s="61">
        <v>101.6381169856967</v>
      </c>
      <c r="Q146" s="44">
        <f t="shared" si="4"/>
        <v>99.277510489415846</v>
      </c>
      <c r="R146" s="44">
        <f t="shared" si="5"/>
        <v>104.40873445991869</v>
      </c>
      <c r="S146" s="46"/>
    </row>
    <row r="147" spans="1:19" x14ac:dyDescent="0.25">
      <c r="A147" s="42">
        <v>138</v>
      </c>
      <c r="B147" s="43" t="s">
        <v>170</v>
      </c>
      <c r="C147" s="44">
        <v>115.99930100755759</v>
      </c>
      <c r="D147" s="44">
        <v>119.28081279310227</v>
      </c>
      <c r="E147" s="44">
        <v>125.37629002083011</v>
      </c>
      <c r="F147" s="44">
        <v>133.39838178677118</v>
      </c>
      <c r="G147" s="44">
        <v>143.62745174044696</v>
      </c>
      <c r="H147" s="44">
        <v>141.46322346846969</v>
      </c>
      <c r="I147" s="44">
        <v>152.19708033265522</v>
      </c>
      <c r="J147" s="44">
        <v>153.71994633485789</v>
      </c>
      <c r="K147" s="44">
        <v>151.39829389031877</v>
      </c>
      <c r="L147" s="44">
        <v>147.67970350547154</v>
      </c>
      <c r="M147" s="44">
        <v>147.67970350547154</v>
      </c>
      <c r="N147" s="44">
        <v>148.64261486895896</v>
      </c>
      <c r="O147" s="45">
        <v>154.57093340496206</v>
      </c>
      <c r="P147" s="61">
        <v>159.62297268683733</v>
      </c>
      <c r="Q147" s="44">
        <f t="shared" si="4"/>
        <v>115.99930100755759</v>
      </c>
      <c r="R147" s="44">
        <f t="shared" si="5"/>
        <v>159.62297268683733</v>
      </c>
      <c r="S147" s="46"/>
    </row>
    <row r="148" spans="1:19" x14ac:dyDescent="0.25">
      <c r="A148" s="42">
        <v>139</v>
      </c>
      <c r="B148" s="43" t="s">
        <v>171</v>
      </c>
      <c r="C148" s="44">
        <v>126.02741163203265</v>
      </c>
      <c r="D148" s="44">
        <v>128.3681954868083</v>
      </c>
      <c r="E148" s="44">
        <v>128.60160609940451</v>
      </c>
      <c r="F148" s="44">
        <v>134.23499299152496</v>
      </c>
      <c r="G148" s="44">
        <v>139.88940341861357</v>
      </c>
      <c r="H148" s="44">
        <v>134.62360910158421</v>
      </c>
      <c r="I148" s="44">
        <v>133.14815170488166</v>
      </c>
      <c r="J148" s="44">
        <v>134.48724328395653</v>
      </c>
      <c r="K148" s="44">
        <v>136.52412617984947</v>
      </c>
      <c r="L148" s="44">
        <v>132.32812026277668</v>
      </c>
      <c r="M148" s="44">
        <v>132.32812026277668</v>
      </c>
      <c r="N148" s="44">
        <v>131.16707061718461</v>
      </c>
      <c r="O148" s="45">
        <v>131.53543942972058</v>
      </c>
      <c r="P148" s="61">
        <v>131.50322987910866</v>
      </c>
      <c r="Q148" s="44">
        <f t="shared" si="4"/>
        <v>126.02741163203265</v>
      </c>
      <c r="R148" s="44">
        <f t="shared" si="5"/>
        <v>139.88940341861357</v>
      </c>
      <c r="S148" s="46"/>
    </row>
    <row r="149" spans="1:19" x14ac:dyDescent="0.25">
      <c r="A149" s="42">
        <v>140</v>
      </c>
      <c r="B149" s="43" t="s">
        <v>172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4">
        <v>0</v>
      </c>
      <c r="K149" s="44">
        <v>0</v>
      </c>
      <c r="L149" s="44">
        <v>0</v>
      </c>
      <c r="M149" s="44">
        <v>0</v>
      </c>
      <c r="N149" s="44">
        <v>0</v>
      </c>
      <c r="O149" s="45">
        <v>0</v>
      </c>
      <c r="P149" s="61">
        <v>0</v>
      </c>
      <c r="Q149" s="44">
        <f t="shared" si="4"/>
        <v>0</v>
      </c>
      <c r="R149" s="44">
        <f t="shared" si="5"/>
        <v>0</v>
      </c>
      <c r="S149" s="46"/>
    </row>
    <row r="150" spans="1:19" x14ac:dyDescent="0.25">
      <c r="A150" s="42">
        <v>141</v>
      </c>
      <c r="B150" s="43" t="s">
        <v>173</v>
      </c>
      <c r="C150" s="44">
        <v>146.21566024128589</v>
      </c>
      <c r="D150" s="44">
        <v>144.61930946425002</v>
      </c>
      <c r="E150" s="44">
        <v>147.64039653735421</v>
      </c>
      <c r="F150" s="44">
        <v>157.27824581330233</v>
      </c>
      <c r="G150" s="44">
        <v>146.84604014260057</v>
      </c>
      <c r="H150" s="44">
        <v>144.55527753401753</v>
      </c>
      <c r="I150" s="44">
        <v>148.23863780698451</v>
      </c>
      <c r="J150" s="44">
        <v>144.85490966992225</v>
      </c>
      <c r="K150" s="44">
        <v>152.10796910915397</v>
      </c>
      <c r="L150" s="44">
        <v>149.10364905943348</v>
      </c>
      <c r="M150" s="44">
        <v>149.10364905943348</v>
      </c>
      <c r="N150" s="44">
        <v>155.08654617169265</v>
      </c>
      <c r="O150" s="45">
        <v>158.58749184462641</v>
      </c>
      <c r="P150" s="61">
        <v>152.9245627053642</v>
      </c>
      <c r="Q150" s="44">
        <f t="shared" si="4"/>
        <v>144.55527753401753</v>
      </c>
      <c r="R150" s="44">
        <f t="shared" si="5"/>
        <v>158.58749184462641</v>
      </c>
      <c r="S150" s="46"/>
    </row>
    <row r="151" spans="1:19" x14ac:dyDescent="0.25">
      <c r="A151" s="42">
        <v>142</v>
      </c>
      <c r="B151" s="43" t="s">
        <v>174</v>
      </c>
      <c r="C151" s="44">
        <v>148.89862973703322</v>
      </c>
      <c r="D151" s="44">
        <v>152.0708884423743</v>
      </c>
      <c r="E151" s="44">
        <v>155.15712290091903</v>
      </c>
      <c r="F151" s="44">
        <v>164.85949291587772</v>
      </c>
      <c r="G151" s="44">
        <v>173.14407916140172</v>
      </c>
      <c r="H151" s="44">
        <v>177.33878611237353</v>
      </c>
      <c r="I151" s="44">
        <v>173.56957341850872</v>
      </c>
      <c r="J151" s="44">
        <v>179.30664450318912</v>
      </c>
      <c r="K151" s="44">
        <v>186.86941274858177</v>
      </c>
      <c r="L151" s="44">
        <v>184.72724129284549</v>
      </c>
      <c r="M151" s="44">
        <v>184.72724129284549</v>
      </c>
      <c r="N151" s="44">
        <v>188.63867480121894</v>
      </c>
      <c r="O151" s="45">
        <v>193.43218540985802</v>
      </c>
      <c r="P151" s="61">
        <v>193.71754485901661</v>
      </c>
      <c r="Q151" s="44">
        <f t="shared" si="4"/>
        <v>148.89862973703322</v>
      </c>
      <c r="R151" s="44">
        <f t="shared" si="5"/>
        <v>193.71754485901661</v>
      </c>
      <c r="S151" s="46"/>
    </row>
    <row r="152" spans="1:19" x14ac:dyDescent="0.25">
      <c r="A152" s="42">
        <v>143</v>
      </c>
      <c r="B152" s="43" t="s">
        <v>175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4">
        <v>0</v>
      </c>
      <c r="K152" s="44">
        <v>0</v>
      </c>
      <c r="L152" s="44">
        <v>0</v>
      </c>
      <c r="M152" s="44">
        <v>0</v>
      </c>
      <c r="N152" s="44">
        <v>0</v>
      </c>
      <c r="O152" s="45">
        <v>0</v>
      </c>
      <c r="P152" s="61">
        <v>0</v>
      </c>
      <c r="Q152" s="44">
        <f t="shared" si="4"/>
        <v>0</v>
      </c>
      <c r="R152" s="44">
        <f t="shared" si="5"/>
        <v>0</v>
      </c>
      <c r="S152" s="46"/>
    </row>
    <row r="153" spans="1:19" x14ac:dyDescent="0.25">
      <c r="A153" s="42">
        <v>144</v>
      </c>
      <c r="B153" s="43" t="s">
        <v>176</v>
      </c>
      <c r="C153" s="44">
        <v>118.50273149486483</v>
      </c>
      <c r="D153" s="44">
        <v>125.98673329918795</v>
      </c>
      <c r="E153" s="44">
        <v>141.37119626946532</v>
      </c>
      <c r="F153" s="44">
        <v>147.34407749699085</v>
      </c>
      <c r="G153" s="44">
        <v>150.6938890000124</v>
      </c>
      <c r="H153" s="44">
        <v>156.53122720611032</v>
      </c>
      <c r="I153" s="44">
        <v>157.99085317612494</v>
      </c>
      <c r="J153" s="44">
        <v>163.01452048892759</v>
      </c>
      <c r="K153" s="44">
        <v>171.51330406169959</v>
      </c>
      <c r="L153" s="44">
        <v>168.42368323317675</v>
      </c>
      <c r="M153" s="44">
        <v>168.42368323317675</v>
      </c>
      <c r="N153" s="44">
        <v>173.22002356710732</v>
      </c>
      <c r="O153" s="45">
        <v>178.31309003522347</v>
      </c>
      <c r="P153" s="61">
        <v>178.63775579273536</v>
      </c>
      <c r="Q153" s="44">
        <f t="shared" si="4"/>
        <v>118.50273149486483</v>
      </c>
      <c r="R153" s="44">
        <f t="shared" si="5"/>
        <v>178.63775579273536</v>
      </c>
      <c r="S153" s="46"/>
    </row>
    <row r="154" spans="1:19" x14ac:dyDescent="0.25">
      <c r="A154" s="42">
        <v>145</v>
      </c>
      <c r="B154" s="43" t="s">
        <v>177</v>
      </c>
      <c r="C154" s="44">
        <v>111.61113904728599</v>
      </c>
      <c r="D154" s="44">
        <v>113.82246333141757</v>
      </c>
      <c r="E154" s="44">
        <v>126.08827673190719</v>
      </c>
      <c r="F154" s="44">
        <v>124.70144486677901</v>
      </c>
      <c r="G154" s="44">
        <v>130.32176112087845</v>
      </c>
      <c r="H154" s="44">
        <v>130.6249736277762</v>
      </c>
      <c r="I154" s="44">
        <v>126.43030425620852</v>
      </c>
      <c r="J154" s="44">
        <v>121.80688436702312</v>
      </c>
      <c r="K154" s="44">
        <v>121.73993168391009</v>
      </c>
      <c r="L154" s="44">
        <v>114.23891395282637</v>
      </c>
      <c r="M154" s="44">
        <v>114.23891395282637</v>
      </c>
      <c r="N154" s="44">
        <v>114.41316665308241</v>
      </c>
      <c r="O154" s="45">
        <v>116.96337552045462</v>
      </c>
      <c r="P154" s="61">
        <v>114.41316665308241</v>
      </c>
      <c r="Q154" s="44">
        <f t="shared" si="4"/>
        <v>111.61113904728599</v>
      </c>
      <c r="R154" s="44">
        <f t="shared" si="5"/>
        <v>130.6249736277762</v>
      </c>
      <c r="S154" s="46"/>
    </row>
    <row r="155" spans="1:19" x14ac:dyDescent="0.25">
      <c r="A155" s="42">
        <v>146</v>
      </c>
      <c r="B155" s="43" t="s">
        <v>178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4">
        <v>0</v>
      </c>
      <c r="K155" s="44">
        <v>0</v>
      </c>
      <c r="L155" s="44">
        <v>0</v>
      </c>
      <c r="M155" s="44">
        <v>0</v>
      </c>
      <c r="N155" s="44">
        <v>0</v>
      </c>
      <c r="O155" s="45">
        <v>0</v>
      </c>
      <c r="P155" s="61">
        <v>0</v>
      </c>
      <c r="Q155" s="44">
        <f t="shared" si="4"/>
        <v>0</v>
      </c>
      <c r="R155" s="44">
        <f t="shared" si="5"/>
        <v>0</v>
      </c>
      <c r="S155" s="46"/>
    </row>
    <row r="156" spans="1:19" x14ac:dyDescent="0.25">
      <c r="A156" s="42">
        <v>147</v>
      </c>
      <c r="B156" s="43" t="s">
        <v>179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4">
        <v>0</v>
      </c>
      <c r="K156" s="44">
        <v>0</v>
      </c>
      <c r="L156" s="44">
        <v>0</v>
      </c>
      <c r="M156" s="44">
        <v>0</v>
      </c>
      <c r="N156" s="44">
        <v>0</v>
      </c>
      <c r="O156" s="45">
        <v>0</v>
      </c>
      <c r="P156" s="61">
        <v>0</v>
      </c>
      <c r="Q156" s="44">
        <f t="shared" si="4"/>
        <v>0</v>
      </c>
      <c r="R156" s="44">
        <f t="shared" si="5"/>
        <v>0</v>
      </c>
      <c r="S156" s="46"/>
    </row>
    <row r="157" spans="1:19" x14ac:dyDescent="0.25">
      <c r="A157" s="42">
        <v>148</v>
      </c>
      <c r="B157" s="43" t="s">
        <v>180</v>
      </c>
      <c r="C157" s="44">
        <v>157.47343100147586</v>
      </c>
      <c r="D157" s="44">
        <v>188.24957728818617</v>
      </c>
      <c r="E157" s="44">
        <v>161.09283425987044</v>
      </c>
      <c r="F157" s="44">
        <v>182.66223227851975</v>
      </c>
      <c r="G157" s="44">
        <v>181.62861655693513</v>
      </c>
      <c r="H157" s="44">
        <v>0</v>
      </c>
      <c r="I157" s="44">
        <v>0</v>
      </c>
      <c r="J157" s="44">
        <v>0</v>
      </c>
      <c r="K157" s="44">
        <v>0</v>
      </c>
      <c r="L157" s="44">
        <v>0</v>
      </c>
      <c r="M157" s="44">
        <v>0</v>
      </c>
      <c r="N157" s="44">
        <v>0</v>
      </c>
      <c r="O157" s="45">
        <v>0</v>
      </c>
      <c r="P157" s="61">
        <v>0</v>
      </c>
      <c r="Q157" s="44">
        <f t="shared" si="4"/>
        <v>0</v>
      </c>
      <c r="R157" s="44">
        <f t="shared" si="5"/>
        <v>188.24957728818617</v>
      </c>
      <c r="S157" s="46"/>
    </row>
    <row r="158" spans="1:19" x14ac:dyDescent="0.25">
      <c r="A158" s="42">
        <v>149</v>
      </c>
      <c r="B158" s="43" t="s">
        <v>181</v>
      </c>
      <c r="C158" s="44">
        <v>101.04148489849858</v>
      </c>
      <c r="D158" s="44">
        <v>100.34888433159736</v>
      </c>
      <c r="E158" s="44">
        <v>99.962637892032461</v>
      </c>
      <c r="F158" s="44">
        <v>100.57483478130105</v>
      </c>
      <c r="G158" s="44">
        <v>100.11937229101046</v>
      </c>
      <c r="H158" s="44">
        <v>101.48226867187498</v>
      </c>
      <c r="I158" s="44">
        <v>99.252247305814322</v>
      </c>
      <c r="J158" s="44">
        <v>103.69567011110649</v>
      </c>
      <c r="K158" s="44">
        <v>103.69567011110649</v>
      </c>
      <c r="L158" s="44">
        <v>100.74836826286403</v>
      </c>
      <c r="M158" s="44">
        <v>100.74836826286403</v>
      </c>
      <c r="N158" s="44">
        <v>101.93488611763102</v>
      </c>
      <c r="O158" s="45">
        <v>101.51950809190113</v>
      </c>
      <c r="P158" s="61">
        <v>100.71953547065826</v>
      </c>
      <c r="Q158" s="44">
        <f t="shared" si="4"/>
        <v>99.252247305814322</v>
      </c>
      <c r="R158" s="44">
        <f t="shared" si="5"/>
        <v>103.69567011110649</v>
      </c>
      <c r="S158" s="46"/>
    </row>
    <row r="159" spans="1:19" x14ac:dyDescent="0.25">
      <c r="A159" s="42">
        <v>150</v>
      </c>
      <c r="B159" s="43" t="s">
        <v>182</v>
      </c>
      <c r="C159" s="44">
        <v>151.79437099887295</v>
      </c>
      <c r="D159" s="44">
        <v>156.92435179737228</v>
      </c>
      <c r="E159" s="44">
        <v>171.69333610853442</v>
      </c>
      <c r="F159" s="44">
        <v>169.85618356284544</v>
      </c>
      <c r="G159" s="44">
        <v>165.67711645811903</v>
      </c>
      <c r="H159" s="44">
        <v>169.86969867131057</v>
      </c>
      <c r="I159" s="44">
        <v>160.80437040195838</v>
      </c>
      <c r="J159" s="44">
        <v>166.2180437903329</v>
      </c>
      <c r="K159" s="44">
        <v>179.28524943002785</v>
      </c>
      <c r="L159" s="44">
        <v>165.08600770756803</v>
      </c>
      <c r="M159" s="44">
        <v>165.08600770756803</v>
      </c>
      <c r="N159" s="44">
        <v>153.16276034593074</v>
      </c>
      <c r="O159" s="45">
        <v>158.96237437609261</v>
      </c>
      <c r="P159" s="61">
        <v>158.84730472854346</v>
      </c>
      <c r="Q159" s="44">
        <f t="shared" si="4"/>
        <v>151.79437099887295</v>
      </c>
      <c r="R159" s="44">
        <f t="shared" si="5"/>
        <v>179.28524943002785</v>
      </c>
      <c r="S159" s="46"/>
    </row>
    <row r="160" spans="1:19" x14ac:dyDescent="0.25">
      <c r="A160" s="42">
        <v>151</v>
      </c>
      <c r="B160" s="43" t="s">
        <v>183</v>
      </c>
      <c r="C160" s="44">
        <v>104.47127613318688</v>
      </c>
      <c r="D160" s="44">
        <v>109.73101104825962</v>
      </c>
      <c r="E160" s="44">
        <v>112.31249484908076</v>
      </c>
      <c r="F160" s="44">
        <v>118.81803697824506</v>
      </c>
      <c r="G160" s="44">
        <v>121.38489941988317</v>
      </c>
      <c r="H160" s="44">
        <v>115.9778872697843</v>
      </c>
      <c r="I160" s="44">
        <v>115.23718273805612</v>
      </c>
      <c r="J160" s="44">
        <v>111.66906264155313</v>
      </c>
      <c r="K160" s="44">
        <v>116.4811133459753</v>
      </c>
      <c r="L160" s="44">
        <v>107.88530413557082</v>
      </c>
      <c r="M160" s="44">
        <v>107.88530413557082</v>
      </c>
      <c r="N160" s="44">
        <v>115.50504267382291</v>
      </c>
      <c r="O160" s="45">
        <v>111.62899980745978</v>
      </c>
      <c r="P160" s="61">
        <v>111.897324053373</v>
      </c>
      <c r="Q160" s="44">
        <f t="shared" si="4"/>
        <v>104.47127613318688</v>
      </c>
      <c r="R160" s="44">
        <f t="shared" si="5"/>
        <v>121.38489941988317</v>
      </c>
      <c r="S160" s="46"/>
    </row>
    <row r="161" spans="1:19" x14ac:dyDescent="0.25">
      <c r="A161" s="42">
        <v>152</v>
      </c>
      <c r="B161" s="43" t="s">
        <v>184</v>
      </c>
      <c r="C161" s="44">
        <v>196.92782476979494</v>
      </c>
      <c r="D161" s="44">
        <v>202.58152866473881</v>
      </c>
      <c r="E161" s="44">
        <v>228.51941439200112</v>
      </c>
      <c r="F161" s="44">
        <v>235.1729287494741</v>
      </c>
      <c r="G161" s="44">
        <v>236.88017439810443</v>
      </c>
      <c r="H161" s="44">
        <v>238.58922078525882</v>
      </c>
      <c r="I161" s="44">
        <v>243.30008321161526</v>
      </c>
      <c r="J161" s="44">
        <v>233.11545006763731</v>
      </c>
      <c r="K161" s="44">
        <v>229.58073095266425</v>
      </c>
      <c r="L161" s="44">
        <v>246.77471697235993</v>
      </c>
      <c r="M161" s="44">
        <v>246.77471697235993</v>
      </c>
      <c r="N161" s="44">
        <v>257.27579575996174</v>
      </c>
      <c r="O161" s="45">
        <v>240.97009724495183</v>
      </c>
      <c r="P161" s="61">
        <v>240.99344100994412</v>
      </c>
      <c r="Q161" s="44">
        <f t="shared" si="4"/>
        <v>196.92782476979494</v>
      </c>
      <c r="R161" s="44">
        <f t="shared" si="5"/>
        <v>257.27579575996174</v>
      </c>
      <c r="S161" s="46"/>
    </row>
    <row r="162" spans="1:19" x14ac:dyDescent="0.25">
      <c r="A162" s="42">
        <v>153</v>
      </c>
      <c r="B162" s="43" t="s">
        <v>185</v>
      </c>
      <c r="C162" s="44">
        <v>101.2370537093116</v>
      </c>
      <c r="D162" s="44">
        <v>101.29105249131922</v>
      </c>
      <c r="E162" s="44">
        <v>101.56604884600449</v>
      </c>
      <c r="F162" s="44">
        <v>102.61070476227796</v>
      </c>
      <c r="G162" s="44">
        <v>105.29114346768542</v>
      </c>
      <c r="H162" s="44">
        <v>102.62168580227207</v>
      </c>
      <c r="I162" s="44">
        <v>100.77138685812719</v>
      </c>
      <c r="J162" s="44">
        <v>101.69112752109721</v>
      </c>
      <c r="K162" s="44">
        <v>100.25569336575823</v>
      </c>
      <c r="L162" s="44">
        <v>100.00003431689326</v>
      </c>
      <c r="M162" s="44">
        <v>100.00003431689326</v>
      </c>
      <c r="N162" s="44">
        <v>100.12945375745647</v>
      </c>
      <c r="O162" s="45">
        <v>100.34807349066375</v>
      </c>
      <c r="P162" s="61">
        <v>100.18971797409031</v>
      </c>
      <c r="Q162" s="44">
        <f t="shared" si="4"/>
        <v>100.00003431689326</v>
      </c>
      <c r="R162" s="44">
        <f t="shared" si="5"/>
        <v>105.29114346768542</v>
      </c>
      <c r="S162" s="46"/>
    </row>
    <row r="163" spans="1:19" x14ac:dyDescent="0.25">
      <c r="A163" s="42">
        <v>154</v>
      </c>
      <c r="B163" s="43" t="s">
        <v>186</v>
      </c>
      <c r="C163" s="44">
        <v>197.14942830636068</v>
      </c>
      <c r="D163" s="44">
        <v>229.73765184594791</v>
      </c>
      <c r="E163" s="44">
        <v>230.21501260224602</v>
      </c>
      <c r="F163" s="44">
        <v>219.54358612541625</v>
      </c>
      <c r="G163" s="44">
        <v>200.75372120084984</v>
      </c>
      <c r="H163" s="44">
        <v>224.78442402435888</v>
      </c>
      <c r="I163" s="44">
        <v>229.50720584999863</v>
      </c>
      <c r="J163" s="44">
        <v>224.96460312750784</v>
      </c>
      <c r="K163" s="44">
        <v>241.39211315623311</v>
      </c>
      <c r="L163" s="44">
        <v>211.88848099406928</v>
      </c>
      <c r="M163" s="44">
        <v>211.88848099406928</v>
      </c>
      <c r="N163" s="44">
        <v>236.54797359087314</v>
      </c>
      <c r="O163" s="45">
        <v>222.56845501134325</v>
      </c>
      <c r="P163" s="61">
        <v>222.0638829201722</v>
      </c>
      <c r="Q163" s="44">
        <f t="shared" si="4"/>
        <v>197.14942830636068</v>
      </c>
      <c r="R163" s="44">
        <f t="shared" si="5"/>
        <v>241.39211315623311</v>
      </c>
      <c r="S163" s="46"/>
    </row>
    <row r="164" spans="1:19" x14ac:dyDescent="0.25">
      <c r="A164" s="42">
        <v>155</v>
      </c>
      <c r="B164" s="43" t="s">
        <v>187</v>
      </c>
      <c r="C164" s="44">
        <v>160.90584076517561</v>
      </c>
      <c r="D164" s="44">
        <v>166.15409199996117</v>
      </c>
      <c r="E164" s="44">
        <v>168.80811250120286</v>
      </c>
      <c r="F164" s="44">
        <v>169.84946107743957</v>
      </c>
      <c r="G164" s="44">
        <v>166.19129174547902</v>
      </c>
      <c r="H164" s="44">
        <v>169.97105182986812</v>
      </c>
      <c r="I164" s="44">
        <v>166.61641963869158</v>
      </c>
      <c r="J164" s="44">
        <v>169.95513955046582</v>
      </c>
      <c r="K164" s="44">
        <v>181.26042700895252</v>
      </c>
      <c r="L164" s="44">
        <v>179.73755354766377</v>
      </c>
      <c r="M164" s="44">
        <v>179.73755354766377</v>
      </c>
      <c r="N164" s="44">
        <v>179.73755354766377</v>
      </c>
      <c r="O164" s="45">
        <v>188.64065059858962</v>
      </c>
      <c r="P164" s="61">
        <v>186.65506193262783</v>
      </c>
      <c r="Q164" s="44">
        <f t="shared" si="4"/>
        <v>160.90584076517561</v>
      </c>
      <c r="R164" s="44">
        <f t="shared" si="5"/>
        <v>188.64065059858962</v>
      </c>
      <c r="S164" s="46"/>
    </row>
    <row r="165" spans="1:19" x14ac:dyDescent="0.25">
      <c r="A165" s="42">
        <v>156</v>
      </c>
      <c r="B165" s="43" t="s">
        <v>188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5">
        <v>0</v>
      </c>
      <c r="P165" s="61">
        <v>0</v>
      </c>
      <c r="Q165" s="44">
        <f t="shared" si="4"/>
        <v>0</v>
      </c>
      <c r="R165" s="44">
        <f t="shared" si="5"/>
        <v>0</v>
      </c>
      <c r="S165" s="46"/>
    </row>
    <row r="166" spans="1:19" x14ac:dyDescent="0.25">
      <c r="A166" s="42">
        <v>157</v>
      </c>
      <c r="B166" s="43" t="s">
        <v>189</v>
      </c>
      <c r="C166" s="44">
        <v>197.72892725962211</v>
      </c>
      <c r="D166" s="44">
        <v>213.6077993465567</v>
      </c>
      <c r="E166" s="44">
        <v>219.70508810170602</v>
      </c>
      <c r="F166" s="44">
        <v>211.18659437905288</v>
      </c>
      <c r="G166" s="44">
        <v>212.01086047352112</v>
      </c>
      <c r="H166" s="44">
        <v>219.05650389208503</v>
      </c>
      <c r="I166" s="44">
        <v>204.96954766399026</v>
      </c>
      <c r="J166" s="44">
        <v>221.25175268656454</v>
      </c>
      <c r="K166" s="44">
        <v>223.87403256612293</v>
      </c>
      <c r="L166" s="44">
        <v>210.09257589718237</v>
      </c>
      <c r="M166" s="44">
        <v>210.09257589718237</v>
      </c>
      <c r="N166" s="44">
        <v>195.73781736428521</v>
      </c>
      <c r="O166" s="45">
        <v>198.5580479879678</v>
      </c>
      <c r="P166" s="61">
        <v>198.17735104008435</v>
      </c>
      <c r="Q166" s="44">
        <f t="shared" si="4"/>
        <v>195.73781736428521</v>
      </c>
      <c r="R166" s="44">
        <f t="shared" si="5"/>
        <v>223.87403256612293</v>
      </c>
      <c r="S166" s="46"/>
    </row>
    <row r="167" spans="1:19" x14ac:dyDescent="0.25">
      <c r="A167" s="42">
        <v>158</v>
      </c>
      <c r="B167" s="43" t="s">
        <v>190</v>
      </c>
      <c r="C167" s="44">
        <v>135.08157121971288</v>
      </c>
      <c r="D167" s="44">
        <v>134.86461279913047</v>
      </c>
      <c r="E167" s="44">
        <v>133.09470902549532</v>
      </c>
      <c r="F167" s="44">
        <v>142.9363344996961</v>
      </c>
      <c r="G167" s="44">
        <v>149.26833042028539</v>
      </c>
      <c r="H167" s="44">
        <v>150.90451458043992</v>
      </c>
      <c r="I167" s="44">
        <v>150.76571955598885</v>
      </c>
      <c r="J167" s="44">
        <v>152.26124543078464</v>
      </c>
      <c r="K167" s="44">
        <v>160.4951306668799</v>
      </c>
      <c r="L167" s="44">
        <v>150.63589975229203</v>
      </c>
      <c r="M167" s="44">
        <v>150.63589975229203</v>
      </c>
      <c r="N167" s="44">
        <v>146.33908657333416</v>
      </c>
      <c r="O167" s="45">
        <v>149.80312613671865</v>
      </c>
      <c r="P167" s="61">
        <v>149.54529343887395</v>
      </c>
      <c r="Q167" s="44">
        <f t="shared" si="4"/>
        <v>133.09470902549532</v>
      </c>
      <c r="R167" s="44">
        <f t="shared" si="5"/>
        <v>160.4951306668799</v>
      </c>
      <c r="S167" s="46"/>
    </row>
    <row r="168" spans="1:19" x14ac:dyDescent="0.25">
      <c r="A168" s="42">
        <v>159</v>
      </c>
      <c r="B168" s="43" t="s">
        <v>191</v>
      </c>
      <c r="C168" s="44">
        <v>139.43551917734533</v>
      </c>
      <c r="D168" s="44">
        <v>144.23144478941174</v>
      </c>
      <c r="E168" s="44">
        <v>144.31688555246126</v>
      </c>
      <c r="F168" s="44">
        <v>147.45601373513847</v>
      </c>
      <c r="G168" s="44">
        <v>147.27049254316398</v>
      </c>
      <c r="H168" s="44">
        <v>145.64170086002756</v>
      </c>
      <c r="I168" s="44">
        <v>143.90119604572502</v>
      </c>
      <c r="J168" s="44">
        <v>146.32710079235807</v>
      </c>
      <c r="K168" s="44">
        <v>148.28531176378146</v>
      </c>
      <c r="L168" s="44">
        <v>142.28366228894515</v>
      </c>
      <c r="M168" s="44">
        <v>142.28366228894515</v>
      </c>
      <c r="N168" s="44">
        <v>141.62841912623253</v>
      </c>
      <c r="O168" s="45">
        <v>140.93481986957605</v>
      </c>
      <c r="P168" s="61">
        <v>141.18323451001703</v>
      </c>
      <c r="Q168" s="44">
        <f t="shared" si="4"/>
        <v>139.43551917734533</v>
      </c>
      <c r="R168" s="44">
        <f t="shared" si="5"/>
        <v>148.28531176378146</v>
      </c>
      <c r="S168" s="46"/>
    </row>
    <row r="169" spans="1:19" x14ac:dyDescent="0.25">
      <c r="A169" s="42">
        <v>160</v>
      </c>
      <c r="B169" s="43" t="s">
        <v>192</v>
      </c>
      <c r="C169" s="44">
        <v>99.522175056917732</v>
      </c>
      <c r="D169" s="44">
        <v>102.06207324977758</v>
      </c>
      <c r="E169" s="44">
        <v>103.47530667195085</v>
      </c>
      <c r="F169" s="44">
        <v>104.03230704353228</v>
      </c>
      <c r="G169" s="44">
        <v>102.93955979578713</v>
      </c>
      <c r="H169" s="44">
        <v>101.10315501375233</v>
      </c>
      <c r="I169" s="44">
        <v>100.240612657413</v>
      </c>
      <c r="J169" s="44">
        <v>101.16401401865069</v>
      </c>
      <c r="K169" s="44">
        <v>101.28956352297118</v>
      </c>
      <c r="L169" s="44">
        <v>100.20791083539432</v>
      </c>
      <c r="M169" s="44">
        <v>100.20791083539432</v>
      </c>
      <c r="N169" s="44">
        <v>101.5606881977328</v>
      </c>
      <c r="O169" s="45">
        <v>102.0393316648712</v>
      </c>
      <c r="P169" s="61">
        <v>101.75457013727195</v>
      </c>
      <c r="Q169" s="44">
        <f t="shared" si="4"/>
        <v>99.522175056917732</v>
      </c>
      <c r="R169" s="44">
        <f t="shared" si="5"/>
        <v>104.03230704353228</v>
      </c>
      <c r="S169" s="46"/>
    </row>
    <row r="170" spans="1:19" x14ac:dyDescent="0.25">
      <c r="A170" s="42">
        <v>161</v>
      </c>
      <c r="B170" s="43" t="s">
        <v>193</v>
      </c>
      <c r="C170" s="44">
        <v>116.30245442150333</v>
      </c>
      <c r="D170" s="44">
        <v>123.34401994590149</v>
      </c>
      <c r="E170" s="44">
        <v>130.64474780642536</v>
      </c>
      <c r="F170" s="44">
        <v>137.62022654948331</v>
      </c>
      <c r="G170" s="44">
        <v>142.66109131154013</v>
      </c>
      <c r="H170" s="44">
        <v>141.70416410583206</v>
      </c>
      <c r="I170" s="44">
        <v>139.32831115606612</v>
      </c>
      <c r="J170" s="44">
        <v>141.95683636609425</v>
      </c>
      <c r="K170" s="44">
        <v>142.13856863129058</v>
      </c>
      <c r="L170" s="44">
        <v>142.13856863129058</v>
      </c>
      <c r="M170" s="44">
        <v>142.13856863129058</v>
      </c>
      <c r="N170" s="44">
        <v>134.90979262380284</v>
      </c>
      <c r="O170" s="45">
        <v>135.97200913516988</v>
      </c>
      <c r="P170" s="61">
        <v>136.17705203284285</v>
      </c>
      <c r="Q170" s="44">
        <f t="shared" si="4"/>
        <v>116.30245442150333</v>
      </c>
      <c r="R170" s="44">
        <f t="shared" si="5"/>
        <v>142.66109131154013</v>
      </c>
      <c r="S170" s="46"/>
    </row>
    <row r="171" spans="1:19" x14ac:dyDescent="0.25">
      <c r="A171" s="42">
        <v>162</v>
      </c>
      <c r="B171" s="43" t="s">
        <v>194</v>
      </c>
      <c r="C171" s="44">
        <v>118.81976390025903</v>
      </c>
      <c r="D171" s="44">
        <v>120.65942893622066</v>
      </c>
      <c r="E171" s="44">
        <v>120.99088192179126</v>
      </c>
      <c r="F171" s="44">
        <v>126.56576974524212</v>
      </c>
      <c r="G171" s="44">
        <v>126.44510088488019</v>
      </c>
      <c r="H171" s="44">
        <v>124.88103135244479</v>
      </c>
      <c r="I171" s="44">
        <v>123.81459780432291</v>
      </c>
      <c r="J171" s="44">
        <v>123.81459780432291</v>
      </c>
      <c r="K171" s="44">
        <v>125.81349266964195</v>
      </c>
      <c r="L171" s="44">
        <v>120.7516239748509</v>
      </c>
      <c r="M171" s="44">
        <v>120.7516239748509</v>
      </c>
      <c r="N171" s="44">
        <v>120.08853615795768</v>
      </c>
      <c r="O171" s="45">
        <v>111.93076999730482</v>
      </c>
      <c r="P171" s="61">
        <v>111.57433118254254</v>
      </c>
      <c r="Q171" s="44">
        <f t="shared" si="4"/>
        <v>111.57433118254254</v>
      </c>
      <c r="R171" s="44">
        <f t="shared" si="5"/>
        <v>126.56576974524212</v>
      </c>
      <c r="S171" s="46"/>
    </row>
    <row r="172" spans="1:19" x14ac:dyDescent="0.25">
      <c r="A172" s="42">
        <v>163</v>
      </c>
      <c r="B172" s="43" t="s">
        <v>195</v>
      </c>
      <c r="C172" s="44">
        <v>97.142768377339678</v>
      </c>
      <c r="D172" s="44">
        <v>100.10335448245209</v>
      </c>
      <c r="E172" s="44">
        <v>100.01058642829062</v>
      </c>
      <c r="F172" s="44">
        <v>101.95106282746687</v>
      </c>
      <c r="G172" s="44">
        <v>104.22385689606564</v>
      </c>
      <c r="H172" s="44">
        <v>101.12164111623632</v>
      </c>
      <c r="I172" s="44">
        <v>99.700550543892902</v>
      </c>
      <c r="J172" s="44">
        <v>100.94965132774124</v>
      </c>
      <c r="K172" s="44">
        <v>98.104769977658833</v>
      </c>
      <c r="L172" s="44">
        <v>100.66191221021963</v>
      </c>
      <c r="M172" s="44">
        <v>100.66191221021963</v>
      </c>
      <c r="N172" s="44">
        <v>100</v>
      </c>
      <c r="O172" s="45">
        <v>99.971684608925443</v>
      </c>
      <c r="P172" s="61">
        <v>100</v>
      </c>
      <c r="Q172" s="44">
        <f t="shared" si="4"/>
        <v>97.142768377339678</v>
      </c>
      <c r="R172" s="44">
        <f t="shared" si="5"/>
        <v>104.22385689606564</v>
      </c>
      <c r="S172" s="46"/>
    </row>
    <row r="173" spans="1:19" x14ac:dyDescent="0.25">
      <c r="A173" s="42">
        <v>164</v>
      </c>
      <c r="B173" s="43" t="s">
        <v>196</v>
      </c>
      <c r="C173" s="44">
        <v>131.11638405562175</v>
      </c>
      <c r="D173" s="44">
        <v>139.53751012585582</v>
      </c>
      <c r="E173" s="44">
        <v>144.98693419809481</v>
      </c>
      <c r="F173" s="44">
        <v>148.75019268099496</v>
      </c>
      <c r="G173" s="44">
        <v>147.62642220457292</v>
      </c>
      <c r="H173" s="44">
        <v>146.03580034990713</v>
      </c>
      <c r="I173" s="44">
        <v>145.81122409071148</v>
      </c>
      <c r="J173" s="44">
        <v>147.143438243947</v>
      </c>
      <c r="K173" s="44">
        <v>147.8390952775151</v>
      </c>
      <c r="L173" s="44">
        <v>144.12974582165708</v>
      </c>
      <c r="M173" s="44">
        <v>144.12974582165708</v>
      </c>
      <c r="N173" s="44">
        <v>141.52127919980691</v>
      </c>
      <c r="O173" s="45">
        <v>143.99997841190452</v>
      </c>
      <c r="P173" s="61">
        <v>143.97115886941805</v>
      </c>
      <c r="Q173" s="44">
        <f t="shared" si="4"/>
        <v>131.11638405562175</v>
      </c>
      <c r="R173" s="44">
        <f t="shared" si="5"/>
        <v>148.75019268099496</v>
      </c>
      <c r="S173" s="46"/>
    </row>
    <row r="174" spans="1:19" x14ac:dyDescent="0.25">
      <c r="A174" s="42">
        <v>165</v>
      </c>
      <c r="B174" s="43" t="s">
        <v>197</v>
      </c>
      <c r="C174" s="44">
        <v>101.88435892870049</v>
      </c>
      <c r="D174" s="44">
        <v>103.01849464644499</v>
      </c>
      <c r="E174" s="44">
        <v>103.08272157134002</v>
      </c>
      <c r="F174" s="44">
        <v>105.53508879757554</v>
      </c>
      <c r="G174" s="44">
        <v>105.45274261995819</v>
      </c>
      <c r="H174" s="44">
        <v>103.75362453635444</v>
      </c>
      <c r="I174" s="44">
        <v>101.81433397062125</v>
      </c>
      <c r="J174" s="44">
        <v>103.05346068347276</v>
      </c>
      <c r="K174" s="44">
        <v>102.29765559755873</v>
      </c>
      <c r="L174" s="44">
        <v>100</v>
      </c>
      <c r="M174" s="44">
        <v>100</v>
      </c>
      <c r="N174" s="44">
        <v>100</v>
      </c>
      <c r="O174" s="45">
        <v>99.591192448089856</v>
      </c>
      <c r="P174" s="61">
        <v>100</v>
      </c>
      <c r="Q174" s="44">
        <f t="shared" si="4"/>
        <v>99.591192448089856</v>
      </c>
      <c r="R174" s="44">
        <f t="shared" si="5"/>
        <v>105.53508879757554</v>
      </c>
      <c r="S174" s="46"/>
    </row>
    <row r="175" spans="1:19" x14ac:dyDescent="0.25">
      <c r="A175" s="42">
        <v>166</v>
      </c>
      <c r="B175" s="43" t="s">
        <v>198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5">
        <v>0</v>
      </c>
      <c r="P175" s="61">
        <v>0</v>
      </c>
      <c r="Q175" s="44">
        <f t="shared" si="4"/>
        <v>0</v>
      </c>
      <c r="R175" s="44">
        <f t="shared" si="5"/>
        <v>0</v>
      </c>
      <c r="S175" s="46"/>
    </row>
    <row r="176" spans="1:19" x14ac:dyDescent="0.25">
      <c r="A176" s="42">
        <v>167</v>
      </c>
      <c r="B176" s="43" t="s">
        <v>199</v>
      </c>
      <c r="C176" s="44">
        <v>111.96028355439915</v>
      </c>
      <c r="D176" s="44">
        <v>117.85098693154796</v>
      </c>
      <c r="E176" s="44">
        <v>124.36701469168597</v>
      </c>
      <c r="F176" s="44">
        <v>133.24676721909137</v>
      </c>
      <c r="G176" s="44">
        <v>136.96516604398897</v>
      </c>
      <c r="H176" s="44">
        <v>138.526731265726</v>
      </c>
      <c r="I176" s="44">
        <v>140.32994320024204</v>
      </c>
      <c r="J176" s="44">
        <v>145.00459206651018</v>
      </c>
      <c r="K176" s="44">
        <v>150.54751477882914</v>
      </c>
      <c r="L176" s="44">
        <v>148.00875742147787</v>
      </c>
      <c r="M176" s="44">
        <v>148.00875742147787</v>
      </c>
      <c r="N176" s="44">
        <v>146.30421315481414</v>
      </c>
      <c r="O176" s="45">
        <v>151.49756540242413</v>
      </c>
      <c r="P176" s="61">
        <v>151.37946275892588</v>
      </c>
      <c r="Q176" s="44">
        <f t="shared" si="4"/>
        <v>111.96028355439915</v>
      </c>
      <c r="R176" s="44">
        <f t="shared" si="5"/>
        <v>151.49756540242413</v>
      </c>
      <c r="S176" s="46"/>
    </row>
    <row r="177" spans="1:19" x14ac:dyDescent="0.25">
      <c r="A177" s="42">
        <v>168</v>
      </c>
      <c r="B177" s="43" t="s">
        <v>200</v>
      </c>
      <c r="C177" s="44">
        <v>135.74472661814016</v>
      </c>
      <c r="D177" s="44">
        <v>134.16784194113046</v>
      </c>
      <c r="E177" s="44">
        <v>139.3555358037857</v>
      </c>
      <c r="F177" s="44">
        <v>147.00735017334301</v>
      </c>
      <c r="G177" s="44">
        <v>151.64972803674169</v>
      </c>
      <c r="H177" s="44">
        <v>153.94572926504674</v>
      </c>
      <c r="I177" s="44">
        <v>153.17855663332847</v>
      </c>
      <c r="J177" s="44">
        <v>158.25393342715967</v>
      </c>
      <c r="K177" s="44">
        <v>168.81466455290376</v>
      </c>
      <c r="L177" s="44">
        <v>172.97034125476529</v>
      </c>
      <c r="M177" s="44">
        <v>172.97034125476529</v>
      </c>
      <c r="N177" s="44">
        <v>165.55788543269111</v>
      </c>
      <c r="O177" s="45">
        <v>168.47223698803288</v>
      </c>
      <c r="P177" s="61">
        <v>168.50002857051888</v>
      </c>
      <c r="Q177" s="44">
        <f t="shared" si="4"/>
        <v>134.16784194113046</v>
      </c>
      <c r="R177" s="44">
        <f t="shared" si="5"/>
        <v>172.97034125476529</v>
      </c>
      <c r="S177" s="46"/>
    </row>
    <row r="178" spans="1:19" x14ac:dyDescent="0.25">
      <c r="A178" s="42">
        <v>169</v>
      </c>
      <c r="B178" s="43" t="s">
        <v>201</v>
      </c>
      <c r="C178" s="44">
        <v>157.05430532634566</v>
      </c>
      <c r="D178" s="44">
        <v>156.44692906731987</v>
      </c>
      <c r="E178" s="44">
        <v>157.09552083232597</v>
      </c>
      <c r="F178" s="44">
        <v>156.7755481040686</v>
      </c>
      <c r="G178" s="44">
        <v>150.79368128038826</v>
      </c>
      <c r="H178" s="44">
        <v>150.44705102882506</v>
      </c>
      <c r="I178" s="44">
        <v>147.02307109572598</v>
      </c>
      <c r="J178" s="44">
        <v>154.31447702266385</v>
      </c>
      <c r="K178" s="44">
        <v>163.49902337250825</v>
      </c>
      <c r="L178" s="44">
        <v>151.34144079127762</v>
      </c>
      <c r="M178" s="44">
        <v>151.34144079127762</v>
      </c>
      <c r="N178" s="44">
        <v>148.84719599620823</v>
      </c>
      <c r="O178" s="45">
        <v>154.71696481033615</v>
      </c>
      <c r="P178" s="61">
        <v>155.09571436745929</v>
      </c>
      <c r="Q178" s="44">
        <f t="shared" si="4"/>
        <v>147.02307109572598</v>
      </c>
      <c r="R178" s="44">
        <f t="shared" si="5"/>
        <v>163.49902337250825</v>
      </c>
      <c r="S178" s="46"/>
    </row>
    <row r="179" spans="1:19" x14ac:dyDescent="0.25">
      <c r="A179" s="42">
        <v>170</v>
      </c>
      <c r="B179" s="43" t="s">
        <v>202</v>
      </c>
      <c r="C179" s="44">
        <v>127.04460490990783</v>
      </c>
      <c r="D179" s="44">
        <v>133.84936804383935</v>
      </c>
      <c r="E179" s="44">
        <v>132.13190326917757</v>
      </c>
      <c r="F179" s="44">
        <v>136.80141240606659</v>
      </c>
      <c r="G179" s="44">
        <v>139.06360752361022</v>
      </c>
      <c r="H179" s="44">
        <v>133.87220607154268</v>
      </c>
      <c r="I179" s="44">
        <v>131.94657103126141</v>
      </c>
      <c r="J179" s="44">
        <v>126.36452002613281</v>
      </c>
      <c r="K179" s="44">
        <v>125.70028253071884</v>
      </c>
      <c r="L179" s="44">
        <v>115.01306359382239</v>
      </c>
      <c r="M179" s="44">
        <v>115.01306359382239</v>
      </c>
      <c r="N179" s="44">
        <v>105.53175847489531</v>
      </c>
      <c r="O179" s="45">
        <v>106.22982464405968</v>
      </c>
      <c r="P179" s="61">
        <v>106.38960342031108</v>
      </c>
      <c r="Q179" s="44">
        <f t="shared" si="4"/>
        <v>105.53175847489531</v>
      </c>
      <c r="R179" s="44">
        <f t="shared" si="5"/>
        <v>139.06360752361022</v>
      </c>
      <c r="S179" s="46"/>
    </row>
    <row r="180" spans="1:19" x14ac:dyDescent="0.25">
      <c r="A180" s="42">
        <v>171</v>
      </c>
      <c r="B180" s="43" t="s">
        <v>203</v>
      </c>
      <c r="C180" s="44">
        <v>112.82885184806577</v>
      </c>
      <c r="D180" s="44">
        <v>113.43197302194503</v>
      </c>
      <c r="E180" s="44">
        <v>117.99124760453448</v>
      </c>
      <c r="F180" s="44">
        <v>121.08499649448999</v>
      </c>
      <c r="G180" s="44">
        <v>123.73669510574786</v>
      </c>
      <c r="H180" s="44">
        <v>124.47978954542968</v>
      </c>
      <c r="I180" s="44">
        <v>126.28924427988812</v>
      </c>
      <c r="J180" s="44">
        <v>129.5926932824656</v>
      </c>
      <c r="K180" s="44">
        <v>133.41771896876736</v>
      </c>
      <c r="L180" s="44">
        <v>127.70459475800939</v>
      </c>
      <c r="M180" s="44">
        <v>127.70459475800939</v>
      </c>
      <c r="N180" s="44">
        <v>125.23085294464681</v>
      </c>
      <c r="O180" s="45">
        <v>129.55328031221839</v>
      </c>
      <c r="P180" s="61">
        <v>129.53276710760636</v>
      </c>
      <c r="Q180" s="44">
        <f t="shared" si="4"/>
        <v>112.82885184806577</v>
      </c>
      <c r="R180" s="44">
        <f t="shared" si="5"/>
        <v>133.41771896876736</v>
      </c>
      <c r="S180" s="46"/>
    </row>
    <row r="181" spans="1:19" x14ac:dyDescent="0.25">
      <c r="A181" s="42">
        <v>172</v>
      </c>
      <c r="B181" s="43" t="s">
        <v>204</v>
      </c>
      <c r="C181" s="44">
        <v>141.49978146263811</v>
      </c>
      <c r="D181" s="44">
        <v>147.82007408803725</v>
      </c>
      <c r="E181" s="44">
        <v>156.04535218080719</v>
      </c>
      <c r="F181" s="44">
        <v>157.97163123854486</v>
      </c>
      <c r="G181" s="44">
        <v>165.52156203448624</v>
      </c>
      <c r="H181" s="44">
        <v>158.67228036733869</v>
      </c>
      <c r="I181" s="44">
        <v>159.36118697291184</v>
      </c>
      <c r="J181" s="44">
        <v>167.36913527164995</v>
      </c>
      <c r="K181" s="44">
        <v>172.70926315361979</v>
      </c>
      <c r="L181" s="44">
        <v>184.8182838817367</v>
      </c>
      <c r="M181" s="44">
        <v>184.8182838817367</v>
      </c>
      <c r="N181" s="44">
        <v>165.43191225104837</v>
      </c>
      <c r="O181" s="45">
        <v>164.55138157352317</v>
      </c>
      <c r="P181" s="61">
        <v>164.54943997574503</v>
      </c>
      <c r="Q181" s="44">
        <f t="shared" si="4"/>
        <v>141.49978146263811</v>
      </c>
      <c r="R181" s="44">
        <f t="shared" si="5"/>
        <v>184.8182838817367</v>
      </c>
      <c r="S181" s="46"/>
    </row>
    <row r="182" spans="1:19" x14ac:dyDescent="0.25">
      <c r="A182" s="42">
        <v>173</v>
      </c>
      <c r="B182" s="43" t="s">
        <v>205</v>
      </c>
      <c r="C182" s="44">
        <v>168.32291429693339</v>
      </c>
      <c r="D182" s="44">
        <v>157.42773800518884</v>
      </c>
      <c r="E182" s="44">
        <v>158.16369788304439</v>
      </c>
      <c r="F182" s="44">
        <v>171.4972767735922</v>
      </c>
      <c r="G182" s="44">
        <v>190.6143761248664</v>
      </c>
      <c r="H182" s="44">
        <v>185.23897594415638</v>
      </c>
      <c r="I182" s="44">
        <v>189.26626623019737</v>
      </c>
      <c r="J182" s="44">
        <v>189.86005822903095</v>
      </c>
      <c r="K182" s="44">
        <v>204.273526904639</v>
      </c>
      <c r="L182" s="44">
        <v>183.6810112811568</v>
      </c>
      <c r="M182" s="44">
        <v>183.6810112811568</v>
      </c>
      <c r="N182" s="44">
        <v>178.83892716863073</v>
      </c>
      <c r="O182" s="45">
        <v>193.62675033341151</v>
      </c>
      <c r="P182" s="61">
        <v>193.62675033341151</v>
      </c>
      <c r="Q182" s="44">
        <f t="shared" si="4"/>
        <v>157.42773800518884</v>
      </c>
      <c r="R182" s="44">
        <f t="shared" si="5"/>
        <v>204.273526904639</v>
      </c>
      <c r="S182" s="46"/>
    </row>
    <row r="183" spans="1:19" x14ac:dyDescent="0.25">
      <c r="A183" s="42">
        <v>174</v>
      </c>
      <c r="B183" s="43" t="s">
        <v>206</v>
      </c>
      <c r="C183" s="44">
        <v>135.89913563177851</v>
      </c>
      <c r="D183" s="44">
        <v>133.51075283776038</v>
      </c>
      <c r="E183" s="44">
        <v>136.02783637182719</v>
      </c>
      <c r="F183" s="44">
        <v>140.78668040702419</v>
      </c>
      <c r="G183" s="44">
        <v>139.67886828539596</v>
      </c>
      <c r="H183" s="44">
        <v>149.82386021555897</v>
      </c>
      <c r="I183" s="44">
        <v>151.7557932849802</v>
      </c>
      <c r="J183" s="44">
        <v>164.25055561515535</v>
      </c>
      <c r="K183" s="44">
        <v>171.62046684328209</v>
      </c>
      <c r="L183" s="44">
        <v>165.6352437150984</v>
      </c>
      <c r="M183" s="44">
        <v>165.6352437150984</v>
      </c>
      <c r="N183" s="44">
        <v>159.09834730402255</v>
      </c>
      <c r="O183" s="45">
        <v>158.37853203475757</v>
      </c>
      <c r="P183" s="61">
        <v>158.57235783740464</v>
      </c>
      <c r="Q183" s="44">
        <f t="shared" si="4"/>
        <v>133.51075283776038</v>
      </c>
      <c r="R183" s="44">
        <f t="shared" si="5"/>
        <v>171.62046684328209</v>
      </c>
      <c r="S183" s="46"/>
    </row>
    <row r="184" spans="1:19" x14ac:dyDescent="0.25">
      <c r="A184" s="42">
        <v>175</v>
      </c>
      <c r="B184" s="43" t="s">
        <v>207</v>
      </c>
      <c r="C184" s="44">
        <v>127.58217485421849</v>
      </c>
      <c r="D184" s="44">
        <v>135.39713622335344</v>
      </c>
      <c r="E184" s="44">
        <v>141.45706997044542</v>
      </c>
      <c r="F184" s="44">
        <v>147.14081772529875</v>
      </c>
      <c r="G184" s="44">
        <v>149.9565669155152</v>
      </c>
      <c r="H184" s="44">
        <v>153.46161650527441</v>
      </c>
      <c r="I184" s="44">
        <v>151.07545582516647</v>
      </c>
      <c r="J184" s="44">
        <v>151.23445608499918</v>
      </c>
      <c r="K184" s="44">
        <v>158.11129876213545</v>
      </c>
      <c r="L184" s="44">
        <v>155.59623685915264</v>
      </c>
      <c r="M184" s="44">
        <v>155.59623685915264</v>
      </c>
      <c r="N184" s="44">
        <v>153.75272742609053</v>
      </c>
      <c r="O184" s="45">
        <v>157.70957791037793</v>
      </c>
      <c r="P184" s="61">
        <v>157.74147833100446</v>
      </c>
      <c r="Q184" s="44">
        <f t="shared" si="4"/>
        <v>127.58217485421849</v>
      </c>
      <c r="R184" s="44">
        <f t="shared" si="5"/>
        <v>158.11129876213545</v>
      </c>
      <c r="S184" s="46"/>
    </row>
    <row r="185" spans="1:19" x14ac:dyDescent="0.25">
      <c r="A185" s="42">
        <v>176</v>
      </c>
      <c r="B185" s="43" t="s">
        <v>208</v>
      </c>
      <c r="C185" s="44">
        <v>121.34567108409786</v>
      </c>
      <c r="D185" s="44">
        <v>124.68307328131323</v>
      </c>
      <c r="E185" s="44">
        <v>131.17339094987926</v>
      </c>
      <c r="F185" s="44">
        <v>132.5678703272084</v>
      </c>
      <c r="G185" s="44">
        <v>133.03185416053941</v>
      </c>
      <c r="H185" s="44">
        <v>135.81387631465586</v>
      </c>
      <c r="I185" s="44">
        <v>134.44186050017095</v>
      </c>
      <c r="J185" s="44">
        <v>149.7418380646148</v>
      </c>
      <c r="K185" s="44">
        <v>142.09030469434236</v>
      </c>
      <c r="L185" s="44">
        <v>134.00620858507176</v>
      </c>
      <c r="M185" s="44">
        <v>134.00620858507176</v>
      </c>
      <c r="N185" s="44">
        <v>125.11510690310676</v>
      </c>
      <c r="O185" s="45">
        <v>127.39077047031677</v>
      </c>
      <c r="P185" s="61">
        <v>126.79919868477153</v>
      </c>
      <c r="Q185" s="44">
        <f t="shared" si="4"/>
        <v>121.34567108409786</v>
      </c>
      <c r="R185" s="44">
        <f t="shared" si="5"/>
        <v>149.7418380646148</v>
      </c>
      <c r="S185" s="46"/>
    </row>
    <row r="186" spans="1:19" x14ac:dyDescent="0.25">
      <c r="A186" s="42">
        <v>177</v>
      </c>
      <c r="B186" s="43" t="s">
        <v>209</v>
      </c>
      <c r="C186" s="44">
        <v>125.11291718133066</v>
      </c>
      <c r="D186" s="44">
        <v>132.17480585337341</v>
      </c>
      <c r="E186" s="44">
        <v>130.71631327264902</v>
      </c>
      <c r="F186" s="44">
        <v>134.12250614803494</v>
      </c>
      <c r="G186" s="44">
        <v>136.77725133401748</v>
      </c>
      <c r="H186" s="44">
        <v>141.98567043611629</v>
      </c>
      <c r="I186" s="44">
        <v>138.09453442577359</v>
      </c>
      <c r="J186" s="44">
        <v>142.45604361892609</v>
      </c>
      <c r="K186" s="44">
        <v>150.15914978742398</v>
      </c>
      <c r="L186" s="44">
        <v>143.43132670377187</v>
      </c>
      <c r="M186" s="44">
        <v>143.43132670377187</v>
      </c>
      <c r="N186" s="44">
        <v>137.96992674442876</v>
      </c>
      <c r="O186" s="45">
        <v>132.80300210087012</v>
      </c>
      <c r="P186" s="61">
        <v>132.62967447982498</v>
      </c>
      <c r="Q186" s="44">
        <f t="shared" si="4"/>
        <v>125.11291718133066</v>
      </c>
      <c r="R186" s="44">
        <f t="shared" si="5"/>
        <v>150.15914978742398</v>
      </c>
      <c r="S186" s="46"/>
    </row>
    <row r="187" spans="1:19" x14ac:dyDescent="0.25">
      <c r="A187" s="42">
        <v>178</v>
      </c>
      <c r="B187" s="43" t="s">
        <v>210</v>
      </c>
      <c r="C187" s="44">
        <v>105.77694260869212</v>
      </c>
      <c r="D187" s="44">
        <v>107.79546638110065</v>
      </c>
      <c r="E187" s="44">
        <v>108.11153669568733</v>
      </c>
      <c r="F187" s="44">
        <v>109.69164192595284</v>
      </c>
      <c r="G187" s="44">
        <v>110.42171456845485</v>
      </c>
      <c r="H187" s="44">
        <v>105.21838666210061</v>
      </c>
      <c r="I187" s="44">
        <v>112.03087235454272</v>
      </c>
      <c r="J187" s="44">
        <v>116.83137108712111</v>
      </c>
      <c r="K187" s="44">
        <v>121.4974209597504</v>
      </c>
      <c r="L187" s="44">
        <v>110.87211795217652</v>
      </c>
      <c r="M187" s="44">
        <v>110.87211795217652</v>
      </c>
      <c r="N187" s="44">
        <v>108.11306771093396</v>
      </c>
      <c r="O187" s="45">
        <v>109.66870804650917</v>
      </c>
      <c r="P187" s="61">
        <v>109.70792382821224</v>
      </c>
      <c r="Q187" s="44">
        <f t="shared" si="4"/>
        <v>105.21838666210061</v>
      </c>
      <c r="R187" s="44">
        <f t="shared" si="5"/>
        <v>121.4974209597504</v>
      </c>
      <c r="S187" s="46"/>
    </row>
    <row r="188" spans="1:19" x14ac:dyDescent="0.25">
      <c r="A188" s="42">
        <v>179</v>
      </c>
      <c r="B188" s="43" t="s">
        <v>211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4">
        <v>0</v>
      </c>
      <c r="K188" s="44">
        <v>0</v>
      </c>
      <c r="L188" s="44">
        <v>0</v>
      </c>
      <c r="M188" s="44">
        <v>0</v>
      </c>
      <c r="N188" s="44">
        <v>0</v>
      </c>
      <c r="O188" s="45">
        <v>0</v>
      </c>
      <c r="P188" s="61">
        <v>0</v>
      </c>
      <c r="Q188" s="44">
        <f t="shared" si="4"/>
        <v>0</v>
      </c>
      <c r="R188" s="44">
        <f t="shared" si="5"/>
        <v>0</v>
      </c>
      <c r="S188" s="46"/>
    </row>
    <row r="189" spans="1:19" x14ac:dyDescent="0.25">
      <c r="A189" s="42">
        <v>180</v>
      </c>
      <c r="B189" s="43" t="s">
        <v>212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5">
        <v>0</v>
      </c>
      <c r="P189" s="61">
        <v>0</v>
      </c>
      <c r="Q189" s="44">
        <f t="shared" si="4"/>
        <v>0</v>
      </c>
      <c r="R189" s="44">
        <f t="shared" si="5"/>
        <v>0</v>
      </c>
      <c r="S189" s="46"/>
    </row>
    <row r="190" spans="1:19" x14ac:dyDescent="0.25">
      <c r="A190" s="42">
        <v>181</v>
      </c>
      <c r="B190" s="43" t="s">
        <v>213</v>
      </c>
      <c r="C190" s="44">
        <v>99.983379897841061</v>
      </c>
      <c r="D190" s="44">
        <v>101.51933275235901</v>
      </c>
      <c r="E190" s="44">
        <v>102.86180450522266</v>
      </c>
      <c r="F190" s="44">
        <v>106.11536313247443</v>
      </c>
      <c r="G190" s="44">
        <v>106.74449559766697</v>
      </c>
      <c r="H190" s="44">
        <v>106.45657075481911</v>
      </c>
      <c r="I190" s="44">
        <v>104.75446172916065</v>
      </c>
      <c r="J190" s="44">
        <v>101.83511774038838</v>
      </c>
      <c r="K190" s="44">
        <v>103.47352643682466</v>
      </c>
      <c r="L190" s="44">
        <v>101.41418881168643</v>
      </c>
      <c r="M190" s="44">
        <v>101.41418881168643</v>
      </c>
      <c r="N190" s="44">
        <v>100.85374199694317</v>
      </c>
      <c r="O190" s="45">
        <v>101.063643781598</v>
      </c>
      <c r="P190" s="61">
        <v>100.66526491243673</v>
      </c>
      <c r="Q190" s="44">
        <f t="shared" si="4"/>
        <v>99.983379897841061</v>
      </c>
      <c r="R190" s="44">
        <f t="shared" si="5"/>
        <v>106.74449559766697</v>
      </c>
      <c r="S190" s="46"/>
    </row>
    <row r="191" spans="1:19" x14ac:dyDescent="0.25">
      <c r="A191" s="42">
        <v>182</v>
      </c>
      <c r="B191" s="43" t="s">
        <v>214</v>
      </c>
      <c r="C191" s="44">
        <v>108.89587782269285</v>
      </c>
      <c r="D191" s="44">
        <v>113.44113005468792</v>
      </c>
      <c r="E191" s="44">
        <v>116.03250779076764</v>
      </c>
      <c r="F191" s="44">
        <v>120.32276527213455</v>
      </c>
      <c r="G191" s="44">
        <v>130.65120424154105</v>
      </c>
      <c r="H191" s="44">
        <v>123.53541588570813</v>
      </c>
      <c r="I191" s="44">
        <v>120.37975419998632</v>
      </c>
      <c r="J191" s="44">
        <v>123.86319990418393</v>
      </c>
      <c r="K191" s="44">
        <v>123.98828030248946</v>
      </c>
      <c r="L191" s="44">
        <v>119.51204304515628</v>
      </c>
      <c r="M191" s="44">
        <v>119.51204304515628</v>
      </c>
      <c r="N191" s="44">
        <v>116.57078475555748</v>
      </c>
      <c r="O191" s="45">
        <v>118.65715454909549</v>
      </c>
      <c r="P191" s="61">
        <v>118.3427901450363</v>
      </c>
      <c r="Q191" s="44">
        <f t="shared" si="4"/>
        <v>108.89587782269285</v>
      </c>
      <c r="R191" s="44">
        <f t="shared" si="5"/>
        <v>130.65120424154105</v>
      </c>
      <c r="S191" s="46"/>
    </row>
    <row r="192" spans="1:19" x14ac:dyDescent="0.25">
      <c r="A192" s="42">
        <v>183</v>
      </c>
      <c r="B192" s="43" t="s">
        <v>215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4">
        <v>0</v>
      </c>
      <c r="K192" s="44">
        <v>0</v>
      </c>
      <c r="L192" s="44">
        <v>0</v>
      </c>
      <c r="M192" s="44">
        <v>0</v>
      </c>
      <c r="N192" s="44">
        <v>0</v>
      </c>
      <c r="O192" s="45">
        <v>0</v>
      </c>
      <c r="P192" s="61">
        <v>0</v>
      </c>
      <c r="Q192" s="44">
        <f t="shared" si="4"/>
        <v>0</v>
      </c>
      <c r="R192" s="44">
        <f t="shared" si="5"/>
        <v>0</v>
      </c>
      <c r="S192" s="46"/>
    </row>
    <row r="193" spans="1:19" x14ac:dyDescent="0.25">
      <c r="A193" s="42">
        <v>184</v>
      </c>
      <c r="B193" s="43" t="s">
        <v>216</v>
      </c>
      <c r="C193" s="44">
        <v>144.00578626158364</v>
      </c>
      <c r="D193" s="44">
        <v>156.38856242594332</v>
      </c>
      <c r="E193" s="44">
        <v>155.11081193207994</v>
      </c>
      <c r="F193" s="44">
        <v>167.3618432016695</v>
      </c>
      <c r="G193" s="44">
        <v>183.74554945209076</v>
      </c>
      <c r="H193" s="44">
        <v>184.51131459687375</v>
      </c>
      <c r="I193" s="44">
        <v>182.70527559444608</v>
      </c>
      <c r="J193" s="44">
        <v>179.08938939106872</v>
      </c>
      <c r="K193" s="44">
        <v>183.49032367545229</v>
      </c>
      <c r="L193" s="44">
        <v>182.067491328644</v>
      </c>
      <c r="M193" s="44">
        <v>182.067491328644</v>
      </c>
      <c r="N193" s="44">
        <v>173.3972428755126</v>
      </c>
      <c r="O193" s="45">
        <v>176.95541300500543</v>
      </c>
      <c r="P193" s="61">
        <v>177.05425368898824</v>
      </c>
      <c r="Q193" s="44">
        <f t="shared" si="4"/>
        <v>144.00578626158364</v>
      </c>
      <c r="R193" s="44">
        <f t="shared" si="5"/>
        <v>184.51131459687375</v>
      </c>
      <c r="S193" s="46"/>
    </row>
    <row r="194" spans="1:19" x14ac:dyDescent="0.25">
      <c r="A194" s="42">
        <v>185</v>
      </c>
      <c r="B194" s="43" t="s">
        <v>217</v>
      </c>
      <c r="C194" s="44">
        <v>108.48871120953871</v>
      </c>
      <c r="D194" s="44">
        <v>110.8312338164273</v>
      </c>
      <c r="E194" s="44">
        <v>113.63615343248547</v>
      </c>
      <c r="F194" s="44">
        <v>116.46463794675694</v>
      </c>
      <c r="G194" s="44">
        <v>118.73917133466134</v>
      </c>
      <c r="H194" s="44">
        <v>118.63452826662915</v>
      </c>
      <c r="I194" s="44">
        <v>116.27682178474711</v>
      </c>
      <c r="J194" s="44">
        <v>112.73561699026043</v>
      </c>
      <c r="K194" s="44">
        <v>115.79583337223916</v>
      </c>
      <c r="L194" s="44">
        <v>112.73241647428188</v>
      </c>
      <c r="M194" s="44">
        <v>112.73241647428188</v>
      </c>
      <c r="N194" s="44">
        <v>112.61932855375618</v>
      </c>
      <c r="O194" s="45">
        <v>115.70357003051951</v>
      </c>
      <c r="P194" s="61">
        <v>115.54687067399728</v>
      </c>
      <c r="Q194" s="44">
        <f t="shared" si="4"/>
        <v>108.48871120953871</v>
      </c>
      <c r="R194" s="44">
        <f t="shared" si="5"/>
        <v>118.73917133466134</v>
      </c>
      <c r="S194" s="46"/>
    </row>
    <row r="195" spans="1:19" x14ac:dyDescent="0.25">
      <c r="A195" s="42">
        <v>186</v>
      </c>
      <c r="B195" s="43" t="s">
        <v>218</v>
      </c>
      <c r="C195" s="44">
        <v>129.57632159526611</v>
      </c>
      <c r="D195" s="44">
        <v>131.4081048543683</v>
      </c>
      <c r="E195" s="44">
        <v>134.00809327726307</v>
      </c>
      <c r="F195" s="44">
        <v>137.62492494491028</v>
      </c>
      <c r="G195" s="44">
        <v>143.69473104032178</v>
      </c>
      <c r="H195" s="44">
        <v>141.36827548200583</v>
      </c>
      <c r="I195" s="44">
        <v>139.40479773431406</v>
      </c>
      <c r="J195" s="44">
        <v>136.1055559800138</v>
      </c>
      <c r="K195" s="44">
        <v>139.9535428481704</v>
      </c>
      <c r="L195" s="44">
        <v>136.0534287779991</v>
      </c>
      <c r="M195" s="44">
        <v>136.0534287779991</v>
      </c>
      <c r="N195" s="44">
        <v>131.24666654593909</v>
      </c>
      <c r="O195" s="45">
        <v>132.3528606048653</v>
      </c>
      <c r="P195" s="61">
        <v>132.37093808155618</v>
      </c>
      <c r="Q195" s="44">
        <f t="shared" si="4"/>
        <v>129.57632159526611</v>
      </c>
      <c r="R195" s="44">
        <f t="shared" si="5"/>
        <v>143.69473104032178</v>
      </c>
      <c r="S195" s="46"/>
    </row>
    <row r="196" spans="1:19" x14ac:dyDescent="0.25">
      <c r="A196" s="42">
        <v>187</v>
      </c>
      <c r="B196" s="43" t="s">
        <v>219</v>
      </c>
      <c r="C196" s="44">
        <v>119.3322659202971</v>
      </c>
      <c r="D196" s="44">
        <v>125.19550335308203</v>
      </c>
      <c r="E196" s="44">
        <v>129.8884575937754</v>
      </c>
      <c r="F196" s="44">
        <v>138.5731238174711</v>
      </c>
      <c r="G196" s="44">
        <v>147.58222412671279</v>
      </c>
      <c r="H196" s="44">
        <v>145.44109321459518</v>
      </c>
      <c r="I196" s="44">
        <v>153.64470105746281</v>
      </c>
      <c r="J196" s="44">
        <v>161.94560374181199</v>
      </c>
      <c r="K196" s="44">
        <v>167.72004120035621</v>
      </c>
      <c r="L196" s="44">
        <v>164.17882110197769</v>
      </c>
      <c r="M196" s="44">
        <v>164.17882110197769</v>
      </c>
      <c r="N196" s="44">
        <v>155.56880524369333</v>
      </c>
      <c r="O196" s="45">
        <v>158.95285852936826</v>
      </c>
      <c r="P196" s="61">
        <v>158.67566237351031</v>
      </c>
      <c r="Q196" s="44">
        <f t="shared" si="4"/>
        <v>119.3322659202971</v>
      </c>
      <c r="R196" s="44">
        <f t="shared" si="5"/>
        <v>167.72004120035621</v>
      </c>
      <c r="S196" s="46"/>
    </row>
    <row r="197" spans="1:19" x14ac:dyDescent="0.25">
      <c r="A197" s="42">
        <v>188</v>
      </c>
      <c r="B197" s="43" t="s">
        <v>220</v>
      </c>
      <c r="C197" s="44">
        <v>0</v>
      </c>
      <c r="D197" s="44">
        <v>0</v>
      </c>
      <c r="E197" s="44">
        <v>0</v>
      </c>
      <c r="F197" s="44">
        <v>0</v>
      </c>
      <c r="G197" s="44">
        <v>0</v>
      </c>
      <c r="H197" s="44">
        <v>0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5">
        <v>0</v>
      </c>
      <c r="P197" s="61">
        <v>0</v>
      </c>
      <c r="Q197" s="44">
        <f t="shared" si="4"/>
        <v>0</v>
      </c>
      <c r="R197" s="44">
        <f t="shared" si="5"/>
        <v>0</v>
      </c>
      <c r="S197" s="46"/>
    </row>
    <row r="198" spans="1:19" x14ac:dyDescent="0.25">
      <c r="A198" s="42">
        <v>189</v>
      </c>
      <c r="B198" s="43" t="s">
        <v>221</v>
      </c>
      <c r="C198" s="44">
        <v>124.1414952500226</v>
      </c>
      <c r="D198" s="44">
        <v>130.92634220436565</v>
      </c>
      <c r="E198" s="44">
        <v>132.04660597863477</v>
      </c>
      <c r="F198" s="44">
        <v>136.8224601764216</v>
      </c>
      <c r="G198" s="44">
        <v>140.06581935816317</v>
      </c>
      <c r="H198" s="44">
        <v>138.44711462449649</v>
      </c>
      <c r="I198" s="44">
        <v>137.08671197035798</v>
      </c>
      <c r="J198" s="44">
        <v>133.69625577838289</v>
      </c>
      <c r="K198" s="44">
        <v>135.90523895183065</v>
      </c>
      <c r="L198" s="44">
        <v>134.51876817314573</v>
      </c>
      <c r="M198" s="44">
        <v>134.51876817314573</v>
      </c>
      <c r="N198" s="44">
        <v>134.15500678325202</v>
      </c>
      <c r="O198" s="45">
        <v>140.23256425909346</v>
      </c>
      <c r="P198" s="61">
        <v>140.34063850355417</v>
      </c>
      <c r="Q198" s="44">
        <f t="shared" si="4"/>
        <v>124.1414952500226</v>
      </c>
      <c r="R198" s="44">
        <f t="shared" si="5"/>
        <v>140.34063850355417</v>
      </c>
      <c r="S198" s="46"/>
    </row>
    <row r="199" spans="1:19" x14ac:dyDescent="0.25">
      <c r="A199" s="42">
        <v>190</v>
      </c>
      <c r="B199" s="43" t="s">
        <v>222</v>
      </c>
      <c r="C199" s="44">
        <v>0</v>
      </c>
      <c r="D199" s="44">
        <v>0</v>
      </c>
      <c r="E199" s="44">
        <v>0</v>
      </c>
      <c r="F199" s="44">
        <v>0</v>
      </c>
      <c r="G199" s="44">
        <v>0</v>
      </c>
      <c r="H199" s="44">
        <v>0</v>
      </c>
      <c r="I199" s="44">
        <v>0</v>
      </c>
      <c r="J199" s="44">
        <v>0</v>
      </c>
      <c r="K199" s="44">
        <v>0</v>
      </c>
      <c r="L199" s="44">
        <v>0</v>
      </c>
      <c r="M199" s="44">
        <v>0</v>
      </c>
      <c r="N199" s="44">
        <v>0</v>
      </c>
      <c r="O199" s="45">
        <v>0</v>
      </c>
      <c r="P199" s="61">
        <v>0</v>
      </c>
      <c r="Q199" s="44">
        <f t="shared" si="4"/>
        <v>0</v>
      </c>
      <c r="R199" s="44">
        <f t="shared" si="5"/>
        <v>0</v>
      </c>
      <c r="S199" s="46"/>
    </row>
    <row r="200" spans="1:19" x14ac:dyDescent="0.25">
      <c r="A200" s="42">
        <v>191</v>
      </c>
      <c r="B200" s="43" t="s">
        <v>223</v>
      </c>
      <c r="C200" s="44">
        <v>111.80759516333758</v>
      </c>
      <c r="D200" s="44">
        <v>115.94326773859689</v>
      </c>
      <c r="E200" s="44">
        <v>121.34083483062506</v>
      </c>
      <c r="F200" s="44">
        <v>130.10068537235821</v>
      </c>
      <c r="G200" s="44">
        <v>135.16822993331189</v>
      </c>
      <c r="H200" s="44">
        <v>138.18668236846696</v>
      </c>
      <c r="I200" s="44">
        <v>130.94108656434608</v>
      </c>
      <c r="J200" s="44">
        <v>130.24953885967597</v>
      </c>
      <c r="K200" s="44">
        <v>134.37438089794952</v>
      </c>
      <c r="L200" s="44">
        <v>128.86300283434048</v>
      </c>
      <c r="M200" s="44">
        <v>128.86300283434048</v>
      </c>
      <c r="N200" s="44">
        <v>128.97097032226912</v>
      </c>
      <c r="O200" s="45">
        <v>129.91721298519124</v>
      </c>
      <c r="P200" s="61">
        <v>125.13309537312853</v>
      </c>
      <c r="Q200" s="44">
        <f t="shared" si="4"/>
        <v>111.80759516333758</v>
      </c>
      <c r="R200" s="44">
        <f t="shared" si="5"/>
        <v>138.18668236846696</v>
      </c>
      <c r="S200" s="46"/>
    </row>
    <row r="201" spans="1:19" x14ac:dyDescent="0.25">
      <c r="A201" s="42">
        <v>192</v>
      </c>
      <c r="B201" s="43" t="s">
        <v>224</v>
      </c>
      <c r="C201" s="44">
        <v>0</v>
      </c>
      <c r="D201" s="44">
        <v>0</v>
      </c>
      <c r="E201" s="44">
        <v>0</v>
      </c>
      <c r="F201" s="44">
        <v>0</v>
      </c>
      <c r="G201" s="44">
        <v>0</v>
      </c>
      <c r="H201" s="44">
        <v>0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5">
        <v>0</v>
      </c>
      <c r="P201" s="61">
        <v>0</v>
      </c>
      <c r="Q201" s="44">
        <f t="shared" si="4"/>
        <v>0</v>
      </c>
      <c r="R201" s="44">
        <f t="shared" si="5"/>
        <v>0</v>
      </c>
      <c r="S201" s="46"/>
    </row>
    <row r="202" spans="1:19" x14ac:dyDescent="0.25">
      <c r="A202" s="42">
        <v>193</v>
      </c>
      <c r="B202" s="43" t="s">
        <v>225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4">
        <v>0</v>
      </c>
      <c r="K202" s="44">
        <v>0</v>
      </c>
      <c r="L202" s="44">
        <v>0</v>
      </c>
      <c r="M202" s="44">
        <v>0</v>
      </c>
      <c r="N202" s="44">
        <v>0</v>
      </c>
      <c r="O202" s="45">
        <v>0</v>
      </c>
      <c r="P202" s="61">
        <v>0</v>
      </c>
      <c r="Q202" s="44">
        <f t="shared" si="4"/>
        <v>0</v>
      </c>
      <c r="R202" s="44">
        <f t="shared" si="5"/>
        <v>0</v>
      </c>
      <c r="S202" s="46"/>
    </row>
    <row r="203" spans="1:19" x14ac:dyDescent="0.25">
      <c r="A203" s="42">
        <v>194</v>
      </c>
      <c r="B203" s="43" t="s">
        <v>226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4">
        <v>0</v>
      </c>
      <c r="K203" s="44">
        <v>0</v>
      </c>
      <c r="L203" s="44">
        <v>0</v>
      </c>
      <c r="M203" s="44">
        <v>0</v>
      </c>
      <c r="N203" s="44">
        <v>0</v>
      </c>
      <c r="O203" s="45">
        <v>0</v>
      </c>
      <c r="P203" s="61">
        <v>0</v>
      </c>
      <c r="Q203" s="44">
        <f t="shared" ref="Q203:Q266" si="6">MIN(C203:P203)</f>
        <v>0</v>
      </c>
      <c r="R203" s="44">
        <f t="shared" ref="R203:R266" si="7">MAX(C203:P203)</f>
        <v>0</v>
      </c>
      <c r="S203" s="46"/>
    </row>
    <row r="204" spans="1:19" x14ac:dyDescent="0.25">
      <c r="A204" s="42">
        <v>195</v>
      </c>
      <c r="B204" s="43" t="s">
        <v>227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4">
        <v>0</v>
      </c>
      <c r="K204" s="44">
        <v>0</v>
      </c>
      <c r="L204" s="44">
        <v>0</v>
      </c>
      <c r="M204" s="44">
        <v>0</v>
      </c>
      <c r="N204" s="44">
        <v>0</v>
      </c>
      <c r="O204" s="45">
        <v>0</v>
      </c>
      <c r="P204" s="61">
        <v>0</v>
      </c>
      <c r="Q204" s="44">
        <f t="shared" si="6"/>
        <v>0</v>
      </c>
      <c r="R204" s="44">
        <f t="shared" si="7"/>
        <v>0</v>
      </c>
      <c r="S204" s="46"/>
    </row>
    <row r="205" spans="1:19" x14ac:dyDescent="0.25">
      <c r="A205" s="42">
        <v>196</v>
      </c>
      <c r="B205" s="43" t="s">
        <v>228</v>
      </c>
      <c r="C205" s="44">
        <v>126.41760289500421</v>
      </c>
      <c r="D205" s="44">
        <v>135.88856264925766</v>
      </c>
      <c r="E205" s="44">
        <v>145.29341280320585</v>
      </c>
      <c r="F205" s="44">
        <v>150.49793889510863</v>
      </c>
      <c r="G205" s="44">
        <v>150.97623780447501</v>
      </c>
      <c r="H205" s="44">
        <v>155.30797601046103</v>
      </c>
      <c r="I205" s="44">
        <v>157.70160639260953</v>
      </c>
      <c r="J205" s="44">
        <v>163.82157698309982</v>
      </c>
      <c r="K205" s="44">
        <v>158.7066733669341</v>
      </c>
      <c r="L205" s="44">
        <v>163.57784486712441</v>
      </c>
      <c r="M205" s="44">
        <v>163.57784486712441</v>
      </c>
      <c r="N205" s="44">
        <v>162.73337085115483</v>
      </c>
      <c r="O205" s="45">
        <v>175.44362718121636</v>
      </c>
      <c r="P205" s="61">
        <v>174.79375410426147</v>
      </c>
      <c r="Q205" s="44">
        <f t="shared" si="6"/>
        <v>126.41760289500421</v>
      </c>
      <c r="R205" s="44">
        <f t="shared" si="7"/>
        <v>175.44362718121636</v>
      </c>
      <c r="S205" s="46"/>
    </row>
    <row r="206" spans="1:19" x14ac:dyDescent="0.25">
      <c r="A206" s="42">
        <v>197</v>
      </c>
      <c r="B206" s="43" t="s">
        <v>229</v>
      </c>
      <c r="C206" s="44">
        <v>202.90132092848503</v>
      </c>
      <c r="D206" s="44">
        <v>201.40279175002206</v>
      </c>
      <c r="E206" s="44">
        <v>195.42959143683302</v>
      </c>
      <c r="F206" s="44">
        <v>197.5552187580457</v>
      </c>
      <c r="G206" s="44">
        <v>199.48419349482609</v>
      </c>
      <c r="H206" s="44">
        <v>192.89027735625709</v>
      </c>
      <c r="I206" s="44">
        <v>191.01077792771414</v>
      </c>
      <c r="J206" s="44">
        <v>195.86009996084681</v>
      </c>
      <c r="K206" s="44">
        <v>200.61018696183487</v>
      </c>
      <c r="L206" s="44">
        <v>190.0338443433703</v>
      </c>
      <c r="M206" s="44">
        <v>190.0338443433703</v>
      </c>
      <c r="N206" s="44">
        <v>183.48730030995975</v>
      </c>
      <c r="O206" s="45">
        <v>194.18924961299879</v>
      </c>
      <c r="P206" s="61">
        <v>194.22062068724307</v>
      </c>
      <c r="Q206" s="44">
        <f t="shared" si="6"/>
        <v>183.48730030995975</v>
      </c>
      <c r="R206" s="44">
        <f t="shared" si="7"/>
        <v>202.90132092848503</v>
      </c>
      <c r="S206" s="46"/>
    </row>
    <row r="207" spans="1:19" x14ac:dyDescent="0.25">
      <c r="A207" s="42">
        <v>198</v>
      </c>
      <c r="B207" s="43" t="s">
        <v>230</v>
      </c>
      <c r="C207" s="44">
        <v>127.45320105432796</v>
      </c>
      <c r="D207" s="44">
        <v>127.17030610138957</v>
      </c>
      <c r="E207" s="44">
        <v>127.3231804029797</v>
      </c>
      <c r="F207" s="44">
        <v>130.64311298824109</v>
      </c>
      <c r="G207" s="44">
        <v>140.21108373791162</v>
      </c>
      <c r="H207" s="44">
        <v>141.44429367836108</v>
      </c>
      <c r="I207" s="44">
        <v>136.95023748723992</v>
      </c>
      <c r="J207" s="44">
        <v>141.03301098885865</v>
      </c>
      <c r="K207" s="44">
        <v>151.10388749669943</v>
      </c>
      <c r="L207" s="44">
        <v>151.90900346349602</v>
      </c>
      <c r="M207" s="44">
        <v>151.90900346349602</v>
      </c>
      <c r="N207" s="44">
        <v>152.14799442272499</v>
      </c>
      <c r="O207" s="45">
        <v>148.72517372165785</v>
      </c>
      <c r="P207" s="61">
        <v>148.71979754688601</v>
      </c>
      <c r="Q207" s="44">
        <f t="shared" si="6"/>
        <v>127.17030610138957</v>
      </c>
      <c r="R207" s="44">
        <f t="shared" si="7"/>
        <v>152.14799442272499</v>
      </c>
      <c r="S207" s="46"/>
    </row>
    <row r="208" spans="1:19" x14ac:dyDescent="0.25">
      <c r="A208" s="42">
        <v>199</v>
      </c>
      <c r="B208" s="43" t="s">
        <v>231</v>
      </c>
      <c r="C208" s="44">
        <v>139.85557824222613</v>
      </c>
      <c r="D208" s="44">
        <v>148.26631847153149</v>
      </c>
      <c r="E208" s="44">
        <v>153.73324233353281</v>
      </c>
      <c r="F208" s="44">
        <v>161.5716495419893</v>
      </c>
      <c r="G208" s="44">
        <v>164.1464684207713</v>
      </c>
      <c r="H208" s="44">
        <v>167.20649686398241</v>
      </c>
      <c r="I208" s="44">
        <v>167.51293210970741</v>
      </c>
      <c r="J208" s="44">
        <v>167.09468885935951</v>
      </c>
      <c r="K208" s="44">
        <v>173.72925288107623</v>
      </c>
      <c r="L208" s="44">
        <v>173.03511468968532</v>
      </c>
      <c r="M208" s="44">
        <v>173.03511468968532</v>
      </c>
      <c r="N208" s="44">
        <v>173.51873935361996</v>
      </c>
      <c r="O208" s="45">
        <v>178.94011472312633</v>
      </c>
      <c r="P208" s="61">
        <v>178.85202895547764</v>
      </c>
      <c r="Q208" s="44">
        <f t="shared" si="6"/>
        <v>139.85557824222613</v>
      </c>
      <c r="R208" s="44">
        <f t="shared" si="7"/>
        <v>178.94011472312633</v>
      </c>
      <c r="S208" s="46"/>
    </row>
    <row r="209" spans="1:19" x14ac:dyDescent="0.25">
      <c r="A209" s="42">
        <v>200</v>
      </c>
      <c r="B209" s="43" t="s">
        <v>232</v>
      </c>
      <c r="C209" s="44">
        <v>0</v>
      </c>
      <c r="D209" s="44">
        <v>0</v>
      </c>
      <c r="E209" s="44">
        <v>0</v>
      </c>
      <c r="F209" s="44">
        <v>0</v>
      </c>
      <c r="G209" s="44">
        <v>0</v>
      </c>
      <c r="H209" s="44">
        <v>0</v>
      </c>
      <c r="I209" s="44">
        <v>0</v>
      </c>
      <c r="J209" s="44">
        <v>0</v>
      </c>
      <c r="K209" s="44">
        <v>0</v>
      </c>
      <c r="L209" s="44">
        <v>0</v>
      </c>
      <c r="M209" s="44">
        <v>0</v>
      </c>
      <c r="N209" s="44">
        <v>0</v>
      </c>
      <c r="O209" s="45">
        <v>0</v>
      </c>
      <c r="P209" s="61">
        <v>0</v>
      </c>
      <c r="Q209" s="44">
        <f t="shared" si="6"/>
        <v>0</v>
      </c>
      <c r="R209" s="44">
        <f t="shared" si="7"/>
        <v>0</v>
      </c>
      <c r="S209" s="46"/>
    </row>
    <row r="210" spans="1:19" x14ac:dyDescent="0.25">
      <c r="A210" s="42">
        <v>201</v>
      </c>
      <c r="B210" s="43" t="s">
        <v>233</v>
      </c>
      <c r="C210" s="44">
        <v>99.770581936006351</v>
      </c>
      <c r="D210" s="44">
        <v>100.52889420193823</v>
      </c>
      <c r="E210" s="44">
        <v>101.71049512531789</v>
      </c>
      <c r="F210" s="44">
        <v>101.41433582961012</v>
      </c>
      <c r="G210" s="44">
        <v>101.6700281712929</v>
      </c>
      <c r="H210" s="44">
        <v>101.56237654486631</v>
      </c>
      <c r="I210" s="44">
        <v>99.296998040832577</v>
      </c>
      <c r="J210" s="44">
        <v>103.50237892826819</v>
      </c>
      <c r="K210" s="44">
        <v>102.46061449787913</v>
      </c>
      <c r="L210" s="44">
        <v>100.48719005553819</v>
      </c>
      <c r="M210" s="44">
        <v>100.48719005553819</v>
      </c>
      <c r="N210" s="44">
        <v>100.52451737032956</v>
      </c>
      <c r="O210" s="45">
        <v>100.12537030530335</v>
      </c>
      <c r="P210" s="61">
        <v>100</v>
      </c>
      <c r="Q210" s="44">
        <f t="shared" si="6"/>
        <v>99.296998040832577</v>
      </c>
      <c r="R210" s="44">
        <f t="shared" si="7"/>
        <v>103.50237892826819</v>
      </c>
      <c r="S210" s="46"/>
    </row>
    <row r="211" spans="1:19" x14ac:dyDescent="0.25">
      <c r="A211" s="42">
        <v>202</v>
      </c>
      <c r="B211" s="43" t="s">
        <v>234</v>
      </c>
      <c r="C211" s="44">
        <v>0</v>
      </c>
      <c r="D211" s="44">
        <v>0</v>
      </c>
      <c r="E211" s="44">
        <v>0</v>
      </c>
      <c r="F211" s="44">
        <v>0</v>
      </c>
      <c r="G211" s="44">
        <v>0</v>
      </c>
      <c r="H211" s="44">
        <v>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5">
        <v>0</v>
      </c>
      <c r="P211" s="61">
        <v>0</v>
      </c>
      <c r="Q211" s="44">
        <f t="shared" si="6"/>
        <v>0</v>
      </c>
      <c r="R211" s="44">
        <f t="shared" si="7"/>
        <v>0</v>
      </c>
      <c r="S211" s="46"/>
    </row>
    <row r="212" spans="1:19" x14ac:dyDescent="0.25">
      <c r="A212" s="42">
        <v>203</v>
      </c>
      <c r="B212" s="43" t="s">
        <v>235</v>
      </c>
      <c r="C212" s="44">
        <v>0</v>
      </c>
      <c r="D212" s="44">
        <v>0</v>
      </c>
      <c r="E212" s="44">
        <v>0</v>
      </c>
      <c r="F212" s="44">
        <v>0</v>
      </c>
      <c r="G212" s="44">
        <v>0</v>
      </c>
      <c r="H212" s="44">
        <v>0</v>
      </c>
      <c r="I212" s="44">
        <v>0</v>
      </c>
      <c r="J212" s="44">
        <v>0</v>
      </c>
      <c r="K212" s="44">
        <v>0</v>
      </c>
      <c r="L212" s="44">
        <v>0</v>
      </c>
      <c r="M212" s="44">
        <v>0</v>
      </c>
      <c r="N212" s="44">
        <v>0</v>
      </c>
      <c r="O212" s="45">
        <v>0</v>
      </c>
      <c r="P212" s="61">
        <v>0</v>
      </c>
      <c r="Q212" s="44">
        <f t="shared" si="6"/>
        <v>0</v>
      </c>
      <c r="R212" s="44">
        <f t="shared" si="7"/>
        <v>0</v>
      </c>
      <c r="S212" s="46"/>
    </row>
    <row r="213" spans="1:19" x14ac:dyDescent="0.25">
      <c r="A213" s="42">
        <v>204</v>
      </c>
      <c r="B213" s="43" t="s">
        <v>236</v>
      </c>
      <c r="C213" s="44">
        <v>132.97107279631069</v>
      </c>
      <c r="D213" s="44">
        <v>140.052375791521</v>
      </c>
      <c r="E213" s="44">
        <v>142.42742202908769</v>
      </c>
      <c r="F213" s="44">
        <v>158.0224813161164</v>
      </c>
      <c r="G213" s="44">
        <v>159.00452885302977</v>
      </c>
      <c r="H213" s="44">
        <v>158.2158467421707</v>
      </c>
      <c r="I213" s="44">
        <v>158.11204143049466</v>
      </c>
      <c r="J213" s="44">
        <v>160.50972184212995</v>
      </c>
      <c r="K213" s="44">
        <v>165.25923183423214</v>
      </c>
      <c r="L213" s="44">
        <v>162.49337411797981</v>
      </c>
      <c r="M213" s="44">
        <v>162.49337411797981</v>
      </c>
      <c r="N213" s="44">
        <v>154.59110894321489</v>
      </c>
      <c r="O213" s="45">
        <v>162.39070494556961</v>
      </c>
      <c r="P213" s="61">
        <v>161.82475393599341</v>
      </c>
      <c r="Q213" s="44">
        <f t="shared" si="6"/>
        <v>132.97107279631069</v>
      </c>
      <c r="R213" s="44">
        <f t="shared" si="7"/>
        <v>165.25923183423214</v>
      </c>
      <c r="S213" s="46"/>
    </row>
    <row r="214" spans="1:19" x14ac:dyDescent="0.25">
      <c r="A214" s="42">
        <v>205</v>
      </c>
      <c r="B214" s="43" t="s">
        <v>237</v>
      </c>
      <c r="C214" s="44">
        <v>0</v>
      </c>
      <c r="D214" s="44">
        <v>0</v>
      </c>
      <c r="E214" s="44">
        <v>0</v>
      </c>
      <c r="F214" s="44">
        <v>0</v>
      </c>
      <c r="G214" s="44">
        <v>0</v>
      </c>
      <c r="H214" s="44">
        <v>0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5">
        <v>0</v>
      </c>
      <c r="P214" s="61">
        <v>0</v>
      </c>
      <c r="Q214" s="44">
        <f t="shared" si="6"/>
        <v>0</v>
      </c>
      <c r="R214" s="44">
        <f t="shared" si="7"/>
        <v>0</v>
      </c>
      <c r="S214" s="46"/>
    </row>
    <row r="215" spans="1:19" x14ac:dyDescent="0.25">
      <c r="A215" s="42">
        <v>206</v>
      </c>
      <c r="B215" s="43" t="s">
        <v>238</v>
      </c>
      <c r="C215" s="44">
        <v>0</v>
      </c>
      <c r="D215" s="44">
        <v>0</v>
      </c>
      <c r="E215" s="44">
        <v>0</v>
      </c>
      <c r="F215" s="44">
        <v>0</v>
      </c>
      <c r="G215" s="44">
        <v>0</v>
      </c>
      <c r="H215" s="44">
        <v>0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5">
        <v>0</v>
      </c>
      <c r="P215" s="61">
        <v>0</v>
      </c>
      <c r="Q215" s="44">
        <f t="shared" si="6"/>
        <v>0</v>
      </c>
      <c r="R215" s="44">
        <f t="shared" si="7"/>
        <v>0</v>
      </c>
      <c r="S215" s="46"/>
    </row>
    <row r="216" spans="1:19" x14ac:dyDescent="0.25">
      <c r="A216" s="42">
        <v>207</v>
      </c>
      <c r="B216" s="43" t="s">
        <v>239</v>
      </c>
      <c r="C216" s="44">
        <v>158.41695097451739</v>
      </c>
      <c r="D216" s="44">
        <v>158.72775477525397</v>
      </c>
      <c r="E216" s="44">
        <v>161.19367121393319</v>
      </c>
      <c r="F216" s="44">
        <v>167.12762544794612</v>
      </c>
      <c r="G216" s="44">
        <v>164.64323654419587</v>
      </c>
      <c r="H216" s="44">
        <v>163.57240284018781</v>
      </c>
      <c r="I216" s="44">
        <v>164.11083846955052</v>
      </c>
      <c r="J216" s="44">
        <v>167.90795107786823</v>
      </c>
      <c r="K216" s="44">
        <v>177.88724141505404</v>
      </c>
      <c r="L216" s="44">
        <v>175.05717564204178</v>
      </c>
      <c r="M216" s="44">
        <v>175.05717564204178</v>
      </c>
      <c r="N216" s="44">
        <v>172.35108915167942</v>
      </c>
      <c r="O216" s="45">
        <v>179.52357747459311</v>
      </c>
      <c r="P216" s="61">
        <v>179.41194106329303</v>
      </c>
      <c r="Q216" s="44">
        <f t="shared" si="6"/>
        <v>158.41695097451739</v>
      </c>
      <c r="R216" s="44">
        <f t="shared" si="7"/>
        <v>179.52357747459311</v>
      </c>
      <c r="S216" s="46"/>
    </row>
    <row r="217" spans="1:19" x14ac:dyDescent="0.25">
      <c r="A217" s="42">
        <v>208</v>
      </c>
      <c r="B217" s="43" t="s">
        <v>240</v>
      </c>
      <c r="C217" s="44">
        <v>145.95136304706188</v>
      </c>
      <c r="D217" s="44">
        <v>157.13694225332486</v>
      </c>
      <c r="E217" s="44">
        <v>168.33222070725543</v>
      </c>
      <c r="F217" s="44">
        <v>160.35544220356425</v>
      </c>
      <c r="G217" s="44">
        <v>161.78797386916645</v>
      </c>
      <c r="H217" s="44">
        <v>158.71512829966824</v>
      </c>
      <c r="I217" s="44">
        <v>157.63633533760012</v>
      </c>
      <c r="J217" s="44">
        <v>157.46652248224663</v>
      </c>
      <c r="K217" s="44">
        <v>153.58524803169752</v>
      </c>
      <c r="L217" s="44">
        <v>143.98076150710634</v>
      </c>
      <c r="M217" s="44">
        <v>143.98076150710634</v>
      </c>
      <c r="N217" s="44">
        <v>144.1397486731978</v>
      </c>
      <c r="O217" s="45">
        <v>144.89614479174608</v>
      </c>
      <c r="P217" s="61">
        <v>146.12720581182234</v>
      </c>
      <c r="Q217" s="44">
        <f t="shared" si="6"/>
        <v>143.98076150710634</v>
      </c>
      <c r="R217" s="44">
        <f t="shared" si="7"/>
        <v>168.33222070725543</v>
      </c>
      <c r="S217" s="46"/>
    </row>
    <row r="218" spans="1:19" x14ac:dyDescent="0.25">
      <c r="A218" s="42">
        <v>209</v>
      </c>
      <c r="B218" s="43" t="s">
        <v>241</v>
      </c>
      <c r="C218" s="44">
        <v>116.07860290758501</v>
      </c>
      <c r="D218" s="44">
        <v>115.13881359213502</v>
      </c>
      <c r="E218" s="44">
        <v>116.47610132403507</v>
      </c>
      <c r="F218" s="44">
        <v>120.5335739318474</v>
      </c>
      <c r="G218" s="44">
        <v>119.27801877824361</v>
      </c>
      <c r="H218" s="44">
        <v>122.08177148324634</v>
      </c>
      <c r="I218" s="44">
        <v>122.43939715768579</v>
      </c>
      <c r="J218" s="44">
        <v>121.36841482638765</v>
      </c>
      <c r="K218" s="44">
        <v>126.31624020110847</v>
      </c>
      <c r="L218" s="44">
        <v>118.1955554684784</v>
      </c>
      <c r="M218" s="44">
        <v>118.1955554684784</v>
      </c>
      <c r="N218" s="44">
        <v>119.6783925837607</v>
      </c>
      <c r="O218" s="45">
        <v>118.20004105987623</v>
      </c>
      <c r="P218" s="61">
        <v>117.80467891525264</v>
      </c>
      <c r="Q218" s="44">
        <f t="shared" si="6"/>
        <v>115.13881359213502</v>
      </c>
      <c r="R218" s="44">
        <f t="shared" si="7"/>
        <v>126.31624020110847</v>
      </c>
      <c r="S218" s="46"/>
    </row>
    <row r="219" spans="1:19" x14ac:dyDescent="0.25">
      <c r="A219" s="42">
        <v>210</v>
      </c>
      <c r="B219" s="43" t="s">
        <v>242</v>
      </c>
      <c r="C219" s="44">
        <v>121.78797793091552</v>
      </c>
      <c r="D219" s="44">
        <v>122.28028219694336</v>
      </c>
      <c r="E219" s="44">
        <v>127.80902610757121</v>
      </c>
      <c r="F219" s="44">
        <v>132.11447528086714</v>
      </c>
      <c r="G219" s="44">
        <v>133.85024818950822</v>
      </c>
      <c r="H219" s="44">
        <v>132.05769603529208</v>
      </c>
      <c r="I219" s="44">
        <v>131.82946433483974</v>
      </c>
      <c r="J219" s="44">
        <v>131.71291368713307</v>
      </c>
      <c r="K219" s="44">
        <v>141.02466666583473</v>
      </c>
      <c r="L219" s="44">
        <v>133.14502305778481</v>
      </c>
      <c r="M219" s="44">
        <v>133.14502305778481</v>
      </c>
      <c r="N219" s="44">
        <v>131.16052118041216</v>
      </c>
      <c r="O219" s="45">
        <v>140.90684468499134</v>
      </c>
      <c r="P219" s="61">
        <v>141.07048922334172</v>
      </c>
      <c r="Q219" s="44">
        <f t="shared" si="6"/>
        <v>121.78797793091552</v>
      </c>
      <c r="R219" s="44">
        <f t="shared" si="7"/>
        <v>141.07048922334172</v>
      </c>
      <c r="S219" s="46"/>
    </row>
    <row r="220" spans="1:19" x14ac:dyDescent="0.25">
      <c r="A220" s="42">
        <v>211</v>
      </c>
      <c r="B220" s="43" t="s">
        <v>243</v>
      </c>
      <c r="C220" s="44">
        <v>114.62093167454196</v>
      </c>
      <c r="D220" s="44">
        <v>112.85614306020022</v>
      </c>
      <c r="E220" s="44">
        <v>111.64263746543941</v>
      </c>
      <c r="F220" s="44">
        <v>118.14649127205683</v>
      </c>
      <c r="G220" s="44">
        <v>117.93552339841401</v>
      </c>
      <c r="H220" s="44">
        <v>116.97222746587659</v>
      </c>
      <c r="I220" s="44">
        <v>118.81611811181634</v>
      </c>
      <c r="J220" s="44">
        <v>122.72452722148228</v>
      </c>
      <c r="K220" s="44">
        <v>125.2339671204663</v>
      </c>
      <c r="L220" s="44">
        <v>124.6766512201486</v>
      </c>
      <c r="M220" s="44">
        <v>124.6766512201486</v>
      </c>
      <c r="N220" s="44">
        <v>123.89828949199</v>
      </c>
      <c r="O220" s="45">
        <v>128.59284078119614</v>
      </c>
      <c r="P220" s="61">
        <v>128.70304052746008</v>
      </c>
      <c r="Q220" s="44">
        <f t="shared" si="6"/>
        <v>111.64263746543941</v>
      </c>
      <c r="R220" s="44">
        <f t="shared" si="7"/>
        <v>128.70304052746008</v>
      </c>
      <c r="S220" s="46"/>
    </row>
    <row r="221" spans="1:19" x14ac:dyDescent="0.25">
      <c r="A221" s="42">
        <v>212</v>
      </c>
      <c r="B221" s="43" t="s">
        <v>244</v>
      </c>
      <c r="C221" s="44">
        <v>107.77203124890752</v>
      </c>
      <c r="D221" s="44">
        <v>109.47747560337137</v>
      </c>
      <c r="E221" s="44">
        <v>109.34486721339549</v>
      </c>
      <c r="F221" s="44">
        <v>113.98871307244087</v>
      </c>
      <c r="G221" s="44">
        <v>116.54481313367633</v>
      </c>
      <c r="H221" s="44">
        <v>122.60273571416811</v>
      </c>
      <c r="I221" s="44">
        <v>124.98534520437821</v>
      </c>
      <c r="J221" s="44">
        <v>123.55497784128724</v>
      </c>
      <c r="K221" s="44">
        <v>125.51403656975954</v>
      </c>
      <c r="L221" s="44">
        <v>123.76039454491159</v>
      </c>
      <c r="M221" s="44">
        <v>123.76039454491159</v>
      </c>
      <c r="N221" s="44">
        <v>117.15433979812786</v>
      </c>
      <c r="O221" s="45">
        <v>119.57671720965604</v>
      </c>
      <c r="P221" s="61">
        <v>118.81716129301505</v>
      </c>
      <c r="Q221" s="44">
        <f t="shared" si="6"/>
        <v>107.77203124890752</v>
      </c>
      <c r="R221" s="44">
        <f t="shared" si="7"/>
        <v>125.51403656975954</v>
      </c>
      <c r="S221" s="46"/>
    </row>
    <row r="222" spans="1:19" x14ac:dyDescent="0.25">
      <c r="A222" s="42">
        <v>213</v>
      </c>
      <c r="B222" s="43" t="s">
        <v>245</v>
      </c>
      <c r="C222" s="44">
        <v>147.70333390277551</v>
      </c>
      <c r="D222" s="44">
        <v>156.58640592411197</v>
      </c>
      <c r="E222" s="44">
        <v>161.39049444432777</v>
      </c>
      <c r="F222" s="44">
        <v>169.7523875701942</v>
      </c>
      <c r="G222" s="44">
        <v>177.67755667876642</v>
      </c>
      <c r="H222" s="44">
        <v>181.28274344147127</v>
      </c>
      <c r="I222" s="44">
        <v>185.59133232348682</v>
      </c>
      <c r="J222" s="44">
        <v>183.59537079088631</v>
      </c>
      <c r="K222" s="44">
        <v>180.67884954658805</v>
      </c>
      <c r="L222" s="44">
        <v>171.69326204004861</v>
      </c>
      <c r="M222" s="44">
        <v>171.69326204004861</v>
      </c>
      <c r="N222" s="44">
        <v>170.68484618633852</v>
      </c>
      <c r="O222" s="45">
        <v>168.91817625479001</v>
      </c>
      <c r="P222" s="61">
        <v>169.03933518008844</v>
      </c>
      <c r="Q222" s="44">
        <f t="shared" si="6"/>
        <v>147.70333390277551</v>
      </c>
      <c r="R222" s="44">
        <f t="shared" si="7"/>
        <v>185.59133232348682</v>
      </c>
      <c r="S222" s="46"/>
    </row>
    <row r="223" spans="1:19" x14ac:dyDescent="0.25">
      <c r="A223" s="42">
        <v>214</v>
      </c>
      <c r="B223" s="43" t="s">
        <v>246</v>
      </c>
      <c r="C223" s="44">
        <v>107.8821839767845</v>
      </c>
      <c r="D223" s="44">
        <v>104.18792573210685</v>
      </c>
      <c r="E223" s="44">
        <v>110.77654421803393</v>
      </c>
      <c r="F223" s="44">
        <v>115.41230807847451</v>
      </c>
      <c r="G223" s="44">
        <v>118.38822265275411</v>
      </c>
      <c r="H223" s="44">
        <v>119.10658068986208</v>
      </c>
      <c r="I223" s="44">
        <v>115.27627711234368</v>
      </c>
      <c r="J223" s="44">
        <v>120.07176420143549</v>
      </c>
      <c r="K223" s="44">
        <v>124.21891945693983</v>
      </c>
      <c r="L223" s="44">
        <v>116.10378026592269</v>
      </c>
      <c r="M223" s="44">
        <v>116.10378026592269</v>
      </c>
      <c r="N223" s="44">
        <v>109.18069283306266</v>
      </c>
      <c r="O223" s="45">
        <v>111.40042122159906</v>
      </c>
      <c r="P223" s="61">
        <v>111.64219909984192</v>
      </c>
      <c r="Q223" s="44">
        <f t="shared" si="6"/>
        <v>104.18792573210685</v>
      </c>
      <c r="R223" s="44">
        <f t="shared" si="7"/>
        <v>124.21891945693983</v>
      </c>
      <c r="S223" s="46"/>
    </row>
    <row r="224" spans="1:19" x14ac:dyDescent="0.25">
      <c r="A224" s="42">
        <v>215</v>
      </c>
      <c r="B224" s="43" t="s">
        <v>247</v>
      </c>
      <c r="C224" s="44">
        <v>117.30045763300016</v>
      </c>
      <c r="D224" s="44">
        <v>120.82801440176654</v>
      </c>
      <c r="E224" s="44">
        <v>116.33002435453992</v>
      </c>
      <c r="F224" s="44">
        <v>122.66841182539778</v>
      </c>
      <c r="G224" s="44">
        <v>119.14209416074246</v>
      </c>
      <c r="H224" s="44">
        <v>119.52633492100455</v>
      </c>
      <c r="I224" s="44">
        <v>115.30684804513605</v>
      </c>
      <c r="J224" s="44">
        <v>117.81429111354996</v>
      </c>
      <c r="K224" s="44">
        <v>123.55663587372676</v>
      </c>
      <c r="L224" s="44">
        <v>107.50981448348978</v>
      </c>
      <c r="M224" s="44">
        <v>107.50981448348978</v>
      </c>
      <c r="N224" s="44">
        <v>110.33131276061106</v>
      </c>
      <c r="O224" s="45">
        <v>115.32119767712024</v>
      </c>
      <c r="P224" s="61">
        <v>115.03638555311943</v>
      </c>
      <c r="Q224" s="44">
        <f t="shared" si="6"/>
        <v>107.50981448348978</v>
      </c>
      <c r="R224" s="44">
        <f t="shared" si="7"/>
        <v>123.55663587372676</v>
      </c>
      <c r="S224" s="46"/>
    </row>
    <row r="225" spans="1:19" x14ac:dyDescent="0.25">
      <c r="A225" s="42">
        <v>216</v>
      </c>
      <c r="B225" s="43" t="s">
        <v>248</v>
      </c>
      <c r="C225" s="44">
        <v>0</v>
      </c>
      <c r="D225" s="44">
        <v>0</v>
      </c>
      <c r="E225" s="44">
        <v>0</v>
      </c>
      <c r="F225" s="44">
        <v>0</v>
      </c>
      <c r="G225" s="44">
        <v>0</v>
      </c>
      <c r="H225" s="44">
        <v>0</v>
      </c>
      <c r="I225" s="44">
        <v>0</v>
      </c>
      <c r="J225" s="44">
        <v>0</v>
      </c>
      <c r="K225" s="44">
        <v>0</v>
      </c>
      <c r="L225" s="44">
        <v>0</v>
      </c>
      <c r="M225" s="44">
        <v>0</v>
      </c>
      <c r="N225" s="44">
        <v>0</v>
      </c>
      <c r="O225" s="45">
        <v>0</v>
      </c>
      <c r="P225" s="61">
        <v>0</v>
      </c>
      <c r="Q225" s="44">
        <f t="shared" si="6"/>
        <v>0</v>
      </c>
      <c r="R225" s="44">
        <f t="shared" si="7"/>
        <v>0</v>
      </c>
      <c r="S225" s="46"/>
    </row>
    <row r="226" spans="1:19" x14ac:dyDescent="0.25">
      <c r="A226" s="42">
        <v>217</v>
      </c>
      <c r="B226" s="43" t="s">
        <v>249</v>
      </c>
      <c r="C226" s="44">
        <v>128.47979519995931</v>
      </c>
      <c r="D226" s="44">
        <v>124.07048635371322</v>
      </c>
      <c r="E226" s="44">
        <v>135.82656304254357</v>
      </c>
      <c r="F226" s="44">
        <v>141.48475570512008</v>
      </c>
      <c r="G226" s="44">
        <v>143.60975270003681</v>
      </c>
      <c r="H226" s="44">
        <v>144.03102374223636</v>
      </c>
      <c r="I226" s="44">
        <v>149.3284086650668</v>
      </c>
      <c r="J226" s="44">
        <v>151.85467972699257</v>
      </c>
      <c r="K226" s="44">
        <v>160.26451139114636</v>
      </c>
      <c r="L226" s="44">
        <v>156.81359301442009</v>
      </c>
      <c r="M226" s="44">
        <v>156.81359301442009</v>
      </c>
      <c r="N226" s="44">
        <v>154.0372695782963</v>
      </c>
      <c r="O226" s="45">
        <v>157.24466980669936</v>
      </c>
      <c r="P226" s="61">
        <v>157.18458310332613</v>
      </c>
      <c r="Q226" s="44">
        <f t="shared" si="6"/>
        <v>124.07048635371322</v>
      </c>
      <c r="R226" s="44">
        <f t="shared" si="7"/>
        <v>160.26451139114636</v>
      </c>
      <c r="S226" s="46"/>
    </row>
    <row r="227" spans="1:19" x14ac:dyDescent="0.25">
      <c r="A227" s="42">
        <v>218</v>
      </c>
      <c r="B227" s="43" t="s">
        <v>250</v>
      </c>
      <c r="C227" s="44">
        <v>118.65978891208061</v>
      </c>
      <c r="D227" s="44">
        <v>117.57437342610781</v>
      </c>
      <c r="E227" s="44">
        <v>122.002927861454</v>
      </c>
      <c r="F227" s="44">
        <v>126.66817427991768</v>
      </c>
      <c r="G227" s="44">
        <v>133.04164658672548</v>
      </c>
      <c r="H227" s="44">
        <v>131.60541057072155</v>
      </c>
      <c r="I227" s="44">
        <v>135.75990059288631</v>
      </c>
      <c r="J227" s="44">
        <v>136.19849887395878</v>
      </c>
      <c r="K227" s="44">
        <v>140.40298800234822</v>
      </c>
      <c r="L227" s="44">
        <v>143.44189484674027</v>
      </c>
      <c r="M227" s="44">
        <v>143.44189484674027</v>
      </c>
      <c r="N227" s="44">
        <v>140.15935700661802</v>
      </c>
      <c r="O227" s="45">
        <v>140.85117437297242</v>
      </c>
      <c r="P227" s="61">
        <v>140.77215556143193</v>
      </c>
      <c r="Q227" s="44">
        <f t="shared" si="6"/>
        <v>117.57437342610781</v>
      </c>
      <c r="R227" s="44">
        <f t="shared" si="7"/>
        <v>143.44189484674027</v>
      </c>
      <c r="S227" s="46"/>
    </row>
    <row r="228" spans="1:19" x14ac:dyDescent="0.25">
      <c r="A228" s="42">
        <v>219</v>
      </c>
      <c r="B228" s="43" t="s">
        <v>251</v>
      </c>
      <c r="C228" s="44">
        <v>133.36895154638935</v>
      </c>
      <c r="D228" s="44">
        <v>135.54430049445091</v>
      </c>
      <c r="E228" s="44">
        <v>138.41926491514681</v>
      </c>
      <c r="F228" s="44">
        <v>143.3813512463696</v>
      </c>
      <c r="G228" s="44">
        <v>147.48758615053123</v>
      </c>
      <c r="H228" s="44">
        <v>147.18401289765771</v>
      </c>
      <c r="I228" s="44">
        <v>147.88862087865689</v>
      </c>
      <c r="J228" s="44">
        <v>145.71785355347802</v>
      </c>
      <c r="K228" s="44">
        <v>151.12981421430311</v>
      </c>
      <c r="L228" s="44">
        <v>149.05114237351503</v>
      </c>
      <c r="M228" s="44">
        <v>149.05114237351503</v>
      </c>
      <c r="N228" s="44">
        <v>149.3417198546135</v>
      </c>
      <c r="O228" s="45">
        <v>148.33443270007851</v>
      </c>
      <c r="P228" s="61">
        <v>148.21027909940125</v>
      </c>
      <c r="Q228" s="44">
        <f t="shared" si="6"/>
        <v>133.36895154638935</v>
      </c>
      <c r="R228" s="44">
        <f t="shared" si="7"/>
        <v>151.12981421430311</v>
      </c>
      <c r="S228" s="46"/>
    </row>
    <row r="229" spans="1:19" x14ac:dyDescent="0.25">
      <c r="A229" s="42">
        <v>220</v>
      </c>
      <c r="B229" s="43" t="s">
        <v>252</v>
      </c>
      <c r="C229" s="44">
        <v>122.93593240712002</v>
      </c>
      <c r="D229" s="44">
        <v>128.62317732898435</v>
      </c>
      <c r="E229" s="44">
        <v>131.21180841246112</v>
      </c>
      <c r="F229" s="44">
        <v>135.59252910647965</v>
      </c>
      <c r="G229" s="44">
        <v>140.70703507314281</v>
      </c>
      <c r="H229" s="44">
        <v>139.83087531796451</v>
      </c>
      <c r="I229" s="44">
        <v>142.87202238208275</v>
      </c>
      <c r="J229" s="44">
        <v>144.46365553557766</v>
      </c>
      <c r="K229" s="44">
        <v>145.39102587869303</v>
      </c>
      <c r="L229" s="44">
        <v>137.78652394812985</v>
      </c>
      <c r="M229" s="44">
        <v>137.78652394812985</v>
      </c>
      <c r="N229" s="44">
        <v>132.96522604388292</v>
      </c>
      <c r="O229" s="45">
        <v>135.16080425908922</v>
      </c>
      <c r="P229" s="61">
        <v>135.33192194849067</v>
      </c>
      <c r="Q229" s="44">
        <f t="shared" si="6"/>
        <v>122.93593240712002</v>
      </c>
      <c r="R229" s="44">
        <f t="shared" si="7"/>
        <v>145.39102587869303</v>
      </c>
      <c r="S229" s="46"/>
    </row>
    <row r="230" spans="1:19" x14ac:dyDescent="0.25">
      <c r="A230" s="42">
        <v>221</v>
      </c>
      <c r="B230" s="43" t="s">
        <v>253</v>
      </c>
      <c r="C230" s="44">
        <v>212.28722861833168</v>
      </c>
      <c r="D230" s="44">
        <v>219.92845908293521</v>
      </c>
      <c r="E230" s="44">
        <v>202.07443308034004</v>
      </c>
      <c r="F230" s="44">
        <v>210.61774675620293</v>
      </c>
      <c r="G230" s="44">
        <v>210.59416536311866</v>
      </c>
      <c r="H230" s="44">
        <v>224.96995884397023</v>
      </c>
      <c r="I230" s="44">
        <v>220.0825675197685</v>
      </c>
      <c r="J230" s="44">
        <v>218.43700611035811</v>
      </c>
      <c r="K230" s="44">
        <v>224.71649190758586</v>
      </c>
      <c r="L230" s="44">
        <v>196.79680680136653</v>
      </c>
      <c r="M230" s="44">
        <v>196.79680680136653</v>
      </c>
      <c r="N230" s="44">
        <v>193.86885684354215</v>
      </c>
      <c r="O230" s="45">
        <v>217.45354745679842</v>
      </c>
      <c r="P230" s="61">
        <v>216.08564628320798</v>
      </c>
      <c r="Q230" s="44">
        <f t="shared" si="6"/>
        <v>193.86885684354215</v>
      </c>
      <c r="R230" s="44">
        <f t="shared" si="7"/>
        <v>224.96995884397023</v>
      </c>
      <c r="S230" s="46"/>
    </row>
    <row r="231" spans="1:19" x14ac:dyDescent="0.25">
      <c r="A231" s="42">
        <v>222</v>
      </c>
      <c r="B231" s="43" t="s">
        <v>254</v>
      </c>
      <c r="C231" s="44">
        <v>0</v>
      </c>
      <c r="D231" s="44">
        <v>0</v>
      </c>
      <c r="E231" s="44">
        <v>0</v>
      </c>
      <c r="F231" s="44">
        <v>0</v>
      </c>
      <c r="G231" s="44">
        <v>0</v>
      </c>
      <c r="H231" s="44">
        <v>0</v>
      </c>
      <c r="I231" s="44">
        <v>0</v>
      </c>
      <c r="J231" s="44">
        <v>0</v>
      </c>
      <c r="K231" s="44">
        <v>0</v>
      </c>
      <c r="L231" s="44">
        <v>0</v>
      </c>
      <c r="M231" s="44">
        <v>0</v>
      </c>
      <c r="N231" s="44">
        <v>0</v>
      </c>
      <c r="O231" s="45">
        <v>0</v>
      </c>
      <c r="P231" s="61">
        <v>0</v>
      </c>
      <c r="Q231" s="44">
        <f t="shared" si="6"/>
        <v>0</v>
      </c>
      <c r="R231" s="44">
        <f t="shared" si="7"/>
        <v>0</v>
      </c>
      <c r="S231" s="46"/>
    </row>
    <row r="232" spans="1:19" x14ac:dyDescent="0.25">
      <c r="A232" s="42">
        <v>223</v>
      </c>
      <c r="B232" s="43" t="s">
        <v>255</v>
      </c>
      <c r="C232" s="44">
        <v>117.61208905884943</v>
      </c>
      <c r="D232" s="44">
        <v>114.03398967819226</v>
      </c>
      <c r="E232" s="44">
        <v>108.0425405680971</v>
      </c>
      <c r="F232" s="44">
        <v>113.09137786092182</v>
      </c>
      <c r="G232" s="44">
        <v>107.82579629296103</v>
      </c>
      <c r="H232" s="44">
        <v>113.29542304921208</v>
      </c>
      <c r="I232" s="44">
        <v>105.19923728580116</v>
      </c>
      <c r="J232" s="44">
        <v>103.62018687757835</v>
      </c>
      <c r="K232" s="44">
        <v>112.33174127013521</v>
      </c>
      <c r="L232" s="44">
        <v>102.17791270133101</v>
      </c>
      <c r="M232" s="44">
        <v>102.17791270133101</v>
      </c>
      <c r="N232" s="44">
        <v>100.01454861033456</v>
      </c>
      <c r="O232" s="45">
        <v>106.01752795180235</v>
      </c>
      <c r="P232" s="61">
        <v>106.3047859467481</v>
      </c>
      <c r="Q232" s="44">
        <f t="shared" si="6"/>
        <v>100.01454861033456</v>
      </c>
      <c r="R232" s="44">
        <f t="shared" si="7"/>
        <v>117.61208905884943</v>
      </c>
      <c r="S232" s="46"/>
    </row>
    <row r="233" spans="1:19" x14ac:dyDescent="0.25">
      <c r="A233" s="42">
        <v>224</v>
      </c>
      <c r="B233" s="43" t="s">
        <v>256</v>
      </c>
      <c r="C233" s="44">
        <v>246.82074801236965</v>
      </c>
      <c r="D233" s="44">
        <v>234.13301894908685</v>
      </c>
      <c r="E233" s="44">
        <v>218.14764214805882</v>
      </c>
      <c r="F233" s="44">
        <v>222.96922236620787</v>
      </c>
      <c r="G233" s="44">
        <v>215.70489717083424</v>
      </c>
      <c r="H233" s="44">
        <v>211.04571526847153</v>
      </c>
      <c r="I233" s="44">
        <v>206.80355557223308</v>
      </c>
      <c r="J233" s="44">
        <v>225.71135692876601</v>
      </c>
      <c r="K233" s="44">
        <v>253.04463343008857</v>
      </c>
      <c r="L233" s="44">
        <v>244.21884526101786</v>
      </c>
      <c r="M233" s="44">
        <v>244.21884526101786</v>
      </c>
      <c r="N233" s="44">
        <v>270.98857137510925</v>
      </c>
      <c r="O233" s="45">
        <v>292.30291036004212</v>
      </c>
      <c r="P233" s="61">
        <v>291.82036923331594</v>
      </c>
      <c r="Q233" s="44">
        <f t="shared" si="6"/>
        <v>206.80355557223308</v>
      </c>
      <c r="R233" s="44">
        <f t="shared" si="7"/>
        <v>292.30291036004212</v>
      </c>
      <c r="S233" s="46"/>
    </row>
    <row r="234" spans="1:19" x14ac:dyDescent="0.25">
      <c r="A234" s="42">
        <v>225</v>
      </c>
      <c r="B234" s="43" t="s">
        <v>257</v>
      </c>
      <c r="C234" s="44">
        <v>0</v>
      </c>
      <c r="D234" s="44">
        <v>0</v>
      </c>
      <c r="E234" s="44">
        <v>0</v>
      </c>
      <c r="F234" s="44">
        <v>0</v>
      </c>
      <c r="G234" s="44">
        <v>0</v>
      </c>
      <c r="H234" s="44">
        <v>0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5">
        <v>0</v>
      </c>
      <c r="P234" s="61">
        <v>0</v>
      </c>
      <c r="Q234" s="44">
        <f t="shared" si="6"/>
        <v>0</v>
      </c>
      <c r="R234" s="44">
        <f t="shared" si="7"/>
        <v>0</v>
      </c>
      <c r="S234" s="46"/>
    </row>
    <row r="235" spans="1:19" x14ac:dyDescent="0.25">
      <c r="A235" s="42">
        <v>226</v>
      </c>
      <c r="B235" s="43" t="s">
        <v>258</v>
      </c>
      <c r="C235" s="44">
        <v>111.47151460039626</v>
      </c>
      <c r="D235" s="44">
        <v>113.93444329044762</v>
      </c>
      <c r="E235" s="44">
        <v>108.93856628628433</v>
      </c>
      <c r="F235" s="44">
        <v>110.98961211847651</v>
      </c>
      <c r="G235" s="44">
        <v>106.14467783362144</v>
      </c>
      <c r="H235" s="44">
        <v>111.7289532090042</v>
      </c>
      <c r="I235" s="44">
        <v>110.86174731011633</v>
      </c>
      <c r="J235" s="44">
        <v>112.24048468365078</v>
      </c>
      <c r="K235" s="44">
        <v>118.23920430570402</v>
      </c>
      <c r="L235" s="44">
        <v>109.26908823745241</v>
      </c>
      <c r="M235" s="44">
        <v>109.26908823745241</v>
      </c>
      <c r="N235" s="44">
        <v>109.50303312250644</v>
      </c>
      <c r="O235" s="45">
        <v>106.62042700428134</v>
      </c>
      <c r="P235" s="61">
        <v>107.13928217596882</v>
      </c>
      <c r="Q235" s="44">
        <f t="shared" si="6"/>
        <v>106.14467783362144</v>
      </c>
      <c r="R235" s="44">
        <f t="shared" si="7"/>
        <v>118.23920430570402</v>
      </c>
      <c r="S235" s="46"/>
    </row>
    <row r="236" spans="1:19" x14ac:dyDescent="0.25">
      <c r="A236" s="42">
        <v>227</v>
      </c>
      <c r="B236" s="43" t="s">
        <v>259</v>
      </c>
      <c r="C236" s="44">
        <v>104.78501413403667</v>
      </c>
      <c r="D236" s="44">
        <v>112.93763977729192</v>
      </c>
      <c r="E236" s="44">
        <v>116.68257032540498</v>
      </c>
      <c r="F236" s="44">
        <v>120.67746311405601</v>
      </c>
      <c r="G236" s="44">
        <v>122.3768291736733</v>
      </c>
      <c r="H236" s="44">
        <v>128.94099772019604</v>
      </c>
      <c r="I236" s="44">
        <v>129.22834673246899</v>
      </c>
      <c r="J236" s="44">
        <v>130.1286965049332</v>
      </c>
      <c r="K236" s="44">
        <v>128.78584771801596</v>
      </c>
      <c r="L236" s="44">
        <v>126.21028959804124</v>
      </c>
      <c r="M236" s="44">
        <v>126.21028959804124</v>
      </c>
      <c r="N236" s="44">
        <v>126.21028959804124</v>
      </c>
      <c r="O236" s="45">
        <v>128.28828414055963</v>
      </c>
      <c r="P236" s="61">
        <v>120.11143498441699</v>
      </c>
      <c r="Q236" s="44">
        <f t="shared" si="6"/>
        <v>104.78501413403667</v>
      </c>
      <c r="R236" s="44">
        <f t="shared" si="7"/>
        <v>130.1286965049332</v>
      </c>
      <c r="S236" s="46"/>
    </row>
    <row r="237" spans="1:19" x14ac:dyDescent="0.25">
      <c r="A237" s="42">
        <v>228</v>
      </c>
      <c r="B237" s="43" t="s">
        <v>260</v>
      </c>
      <c r="C237" s="44">
        <v>0</v>
      </c>
      <c r="D237" s="44">
        <v>0</v>
      </c>
      <c r="E237" s="44">
        <v>0</v>
      </c>
      <c r="F237" s="44">
        <v>0</v>
      </c>
      <c r="G237" s="44">
        <v>0</v>
      </c>
      <c r="H237" s="44">
        <v>0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5">
        <v>0</v>
      </c>
      <c r="P237" s="61">
        <v>0</v>
      </c>
      <c r="Q237" s="44">
        <f t="shared" si="6"/>
        <v>0</v>
      </c>
      <c r="R237" s="44">
        <f t="shared" si="7"/>
        <v>0</v>
      </c>
      <c r="S237" s="46"/>
    </row>
    <row r="238" spans="1:19" x14ac:dyDescent="0.25">
      <c r="A238" s="42">
        <v>229</v>
      </c>
      <c r="B238" s="43" t="s">
        <v>261</v>
      </c>
      <c r="C238" s="44">
        <v>106.69879819197807</v>
      </c>
      <c r="D238" s="44">
        <v>114.30372945484638</v>
      </c>
      <c r="E238" s="44">
        <v>112.89924331108001</v>
      </c>
      <c r="F238" s="44">
        <v>109.46571192697388</v>
      </c>
      <c r="G238" s="44">
        <v>117.24185122474483</v>
      </c>
      <c r="H238" s="44">
        <v>119.1512888185992</v>
      </c>
      <c r="I238" s="44">
        <v>116.33739328195777</v>
      </c>
      <c r="J238" s="44">
        <v>109.7349200932489</v>
      </c>
      <c r="K238" s="44">
        <v>110.40077829426932</v>
      </c>
      <c r="L238" s="44">
        <v>107.53083343856412</v>
      </c>
      <c r="M238" s="44">
        <v>107.53083343856412</v>
      </c>
      <c r="N238" s="44">
        <v>108.61124921803416</v>
      </c>
      <c r="O238" s="45">
        <v>108.45202201699489</v>
      </c>
      <c r="P238" s="61">
        <v>110.02140850380266</v>
      </c>
      <c r="Q238" s="44">
        <f t="shared" si="6"/>
        <v>106.69879819197807</v>
      </c>
      <c r="R238" s="44">
        <f t="shared" si="7"/>
        <v>119.1512888185992</v>
      </c>
      <c r="S238" s="46"/>
    </row>
    <row r="239" spans="1:19" x14ac:dyDescent="0.25">
      <c r="A239" s="42">
        <v>230</v>
      </c>
      <c r="B239" s="43" t="s">
        <v>262</v>
      </c>
      <c r="C239" s="44">
        <v>212.72078174393391</v>
      </c>
      <c r="D239" s="44">
        <v>207.76105145056118</v>
      </c>
      <c r="E239" s="44">
        <v>214.61187550152857</v>
      </c>
      <c r="F239" s="44">
        <v>220.54492415784037</v>
      </c>
      <c r="G239" s="44">
        <v>212.92064992710834</v>
      </c>
      <c r="H239" s="44">
        <v>199.6458793525982</v>
      </c>
      <c r="I239" s="44">
        <v>195.49846669763863</v>
      </c>
      <c r="J239" s="44">
        <v>199.39298552675496</v>
      </c>
      <c r="K239" s="44">
        <v>250.33759304028968</v>
      </c>
      <c r="L239" s="44">
        <v>252.13250356916092</v>
      </c>
      <c r="M239" s="44">
        <v>252.13250356916092</v>
      </c>
      <c r="N239" s="44">
        <v>285.31598967598251</v>
      </c>
      <c r="O239" s="45">
        <v>304.35250108562133</v>
      </c>
      <c r="P239" s="61">
        <v>307.85069719567679</v>
      </c>
      <c r="Q239" s="44">
        <f t="shared" si="6"/>
        <v>195.49846669763863</v>
      </c>
      <c r="R239" s="44">
        <f t="shared" si="7"/>
        <v>307.85069719567679</v>
      </c>
      <c r="S239" s="46"/>
    </row>
    <row r="240" spans="1:19" x14ac:dyDescent="0.25">
      <c r="A240" s="42">
        <v>231</v>
      </c>
      <c r="B240" s="43" t="s">
        <v>263</v>
      </c>
      <c r="C240" s="44">
        <v>103.3065964851843</v>
      </c>
      <c r="D240" s="44">
        <v>105.80672878814997</v>
      </c>
      <c r="E240" s="44">
        <v>109.98702814157946</v>
      </c>
      <c r="F240" s="44">
        <v>116.76901962791939</v>
      </c>
      <c r="G240" s="44">
        <v>122.68291080823572</v>
      </c>
      <c r="H240" s="44">
        <v>125.38331692740682</v>
      </c>
      <c r="I240" s="44">
        <v>123.80890346535813</v>
      </c>
      <c r="J240" s="44">
        <v>124.85834505406892</v>
      </c>
      <c r="K240" s="44">
        <v>128.9857475931862</v>
      </c>
      <c r="L240" s="44">
        <v>127.01439075693611</v>
      </c>
      <c r="M240" s="44">
        <v>127.01439075693611</v>
      </c>
      <c r="N240" s="44">
        <v>127.11795057953643</v>
      </c>
      <c r="O240" s="45">
        <v>134.67028734513707</v>
      </c>
      <c r="P240" s="61">
        <v>134.78359320200698</v>
      </c>
      <c r="Q240" s="44">
        <f t="shared" si="6"/>
        <v>103.3065964851843</v>
      </c>
      <c r="R240" s="44">
        <f t="shared" si="7"/>
        <v>134.78359320200698</v>
      </c>
      <c r="S240" s="46"/>
    </row>
    <row r="241" spans="1:19" x14ac:dyDescent="0.25">
      <c r="A241" s="42">
        <v>232</v>
      </c>
      <c r="B241" s="43" t="s">
        <v>264</v>
      </c>
      <c r="C241" s="44">
        <v>0</v>
      </c>
      <c r="D241" s="44">
        <v>0</v>
      </c>
      <c r="E241" s="44">
        <v>0</v>
      </c>
      <c r="F241" s="44">
        <v>0</v>
      </c>
      <c r="G241" s="44">
        <v>0</v>
      </c>
      <c r="H241" s="44">
        <v>0</v>
      </c>
      <c r="I241" s="44">
        <v>0</v>
      </c>
      <c r="J241" s="44">
        <v>0</v>
      </c>
      <c r="K241" s="44">
        <v>0</v>
      </c>
      <c r="L241" s="44">
        <v>0</v>
      </c>
      <c r="M241" s="44">
        <v>0</v>
      </c>
      <c r="N241" s="44">
        <v>0</v>
      </c>
      <c r="O241" s="45">
        <v>0</v>
      </c>
      <c r="P241" s="61">
        <v>0</v>
      </c>
      <c r="Q241" s="44">
        <f t="shared" si="6"/>
        <v>0</v>
      </c>
      <c r="R241" s="44">
        <f t="shared" si="7"/>
        <v>0</v>
      </c>
      <c r="S241" s="46"/>
    </row>
    <row r="242" spans="1:19" x14ac:dyDescent="0.25">
      <c r="A242" s="42">
        <v>233</v>
      </c>
      <c r="B242" s="43" t="s">
        <v>265</v>
      </c>
      <c r="C242" s="44">
        <v>0</v>
      </c>
      <c r="D242" s="44">
        <v>0</v>
      </c>
      <c r="E242" s="44">
        <v>0</v>
      </c>
      <c r="F242" s="44">
        <v>0</v>
      </c>
      <c r="G242" s="44">
        <v>0</v>
      </c>
      <c r="H242" s="44">
        <v>0</v>
      </c>
      <c r="I242" s="44">
        <v>0</v>
      </c>
      <c r="J242" s="44">
        <v>0</v>
      </c>
      <c r="K242" s="44">
        <v>0</v>
      </c>
      <c r="L242" s="44">
        <v>0</v>
      </c>
      <c r="M242" s="44">
        <v>0</v>
      </c>
      <c r="N242" s="44">
        <v>0</v>
      </c>
      <c r="O242" s="45">
        <v>0</v>
      </c>
      <c r="P242" s="61">
        <v>0</v>
      </c>
      <c r="Q242" s="44">
        <f t="shared" si="6"/>
        <v>0</v>
      </c>
      <c r="R242" s="44">
        <f t="shared" si="7"/>
        <v>0</v>
      </c>
      <c r="S242" s="46"/>
    </row>
    <row r="243" spans="1:19" x14ac:dyDescent="0.25">
      <c r="A243" s="42">
        <v>234</v>
      </c>
      <c r="B243" s="43" t="s">
        <v>266</v>
      </c>
      <c r="C243" s="44">
        <v>209.66430956194176</v>
      </c>
      <c r="D243" s="44">
        <v>235.94237894359966</v>
      </c>
      <c r="E243" s="44">
        <v>213.93795398175865</v>
      </c>
      <c r="F243" s="44">
        <v>199.46171049573078</v>
      </c>
      <c r="G243" s="44">
        <v>200.14375434400549</v>
      </c>
      <c r="H243" s="44">
        <v>196.18024636275146</v>
      </c>
      <c r="I243" s="44">
        <v>177.68227785956211</v>
      </c>
      <c r="J243" s="44">
        <v>177.68227785956211</v>
      </c>
      <c r="K243" s="44">
        <v>177.68227785956211</v>
      </c>
      <c r="L243" s="44">
        <v>228.43546408615904</v>
      </c>
      <c r="M243" s="44">
        <v>228.43546408615904</v>
      </c>
      <c r="N243" s="44">
        <v>193.11194471805976</v>
      </c>
      <c r="O243" s="45">
        <v>199.07344282505275</v>
      </c>
      <c r="P243" s="61">
        <v>199.82731891909413</v>
      </c>
      <c r="Q243" s="44">
        <f t="shared" si="6"/>
        <v>177.68227785956211</v>
      </c>
      <c r="R243" s="44">
        <f t="shared" si="7"/>
        <v>235.94237894359966</v>
      </c>
      <c r="S243" s="46"/>
    </row>
    <row r="244" spans="1:19" x14ac:dyDescent="0.25">
      <c r="A244" s="42">
        <v>235</v>
      </c>
      <c r="B244" s="43" t="s">
        <v>267</v>
      </c>
      <c r="C244" s="44">
        <v>0</v>
      </c>
      <c r="D244" s="44">
        <v>0</v>
      </c>
      <c r="E244" s="44">
        <v>0</v>
      </c>
      <c r="F244" s="44">
        <v>0</v>
      </c>
      <c r="G244" s="44">
        <v>0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5">
        <v>0</v>
      </c>
      <c r="P244" s="61">
        <v>0</v>
      </c>
      <c r="Q244" s="44">
        <f t="shared" si="6"/>
        <v>0</v>
      </c>
      <c r="R244" s="44">
        <f t="shared" si="7"/>
        <v>0</v>
      </c>
      <c r="S244" s="46"/>
    </row>
    <row r="245" spans="1:19" x14ac:dyDescent="0.25">
      <c r="A245" s="42">
        <v>236</v>
      </c>
      <c r="B245" s="43" t="s">
        <v>268</v>
      </c>
      <c r="C245" s="44">
        <v>110.36987166313865</v>
      </c>
      <c r="D245" s="44">
        <v>115.91939823688391</v>
      </c>
      <c r="E245" s="44">
        <v>113.96453710415284</v>
      </c>
      <c r="F245" s="44">
        <v>118.73500385499894</v>
      </c>
      <c r="G245" s="44">
        <v>121.67789978382879</v>
      </c>
      <c r="H245" s="44">
        <v>119.5588587759168</v>
      </c>
      <c r="I245" s="44">
        <v>118.22429280170212</v>
      </c>
      <c r="J245" s="44">
        <v>119.02641604664478</v>
      </c>
      <c r="K245" s="44">
        <v>118.05704900568263</v>
      </c>
      <c r="L245" s="44">
        <v>117.80623186363115</v>
      </c>
      <c r="M245" s="44">
        <v>117.80623186363115</v>
      </c>
      <c r="N245" s="44">
        <v>113.68100799416318</v>
      </c>
      <c r="O245" s="45">
        <v>114.92724676598658</v>
      </c>
      <c r="P245" s="61">
        <v>114.90724651469013</v>
      </c>
      <c r="Q245" s="44">
        <f t="shared" si="6"/>
        <v>110.36987166313865</v>
      </c>
      <c r="R245" s="44">
        <f t="shared" si="7"/>
        <v>121.67789978382879</v>
      </c>
      <c r="S245" s="46"/>
    </row>
    <row r="246" spans="1:19" x14ac:dyDescent="0.25">
      <c r="A246" s="42">
        <v>237</v>
      </c>
      <c r="B246" s="43" t="s">
        <v>269</v>
      </c>
      <c r="C246" s="44">
        <v>0</v>
      </c>
      <c r="D246" s="44">
        <v>0</v>
      </c>
      <c r="E246" s="44">
        <v>0</v>
      </c>
      <c r="F246" s="44">
        <v>0</v>
      </c>
      <c r="G246" s="44">
        <v>0</v>
      </c>
      <c r="H246" s="44">
        <v>0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5">
        <v>0</v>
      </c>
      <c r="P246" s="61">
        <v>0</v>
      </c>
      <c r="Q246" s="44">
        <f t="shared" si="6"/>
        <v>0</v>
      </c>
      <c r="R246" s="44">
        <f t="shared" si="7"/>
        <v>0</v>
      </c>
      <c r="S246" s="46"/>
    </row>
    <row r="247" spans="1:19" x14ac:dyDescent="0.25">
      <c r="A247" s="42">
        <v>238</v>
      </c>
      <c r="B247" s="43" t="s">
        <v>270</v>
      </c>
      <c r="C247" s="44">
        <v>128.29590816659226</v>
      </c>
      <c r="D247" s="44">
        <v>140.67667970837127</v>
      </c>
      <c r="E247" s="44">
        <v>149.14736496380783</v>
      </c>
      <c r="F247" s="44">
        <v>150.16855756842216</v>
      </c>
      <c r="G247" s="44">
        <v>162.12939082164576</v>
      </c>
      <c r="H247" s="44">
        <v>167.30249560131244</v>
      </c>
      <c r="I247" s="44">
        <v>157.50868094614412</v>
      </c>
      <c r="J247" s="44">
        <v>134.57830065308946</v>
      </c>
      <c r="K247" s="44">
        <v>142.09431293836997</v>
      </c>
      <c r="L247" s="44">
        <v>131.89634143284513</v>
      </c>
      <c r="M247" s="44">
        <v>131.89634143284513</v>
      </c>
      <c r="N247" s="44">
        <v>137.97840869311707</v>
      </c>
      <c r="O247" s="45">
        <v>144.41782581842295</v>
      </c>
      <c r="P247" s="61">
        <v>144.11605700912634</v>
      </c>
      <c r="Q247" s="44">
        <f t="shared" si="6"/>
        <v>128.29590816659226</v>
      </c>
      <c r="R247" s="44">
        <f t="shared" si="7"/>
        <v>167.30249560131244</v>
      </c>
      <c r="S247" s="46"/>
    </row>
    <row r="248" spans="1:19" x14ac:dyDescent="0.25">
      <c r="A248" s="42">
        <v>239</v>
      </c>
      <c r="B248" s="43" t="s">
        <v>271</v>
      </c>
      <c r="C248" s="44">
        <v>118.87085751863617</v>
      </c>
      <c r="D248" s="44">
        <v>123.36308300635548</v>
      </c>
      <c r="E248" s="44">
        <v>126.52935076378805</v>
      </c>
      <c r="F248" s="44">
        <v>134.48492035788641</v>
      </c>
      <c r="G248" s="44">
        <v>134.60324210309159</v>
      </c>
      <c r="H248" s="44">
        <v>137.0413129930017</v>
      </c>
      <c r="I248" s="44">
        <v>137.56181569418479</v>
      </c>
      <c r="J248" s="44">
        <v>139.40545119607674</v>
      </c>
      <c r="K248" s="44">
        <v>135.58663076129693</v>
      </c>
      <c r="L248" s="44">
        <v>133.96388723272358</v>
      </c>
      <c r="M248" s="44">
        <v>133.96388723272358</v>
      </c>
      <c r="N248" s="44">
        <v>129.21962328770243</v>
      </c>
      <c r="O248" s="45">
        <v>131.47035734642182</v>
      </c>
      <c r="P248" s="61">
        <v>131.06161687183572</v>
      </c>
      <c r="Q248" s="44">
        <f t="shared" si="6"/>
        <v>118.87085751863617</v>
      </c>
      <c r="R248" s="44">
        <f t="shared" si="7"/>
        <v>139.40545119607674</v>
      </c>
      <c r="S248" s="46"/>
    </row>
    <row r="249" spans="1:19" x14ac:dyDescent="0.25">
      <c r="A249" s="42">
        <v>240</v>
      </c>
      <c r="B249" s="43" t="s">
        <v>272</v>
      </c>
      <c r="C249" s="44">
        <v>150.83384148546469</v>
      </c>
      <c r="D249" s="44">
        <v>150.72240549802655</v>
      </c>
      <c r="E249" s="44">
        <v>170.20950879470135</v>
      </c>
      <c r="F249" s="44">
        <v>156.92637289254867</v>
      </c>
      <c r="G249" s="44">
        <v>160.14170920305565</v>
      </c>
      <c r="H249" s="44">
        <v>162.10402663542769</v>
      </c>
      <c r="I249" s="44">
        <v>163.41108920747641</v>
      </c>
      <c r="J249" s="44">
        <v>157.81261076691763</v>
      </c>
      <c r="K249" s="44">
        <v>165.83636343913179</v>
      </c>
      <c r="L249" s="44">
        <v>140.47227607012925</v>
      </c>
      <c r="M249" s="44">
        <v>140.47227607012925</v>
      </c>
      <c r="N249" s="44">
        <v>142.55130433467343</v>
      </c>
      <c r="O249" s="45">
        <v>144.55840798362971</v>
      </c>
      <c r="P249" s="61">
        <v>125.90848948350362</v>
      </c>
      <c r="Q249" s="44">
        <f t="shared" si="6"/>
        <v>125.90848948350362</v>
      </c>
      <c r="R249" s="44">
        <f t="shared" si="7"/>
        <v>170.20950879470135</v>
      </c>
      <c r="S249" s="46"/>
    </row>
    <row r="250" spans="1:19" x14ac:dyDescent="0.25">
      <c r="A250" s="42">
        <v>241</v>
      </c>
      <c r="B250" s="43" t="s">
        <v>273</v>
      </c>
      <c r="C250" s="44">
        <v>0</v>
      </c>
      <c r="D250" s="44">
        <v>0</v>
      </c>
      <c r="E250" s="44">
        <v>0</v>
      </c>
      <c r="F250" s="44">
        <v>0</v>
      </c>
      <c r="G250" s="44">
        <v>0</v>
      </c>
      <c r="H250" s="44">
        <v>0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5">
        <v>0</v>
      </c>
      <c r="P250" s="61">
        <v>0</v>
      </c>
      <c r="Q250" s="44">
        <f t="shared" si="6"/>
        <v>0</v>
      </c>
      <c r="R250" s="44">
        <f t="shared" si="7"/>
        <v>0</v>
      </c>
      <c r="S250" s="46"/>
    </row>
    <row r="251" spans="1:19" x14ac:dyDescent="0.25">
      <c r="A251" s="42">
        <v>242</v>
      </c>
      <c r="B251" s="43" t="s">
        <v>274</v>
      </c>
      <c r="C251" s="44">
        <v>356.10734667686671</v>
      </c>
      <c r="D251" s="44">
        <v>326.86291025350147</v>
      </c>
      <c r="E251" s="44">
        <v>363.90018199073319</v>
      </c>
      <c r="F251" s="44">
        <v>318.84569222163071</v>
      </c>
      <c r="G251" s="44">
        <v>372.67143951434178</v>
      </c>
      <c r="H251" s="44">
        <v>380.38092124353403</v>
      </c>
      <c r="I251" s="44">
        <v>506.7586426107398</v>
      </c>
      <c r="J251" s="44">
        <v>407.81337953905563</v>
      </c>
      <c r="K251" s="44">
        <v>436.8743900408262</v>
      </c>
      <c r="L251" s="44">
        <v>404.19178921893302</v>
      </c>
      <c r="M251" s="44">
        <v>404.19178921893302</v>
      </c>
      <c r="N251" s="44">
        <v>368.96464588939335</v>
      </c>
      <c r="O251" s="45">
        <v>515.2608537178661</v>
      </c>
      <c r="P251" s="61">
        <v>520.20513762599785</v>
      </c>
      <c r="Q251" s="44">
        <f t="shared" si="6"/>
        <v>318.84569222163071</v>
      </c>
      <c r="R251" s="44">
        <f t="shared" si="7"/>
        <v>520.20513762599785</v>
      </c>
      <c r="S251" s="46"/>
    </row>
    <row r="252" spans="1:19" x14ac:dyDescent="0.25">
      <c r="A252" s="42">
        <v>243</v>
      </c>
      <c r="B252" s="43" t="s">
        <v>275</v>
      </c>
      <c r="C252" s="44">
        <v>117.92605269171813</v>
      </c>
      <c r="D252" s="44">
        <v>118.43059427091886</v>
      </c>
      <c r="E252" s="44">
        <v>119.75523680200337</v>
      </c>
      <c r="F252" s="44">
        <v>124.3613094589826</v>
      </c>
      <c r="G252" s="44">
        <v>123.603106514578</v>
      </c>
      <c r="H252" s="44">
        <v>120.78065894036534</v>
      </c>
      <c r="I252" s="44">
        <v>120.697061126431</v>
      </c>
      <c r="J252" s="44">
        <v>118.78417138878352</v>
      </c>
      <c r="K252" s="44">
        <v>115.12442910062416</v>
      </c>
      <c r="L252" s="44">
        <v>114.25021531439718</v>
      </c>
      <c r="M252" s="44">
        <v>114.25021531439718</v>
      </c>
      <c r="N252" s="44">
        <v>110.73912760230509</v>
      </c>
      <c r="O252" s="45">
        <v>114.03896153141217</v>
      </c>
      <c r="P252" s="61">
        <v>113.87153479716477</v>
      </c>
      <c r="Q252" s="44">
        <f t="shared" si="6"/>
        <v>110.73912760230509</v>
      </c>
      <c r="R252" s="44">
        <f t="shared" si="7"/>
        <v>124.3613094589826</v>
      </c>
      <c r="S252" s="46"/>
    </row>
    <row r="253" spans="1:19" x14ac:dyDescent="0.25">
      <c r="A253" s="42">
        <v>244</v>
      </c>
      <c r="B253" s="43" t="s">
        <v>276</v>
      </c>
      <c r="C253" s="44">
        <v>125.88333204777899</v>
      </c>
      <c r="D253" s="44">
        <v>131.19804176324499</v>
      </c>
      <c r="E253" s="44">
        <v>127.73608739671045</v>
      </c>
      <c r="F253" s="44">
        <v>134.1490868224441</v>
      </c>
      <c r="G253" s="44">
        <v>140.51894054759615</v>
      </c>
      <c r="H253" s="44">
        <v>138.96062842062773</v>
      </c>
      <c r="I253" s="44">
        <v>136.06003665175945</v>
      </c>
      <c r="J253" s="44">
        <v>131.69607310732792</v>
      </c>
      <c r="K253" s="44">
        <v>129.97873840854766</v>
      </c>
      <c r="L253" s="44">
        <v>128.46677726516822</v>
      </c>
      <c r="M253" s="44">
        <v>128.46677726516822</v>
      </c>
      <c r="N253" s="44">
        <v>128.61679730868042</v>
      </c>
      <c r="O253" s="45">
        <v>124.7335219567658</v>
      </c>
      <c r="P253" s="61">
        <v>124.17352811526767</v>
      </c>
      <c r="Q253" s="44">
        <f t="shared" si="6"/>
        <v>124.17352811526767</v>
      </c>
      <c r="R253" s="44">
        <f t="shared" si="7"/>
        <v>140.51894054759615</v>
      </c>
      <c r="S253" s="46"/>
    </row>
    <row r="254" spans="1:19" x14ac:dyDescent="0.25">
      <c r="A254" s="42">
        <v>245</v>
      </c>
      <c r="B254" s="43" t="s">
        <v>277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5">
        <v>0</v>
      </c>
      <c r="P254" s="61">
        <v>0</v>
      </c>
      <c r="Q254" s="44">
        <f t="shared" si="6"/>
        <v>0</v>
      </c>
      <c r="R254" s="44">
        <f t="shared" si="7"/>
        <v>0</v>
      </c>
      <c r="S254" s="46"/>
    </row>
    <row r="255" spans="1:19" x14ac:dyDescent="0.25">
      <c r="A255" s="42">
        <v>246</v>
      </c>
      <c r="B255" s="43" t="s">
        <v>278</v>
      </c>
      <c r="C255" s="44">
        <v>119.82796021294047</v>
      </c>
      <c r="D255" s="44">
        <v>121.81628760642802</v>
      </c>
      <c r="E255" s="44">
        <v>123.47383434611268</v>
      </c>
      <c r="F255" s="44">
        <v>127.24621488874637</v>
      </c>
      <c r="G255" s="44">
        <v>128.24411908010259</v>
      </c>
      <c r="H255" s="44">
        <v>136.69056521411454</v>
      </c>
      <c r="I255" s="44">
        <v>134.64172863299731</v>
      </c>
      <c r="J255" s="44">
        <v>136.7148803583728</v>
      </c>
      <c r="K255" s="44">
        <v>139.13717410398155</v>
      </c>
      <c r="L255" s="44">
        <v>138.77411401489644</v>
      </c>
      <c r="M255" s="44">
        <v>138.77411401489644</v>
      </c>
      <c r="N255" s="44">
        <v>136.38516340555228</v>
      </c>
      <c r="O255" s="45">
        <v>138.37670677593286</v>
      </c>
      <c r="P255" s="61">
        <v>138.41591881404588</v>
      </c>
      <c r="Q255" s="44">
        <f t="shared" si="6"/>
        <v>119.82796021294047</v>
      </c>
      <c r="R255" s="44">
        <f t="shared" si="7"/>
        <v>139.13717410398155</v>
      </c>
      <c r="S255" s="46"/>
    </row>
    <row r="256" spans="1:19" x14ac:dyDescent="0.25">
      <c r="A256" s="42">
        <v>247</v>
      </c>
      <c r="B256" s="43" t="s">
        <v>279</v>
      </c>
      <c r="C256" s="44">
        <v>0</v>
      </c>
      <c r="D256" s="44">
        <v>0</v>
      </c>
      <c r="E256" s="44">
        <v>0</v>
      </c>
      <c r="F256" s="44">
        <v>0</v>
      </c>
      <c r="G256" s="44">
        <v>0</v>
      </c>
      <c r="H256" s="44">
        <v>0</v>
      </c>
      <c r="I256" s="44">
        <v>0</v>
      </c>
      <c r="J256" s="44">
        <v>0</v>
      </c>
      <c r="K256" s="44">
        <v>0</v>
      </c>
      <c r="L256" s="44">
        <v>0</v>
      </c>
      <c r="M256" s="44">
        <v>0</v>
      </c>
      <c r="N256" s="44">
        <v>0</v>
      </c>
      <c r="O256" s="45">
        <v>0</v>
      </c>
      <c r="P256" s="61">
        <v>0</v>
      </c>
      <c r="Q256" s="44">
        <f t="shared" si="6"/>
        <v>0</v>
      </c>
      <c r="R256" s="44">
        <f t="shared" si="7"/>
        <v>0</v>
      </c>
      <c r="S256" s="46"/>
    </row>
    <row r="257" spans="1:19" x14ac:dyDescent="0.25">
      <c r="A257" s="42">
        <v>248</v>
      </c>
      <c r="B257" s="43" t="s">
        <v>280</v>
      </c>
      <c r="C257" s="44">
        <v>106.52698913304491</v>
      </c>
      <c r="D257" s="44">
        <v>106.74522738424082</v>
      </c>
      <c r="E257" s="44">
        <v>106.48514459364169</v>
      </c>
      <c r="F257" s="44">
        <v>110.84862038006588</v>
      </c>
      <c r="G257" s="44">
        <v>109.88610158097696</v>
      </c>
      <c r="H257" s="44">
        <v>107.71523567393591</v>
      </c>
      <c r="I257" s="44">
        <v>105.73568503975631</v>
      </c>
      <c r="J257" s="44">
        <v>107.89847910512729</v>
      </c>
      <c r="K257" s="44">
        <v>105.3323149278889</v>
      </c>
      <c r="L257" s="44">
        <v>106.59125456595045</v>
      </c>
      <c r="M257" s="44">
        <v>106.59125456595045</v>
      </c>
      <c r="N257" s="44">
        <v>103.22634123713455</v>
      </c>
      <c r="O257" s="45">
        <v>105.15382242517649</v>
      </c>
      <c r="P257" s="61">
        <v>104.88046414341099</v>
      </c>
      <c r="Q257" s="44">
        <f t="shared" si="6"/>
        <v>103.22634123713455</v>
      </c>
      <c r="R257" s="44">
        <f t="shared" si="7"/>
        <v>110.84862038006588</v>
      </c>
      <c r="S257" s="46"/>
    </row>
    <row r="258" spans="1:19" x14ac:dyDescent="0.25">
      <c r="A258" s="42">
        <v>249</v>
      </c>
      <c r="B258" s="43" t="s">
        <v>281</v>
      </c>
      <c r="C258" s="44">
        <v>221.58758738758871</v>
      </c>
      <c r="D258" s="44">
        <v>247.22794519229066</v>
      </c>
      <c r="E258" s="44">
        <v>232.88515302021887</v>
      </c>
      <c r="F258" s="44">
        <v>277.74398434611595</v>
      </c>
      <c r="G258" s="44">
        <v>277.74398434611595</v>
      </c>
      <c r="H258" s="44">
        <v>222.09242164988186</v>
      </c>
      <c r="I258" s="44">
        <v>254.20502919604493</v>
      </c>
      <c r="J258" s="44">
        <v>269.36616340651381</v>
      </c>
      <c r="K258" s="44">
        <v>320.72404320795943</v>
      </c>
      <c r="L258" s="44">
        <v>264.28938963334946</v>
      </c>
      <c r="M258" s="44">
        <v>264.28938963334946</v>
      </c>
      <c r="N258" s="44">
        <v>268.05738217935317</v>
      </c>
      <c r="O258" s="45">
        <v>275.20045264784198</v>
      </c>
      <c r="P258" s="61">
        <v>274.42668008433293</v>
      </c>
      <c r="Q258" s="44">
        <f t="shared" si="6"/>
        <v>221.58758738758871</v>
      </c>
      <c r="R258" s="44">
        <f t="shared" si="7"/>
        <v>320.72404320795943</v>
      </c>
      <c r="S258" s="46"/>
    </row>
    <row r="259" spans="1:19" x14ac:dyDescent="0.25">
      <c r="A259" s="42">
        <v>250</v>
      </c>
      <c r="B259" s="43" t="s">
        <v>282</v>
      </c>
      <c r="C259" s="44">
        <v>134.95633661083926</v>
      </c>
      <c r="D259" s="44">
        <v>139.69867799685849</v>
      </c>
      <c r="E259" s="44">
        <v>139.12201700007515</v>
      </c>
      <c r="F259" s="44">
        <v>144.38125915304718</v>
      </c>
      <c r="G259" s="44">
        <v>150.17625746933143</v>
      </c>
      <c r="H259" s="44">
        <v>140.34004514833771</v>
      </c>
      <c r="I259" s="44">
        <v>131.80866421312192</v>
      </c>
      <c r="J259" s="44">
        <v>127.12010618047233</v>
      </c>
      <c r="K259" s="44">
        <v>140.77056564168828</v>
      </c>
      <c r="L259" s="44">
        <v>123.25932795426162</v>
      </c>
      <c r="M259" s="44">
        <v>123.25932795426162</v>
      </c>
      <c r="N259" s="44">
        <v>123.50587117441989</v>
      </c>
      <c r="O259" s="45">
        <v>124.93993765050328</v>
      </c>
      <c r="P259" s="61">
        <v>124.85324082243667</v>
      </c>
      <c r="Q259" s="44">
        <f t="shared" si="6"/>
        <v>123.25932795426162</v>
      </c>
      <c r="R259" s="44">
        <f t="shared" si="7"/>
        <v>150.17625746933143</v>
      </c>
      <c r="S259" s="46"/>
    </row>
    <row r="260" spans="1:19" x14ac:dyDescent="0.25">
      <c r="A260" s="42">
        <v>251</v>
      </c>
      <c r="B260" s="43" t="s">
        <v>283</v>
      </c>
      <c r="C260" s="44">
        <v>114.1206946562714</v>
      </c>
      <c r="D260" s="44">
        <v>124.38942341893731</v>
      </c>
      <c r="E260" s="44">
        <v>116.2098894633194</v>
      </c>
      <c r="F260" s="44">
        <v>116.48567259664414</v>
      </c>
      <c r="G260" s="44">
        <v>122.06355188753173</v>
      </c>
      <c r="H260" s="44">
        <v>127.74139121474299</v>
      </c>
      <c r="I260" s="44">
        <v>122.98120235831695</v>
      </c>
      <c r="J260" s="44">
        <v>120.05062442928225</v>
      </c>
      <c r="K260" s="44">
        <v>121.151169971782</v>
      </c>
      <c r="L260" s="44">
        <v>118.74362526908922</v>
      </c>
      <c r="M260" s="44">
        <v>118.74362526908922</v>
      </c>
      <c r="N260" s="44">
        <v>114.00358297263323</v>
      </c>
      <c r="O260" s="45">
        <v>112.88362883320468</v>
      </c>
      <c r="P260" s="61">
        <v>112.95590954034735</v>
      </c>
      <c r="Q260" s="44">
        <f t="shared" si="6"/>
        <v>112.88362883320468</v>
      </c>
      <c r="R260" s="44">
        <f t="shared" si="7"/>
        <v>127.74139121474299</v>
      </c>
      <c r="S260" s="46"/>
    </row>
    <row r="261" spans="1:19" x14ac:dyDescent="0.25">
      <c r="A261" s="42">
        <v>252</v>
      </c>
      <c r="B261" s="43" t="s">
        <v>284</v>
      </c>
      <c r="C261" s="44">
        <v>172.14831309344615</v>
      </c>
      <c r="D261" s="44">
        <v>176.8199174135533</v>
      </c>
      <c r="E261" s="44">
        <v>173.88127722630497</v>
      </c>
      <c r="F261" s="44">
        <v>185.92903902124803</v>
      </c>
      <c r="G261" s="44">
        <v>190.70506348075108</v>
      </c>
      <c r="H261" s="44">
        <v>202.08270059367183</v>
      </c>
      <c r="I261" s="44">
        <v>199.82184545038737</v>
      </c>
      <c r="J261" s="44">
        <v>197.16615368390964</v>
      </c>
      <c r="K261" s="44">
        <v>247.46745063731774</v>
      </c>
      <c r="L261" s="44">
        <v>212.25063527889995</v>
      </c>
      <c r="M261" s="44">
        <v>212.25063527889995</v>
      </c>
      <c r="N261" s="44">
        <v>204.45044125495988</v>
      </c>
      <c r="O261" s="45">
        <v>227.15710327068174</v>
      </c>
      <c r="P261" s="61">
        <v>226.84273013687948</v>
      </c>
      <c r="Q261" s="44">
        <f t="shared" si="6"/>
        <v>172.14831309344615</v>
      </c>
      <c r="R261" s="44">
        <f t="shared" si="7"/>
        <v>247.46745063731774</v>
      </c>
      <c r="S261" s="46"/>
    </row>
    <row r="262" spans="1:19" x14ac:dyDescent="0.25">
      <c r="A262" s="42">
        <v>253</v>
      </c>
      <c r="B262" s="43" t="s">
        <v>285</v>
      </c>
      <c r="C262" s="44">
        <v>258.2292352524193</v>
      </c>
      <c r="D262" s="44">
        <v>263.78080087387514</v>
      </c>
      <c r="E262" s="44">
        <v>260.36228232172863</v>
      </c>
      <c r="F262" s="44">
        <v>293.16591205261881</v>
      </c>
      <c r="G262" s="44">
        <v>295.33772187729085</v>
      </c>
      <c r="H262" s="44">
        <v>328.30227163082151</v>
      </c>
      <c r="I262" s="44">
        <v>361.82548398739425</v>
      </c>
      <c r="J262" s="44">
        <v>287.48810400929557</v>
      </c>
      <c r="K262" s="44">
        <v>350.02441038393192</v>
      </c>
      <c r="L262" s="44">
        <v>306.87666142266153</v>
      </c>
      <c r="M262" s="44">
        <v>306.87666142266153</v>
      </c>
      <c r="N262" s="44">
        <v>298.63970647315045</v>
      </c>
      <c r="O262" s="45">
        <v>296.2091788660274</v>
      </c>
      <c r="P262" s="61">
        <v>266.29553251925728</v>
      </c>
      <c r="Q262" s="44">
        <f t="shared" si="6"/>
        <v>258.2292352524193</v>
      </c>
      <c r="R262" s="44">
        <f t="shared" si="7"/>
        <v>361.82548398739425</v>
      </c>
      <c r="S262" s="46"/>
    </row>
    <row r="263" spans="1:19" x14ac:dyDescent="0.25">
      <c r="A263" s="42">
        <v>254</v>
      </c>
      <c r="B263" s="43" t="s">
        <v>286</v>
      </c>
      <c r="C263" s="44">
        <v>0</v>
      </c>
      <c r="D263" s="44">
        <v>0</v>
      </c>
      <c r="E263" s="44">
        <v>0</v>
      </c>
      <c r="F263" s="44">
        <v>0</v>
      </c>
      <c r="G263" s="44">
        <v>0</v>
      </c>
      <c r="H263" s="44">
        <v>0</v>
      </c>
      <c r="I263" s="44">
        <v>0</v>
      </c>
      <c r="J263" s="44">
        <v>0</v>
      </c>
      <c r="K263" s="44">
        <v>0</v>
      </c>
      <c r="L263" s="44">
        <v>0</v>
      </c>
      <c r="M263" s="44">
        <v>0</v>
      </c>
      <c r="N263" s="44">
        <v>0</v>
      </c>
      <c r="O263" s="45">
        <v>0</v>
      </c>
      <c r="P263" s="61">
        <v>0</v>
      </c>
      <c r="Q263" s="44">
        <f t="shared" si="6"/>
        <v>0</v>
      </c>
      <c r="R263" s="44">
        <f t="shared" si="7"/>
        <v>0</v>
      </c>
      <c r="S263" s="46"/>
    </row>
    <row r="264" spans="1:19" x14ac:dyDescent="0.25">
      <c r="A264" s="42">
        <v>255</v>
      </c>
      <c r="B264" s="43" t="s">
        <v>287</v>
      </c>
      <c r="C264" s="44">
        <v>0</v>
      </c>
      <c r="D264" s="44">
        <v>0</v>
      </c>
      <c r="E264" s="44">
        <v>0</v>
      </c>
      <c r="F264" s="44">
        <v>0</v>
      </c>
      <c r="G264" s="44">
        <v>0</v>
      </c>
      <c r="H264" s="44">
        <v>0</v>
      </c>
      <c r="I264" s="44">
        <v>0</v>
      </c>
      <c r="J264" s="44">
        <v>0</v>
      </c>
      <c r="K264" s="44">
        <v>0</v>
      </c>
      <c r="L264" s="44">
        <v>0</v>
      </c>
      <c r="M264" s="44">
        <v>0</v>
      </c>
      <c r="N264" s="44">
        <v>0</v>
      </c>
      <c r="O264" s="45">
        <v>0</v>
      </c>
      <c r="P264" s="61">
        <v>0</v>
      </c>
      <c r="Q264" s="44">
        <f t="shared" si="6"/>
        <v>0</v>
      </c>
      <c r="R264" s="44">
        <f t="shared" si="7"/>
        <v>0</v>
      </c>
      <c r="S264" s="46"/>
    </row>
    <row r="265" spans="1:19" x14ac:dyDescent="0.25">
      <c r="A265" s="42">
        <v>256</v>
      </c>
      <c r="B265" s="43" t="s">
        <v>288</v>
      </c>
      <c r="C265" s="44">
        <v>0</v>
      </c>
      <c r="D265" s="44">
        <v>0</v>
      </c>
      <c r="E265" s="44">
        <v>0</v>
      </c>
      <c r="F265" s="44">
        <v>0</v>
      </c>
      <c r="G265" s="44">
        <v>0</v>
      </c>
      <c r="H265" s="44">
        <v>0</v>
      </c>
      <c r="I265" s="44">
        <v>0</v>
      </c>
      <c r="J265" s="44">
        <v>0</v>
      </c>
      <c r="K265" s="44">
        <v>0</v>
      </c>
      <c r="L265" s="44">
        <v>0</v>
      </c>
      <c r="M265" s="44">
        <v>0</v>
      </c>
      <c r="N265" s="44">
        <v>0</v>
      </c>
      <c r="O265" s="45">
        <v>0</v>
      </c>
      <c r="P265" s="61">
        <v>0</v>
      </c>
      <c r="Q265" s="44">
        <f t="shared" si="6"/>
        <v>0</v>
      </c>
      <c r="R265" s="44">
        <f t="shared" si="7"/>
        <v>0</v>
      </c>
      <c r="S265" s="46"/>
    </row>
    <row r="266" spans="1:19" x14ac:dyDescent="0.25">
      <c r="A266" s="42">
        <v>257</v>
      </c>
      <c r="B266" s="43" t="s">
        <v>289</v>
      </c>
      <c r="C266" s="44">
        <v>0</v>
      </c>
      <c r="D266" s="44">
        <v>0</v>
      </c>
      <c r="E266" s="44">
        <v>0</v>
      </c>
      <c r="F266" s="44">
        <v>0</v>
      </c>
      <c r="G266" s="44">
        <v>0</v>
      </c>
      <c r="H266" s="44">
        <v>0</v>
      </c>
      <c r="I266" s="44">
        <v>0</v>
      </c>
      <c r="J266" s="44">
        <v>0</v>
      </c>
      <c r="K266" s="44">
        <v>0</v>
      </c>
      <c r="L266" s="44">
        <v>0</v>
      </c>
      <c r="M266" s="44">
        <v>0</v>
      </c>
      <c r="N266" s="44">
        <v>0</v>
      </c>
      <c r="O266" s="45">
        <v>0</v>
      </c>
      <c r="P266" s="61">
        <v>0</v>
      </c>
      <c r="Q266" s="44">
        <f t="shared" si="6"/>
        <v>0</v>
      </c>
      <c r="R266" s="44">
        <f t="shared" si="7"/>
        <v>0</v>
      </c>
      <c r="S266" s="46"/>
    </row>
    <row r="267" spans="1:19" x14ac:dyDescent="0.25">
      <c r="A267" s="42">
        <v>258</v>
      </c>
      <c r="B267" s="43" t="s">
        <v>290</v>
      </c>
      <c r="C267" s="44">
        <v>125.10612347660364</v>
      </c>
      <c r="D267" s="44">
        <v>128.44425417943717</v>
      </c>
      <c r="E267" s="44">
        <v>133.00118044789664</v>
      </c>
      <c r="F267" s="44">
        <v>139.13254225178929</v>
      </c>
      <c r="G267" s="44">
        <v>131.92311579508396</v>
      </c>
      <c r="H267" s="44">
        <v>128.82886146375765</v>
      </c>
      <c r="I267" s="44">
        <v>121.59051787761635</v>
      </c>
      <c r="J267" s="44">
        <v>129.43308767781073</v>
      </c>
      <c r="K267" s="44">
        <v>132.35530444069499</v>
      </c>
      <c r="L267" s="44">
        <v>133.4364306730439</v>
      </c>
      <c r="M267" s="44">
        <v>133.4364306730439</v>
      </c>
      <c r="N267" s="44">
        <v>124.56585760083183</v>
      </c>
      <c r="O267" s="45">
        <v>122.43417033067121</v>
      </c>
      <c r="P267" s="61">
        <v>122.37258036436609</v>
      </c>
      <c r="Q267" s="44">
        <f t="shared" ref="Q267:Q330" si="8">MIN(C267:P267)</f>
        <v>121.59051787761635</v>
      </c>
      <c r="R267" s="44">
        <f t="shared" ref="R267:R330" si="9">MAX(C267:P267)</f>
        <v>139.13254225178929</v>
      </c>
      <c r="S267" s="46"/>
    </row>
    <row r="268" spans="1:19" x14ac:dyDescent="0.25">
      <c r="A268" s="42">
        <v>259</v>
      </c>
      <c r="B268" s="43" t="s">
        <v>291</v>
      </c>
      <c r="C268" s="44">
        <v>0</v>
      </c>
      <c r="D268" s="44">
        <v>0</v>
      </c>
      <c r="E268" s="44">
        <v>0</v>
      </c>
      <c r="F268" s="44">
        <v>0</v>
      </c>
      <c r="G268" s="44">
        <v>0</v>
      </c>
      <c r="H268" s="44">
        <v>0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5">
        <v>0</v>
      </c>
      <c r="P268" s="61">
        <v>0</v>
      </c>
      <c r="Q268" s="44">
        <f t="shared" si="8"/>
        <v>0</v>
      </c>
      <c r="R268" s="44">
        <f t="shared" si="9"/>
        <v>0</v>
      </c>
      <c r="S268" s="46"/>
    </row>
    <row r="269" spans="1:19" x14ac:dyDescent="0.25">
      <c r="A269" s="42">
        <v>260</v>
      </c>
      <c r="B269" s="43" t="s">
        <v>292</v>
      </c>
      <c r="C269" s="44">
        <v>0</v>
      </c>
      <c r="D269" s="44">
        <v>0</v>
      </c>
      <c r="E269" s="44">
        <v>0</v>
      </c>
      <c r="F269" s="44">
        <v>0</v>
      </c>
      <c r="G269" s="44">
        <v>0</v>
      </c>
      <c r="H269" s="44">
        <v>0</v>
      </c>
      <c r="I269" s="44">
        <v>0</v>
      </c>
      <c r="J269" s="44">
        <v>0</v>
      </c>
      <c r="K269" s="44">
        <v>0</v>
      </c>
      <c r="L269" s="44">
        <v>0</v>
      </c>
      <c r="M269" s="44">
        <v>0</v>
      </c>
      <c r="N269" s="44">
        <v>0</v>
      </c>
      <c r="O269" s="45">
        <v>0</v>
      </c>
      <c r="P269" s="61">
        <v>0</v>
      </c>
      <c r="Q269" s="44">
        <f t="shared" si="8"/>
        <v>0</v>
      </c>
      <c r="R269" s="44">
        <f t="shared" si="9"/>
        <v>0</v>
      </c>
      <c r="S269" s="46"/>
    </row>
    <row r="270" spans="1:19" x14ac:dyDescent="0.25">
      <c r="A270" s="42">
        <v>261</v>
      </c>
      <c r="B270" s="43" t="s">
        <v>293</v>
      </c>
      <c r="C270" s="44">
        <v>134.25879820676519</v>
      </c>
      <c r="D270" s="44">
        <v>140.85652003499229</v>
      </c>
      <c r="E270" s="44">
        <v>145.43909583297804</v>
      </c>
      <c r="F270" s="44">
        <v>150.45154449370207</v>
      </c>
      <c r="G270" s="44">
        <v>153.14862097452979</v>
      </c>
      <c r="H270" s="44">
        <v>161.11380794084826</v>
      </c>
      <c r="I270" s="44">
        <v>163.42273447633141</v>
      </c>
      <c r="J270" s="44">
        <v>164.53921757942595</v>
      </c>
      <c r="K270" s="44">
        <v>174.74236508582334</v>
      </c>
      <c r="L270" s="44">
        <v>170.0491313823652</v>
      </c>
      <c r="M270" s="44">
        <v>170.0491313823652</v>
      </c>
      <c r="N270" s="44">
        <v>176.5037647409651</v>
      </c>
      <c r="O270" s="45">
        <v>183.89360961571367</v>
      </c>
      <c r="P270" s="61">
        <v>183.896274648743</v>
      </c>
      <c r="Q270" s="44">
        <f t="shared" si="8"/>
        <v>134.25879820676519</v>
      </c>
      <c r="R270" s="44">
        <f t="shared" si="9"/>
        <v>183.896274648743</v>
      </c>
      <c r="S270" s="46"/>
    </row>
    <row r="271" spans="1:19" x14ac:dyDescent="0.25">
      <c r="A271" s="42">
        <v>262</v>
      </c>
      <c r="B271" s="43" t="s">
        <v>294</v>
      </c>
      <c r="C271" s="44">
        <v>121.97822602092769</v>
      </c>
      <c r="D271" s="44">
        <v>125.14965863437355</v>
      </c>
      <c r="E271" s="44">
        <v>130.69284209587616</v>
      </c>
      <c r="F271" s="44">
        <v>137.24888427694162</v>
      </c>
      <c r="G271" s="44">
        <v>146.10337393977571</v>
      </c>
      <c r="H271" s="44">
        <v>146.86226507767338</v>
      </c>
      <c r="I271" s="44">
        <v>137.05614049371223</v>
      </c>
      <c r="J271" s="44">
        <v>134.95124687248577</v>
      </c>
      <c r="K271" s="44">
        <v>140.35596022145833</v>
      </c>
      <c r="L271" s="44">
        <v>119.94583426664332</v>
      </c>
      <c r="M271" s="44">
        <v>119.94583426664332</v>
      </c>
      <c r="N271" s="44">
        <v>112.53509990051158</v>
      </c>
      <c r="O271" s="45">
        <v>106.64761566853704</v>
      </c>
      <c r="P271" s="61">
        <v>106.49667549865403</v>
      </c>
      <c r="Q271" s="44">
        <f t="shared" si="8"/>
        <v>106.49667549865403</v>
      </c>
      <c r="R271" s="44">
        <f t="shared" si="9"/>
        <v>146.86226507767338</v>
      </c>
      <c r="S271" s="46"/>
    </row>
    <row r="272" spans="1:19" x14ac:dyDescent="0.25">
      <c r="A272" s="42">
        <v>263</v>
      </c>
      <c r="B272" s="43" t="s">
        <v>295</v>
      </c>
      <c r="C272" s="44">
        <v>163.35271365964203</v>
      </c>
      <c r="D272" s="44">
        <v>159.17198713179633</v>
      </c>
      <c r="E272" s="44">
        <v>169.38715978789293</v>
      </c>
      <c r="F272" s="44">
        <v>142.40860608776958</v>
      </c>
      <c r="G272" s="44">
        <v>149.71899423617762</v>
      </c>
      <c r="H272" s="44">
        <v>138.98174680252225</v>
      </c>
      <c r="I272" s="44">
        <v>124.43352020956901</v>
      </c>
      <c r="J272" s="44">
        <v>151.08185949898166</v>
      </c>
      <c r="K272" s="44">
        <v>171.90667963305592</v>
      </c>
      <c r="L272" s="44">
        <v>152.23183779980153</v>
      </c>
      <c r="M272" s="44">
        <v>152.23183779980153</v>
      </c>
      <c r="N272" s="44">
        <v>171.37979791275509</v>
      </c>
      <c r="O272" s="45">
        <v>177.91498669627742</v>
      </c>
      <c r="P272" s="61">
        <v>175.56921292863575</v>
      </c>
      <c r="Q272" s="44">
        <f t="shared" si="8"/>
        <v>124.43352020956901</v>
      </c>
      <c r="R272" s="44">
        <f t="shared" si="9"/>
        <v>177.91498669627742</v>
      </c>
      <c r="S272" s="46"/>
    </row>
    <row r="273" spans="1:19" x14ac:dyDescent="0.25">
      <c r="A273" s="42">
        <v>264</v>
      </c>
      <c r="B273" s="43" t="s">
        <v>296</v>
      </c>
      <c r="C273" s="44">
        <v>126.84112982849516</v>
      </c>
      <c r="D273" s="44">
        <v>133.28403438142632</v>
      </c>
      <c r="E273" s="44">
        <v>136.02116757896979</v>
      </c>
      <c r="F273" s="44">
        <v>143.53526783909615</v>
      </c>
      <c r="G273" s="44">
        <v>145.1038168224124</v>
      </c>
      <c r="H273" s="44">
        <v>144.44548709794927</v>
      </c>
      <c r="I273" s="44">
        <v>140.30816173177155</v>
      </c>
      <c r="J273" s="44">
        <v>141.60017916673115</v>
      </c>
      <c r="K273" s="44">
        <v>151.84235187606708</v>
      </c>
      <c r="L273" s="44">
        <v>149.07358659822506</v>
      </c>
      <c r="M273" s="44">
        <v>149.07358659822506</v>
      </c>
      <c r="N273" s="44">
        <v>149.07358659822506</v>
      </c>
      <c r="O273" s="45">
        <v>156.51999584699627</v>
      </c>
      <c r="P273" s="61">
        <v>156.34738836365887</v>
      </c>
      <c r="Q273" s="44">
        <f t="shared" si="8"/>
        <v>126.84112982849516</v>
      </c>
      <c r="R273" s="44">
        <f t="shared" si="9"/>
        <v>156.51999584699627</v>
      </c>
      <c r="S273" s="46"/>
    </row>
    <row r="274" spans="1:19" x14ac:dyDescent="0.25">
      <c r="A274" s="42">
        <v>265</v>
      </c>
      <c r="B274" s="43" t="s">
        <v>297</v>
      </c>
      <c r="C274" s="44">
        <v>129.29127440044144</v>
      </c>
      <c r="D274" s="44">
        <v>130.57678483292256</v>
      </c>
      <c r="E274" s="44">
        <v>139.05337147291141</v>
      </c>
      <c r="F274" s="44">
        <v>144.78030182507996</v>
      </c>
      <c r="G274" s="44">
        <v>155.41240317937957</v>
      </c>
      <c r="H274" s="44">
        <v>146.60425808935616</v>
      </c>
      <c r="I274" s="44">
        <v>142.17850225826035</v>
      </c>
      <c r="J274" s="44">
        <v>144.72235358558362</v>
      </c>
      <c r="K274" s="44">
        <v>145.39147660540743</v>
      </c>
      <c r="L274" s="44">
        <v>141.68903215878751</v>
      </c>
      <c r="M274" s="44">
        <v>141.68903215878751</v>
      </c>
      <c r="N274" s="44">
        <v>138.20503139311575</v>
      </c>
      <c r="O274" s="45">
        <v>136.86567027461521</v>
      </c>
      <c r="P274" s="61">
        <v>136.52012314149485</v>
      </c>
      <c r="Q274" s="44">
        <f t="shared" si="8"/>
        <v>129.29127440044144</v>
      </c>
      <c r="R274" s="44">
        <f t="shared" si="9"/>
        <v>155.41240317937957</v>
      </c>
      <c r="S274" s="46"/>
    </row>
    <row r="275" spans="1:19" x14ac:dyDescent="0.25">
      <c r="A275" s="42">
        <v>266</v>
      </c>
      <c r="B275" s="43" t="s">
        <v>298</v>
      </c>
      <c r="C275" s="44">
        <v>137.27444919304742</v>
      </c>
      <c r="D275" s="44">
        <v>143.45554677463102</v>
      </c>
      <c r="E275" s="44">
        <v>143.44140794799205</v>
      </c>
      <c r="F275" s="44">
        <v>143.88082395751155</v>
      </c>
      <c r="G275" s="44">
        <v>152.8971505065654</v>
      </c>
      <c r="H275" s="44">
        <v>150.32893064336102</v>
      </c>
      <c r="I275" s="44">
        <v>146.05704352327282</v>
      </c>
      <c r="J275" s="44">
        <v>145.99846673138066</v>
      </c>
      <c r="K275" s="44">
        <v>151.34634076713607</v>
      </c>
      <c r="L275" s="44">
        <v>148.03083468510991</v>
      </c>
      <c r="M275" s="44">
        <v>148.03083468510991</v>
      </c>
      <c r="N275" s="44">
        <v>150.12863213748585</v>
      </c>
      <c r="O275" s="45">
        <v>151.27493669389665</v>
      </c>
      <c r="P275" s="61">
        <v>151.28390669620109</v>
      </c>
      <c r="Q275" s="44">
        <f t="shared" si="8"/>
        <v>137.27444919304742</v>
      </c>
      <c r="R275" s="44">
        <f t="shared" si="9"/>
        <v>152.8971505065654</v>
      </c>
      <c r="S275" s="46"/>
    </row>
    <row r="276" spans="1:19" x14ac:dyDescent="0.25">
      <c r="A276" s="42">
        <v>267</v>
      </c>
      <c r="B276" s="43" t="s">
        <v>299</v>
      </c>
      <c r="C276" s="44">
        <v>0</v>
      </c>
      <c r="D276" s="44">
        <v>0</v>
      </c>
      <c r="E276" s="44">
        <v>0</v>
      </c>
      <c r="F276" s="44">
        <v>0</v>
      </c>
      <c r="G276" s="44">
        <v>0</v>
      </c>
      <c r="H276" s="44">
        <v>0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5">
        <v>0</v>
      </c>
      <c r="P276" s="61">
        <v>0</v>
      </c>
      <c r="Q276" s="44">
        <f t="shared" si="8"/>
        <v>0</v>
      </c>
      <c r="R276" s="44">
        <f t="shared" si="9"/>
        <v>0</v>
      </c>
      <c r="S276" s="46"/>
    </row>
    <row r="277" spans="1:19" x14ac:dyDescent="0.25">
      <c r="A277" s="42">
        <v>268</v>
      </c>
      <c r="B277" s="43" t="s">
        <v>300</v>
      </c>
      <c r="C277" s="44">
        <v>0</v>
      </c>
      <c r="D277" s="44">
        <v>0</v>
      </c>
      <c r="E277" s="44">
        <v>0</v>
      </c>
      <c r="F277" s="44">
        <v>0</v>
      </c>
      <c r="G277" s="44">
        <v>0</v>
      </c>
      <c r="H277" s="44">
        <v>0</v>
      </c>
      <c r="I277" s="44">
        <v>0</v>
      </c>
      <c r="J277" s="44">
        <v>0</v>
      </c>
      <c r="K277" s="44">
        <v>0</v>
      </c>
      <c r="L277" s="44">
        <v>0</v>
      </c>
      <c r="M277" s="44">
        <v>0</v>
      </c>
      <c r="N277" s="44">
        <v>0</v>
      </c>
      <c r="O277" s="45">
        <v>0</v>
      </c>
      <c r="P277" s="61">
        <v>0</v>
      </c>
      <c r="Q277" s="44">
        <f t="shared" si="8"/>
        <v>0</v>
      </c>
      <c r="R277" s="44">
        <f t="shared" si="9"/>
        <v>0</v>
      </c>
      <c r="S277" s="46"/>
    </row>
    <row r="278" spans="1:19" x14ac:dyDescent="0.25">
      <c r="A278" s="42">
        <v>269</v>
      </c>
      <c r="B278" s="43" t="s">
        <v>301</v>
      </c>
      <c r="C278" s="44">
        <v>192.97062050492951</v>
      </c>
      <c r="D278" s="44">
        <v>203.13157544512018</v>
      </c>
      <c r="E278" s="44">
        <v>196.64851223504135</v>
      </c>
      <c r="F278" s="44">
        <v>197.49273643078948</v>
      </c>
      <c r="G278" s="44">
        <v>189.27144652962286</v>
      </c>
      <c r="H278" s="44">
        <v>188.55010239155075</v>
      </c>
      <c r="I278" s="44">
        <v>192.97748524331143</v>
      </c>
      <c r="J278" s="44">
        <v>185.9464287114171</v>
      </c>
      <c r="K278" s="44">
        <v>186.73530336108354</v>
      </c>
      <c r="L278" s="44">
        <v>184.45430304112443</v>
      </c>
      <c r="M278" s="44">
        <v>184.45430304112443</v>
      </c>
      <c r="N278" s="44">
        <v>184.22384207461275</v>
      </c>
      <c r="O278" s="45">
        <v>185.15207292468509</v>
      </c>
      <c r="P278" s="61">
        <v>184.72540849002354</v>
      </c>
      <c r="Q278" s="44">
        <f t="shared" si="8"/>
        <v>184.22384207461275</v>
      </c>
      <c r="R278" s="44">
        <f t="shared" si="9"/>
        <v>203.13157544512018</v>
      </c>
      <c r="S278" s="46"/>
    </row>
    <row r="279" spans="1:19" x14ac:dyDescent="0.25">
      <c r="A279" s="42">
        <v>270</v>
      </c>
      <c r="B279" s="43" t="s">
        <v>302</v>
      </c>
      <c r="C279" s="44">
        <v>0</v>
      </c>
      <c r="D279" s="44">
        <v>0</v>
      </c>
      <c r="E279" s="44">
        <v>0</v>
      </c>
      <c r="F279" s="44">
        <v>0</v>
      </c>
      <c r="G279" s="44">
        <v>0</v>
      </c>
      <c r="H279" s="44">
        <v>0</v>
      </c>
      <c r="I279" s="44">
        <v>0</v>
      </c>
      <c r="J279" s="44">
        <v>0</v>
      </c>
      <c r="K279" s="44">
        <v>0</v>
      </c>
      <c r="L279" s="44">
        <v>0</v>
      </c>
      <c r="M279" s="44">
        <v>0</v>
      </c>
      <c r="N279" s="44">
        <v>0</v>
      </c>
      <c r="O279" s="45">
        <v>0</v>
      </c>
      <c r="P279" s="61">
        <v>0</v>
      </c>
      <c r="Q279" s="44">
        <f t="shared" si="8"/>
        <v>0</v>
      </c>
      <c r="R279" s="44">
        <f t="shared" si="9"/>
        <v>0</v>
      </c>
      <c r="S279" s="46"/>
    </row>
    <row r="280" spans="1:19" x14ac:dyDescent="0.25">
      <c r="A280" s="42">
        <v>271</v>
      </c>
      <c r="B280" s="43" t="s">
        <v>303</v>
      </c>
      <c r="C280" s="44">
        <v>110.54106380464839</v>
      </c>
      <c r="D280" s="44">
        <v>122.86304202064848</v>
      </c>
      <c r="E280" s="44">
        <v>122.53516691802535</v>
      </c>
      <c r="F280" s="44">
        <v>127.76698346666051</v>
      </c>
      <c r="G280" s="44">
        <v>128.0073044968203</v>
      </c>
      <c r="H280" s="44">
        <v>128.1546281129196</v>
      </c>
      <c r="I280" s="44">
        <v>127.19732347272578</v>
      </c>
      <c r="J280" s="44">
        <v>123.12158033649226</v>
      </c>
      <c r="K280" s="44">
        <v>129.0324899058318</v>
      </c>
      <c r="L280" s="44">
        <v>128.73514580960642</v>
      </c>
      <c r="M280" s="44">
        <v>128.73514580960642</v>
      </c>
      <c r="N280" s="44">
        <v>129.76373148151421</v>
      </c>
      <c r="O280" s="45">
        <v>130.55318776694261</v>
      </c>
      <c r="P280" s="61">
        <v>130.55675142911491</v>
      </c>
      <c r="Q280" s="44">
        <f t="shared" si="8"/>
        <v>110.54106380464839</v>
      </c>
      <c r="R280" s="44">
        <f t="shared" si="9"/>
        <v>130.55675142911491</v>
      </c>
      <c r="S280" s="46"/>
    </row>
    <row r="281" spans="1:19" x14ac:dyDescent="0.25">
      <c r="A281" s="42">
        <v>272</v>
      </c>
      <c r="B281" s="43" t="s">
        <v>304</v>
      </c>
      <c r="C281" s="44">
        <v>186.32737002587348</v>
      </c>
      <c r="D281" s="44">
        <v>177.49949758454923</v>
      </c>
      <c r="E281" s="44">
        <v>169.56367090792207</v>
      </c>
      <c r="F281" s="44">
        <v>211.63552967408035</v>
      </c>
      <c r="G281" s="44">
        <v>217.54067347951312</v>
      </c>
      <c r="H281" s="44">
        <v>225.67692613151456</v>
      </c>
      <c r="I281" s="44">
        <v>196.99510736097551</v>
      </c>
      <c r="J281" s="44">
        <v>238.65071472606573</v>
      </c>
      <c r="K281" s="44">
        <v>253.72747825362376</v>
      </c>
      <c r="L281" s="44">
        <v>247.21260951598077</v>
      </c>
      <c r="M281" s="44">
        <v>247.21260951598077</v>
      </c>
      <c r="N281" s="44">
        <v>213.41033643403313</v>
      </c>
      <c r="O281" s="45">
        <v>236.34997680030585</v>
      </c>
      <c r="P281" s="61">
        <v>236.01664746003141</v>
      </c>
      <c r="Q281" s="44">
        <f t="shared" si="8"/>
        <v>169.56367090792207</v>
      </c>
      <c r="R281" s="44">
        <f t="shared" si="9"/>
        <v>253.72747825362376</v>
      </c>
      <c r="S281" s="46"/>
    </row>
    <row r="282" spans="1:19" x14ac:dyDescent="0.25">
      <c r="A282" s="42">
        <v>273</v>
      </c>
      <c r="B282" s="43" t="s">
        <v>305</v>
      </c>
      <c r="C282" s="44">
        <v>128.64657644509612</v>
      </c>
      <c r="D282" s="44">
        <v>134.39356858453326</v>
      </c>
      <c r="E282" s="44">
        <v>132.72297066295371</v>
      </c>
      <c r="F282" s="44">
        <v>135.93436048347931</v>
      </c>
      <c r="G282" s="44">
        <v>126.56829983532944</v>
      </c>
      <c r="H282" s="44">
        <v>135.9104084866398</v>
      </c>
      <c r="I282" s="44">
        <v>131.91953902608265</v>
      </c>
      <c r="J282" s="44">
        <v>136.52192191616768</v>
      </c>
      <c r="K282" s="44">
        <v>142.33591897509578</v>
      </c>
      <c r="L282" s="44">
        <v>131.27258961945515</v>
      </c>
      <c r="M282" s="44">
        <v>131.27258961945515</v>
      </c>
      <c r="N282" s="44">
        <v>133.83747209159793</v>
      </c>
      <c r="O282" s="45">
        <v>141.35524490797616</v>
      </c>
      <c r="P282" s="61">
        <v>141.35423827980011</v>
      </c>
      <c r="Q282" s="44">
        <f t="shared" si="8"/>
        <v>126.56829983532944</v>
      </c>
      <c r="R282" s="44">
        <f t="shared" si="9"/>
        <v>142.33591897509578</v>
      </c>
      <c r="S282" s="46"/>
    </row>
    <row r="283" spans="1:19" x14ac:dyDescent="0.25">
      <c r="A283" s="42">
        <v>274</v>
      </c>
      <c r="B283" s="43" t="s">
        <v>306</v>
      </c>
      <c r="C283" s="44">
        <v>128.22791526652816</v>
      </c>
      <c r="D283" s="44">
        <v>134.11806718822595</v>
      </c>
      <c r="E283" s="44">
        <v>135.82178802042591</v>
      </c>
      <c r="F283" s="44">
        <v>145.98070783253206</v>
      </c>
      <c r="G283" s="44">
        <v>148.3444863021623</v>
      </c>
      <c r="H283" s="44">
        <v>147.83956185820833</v>
      </c>
      <c r="I283" s="44">
        <v>146.20004435711772</v>
      </c>
      <c r="J283" s="44">
        <v>141.12090043945929</v>
      </c>
      <c r="K283" s="44">
        <v>140.44961141468792</v>
      </c>
      <c r="L283" s="44">
        <v>147.04764397883525</v>
      </c>
      <c r="M283" s="44">
        <v>147.04764397883525</v>
      </c>
      <c r="N283" s="44">
        <v>144.29908236076398</v>
      </c>
      <c r="O283" s="45">
        <v>146.05238936574187</v>
      </c>
      <c r="P283" s="61">
        <v>146.10090030305884</v>
      </c>
      <c r="Q283" s="44">
        <f t="shared" si="8"/>
        <v>128.22791526652816</v>
      </c>
      <c r="R283" s="44">
        <f t="shared" si="9"/>
        <v>148.3444863021623</v>
      </c>
      <c r="S283" s="46"/>
    </row>
    <row r="284" spans="1:19" x14ac:dyDescent="0.25">
      <c r="A284" s="42">
        <v>275</v>
      </c>
      <c r="B284" s="43" t="s">
        <v>307</v>
      </c>
      <c r="C284" s="44">
        <v>121.63811143765346</v>
      </c>
      <c r="D284" s="44">
        <v>114.48394012275325</v>
      </c>
      <c r="E284" s="44">
        <v>115.96477179807958</v>
      </c>
      <c r="F284" s="44">
        <v>122.56050048783791</v>
      </c>
      <c r="G284" s="44">
        <v>122.5948564625986</v>
      </c>
      <c r="H284" s="44">
        <v>130.96308225020354</v>
      </c>
      <c r="I284" s="44">
        <v>133.29882054932295</v>
      </c>
      <c r="J284" s="44">
        <v>141.00712420575974</v>
      </c>
      <c r="K284" s="44">
        <v>143.83488965837</v>
      </c>
      <c r="L284" s="44">
        <v>129.14980473502368</v>
      </c>
      <c r="M284" s="44">
        <v>129.14980473502368</v>
      </c>
      <c r="N284" s="44">
        <v>129.14980473502368</v>
      </c>
      <c r="O284" s="45">
        <v>152.10529236794574</v>
      </c>
      <c r="P284" s="61">
        <v>129.14980473502368</v>
      </c>
      <c r="Q284" s="44">
        <f t="shared" si="8"/>
        <v>114.48394012275325</v>
      </c>
      <c r="R284" s="44">
        <f t="shared" si="9"/>
        <v>152.10529236794574</v>
      </c>
      <c r="S284" s="46"/>
    </row>
    <row r="285" spans="1:19" x14ac:dyDescent="0.25">
      <c r="A285" s="42">
        <v>276</v>
      </c>
      <c r="B285" s="43" t="s">
        <v>308</v>
      </c>
      <c r="C285" s="44">
        <v>162.98650873998588</v>
      </c>
      <c r="D285" s="44">
        <v>172.47424722123924</v>
      </c>
      <c r="E285" s="44">
        <v>180.04890984352633</v>
      </c>
      <c r="F285" s="44">
        <v>191.21969948362164</v>
      </c>
      <c r="G285" s="44">
        <v>195.28295474556737</v>
      </c>
      <c r="H285" s="44">
        <v>197.53650695841063</v>
      </c>
      <c r="I285" s="44">
        <v>203.27005193398944</v>
      </c>
      <c r="J285" s="44">
        <v>195.53593090592943</v>
      </c>
      <c r="K285" s="44">
        <v>202.82867809357009</v>
      </c>
      <c r="L285" s="44">
        <v>201.25876307209239</v>
      </c>
      <c r="M285" s="44">
        <v>201.25876307209239</v>
      </c>
      <c r="N285" s="44">
        <v>191.80028441382802</v>
      </c>
      <c r="O285" s="45">
        <v>192.50469774001644</v>
      </c>
      <c r="P285" s="61">
        <v>192.54641618119334</v>
      </c>
      <c r="Q285" s="44">
        <f t="shared" si="8"/>
        <v>162.98650873998588</v>
      </c>
      <c r="R285" s="44">
        <f t="shared" si="9"/>
        <v>203.27005193398944</v>
      </c>
      <c r="S285" s="46"/>
    </row>
    <row r="286" spans="1:19" x14ac:dyDescent="0.25">
      <c r="A286" s="42">
        <v>277</v>
      </c>
      <c r="B286" s="43" t="s">
        <v>309</v>
      </c>
      <c r="C286" s="44">
        <v>103.45882669589344</v>
      </c>
      <c r="D286" s="44">
        <v>104.60982768891014</v>
      </c>
      <c r="E286" s="44">
        <v>103.23727535921161</v>
      </c>
      <c r="F286" s="44">
        <v>104.05682875607094</v>
      </c>
      <c r="G286" s="44">
        <v>102.88981528149712</v>
      </c>
      <c r="H286" s="44">
        <v>100.73209930353239</v>
      </c>
      <c r="I286" s="44">
        <v>104.05249281885833</v>
      </c>
      <c r="J286" s="44">
        <v>109.6406654066094</v>
      </c>
      <c r="K286" s="44">
        <v>104.04297983561605</v>
      </c>
      <c r="L286" s="44">
        <v>100.33786048161855</v>
      </c>
      <c r="M286" s="44">
        <v>100.33786048161855</v>
      </c>
      <c r="N286" s="44">
        <v>101.59231478496005</v>
      </c>
      <c r="O286" s="45">
        <v>100.8374661935902</v>
      </c>
      <c r="P286" s="61">
        <v>100.28996584176406</v>
      </c>
      <c r="Q286" s="44">
        <f t="shared" si="8"/>
        <v>100.28996584176406</v>
      </c>
      <c r="R286" s="44">
        <f t="shared" si="9"/>
        <v>109.6406654066094</v>
      </c>
      <c r="S286" s="46"/>
    </row>
    <row r="287" spans="1:19" x14ac:dyDescent="0.25">
      <c r="A287" s="42">
        <v>278</v>
      </c>
      <c r="B287" s="43" t="s">
        <v>310</v>
      </c>
      <c r="C287" s="44">
        <v>123.55609210099881</v>
      </c>
      <c r="D287" s="44">
        <v>127.14459864912781</v>
      </c>
      <c r="E287" s="44">
        <v>128.2671783484364</v>
      </c>
      <c r="F287" s="44">
        <v>132.22868262748077</v>
      </c>
      <c r="G287" s="44">
        <v>128.81136142908966</v>
      </c>
      <c r="H287" s="44">
        <v>126.64849177560527</v>
      </c>
      <c r="I287" s="44">
        <v>118.95614040112157</v>
      </c>
      <c r="J287" s="44">
        <v>118.44906311085009</v>
      </c>
      <c r="K287" s="44">
        <v>122.80687366670395</v>
      </c>
      <c r="L287" s="44">
        <v>118.56913574172825</v>
      </c>
      <c r="M287" s="44">
        <v>118.56913574172825</v>
      </c>
      <c r="N287" s="44">
        <v>116.53412231085679</v>
      </c>
      <c r="O287" s="45">
        <v>122.83538558162475</v>
      </c>
      <c r="P287" s="61">
        <v>123.05346251310098</v>
      </c>
      <c r="Q287" s="44">
        <f t="shared" si="8"/>
        <v>116.53412231085679</v>
      </c>
      <c r="R287" s="44">
        <f t="shared" si="9"/>
        <v>132.22868262748077</v>
      </c>
      <c r="S287" s="46"/>
    </row>
    <row r="288" spans="1:19" x14ac:dyDescent="0.25">
      <c r="A288" s="42">
        <v>279</v>
      </c>
      <c r="B288" s="43" t="s">
        <v>311</v>
      </c>
      <c r="C288" s="44">
        <v>0</v>
      </c>
      <c r="D288" s="44">
        <v>0</v>
      </c>
      <c r="E288" s="44">
        <v>0</v>
      </c>
      <c r="F288" s="44">
        <v>0</v>
      </c>
      <c r="G288" s="44">
        <v>0</v>
      </c>
      <c r="H288" s="44">
        <v>0</v>
      </c>
      <c r="I288" s="44">
        <v>0</v>
      </c>
      <c r="J288" s="44">
        <v>0</v>
      </c>
      <c r="K288" s="44">
        <v>0</v>
      </c>
      <c r="L288" s="44">
        <v>0</v>
      </c>
      <c r="M288" s="44">
        <v>0</v>
      </c>
      <c r="N288" s="44">
        <v>0</v>
      </c>
      <c r="O288" s="45">
        <v>0</v>
      </c>
      <c r="P288" s="61">
        <v>0</v>
      </c>
      <c r="Q288" s="44">
        <f t="shared" si="8"/>
        <v>0</v>
      </c>
      <c r="R288" s="44">
        <f t="shared" si="9"/>
        <v>0</v>
      </c>
      <c r="S288" s="46"/>
    </row>
    <row r="289" spans="1:19" x14ac:dyDescent="0.25">
      <c r="A289" s="42">
        <v>280</v>
      </c>
      <c r="B289" s="43" t="s">
        <v>312</v>
      </c>
      <c r="C289" s="44">
        <v>0</v>
      </c>
      <c r="D289" s="44">
        <v>0</v>
      </c>
      <c r="E289" s="44">
        <v>0</v>
      </c>
      <c r="F289" s="44">
        <v>0</v>
      </c>
      <c r="G289" s="44">
        <v>0</v>
      </c>
      <c r="H289" s="44">
        <v>0</v>
      </c>
      <c r="I289" s="44">
        <v>0</v>
      </c>
      <c r="J289" s="44">
        <v>0</v>
      </c>
      <c r="K289" s="44">
        <v>0</v>
      </c>
      <c r="L289" s="44">
        <v>0</v>
      </c>
      <c r="M289" s="44">
        <v>0</v>
      </c>
      <c r="N289" s="44">
        <v>0</v>
      </c>
      <c r="O289" s="45">
        <v>0</v>
      </c>
      <c r="P289" s="61">
        <v>0</v>
      </c>
      <c r="Q289" s="44">
        <f t="shared" si="8"/>
        <v>0</v>
      </c>
      <c r="R289" s="44">
        <f t="shared" si="9"/>
        <v>0</v>
      </c>
      <c r="S289" s="46"/>
    </row>
    <row r="290" spans="1:19" x14ac:dyDescent="0.25">
      <c r="A290" s="42">
        <v>281</v>
      </c>
      <c r="B290" s="43" t="s">
        <v>313</v>
      </c>
      <c r="C290" s="44">
        <v>101.15771762269887</v>
      </c>
      <c r="D290" s="44">
        <v>100.02384667720921</v>
      </c>
      <c r="E290" s="44">
        <v>99.847151180705112</v>
      </c>
      <c r="F290" s="44">
        <v>99.955104854428541</v>
      </c>
      <c r="G290" s="44">
        <v>100.15584186626228</v>
      </c>
      <c r="H290" s="44">
        <v>100.76601874446742</v>
      </c>
      <c r="I290" s="44">
        <v>99.910453824061904</v>
      </c>
      <c r="J290" s="44">
        <v>104.54348566449725</v>
      </c>
      <c r="K290" s="44">
        <v>99.902721685875335</v>
      </c>
      <c r="L290" s="44">
        <v>100.04914416370443</v>
      </c>
      <c r="M290" s="44">
        <v>100.04914416370443</v>
      </c>
      <c r="N290" s="44">
        <v>100</v>
      </c>
      <c r="O290" s="45">
        <v>100.06382263000349</v>
      </c>
      <c r="P290" s="61">
        <v>100.17287860114324</v>
      </c>
      <c r="Q290" s="44">
        <f t="shared" si="8"/>
        <v>99.847151180705112</v>
      </c>
      <c r="R290" s="44">
        <f t="shared" si="9"/>
        <v>104.54348566449725</v>
      </c>
      <c r="S290" s="46"/>
    </row>
    <row r="291" spans="1:19" x14ac:dyDescent="0.25">
      <c r="A291" s="42">
        <v>282</v>
      </c>
      <c r="B291" s="43" t="s">
        <v>314</v>
      </c>
      <c r="C291" s="44">
        <v>0</v>
      </c>
      <c r="D291" s="44">
        <v>0</v>
      </c>
      <c r="E291" s="44">
        <v>0</v>
      </c>
      <c r="F291" s="44">
        <v>0</v>
      </c>
      <c r="G291" s="44">
        <v>0</v>
      </c>
      <c r="H291" s="44">
        <v>0</v>
      </c>
      <c r="I291" s="44">
        <v>0</v>
      </c>
      <c r="J291" s="44">
        <v>0</v>
      </c>
      <c r="K291" s="44">
        <v>0</v>
      </c>
      <c r="L291" s="44">
        <v>0</v>
      </c>
      <c r="M291" s="44">
        <v>0</v>
      </c>
      <c r="N291" s="44">
        <v>0</v>
      </c>
      <c r="O291" s="45">
        <v>0</v>
      </c>
      <c r="P291" s="61">
        <v>0</v>
      </c>
      <c r="Q291" s="44">
        <f t="shared" si="8"/>
        <v>0</v>
      </c>
      <c r="R291" s="44">
        <f t="shared" si="9"/>
        <v>0</v>
      </c>
      <c r="S291" s="46"/>
    </row>
    <row r="292" spans="1:19" x14ac:dyDescent="0.25">
      <c r="A292" s="42">
        <v>283</v>
      </c>
      <c r="B292" s="43" t="s">
        <v>315</v>
      </c>
      <c r="C292" s="44">
        <v>0</v>
      </c>
      <c r="D292" s="44">
        <v>0</v>
      </c>
      <c r="E292" s="44">
        <v>0</v>
      </c>
      <c r="F292" s="44">
        <v>0</v>
      </c>
      <c r="G292" s="44">
        <v>0</v>
      </c>
      <c r="H292" s="44">
        <v>0</v>
      </c>
      <c r="I292" s="44">
        <v>0</v>
      </c>
      <c r="J292" s="44">
        <v>0</v>
      </c>
      <c r="K292" s="44">
        <v>0</v>
      </c>
      <c r="L292" s="44">
        <v>0</v>
      </c>
      <c r="M292" s="44">
        <v>0</v>
      </c>
      <c r="N292" s="44">
        <v>0</v>
      </c>
      <c r="O292" s="45">
        <v>0</v>
      </c>
      <c r="P292" s="61">
        <v>0</v>
      </c>
      <c r="Q292" s="44">
        <f t="shared" si="8"/>
        <v>0</v>
      </c>
      <c r="R292" s="44">
        <f t="shared" si="9"/>
        <v>0</v>
      </c>
      <c r="S292" s="46"/>
    </row>
    <row r="293" spans="1:19" x14ac:dyDescent="0.25">
      <c r="A293" s="42">
        <v>284</v>
      </c>
      <c r="B293" s="43" t="s">
        <v>316</v>
      </c>
      <c r="C293" s="44">
        <v>129.23616356318377</v>
      </c>
      <c r="D293" s="44">
        <v>130.21291599572879</v>
      </c>
      <c r="E293" s="44">
        <v>128.68109866453358</v>
      </c>
      <c r="F293" s="44">
        <v>132.3112479212175</v>
      </c>
      <c r="G293" s="44">
        <v>134.04487872407773</v>
      </c>
      <c r="H293" s="44">
        <v>143.43967243623717</v>
      </c>
      <c r="I293" s="44">
        <v>142.03434925947852</v>
      </c>
      <c r="J293" s="44">
        <v>139.83265208623666</v>
      </c>
      <c r="K293" s="44">
        <v>144.24048162929364</v>
      </c>
      <c r="L293" s="44">
        <v>140.56067905503079</v>
      </c>
      <c r="M293" s="44">
        <v>140.56067905503079</v>
      </c>
      <c r="N293" s="44">
        <v>142.13877441457646</v>
      </c>
      <c r="O293" s="45">
        <v>145.57189777319428</v>
      </c>
      <c r="P293" s="61">
        <v>145.50283819086465</v>
      </c>
      <c r="Q293" s="44">
        <f t="shared" si="8"/>
        <v>128.68109866453358</v>
      </c>
      <c r="R293" s="44">
        <f t="shared" si="9"/>
        <v>145.57189777319428</v>
      </c>
      <c r="S293" s="46"/>
    </row>
    <row r="294" spans="1:19" x14ac:dyDescent="0.25">
      <c r="A294" s="42">
        <v>285</v>
      </c>
      <c r="B294" s="43" t="s">
        <v>317</v>
      </c>
      <c r="C294" s="44">
        <v>116.68004755805789</v>
      </c>
      <c r="D294" s="44">
        <v>122.20767003515363</v>
      </c>
      <c r="E294" s="44">
        <v>128.24962635551518</v>
      </c>
      <c r="F294" s="44">
        <v>129.71717605256566</v>
      </c>
      <c r="G294" s="44">
        <v>130.62730408470395</v>
      </c>
      <c r="H294" s="44">
        <v>128.20577113841597</v>
      </c>
      <c r="I294" s="44">
        <v>128.33606278135315</v>
      </c>
      <c r="J294" s="44">
        <v>129.19416793892697</v>
      </c>
      <c r="K294" s="44">
        <v>129.41161267315678</v>
      </c>
      <c r="L294" s="44">
        <v>124.09814814898641</v>
      </c>
      <c r="M294" s="44">
        <v>124.09814814898641</v>
      </c>
      <c r="N294" s="44">
        <v>118.90496972081337</v>
      </c>
      <c r="O294" s="45">
        <v>118.64709087194578</v>
      </c>
      <c r="P294" s="61">
        <v>119.88145901767962</v>
      </c>
      <c r="Q294" s="44">
        <f t="shared" si="8"/>
        <v>116.68004755805789</v>
      </c>
      <c r="R294" s="44">
        <f t="shared" si="9"/>
        <v>130.62730408470395</v>
      </c>
      <c r="S294" s="46"/>
    </row>
    <row r="295" spans="1:19" x14ac:dyDescent="0.25">
      <c r="A295" s="42">
        <v>286</v>
      </c>
      <c r="B295" s="43" t="s">
        <v>318</v>
      </c>
      <c r="C295" s="44">
        <v>0</v>
      </c>
      <c r="D295" s="44">
        <v>0</v>
      </c>
      <c r="E295" s="44">
        <v>0</v>
      </c>
      <c r="F295" s="44">
        <v>0</v>
      </c>
      <c r="G295" s="44">
        <v>0</v>
      </c>
      <c r="H295" s="44">
        <v>0</v>
      </c>
      <c r="I295" s="44">
        <v>0</v>
      </c>
      <c r="J295" s="44">
        <v>0</v>
      </c>
      <c r="K295" s="44">
        <v>0</v>
      </c>
      <c r="L295" s="44">
        <v>0</v>
      </c>
      <c r="M295" s="44">
        <v>0</v>
      </c>
      <c r="N295" s="44">
        <v>0</v>
      </c>
      <c r="O295" s="45">
        <v>0</v>
      </c>
      <c r="P295" s="61">
        <v>0</v>
      </c>
      <c r="Q295" s="44">
        <f t="shared" si="8"/>
        <v>0</v>
      </c>
      <c r="R295" s="44">
        <f t="shared" si="9"/>
        <v>0</v>
      </c>
      <c r="S295" s="46"/>
    </row>
    <row r="296" spans="1:19" x14ac:dyDescent="0.25">
      <c r="A296" s="42">
        <v>287</v>
      </c>
      <c r="B296" s="43" t="s">
        <v>319</v>
      </c>
      <c r="C296" s="44">
        <v>124.38116126997771</v>
      </c>
      <c r="D296" s="44">
        <v>123.77529426660361</v>
      </c>
      <c r="E296" s="44">
        <v>122.32196760592035</v>
      </c>
      <c r="F296" s="44">
        <v>127.58345478199212</v>
      </c>
      <c r="G296" s="44">
        <v>138.19179313436507</v>
      </c>
      <c r="H296" s="44">
        <v>139.50861457916639</v>
      </c>
      <c r="I296" s="44">
        <v>143.91042224184909</v>
      </c>
      <c r="J296" s="44">
        <v>141.81590334340436</v>
      </c>
      <c r="K296" s="44">
        <v>150.34518545408261</v>
      </c>
      <c r="L296" s="44">
        <v>138.83114289976373</v>
      </c>
      <c r="M296" s="44">
        <v>138.83114289976373</v>
      </c>
      <c r="N296" s="44">
        <v>135.4529003467872</v>
      </c>
      <c r="O296" s="45">
        <v>130.65529256724392</v>
      </c>
      <c r="P296" s="61">
        <v>130.6591651640953</v>
      </c>
      <c r="Q296" s="44">
        <f t="shared" si="8"/>
        <v>122.32196760592035</v>
      </c>
      <c r="R296" s="44">
        <f t="shared" si="9"/>
        <v>150.34518545408261</v>
      </c>
      <c r="S296" s="46"/>
    </row>
    <row r="297" spans="1:19" x14ac:dyDescent="0.25">
      <c r="A297" s="42">
        <v>288</v>
      </c>
      <c r="B297" s="43" t="s">
        <v>320</v>
      </c>
      <c r="C297" s="44">
        <v>142.0125854830253</v>
      </c>
      <c r="D297" s="44">
        <v>148.3651283143528</v>
      </c>
      <c r="E297" s="44">
        <v>155.30685203763065</v>
      </c>
      <c r="F297" s="44">
        <v>156.39673202298806</v>
      </c>
      <c r="G297" s="44">
        <v>161.07416672984743</v>
      </c>
      <c r="H297" s="44">
        <v>163.50453884937758</v>
      </c>
      <c r="I297" s="44">
        <v>167.82481363267809</v>
      </c>
      <c r="J297" s="44">
        <v>168.23965329076418</v>
      </c>
      <c r="K297" s="44">
        <v>180.6849505565846</v>
      </c>
      <c r="L297" s="44">
        <v>173.42576294710244</v>
      </c>
      <c r="M297" s="44">
        <v>173.42576294710244</v>
      </c>
      <c r="N297" s="44">
        <v>176.41602429425711</v>
      </c>
      <c r="O297" s="45">
        <v>178.45807628923168</v>
      </c>
      <c r="P297" s="61">
        <v>177.73634496493597</v>
      </c>
      <c r="Q297" s="44">
        <f t="shared" si="8"/>
        <v>142.0125854830253</v>
      </c>
      <c r="R297" s="44">
        <f t="shared" si="9"/>
        <v>180.6849505565846</v>
      </c>
      <c r="S297" s="46"/>
    </row>
    <row r="298" spans="1:19" x14ac:dyDescent="0.25">
      <c r="A298" s="42">
        <v>289</v>
      </c>
      <c r="B298" s="43" t="s">
        <v>321</v>
      </c>
      <c r="C298" s="44">
        <v>157.27263923058504</v>
      </c>
      <c r="D298" s="44">
        <v>149.42444561447547</v>
      </c>
      <c r="E298" s="44">
        <v>129.55443775797056</v>
      </c>
      <c r="F298" s="44">
        <v>136.59146028146199</v>
      </c>
      <c r="G298" s="44">
        <v>140.72171457160721</v>
      </c>
      <c r="H298" s="44">
        <v>140.33660481804202</v>
      </c>
      <c r="I298" s="44">
        <v>158.7253142934056</v>
      </c>
      <c r="J298" s="44">
        <v>166.15151807436237</v>
      </c>
      <c r="K298" s="44">
        <v>209.04691393335523</v>
      </c>
      <c r="L298" s="44">
        <v>175.18214716521902</v>
      </c>
      <c r="M298" s="44">
        <v>175.18214716521902</v>
      </c>
      <c r="N298" s="44">
        <v>211.00212818054194</v>
      </c>
      <c r="O298" s="45">
        <v>212.05312924277956</v>
      </c>
      <c r="P298" s="61">
        <v>212.55150365038133</v>
      </c>
      <c r="Q298" s="44">
        <f t="shared" si="8"/>
        <v>129.55443775797056</v>
      </c>
      <c r="R298" s="44">
        <f t="shared" si="9"/>
        <v>212.55150365038133</v>
      </c>
      <c r="S298" s="46"/>
    </row>
    <row r="299" spans="1:19" x14ac:dyDescent="0.25">
      <c r="A299" s="42">
        <v>290</v>
      </c>
      <c r="B299" s="43" t="s">
        <v>322</v>
      </c>
      <c r="C299" s="44">
        <v>113.97624116770142</v>
      </c>
      <c r="D299" s="44">
        <v>116.30583653156836</v>
      </c>
      <c r="E299" s="44">
        <v>119.3230376205285</v>
      </c>
      <c r="F299" s="44">
        <v>128.39855528127083</v>
      </c>
      <c r="G299" s="44">
        <v>131.21643936027164</v>
      </c>
      <c r="H299" s="44">
        <v>136.73498373651364</v>
      </c>
      <c r="I299" s="44">
        <v>140.99220604771423</v>
      </c>
      <c r="J299" s="44">
        <v>138.10645144227124</v>
      </c>
      <c r="K299" s="44">
        <v>147.32294578616583</v>
      </c>
      <c r="L299" s="44">
        <v>143.5234634394991</v>
      </c>
      <c r="M299" s="44">
        <v>143.5234634394991</v>
      </c>
      <c r="N299" s="44">
        <v>139.59237956839209</v>
      </c>
      <c r="O299" s="45">
        <v>133.62155406032358</v>
      </c>
      <c r="P299" s="61">
        <v>133.74068022178426</v>
      </c>
      <c r="Q299" s="44">
        <f t="shared" si="8"/>
        <v>113.97624116770142</v>
      </c>
      <c r="R299" s="44">
        <f t="shared" si="9"/>
        <v>147.32294578616583</v>
      </c>
      <c r="S299" s="46"/>
    </row>
    <row r="300" spans="1:19" x14ac:dyDescent="0.25">
      <c r="A300" s="42">
        <v>291</v>
      </c>
      <c r="B300" s="43" t="s">
        <v>323</v>
      </c>
      <c r="C300" s="44">
        <v>141.43373555775102</v>
      </c>
      <c r="D300" s="44">
        <v>153.65431244333709</v>
      </c>
      <c r="E300" s="44">
        <v>153.44753832921475</v>
      </c>
      <c r="F300" s="44">
        <v>156.02445844223652</v>
      </c>
      <c r="G300" s="44">
        <v>161.06551716791969</v>
      </c>
      <c r="H300" s="44">
        <v>155.10344654922548</v>
      </c>
      <c r="I300" s="44">
        <v>148.95045667566379</v>
      </c>
      <c r="J300" s="44">
        <v>133.73415083119806</v>
      </c>
      <c r="K300" s="44">
        <v>141.20539837529458</v>
      </c>
      <c r="L300" s="44">
        <v>139.32924291943345</v>
      </c>
      <c r="M300" s="44">
        <v>139.32924291943345</v>
      </c>
      <c r="N300" s="44">
        <v>134.50103587355048</v>
      </c>
      <c r="O300" s="45">
        <v>140.70292751686566</v>
      </c>
      <c r="P300" s="61">
        <v>140.67377877374994</v>
      </c>
      <c r="Q300" s="44">
        <f t="shared" si="8"/>
        <v>133.73415083119806</v>
      </c>
      <c r="R300" s="44">
        <f t="shared" si="9"/>
        <v>161.06551716791969</v>
      </c>
      <c r="S300" s="46"/>
    </row>
    <row r="301" spans="1:19" x14ac:dyDescent="0.25">
      <c r="A301" s="42">
        <v>292</v>
      </c>
      <c r="B301" s="43" t="s">
        <v>324</v>
      </c>
      <c r="C301" s="44">
        <v>108.9873828762846</v>
      </c>
      <c r="D301" s="44">
        <v>113.23692424647029</v>
      </c>
      <c r="E301" s="44">
        <v>108.34970482356316</v>
      </c>
      <c r="F301" s="44">
        <v>117.63498899381865</v>
      </c>
      <c r="G301" s="44">
        <v>120.72226584146432</v>
      </c>
      <c r="H301" s="44">
        <v>118.12821748669928</v>
      </c>
      <c r="I301" s="44">
        <v>117.38470585977367</v>
      </c>
      <c r="J301" s="44">
        <v>117.70341641449468</v>
      </c>
      <c r="K301" s="44">
        <v>117.51454729666739</v>
      </c>
      <c r="L301" s="44">
        <v>111.72207316357381</v>
      </c>
      <c r="M301" s="44">
        <v>111.72207316357381</v>
      </c>
      <c r="N301" s="44">
        <v>112.80012041624991</v>
      </c>
      <c r="O301" s="45">
        <v>111.94017503703134</v>
      </c>
      <c r="P301" s="61">
        <v>123.23751964429212</v>
      </c>
      <c r="Q301" s="44">
        <f t="shared" si="8"/>
        <v>108.34970482356316</v>
      </c>
      <c r="R301" s="44">
        <f t="shared" si="9"/>
        <v>123.23751964429212</v>
      </c>
      <c r="S301" s="46"/>
    </row>
    <row r="302" spans="1:19" x14ac:dyDescent="0.25">
      <c r="A302" s="42">
        <v>293</v>
      </c>
      <c r="B302" s="43" t="s">
        <v>325</v>
      </c>
      <c r="C302" s="44">
        <v>99.776069815959616</v>
      </c>
      <c r="D302" s="44">
        <v>100.90293640968953</v>
      </c>
      <c r="E302" s="44">
        <v>103.04628522781177</v>
      </c>
      <c r="F302" s="44">
        <v>106.07452746945687</v>
      </c>
      <c r="G302" s="44">
        <v>108.58755111986986</v>
      </c>
      <c r="H302" s="44">
        <v>107.70400202556634</v>
      </c>
      <c r="I302" s="44">
        <v>106.01188218755067</v>
      </c>
      <c r="J302" s="44">
        <v>104.78654387668973</v>
      </c>
      <c r="K302" s="44">
        <v>104.36332951823776</v>
      </c>
      <c r="L302" s="44">
        <v>102.69881399723218</v>
      </c>
      <c r="M302" s="44">
        <v>102.69881399723218</v>
      </c>
      <c r="N302" s="44">
        <v>103.46776683796406</v>
      </c>
      <c r="O302" s="45">
        <v>101.63354901996632</v>
      </c>
      <c r="P302" s="61">
        <v>101.57293915646635</v>
      </c>
      <c r="Q302" s="44">
        <f t="shared" si="8"/>
        <v>99.776069815959616</v>
      </c>
      <c r="R302" s="44">
        <f t="shared" si="9"/>
        <v>108.58755111986986</v>
      </c>
      <c r="S302" s="46"/>
    </row>
    <row r="303" spans="1:19" x14ac:dyDescent="0.25">
      <c r="A303" s="42">
        <v>294</v>
      </c>
      <c r="B303" s="43" t="s">
        <v>326</v>
      </c>
      <c r="C303" s="44">
        <v>0</v>
      </c>
      <c r="D303" s="44">
        <v>0</v>
      </c>
      <c r="E303" s="44">
        <v>0</v>
      </c>
      <c r="F303" s="44">
        <v>0</v>
      </c>
      <c r="G303" s="44">
        <v>0</v>
      </c>
      <c r="H303" s="44">
        <v>0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5">
        <v>0</v>
      </c>
      <c r="P303" s="61">
        <v>0</v>
      </c>
      <c r="Q303" s="44">
        <f t="shared" si="8"/>
        <v>0</v>
      </c>
      <c r="R303" s="44">
        <f t="shared" si="9"/>
        <v>0</v>
      </c>
      <c r="S303" s="46"/>
    </row>
    <row r="304" spans="1:19" x14ac:dyDescent="0.25">
      <c r="A304" s="42">
        <v>295</v>
      </c>
      <c r="B304" s="43" t="s">
        <v>327</v>
      </c>
      <c r="C304" s="44">
        <v>126.13160600419506</v>
      </c>
      <c r="D304" s="44">
        <v>130.77852510200111</v>
      </c>
      <c r="E304" s="44">
        <v>137.14951263230023</v>
      </c>
      <c r="F304" s="44">
        <v>146.73276672271919</v>
      </c>
      <c r="G304" s="44">
        <v>147.82218904909098</v>
      </c>
      <c r="H304" s="44">
        <v>154.17881465424998</v>
      </c>
      <c r="I304" s="44">
        <v>155.33101211660374</v>
      </c>
      <c r="J304" s="44">
        <v>158.9987425312211</v>
      </c>
      <c r="K304" s="44">
        <v>161.74799218275396</v>
      </c>
      <c r="L304" s="44">
        <v>153.05738780394682</v>
      </c>
      <c r="M304" s="44">
        <v>153.05738780394682</v>
      </c>
      <c r="N304" s="44">
        <v>149.39438044755292</v>
      </c>
      <c r="O304" s="45">
        <v>149.54798003639073</v>
      </c>
      <c r="P304" s="61">
        <v>149.35391913998635</v>
      </c>
      <c r="Q304" s="44">
        <f t="shared" si="8"/>
        <v>126.13160600419506</v>
      </c>
      <c r="R304" s="44">
        <f t="shared" si="9"/>
        <v>161.74799218275396</v>
      </c>
      <c r="S304" s="46"/>
    </row>
    <row r="305" spans="1:19" x14ac:dyDescent="0.25">
      <c r="A305" s="42">
        <v>296</v>
      </c>
      <c r="B305" s="43" t="s">
        <v>328</v>
      </c>
      <c r="C305" s="44">
        <v>222.64902436803629</v>
      </c>
      <c r="D305" s="44">
        <v>228.30851910682398</v>
      </c>
      <c r="E305" s="44">
        <v>221.46525650920199</v>
      </c>
      <c r="F305" s="44">
        <v>224.51170305414979</v>
      </c>
      <c r="G305" s="44">
        <v>228.27650687529464</v>
      </c>
      <c r="H305" s="44">
        <v>231.6802480303553</v>
      </c>
      <c r="I305" s="44">
        <v>246.10708820417747</v>
      </c>
      <c r="J305" s="44">
        <v>231.7079417816112</v>
      </c>
      <c r="K305" s="44">
        <v>251.20927694584756</v>
      </c>
      <c r="L305" s="44">
        <v>225.7229739153729</v>
      </c>
      <c r="M305" s="44">
        <v>225.7229739153729</v>
      </c>
      <c r="N305" s="44">
        <v>209.55529352846952</v>
      </c>
      <c r="O305" s="45">
        <v>217.19463653539708</v>
      </c>
      <c r="P305" s="61">
        <v>241.38464820348875</v>
      </c>
      <c r="Q305" s="44">
        <f t="shared" si="8"/>
        <v>209.55529352846952</v>
      </c>
      <c r="R305" s="44">
        <f t="shared" si="9"/>
        <v>251.20927694584756</v>
      </c>
      <c r="S305" s="46"/>
    </row>
    <row r="306" spans="1:19" x14ac:dyDescent="0.25">
      <c r="A306" s="42">
        <v>297</v>
      </c>
      <c r="B306" s="43" t="s">
        <v>329</v>
      </c>
      <c r="C306" s="44">
        <v>0</v>
      </c>
      <c r="D306" s="44">
        <v>0</v>
      </c>
      <c r="E306" s="44">
        <v>0</v>
      </c>
      <c r="F306" s="44">
        <v>0</v>
      </c>
      <c r="G306" s="44">
        <v>0</v>
      </c>
      <c r="H306" s="44">
        <v>0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O306" s="45">
        <v>0</v>
      </c>
      <c r="P306" s="61">
        <v>0</v>
      </c>
      <c r="Q306" s="44">
        <f t="shared" si="8"/>
        <v>0</v>
      </c>
      <c r="R306" s="44">
        <f t="shared" si="9"/>
        <v>0</v>
      </c>
      <c r="S306" s="46"/>
    </row>
    <row r="307" spans="1:19" x14ac:dyDescent="0.25">
      <c r="A307" s="42">
        <v>298</v>
      </c>
      <c r="B307" s="43" t="s">
        <v>330</v>
      </c>
      <c r="C307" s="44">
        <v>155.46160659045643</v>
      </c>
      <c r="D307" s="44">
        <v>160.3655505188045</v>
      </c>
      <c r="E307" s="44">
        <v>179.48156665484052</v>
      </c>
      <c r="F307" s="44">
        <v>176.89250602421382</v>
      </c>
      <c r="G307" s="44">
        <v>176.57625424530789</v>
      </c>
      <c r="H307" s="44">
        <v>171.44750481509357</v>
      </c>
      <c r="I307" s="44">
        <v>183.56694667876852</v>
      </c>
      <c r="J307" s="44">
        <v>164.33169066248422</v>
      </c>
      <c r="K307" s="44">
        <v>190.12120034218287</v>
      </c>
      <c r="L307" s="44">
        <v>176.35237832580449</v>
      </c>
      <c r="M307" s="44">
        <v>176.35237832580449</v>
      </c>
      <c r="N307" s="44">
        <v>185.93144446986415</v>
      </c>
      <c r="O307" s="45">
        <v>183.5804299105661</v>
      </c>
      <c r="P307" s="61">
        <v>183.5804299105661</v>
      </c>
      <c r="Q307" s="44">
        <f t="shared" si="8"/>
        <v>155.46160659045643</v>
      </c>
      <c r="R307" s="44">
        <f t="shared" si="9"/>
        <v>190.12120034218287</v>
      </c>
      <c r="S307" s="46"/>
    </row>
    <row r="308" spans="1:19" x14ac:dyDescent="0.25">
      <c r="A308" s="42">
        <v>299</v>
      </c>
      <c r="B308" s="43" t="s">
        <v>331</v>
      </c>
      <c r="C308" s="44">
        <v>0</v>
      </c>
      <c r="D308" s="44">
        <v>0</v>
      </c>
      <c r="E308" s="44">
        <v>0</v>
      </c>
      <c r="F308" s="44">
        <v>0</v>
      </c>
      <c r="G308" s="44">
        <v>0</v>
      </c>
      <c r="H308" s="44">
        <v>0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5">
        <v>0</v>
      </c>
      <c r="P308" s="61">
        <v>0</v>
      </c>
      <c r="Q308" s="44">
        <f t="shared" si="8"/>
        <v>0</v>
      </c>
      <c r="R308" s="44">
        <f t="shared" si="9"/>
        <v>0</v>
      </c>
      <c r="S308" s="46"/>
    </row>
    <row r="309" spans="1:19" x14ac:dyDescent="0.25">
      <c r="A309" s="42">
        <v>300</v>
      </c>
      <c r="B309" s="43" t="s">
        <v>332</v>
      </c>
      <c r="C309" s="44">
        <v>258.83476967892022</v>
      </c>
      <c r="D309" s="44">
        <v>305.7674427067268</v>
      </c>
      <c r="E309" s="44">
        <v>298.71818098234274</v>
      </c>
      <c r="F309" s="44">
        <v>337.02297115535742</v>
      </c>
      <c r="G309" s="44">
        <v>306.74262370171641</v>
      </c>
      <c r="H309" s="44">
        <v>326.36120461859173</v>
      </c>
      <c r="I309" s="44">
        <v>288.93455631493447</v>
      </c>
      <c r="J309" s="44">
        <v>279.57869192867548</v>
      </c>
      <c r="K309" s="44">
        <v>300.27025420362111</v>
      </c>
      <c r="L309" s="44">
        <v>280.74392899328598</v>
      </c>
      <c r="M309" s="44">
        <v>280.74392899328598</v>
      </c>
      <c r="N309" s="44">
        <v>283.35136819894109</v>
      </c>
      <c r="O309" s="45">
        <v>289.3352957501582</v>
      </c>
      <c r="P309" s="61">
        <v>289.40485423661994</v>
      </c>
      <c r="Q309" s="44">
        <f t="shared" si="8"/>
        <v>258.83476967892022</v>
      </c>
      <c r="R309" s="44">
        <f t="shared" si="9"/>
        <v>337.02297115535742</v>
      </c>
      <c r="S309" s="46"/>
    </row>
    <row r="310" spans="1:19" x14ac:dyDescent="0.25">
      <c r="A310" s="42">
        <v>301</v>
      </c>
      <c r="B310" s="43" t="s">
        <v>333</v>
      </c>
      <c r="C310" s="44">
        <v>120.35241331709028</v>
      </c>
      <c r="D310" s="44">
        <v>126.74479145797442</v>
      </c>
      <c r="E310" s="44">
        <v>127.51125714122828</v>
      </c>
      <c r="F310" s="44">
        <v>134.91390252533745</v>
      </c>
      <c r="G310" s="44">
        <v>136.07509882226583</v>
      </c>
      <c r="H310" s="44">
        <v>143.73150497126264</v>
      </c>
      <c r="I310" s="44">
        <v>140.65556160428966</v>
      </c>
      <c r="J310" s="44">
        <v>136.05290374045964</v>
      </c>
      <c r="K310" s="44">
        <v>137.18347340297865</v>
      </c>
      <c r="L310" s="44">
        <v>134.65258577639557</v>
      </c>
      <c r="M310" s="44">
        <v>134.65258577639557</v>
      </c>
      <c r="N310" s="44">
        <v>128.25571661108506</v>
      </c>
      <c r="O310" s="45">
        <v>131.81523170867104</v>
      </c>
      <c r="P310" s="61">
        <v>131.53463695176117</v>
      </c>
      <c r="Q310" s="44">
        <f t="shared" si="8"/>
        <v>120.35241331709028</v>
      </c>
      <c r="R310" s="44">
        <f t="shared" si="9"/>
        <v>143.73150497126264</v>
      </c>
      <c r="S310" s="46"/>
    </row>
    <row r="311" spans="1:19" x14ac:dyDescent="0.25">
      <c r="A311" s="42">
        <v>302</v>
      </c>
      <c r="B311" s="43" t="s">
        <v>334</v>
      </c>
      <c r="C311" s="44">
        <v>0</v>
      </c>
      <c r="D311" s="44">
        <v>0</v>
      </c>
      <c r="E311" s="44">
        <v>0</v>
      </c>
      <c r="F311" s="44">
        <v>0</v>
      </c>
      <c r="G311" s="44">
        <v>0</v>
      </c>
      <c r="H311" s="44">
        <v>0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5">
        <v>0</v>
      </c>
      <c r="P311" s="61">
        <v>0</v>
      </c>
      <c r="Q311" s="44">
        <f t="shared" si="8"/>
        <v>0</v>
      </c>
      <c r="R311" s="44">
        <f t="shared" si="9"/>
        <v>0</v>
      </c>
      <c r="S311" s="46"/>
    </row>
    <row r="312" spans="1:19" x14ac:dyDescent="0.25">
      <c r="A312" s="42">
        <v>303</v>
      </c>
      <c r="B312" s="43" t="s">
        <v>335</v>
      </c>
      <c r="C312" s="44">
        <v>0</v>
      </c>
      <c r="D312" s="44">
        <v>0</v>
      </c>
      <c r="E312" s="44">
        <v>0</v>
      </c>
      <c r="F312" s="44">
        <v>0</v>
      </c>
      <c r="G312" s="44">
        <v>0</v>
      </c>
      <c r="H312" s="44">
        <v>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O312" s="45">
        <v>0</v>
      </c>
      <c r="P312" s="61">
        <v>0</v>
      </c>
      <c r="Q312" s="44">
        <f t="shared" si="8"/>
        <v>0</v>
      </c>
      <c r="R312" s="44">
        <f t="shared" si="9"/>
        <v>0</v>
      </c>
      <c r="S312" s="46"/>
    </row>
    <row r="313" spans="1:19" x14ac:dyDescent="0.25">
      <c r="A313" s="42">
        <v>304</v>
      </c>
      <c r="B313" s="43" t="s">
        <v>336</v>
      </c>
      <c r="C313" s="44">
        <v>130.43210815084072</v>
      </c>
      <c r="D313" s="44">
        <v>128.41451193842829</v>
      </c>
      <c r="E313" s="44">
        <v>119.64317073447286</v>
      </c>
      <c r="F313" s="44">
        <v>132.3068840249604</v>
      </c>
      <c r="G313" s="44">
        <v>132.98338768331678</v>
      </c>
      <c r="H313" s="44">
        <v>137.90557953483514</v>
      </c>
      <c r="I313" s="44">
        <v>137.84166153083484</v>
      </c>
      <c r="J313" s="44">
        <v>135.77256863315219</v>
      </c>
      <c r="K313" s="44">
        <v>140.78030178209053</v>
      </c>
      <c r="L313" s="44">
        <v>134.07165351989849</v>
      </c>
      <c r="M313" s="44">
        <v>134.07165351989849</v>
      </c>
      <c r="N313" s="44">
        <v>128.72149544872678</v>
      </c>
      <c r="O313" s="45">
        <v>134.90604356194055</v>
      </c>
      <c r="P313" s="61">
        <v>134.81022204929531</v>
      </c>
      <c r="Q313" s="44">
        <f t="shared" si="8"/>
        <v>119.64317073447286</v>
      </c>
      <c r="R313" s="44">
        <f t="shared" si="9"/>
        <v>140.78030178209053</v>
      </c>
      <c r="S313" s="46"/>
    </row>
    <row r="314" spans="1:19" x14ac:dyDescent="0.25">
      <c r="A314" s="42">
        <v>305</v>
      </c>
      <c r="B314" s="43" t="s">
        <v>337</v>
      </c>
      <c r="C314" s="44">
        <v>119.10281617193503</v>
      </c>
      <c r="D314" s="44">
        <v>125.5195956578418</v>
      </c>
      <c r="E314" s="44">
        <v>131.79523896786549</v>
      </c>
      <c r="F314" s="44">
        <v>132.45188285644568</v>
      </c>
      <c r="G314" s="44">
        <v>132.61862429713631</v>
      </c>
      <c r="H314" s="44">
        <v>136.035506759573</v>
      </c>
      <c r="I314" s="44">
        <v>136.91152857999683</v>
      </c>
      <c r="J314" s="44">
        <v>140.22482252407983</v>
      </c>
      <c r="K314" s="44">
        <v>144.35603108892334</v>
      </c>
      <c r="L314" s="44">
        <v>141.96475026990595</v>
      </c>
      <c r="M314" s="44">
        <v>141.96475026990595</v>
      </c>
      <c r="N314" s="44">
        <v>141.16389639539034</v>
      </c>
      <c r="O314" s="45">
        <v>143.27392411040364</v>
      </c>
      <c r="P314" s="61">
        <v>143.19510200237968</v>
      </c>
      <c r="Q314" s="44">
        <f t="shared" si="8"/>
        <v>119.10281617193503</v>
      </c>
      <c r="R314" s="44">
        <f t="shared" si="9"/>
        <v>144.35603108892334</v>
      </c>
      <c r="S314" s="46"/>
    </row>
    <row r="315" spans="1:19" x14ac:dyDescent="0.25">
      <c r="A315" s="42">
        <v>306</v>
      </c>
      <c r="B315" s="43" t="s">
        <v>338</v>
      </c>
      <c r="C315" s="44">
        <v>136.42693725009846</v>
      </c>
      <c r="D315" s="44">
        <v>138.12954098191261</v>
      </c>
      <c r="E315" s="44">
        <v>128.23626011455403</v>
      </c>
      <c r="F315" s="44">
        <v>117.39446868511804</v>
      </c>
      <c r="G315" s="44">
        <v>132.34271020853811</v>
      </c>
      <c r="H315" s="44">
        <v>130.53389944099925</v>
      </c>
      <c r="I315" s="44">
        <v>141.36379267941771</v>
      </c>
      <c r="J315" s="44">
        <v>138.43212887241899</v>
      </c>
      <c r="K315" s="44">
        <v>139.1593690232865</v>
      </c>
      <c r="L315" s="44">
        <v>123.47558249216435</v>
      </c>
      <c r="M315" s="44">
        <v>123.47558249216435</v>
      </c>
      <c r="N315" s="44">
        <v>135.3569840896005</v>
      </c>
      <c r="O315" s="45">
        <v>136.75018684902523</v>
      </c>
      <c r="P315" s="61">
        <v>136.06238918880601</v>
      </c>
      <c r="Q315" s="44">
        <f t="shared" si="8"/>
        <v>117.39446868511804</v>
      </c>
      <c r="R315" s="44">
        <f t="shared" si="9"/>
        <v>141.36379267941771</v>
      </c>
      <c r="S315" s="46"/>
    </row>
    <row r="316" spans="1:19" x14ac:dyDescent="0.25">
      <c r="A316" s="42">
        <v>307</v>
      </c>
      <c r="B316" s="43" t="s">
        <v>339</v>
      </c>
      <c r="C316" s="44">
        <v>123.50465699378688</v>
      </c>
      <c r="D316" s="44">
        <v>126.56338764967859</v>
      </c>
      <c r="E316" s="44">
        <v>128.04657251170789</v>
      </c>
      <c r="F316" s="44">
        <v>134.35027273973387</v>
      </c>
      <c r="G316" s="44">
        <v>138.30656115998411</v>
      </c>
      <c r="H316" s="44">
        <v>139.26780605454618</v>
      </c>
      <c r="I316" s="44">
        <v>142.04358425340948</v>
      </c>
      <c r="J316" s="44">
        <v>143.507423263433</v>
      </c>
      <c r="K316" s="44">
        <v>145.1456510549412</v>
      </c>
      <c r="L316" s="44">
        <v>141.83032900099181</v>
      </c>
      <c r="M316" s="44">
        <v>141.83032900099181</v>
      </c>
      <c r="N316" s="44">
        <v>133.65167758719844</v>
      </c>
      <c r="O316" s="45">
        <v>137.39252590001101</v>
      </c>
      <c r="P316" s="61">
        <v>137.51524133579758</v>
      </c>
      <c r="Q316" s="44">
        <f t="shared" si="8"/>
        <v>123.50465699378688</v>
      </c>
      <c r="R316" s="44">
        <f t="shared" si="9"/>
        <v>145.1456510549412</v>
      </c>
      <c r="S316" s="46"/>
    </row>
    <row r="317" spans="1:19" x14ac:dyDescent="0.25">
      <c r="A317" s="42">
        <v>308</v>
      </c>
      <c r="B317" s="43" t="s">
        <v>340</v>
      </c>
      <c r="C317" s="44">
        <v>149.42222856018756</v>
      </c>
      <c r="D317" s="44">
        <v>154.16656364412157</v>
      </c>
      <c r="E317" s="44">
        <v>153.25822239633487</v>
      </c>
      <c r="F317" s="44">
        <v>159.0986755154176</v>
      </c>
      <c r="G317" s="44">
        <v>158.02832985149331</v>
      </c>
      <c r="H317" s="44">
        <v>153.69198968423413</v>
      </c>
      <c r="I317" s="44">
        <v>149.87836683713917</v>
      </c>
      <c r="J317" s="44">
        <v>145.76806807000855</v>
      </c>
      <c r="K317" s="44">
        <v>147.84718015257124</v>
      </c>
      <c r="L317" s="44">
        <v>141.25484456461166</v>
      </c>
      <c r="M317" s="44">
        <v>141.25484456461166</v>
      </c>
      <c r="N317" s="44">
        <v>126.81363018592214</v>
      </c>
      <c r="O317" s="45">
        <v>138.72335478095604</v>
      </c>
      <c r="P317" s="61">
        <v>138.72944118292378</v>
      </c>
      <c r="Q317" s="44">
        <f t="shared" si="8"/>
        <v>126.81363018592214</v>
      </c>
      <c r="R317" s="44">
        <f t="shared" si="9"/>
        <v>159.0986755154176</v>
      </c>
      <c r="S317" s="46"/>
    </row>
    <row r="318" spans="1:19" x14ac:dyDescent="0.25">
      <c r="A318" s="42">
        <v>309</v>
      </c>
      <c r="B318" s="43" t="s">
        <v>341</v>
      </c>
      <c r="C318" s="44">
        <v>101.75562034066029</v>
      </c>
      <c r="D318" s="44">
        <v>102.77820916546436</v>
      </c>
      <c r="E318" s="44">
        <v>105.04275619772933</v>
      </c>
      <c r="F318" s="44">
        <v>105.57897449459317</v>
      </c>
      <c r="G318" s="44">
        <v>110.63497294579048</v>
      </c>
      <c r="H318" s="44">
        <v>114.12081452032064</v>
      </c>
      <c r="I318" s="44">
        <v>109.16123365670711</v>
      </c>
      <c r="J318" s="44">
        <v>110.59116416026662</v>
      </c>
      <c r="K318" s="44">
        <v>109.40316066981548</v>
      </c>
      <c r="L318" s="44">
        <v>105.8330741062304</v>
      </c>
      <c r="M318" s="44">
        <v>105.8330741062304</v>
      </c>
      <c r="N318" s="44">
        <v>106.71662436377061</v>
      </c>
      <c r="O318" s="45">
        <v>106.42689344794701</v>
      </c>
      <c r="P318" s="61">
        <v>100</v>
      </c>
      <c r="Q318" s="44">
        <f t="shared" si="8"/>
        <v>100</v>
      </c>
      <c r="R318" s="44">
        <f t="shared" si="9"/>
        <v>114.12081452032064</v>
      </c>
      <c r="S318" s="46"/>
    </row>
    <row r="319" spans="1:19" x14ac:dyDescent="0.25">
      <c r="A319" s="42">
        <v>310</v>
      </c>
      <c r="B319" s="43" t="s">
        <v>342</v>
      </c>
      <c r="C319" s="44">
        <v>110.22915413976537</v>
      </c>
      <c r="D319" s="44">
        <v>116.70583513611857</v>
      </c>
      <c r="E319" s="44">
        <v>114.09557600824026</v>
      </c>
      <c r="F319" s="44">
        <v>120.37752224027329</v>
      </c>
      <c r="G319" s="44">
        <v>121.45048026184848</v>
      </c>
      <c r="H319" s="44">
        <v>125.85205202925376</v>
      </c>
      <c r="I319" s="44">
        <v>110.34681368821701</v>
      </c>
      <c r="J319" s="44">
        <v>125.90011160431882</v>
      </c>
      <c r="K319" s="44">
        <v>132.5373618810583</v>
      </c>
      <c r="L319" s="44">
        <v>121.19008348181117</v>
      </c>
      <c r="M319" s="44">
        <v>121.19008348181117</v>
      </c>
      <c r="N319" s="44">
        <v>116.51312908321758</v>
      </c>
      <c r="O319" s="45">
        <v>120.86465794291168</v>
      </c>
      <c r="P319" s="61">
        <v>116.51312908321758</v>
      </c>
      <c r="Q319" s="44">
        <f t="shared" si="8"/>
        <v>110.22915413976537</v>
      </c>
      <c r="R319" s="44">
        <f t="shared" si="9"/>
        <v>132.5373618810583</v>
      </c>
      <c r="S319" s="46"/>
    </row>
    <row r="320" spans="1:19" x14ac:dyDescent="0.25">
      <c r="A320" s="42">
        <v>311</v>
      </c>
      <c r="B320" s="43" t="s">
        <v>343</v>
      </c>
      <c r="C320" s="44">
        <v>0</v>
      </c>
      <c r="D320" s="44">
        <v>0</v>
      </c>
      <c r="E320" s="44">
        <v>0</v>
      </c>
      <c r="F320" s="44">
        <v>0</v>
      </c>
      <c r="G320" s="44">
        <v>0</v>
      </c>
      <c r="H320" s="44">
        <v>0</v>
      </c>
      <c r="I320" s="44">
        <v>0</v>
      </c>
      <c r="J320" s="44">
        <v>0</v>
      </c>
      <c r="K320" s="44">
        <v>0</v>
      </c>
      <c r="L320" s="44">
        <v>0</v>
      </c>
      <c r="M320" s="44">
        <v>0</v>
      </c>
      <c r="N320" s="44">
        <v>0</v>
      </c>
      <c r="O320" s="45">
        <v>0</v>
      </c>
      <c r="P320" s="61">
        <v>0</v>
      </c>
      <c r="Q320" s="44">
        <f t="shared" si="8"/>
        <v>0</v>
      </c>
      <c r="R320" s="44">
        <f t="shared" si="9"/>
        <v>0</v>
      </c>
      <c r="S320" s="46"/>
    </row>
    <row r="321" spans="1:19" x14ac:dyDescent="0.25">
      <c r="A321" s="42">
        <v>312</v>
      </c>
      <c r="B321" s="43" t="s">
        <v>344</v>
      </c>
      <c r="C321" s="44">
        <v>0</v>
      </c>
      <c r="D321" s="44">
        <v>0</v>
      </c>
      <c r="E321" s="44">
        <v>0</v>
      </c>
      <c r="F321" s="44">
        <v>0</v>
      </c>
      <c r="G321" s="44">
        <v>0</v>
      </c>
      <c r="H321" s="44">
        <v>0</v>
      </c>
      <c r="I321" s="44">
        <v>0</v>
      </c>
      <c r="J321" s="44">
        <v>0</v>
      </c>
      <c r="K321" s="44">
        <v>0</v>
      </c>
      <c r="L321" s="44">
        <v>0</v>
      </c>
      <c r="M321" s="44">
        <v>0</v>
      </c>
      <c r="N321" s="44">
        <v>130.92272000149424</v>
      </c>
      <c r="O321" s="45">
        <v>165.13806875955842</v>
      </c>
      <c r="P321" s="61">
        <v>166.10044277193012</v>
      </c>
      <c r="Q321" s="44">
        <f t="shared" si="8"/>
        <v>0</v>
      </c>
      <c r="R321" s="44">
        <f t="shared" si="9"/>
        <v>166.10044277193012</v>
      </c>
      <c r="S321" s="46"/>
    </row>
    <row r="322" spans="1:19" x14ac:dyDescent="0.25">
      <c r="A322" s="42">
        <v>313</v>
      </c>
      <c r="B322" s="43" t="s">
        <v>345</v>
      </c>
      <c r="C322" s="44">
        <v>0</v>
      </c>
      <c r="D322" s="44">
        <v>0</v>
      </c>
      <c r="E322" s="44">
        <v>0</v>
      </c>
      <c r="F322" s="44">
        <v>0</v>
      </c>
      <c r="G322" s="44">
        <v>0</v>
      </c>
      <c r="H322" s="44">
        <v>0</v>
      </c>
      <c r="I322" s="44">
        <v>0</v>
      </c>
      <c r="J322" s="44">
        <v>0</v>
      </c>
      <c r="K322" s="44">
        <v>0</v>
      </c>
      <c r="L322" s="44">
        <v>0</v>
      </c>
      <c r="M322" s="44">
        <v>0</v>
      </c>
      <c r="N322" s="44">
        <v>0</v>
      </c>
      <c r="O322" s="45">
        <v>0</v>
      </c>
      <c r="P322" s="61">
        <v>0</v>
      </c>
      <c r="Q322" s="44">
        <f t="shared" si="8"/>
        <v>0</v>
      </c>
      <c r="R322" s="44">
        <f t="shared" si="9"/>
        <v>0</v>
      </c>
      <c r="S322" s="46"/>
    </row>
    <row r="323" spans="1:19" x14ac:dyDescent="0.25">
      <c r="A323" s="42">
        <v>314</v>
      </c>
      <c r="B323" s="43" t="s">
        <v>346</v>
      </c>
      <c r="C323" s="44">
        <v>141.159709089839</v>
      </c>
      <c r="D323" s="44">
        <v>152.8712569524796</v>
      </c>
      <c r="E323" s="44">
        <v>174.27146178274029</v>
      </c>
      <c r="F323" s="44">
        <v>179.31434165920405</v>
      </c>
      <c r="G323" s="44">
        <v>177.58259564059279</v>
      </c>
      <c r="H323" s="44">
        <v>183.16764105552676</v>
      </c>
      <c r="I323" s="44">
        <v>180.16176555611392</v>
      </c>
      <c r="J323" s="44">
        <v>175.07987742182837</v>
      </c>
      <c r="K323" s="44">
        <v>179.82388167646863</v>
      </c>
      <c r="L323" s="44">
        <v>175.45672934136448</v>
      </c>
      <c r="M323" s="44">
        <v>175.45672934136448</v>
      </c>
      <c r="N323" s="44">
        <v>159.14048623067796</v>
      </c>
      <c r="O323" s="45">
        <v>158.37513393803343</v>
      </c>
      <c r="P323" s="61">
        <v>158.13106895625066</v>
      </c>
      <c r="Q323" s="44">
        <f t="shared" si="8"/>
        <v>141.159709089839</v>
      </c>
      <c r="R323" s="44">
        <f t="shared" si="9"/>
        <v>183.16764105552676</v>
      </c>
      <c r="S323" s="46"/>
    </row>
    <row r="324" spans="1:19" x14ac:dyDescent="0.25">
      <c r="A324" s="42">
        <v>315</v>
      </c>
      <c r="B324" s="43" t="s">
        <v>347</v>
      </c>
      <c r="C324" s="44">
        <v>158.17072742780519</v>
      </c>
      <c r="D324" s="44">
        <v>164.60428100924526</v>
      </c>
      <c r="E324" s="44">
        <v>167.90189688510725</v>
      </c>
      <c r="F324" s="44">
        <v>170.20357888967069</v>
      </c>
      <c r="G324" s="44">
        <v>172.01338969059293</v>
      </c>
      <c r="H324" s="44">
        <v>172.26299718624088</v>
      </c>
      <c r="I324" s="44">
        <v>168.94203630384149</v>
      </c>
      <c r="J324" s="44">
        <v>171.18133344133238</v>
      </c>
      <c r="K324" s="44">
        <v>175.1707848851369</v>
      </c>
      <c r="L324" s="44">
        <v>172.69485077298643</v>
      </c>
      <c r="M324" s="44">
        <v>172.69485077298643</v>
      </c>
      <c r="N324" s="44">
        <v>165.52930240661169</v>
      </c>
      <c r="O324" s="45">
        <v>172.37598817309282</v>
      </c>
      <c r="P324" s="61">
        <v>172.333132028226</v>
      </c>
      <c r="Q324" s="44">
        <f t="shared" si="8"/>
        <v>158.17072742780519</v>
      </c>
      <c r="R324" s="44">
        <f t="shared" si="9"/>
        <v>175.1707848851369</v>
      </c>
      <c r="S324" s="46"/>
    </row>
    <row r="325" spans="1:19" x14ac:dyDescent="0.25">
      <c r="A325" s="42">
        <v>316</v>
      </c>
      <c r="B325" s="43" t="s">
        <v>348</v>
      </c>
      <c r="C325" s="44">
        <v>104.20803229167286</v>
      </c>
      <c r="D325" s="44">
        <v>106.57540986027276</v>
      </c>
      <c r="E325" s="44">
        <v>107.38892113907686</v>
      </c>
      <c r="F325" s="44">
        <v>109.67256726788422</v>
      </c>
      <c r="G325" s="44">
        <v>113.690356854559</v>
      </c>
      <c r="H325" s="44">
        <v>113.92032258963852</v>
      </c>
      <c r="I325" s="44">
        <v>111.90922855147652</v>
      </c>
      <c r="J325" s="44">
        <v>107.55656360461603</v>
      </c>
      <c r="K325" s="44">
        <v>112.22885332855286</v>
      </c>
      <c r="L325" s="44">
        <v>107.96057526282472</v>
      </c>
      <c r="M325" s="44">
        <v>107.96057526282472</v>
      </c>
      <c r="N325" s="44">
        <v>106.04453281931237</v>
      </c>
      <c r="O325" s="45">
        <v>104.16259751813384</v>
      </c>
      <c r="P325" s="61">
        <v>103.82100226180036</v>
      </c>
      <c r="Q325" s="44">
        <f t="shared" si="8"/>
        <v>103.82100226180036</v>
      </c>
      <c r="R325" s="44">
        <f t="shared" si="9"/>
        <v>113.92032258963852</v>
      </c>
      <c r="S325" s="46"/>
    </row>
    <row r="326" spans="1:19" x14ac:dyDescent="0.25">
      <c r="A326" s="42">
        <v>317</v>
      </c>
      <c r="B326" s="43" t="s">
        <v>349</v>
      </c>
      <c r="C326" s="44">
        <v>157.16861705113061</v>
      </c>
      <c r="D326" s="44">
        <v>162.67071869926502</v>
      </c>
      <c r="E326" s="44">
        <v>163.41227303863448</v>
      </c>
      <c r="F326" s="44">
        <v>170.37360556590474</v>
      </c>
      <c r="G326" s="44">
        <v>166.5697374828608</v>
      </c>
      <c r="H326" s="44">
        <v>177.97989692071499</v>
      </c>
      <c r="I326" s="44">
        <v>176.13145727627239</v>
      </c>
      <c r="J326" s="44">
        <v>180.12047194295968</v>
      </c>
      <c r="K326" s="44">
        <v>193.85967042270462</v>
      </c>
      <c r="L326" s="44">
        <v>194.76673647458634</v>
      </c>
      <c r="M326" s="44">
        <v>194.76673647458634</v>
      </c>
      <c r="N326" s="44">
        <v>202.64715167221325</v>
      </c>
      <c r="O326" s="45">
        <v>210.22584905698019</v>
      </c>
      <c r="P326" s="61">
        <v>205.9316661277235</v>
      </c>
      <c r="Q326" s="44">
        <f t="shared" si="8"/>
        <v>157.16861705113061</v>
      </c>
      <c r="R326" s="44">
        <f t="shared" si="9"/>
        <v>210.22584905698019</v>
      </c>
      <c r="S326" s="46"/>
    </row>
    <row r="327" spans="1:19" x14ac:dyDescent="0.25">
      <c r="A327" s="42">
        <v>318</v>
      </c>
      <c r="B327" s="43" t="s">
        <v>350</v>
      </c>
      <c r="C327" s="44">
        <v>245.20121770835087</v>
      </c>
      <c r="D327" s="44">
        <v>245.82808672070971</v>
      </c>
      <c r="E327" s="44">
        <v>246.10963407914355</v>
      </c>
      <c r="F327" s="44">
        <v>276.68766911848604</v>
      </c>
      <c r="G327" s="44">
        <v>291.27432031991492</v>
      </c>
      <c r="H327" s="44">
        <v>278.40015086608423</v>
      </c>
      <c r="I327" s="44">
        <v>283.25302694138645</v>
      </c>
      <c r="J327" s="44">
        <v>255.30588691219739</v>
      </c>
      <c r="K327" s="44">
        <v>269.16323398489055</v>
      </c>
      <c r="L327" s="44">
        <v>211.57682672026269</v>
      </c>
      <c r="M327" s="44">
        <v>211.57682672026269</v>
      </c>
      <c r="N327" s="44">
        <v>212.1419859590668</v>
      </c>
      <c r="O327" s="45">
        <v>255.89674710794768</v>
      </c>
      <c r="P327" s="61">
        <v>255.10428237956705</v>
      </c>
      <c r="Q327" s="44">
        <f t="shared" si="8"/>
        <v>211.57682672026269</v>
      </c>
      <c r="R327" s="44">
        <f t="shared" si="9"/>
        <v>291.27432031991492</v>
      </c>
      <c r="S327" s="46"/>
    </row>
    <row r="328" spans="1:19" x14ac:dyDescent="0.25">
      <c r="A328" s="42">
        <v>319</v>
      </c>
      <c r="B328" s="43" t="s">
        <v>351</v>
      </c>
      <c r="C328" s="44">
        <v>0</v>
      </c>
      <c r="D328" s="44">
        <v>0</v>
      </c>
      <c r="E328" s="44">
        <v>0</v>
      </c>
      <c r="F328" s="44">
        <v>0</v>
      </c>
      <c r="G328" s="44">
        <v>0</v>
      </c>
      <c r="H328" s="44">
        <v>0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5">
        <v>0</v>
      </c>
      <c r="P328" s="61">
        <v>0</v>
      </c>
      <c r="Q328" s="44">
        <f t="shared" si="8"/>
        <v>0</v>
      </c>
      <c r="R328" s="44">
        <f t="shared" si="9"/>
        <v>0</v>
      </c>
      <c r="S328" s="46"/>
    </row>
    <row r="329" spans="1:19" x14ac:dyDescent="0.25">
      <c r="A329" s="42">
        <v>320</v>
      </c>
      <c r="B329" s="43" t="s">
        <v>352</v>
      </c>
      <c r="C329" s="44">
        <v>0</v>
      </c>
      <c r="D329" s="44">
        <v>0</v>
      </c>
      <c r="E329" s="44">
        <v>0</v>
      </c>
      <c r="F329" s="44">
        <v>0</v>
      </c>
      <c r="G329" s="44">
        <v>0</v>
      </c>
      <c r="H329" s="44">
        <v>0</v>
      </c>
      <c r="I329" s="44">
        <v>0</v>
      </c>
      <c r="J329" s="44">
        <v>0</v>
      </c>
      <c r="K329" s="44">
        <v>0</v>
      </c>
      <c r="L329" s="44">
        <v>0</v>
      </c>
      <c r="M329" s="44">
        <v>0</v>
      </c>
      <c r="N329" s="44">
        <v>0</v>
      </c>
      <c r="O329" s="45">
        <v>0</v>
      </c>
      <c r="P329" s="61">
        <v>0</v>
      </c>
      <c r="Q329" s="44">
        <f t="shared" si="8"/>
        <v>0</v>
      </c>
      <c r="R329" s="44">
        <f t="shared" si="9"/>
        <v>0</v>
      </c>
      <c r="S329" s="46"/>
    </row>
    <row r="330" spans="1:19" x14ac:dyDescent="0.25">
      <c r="A330" s="42">
        <v>321</v>
      </c>
      <c r="B330" s="43" t="s">
        <v>353</v>
      </c>
      <c r="C330" s="44">
        <v>151.72766696212176</v>
      </c>
      <c r="D330" s="44">
        <v>149.24677424690074</v>
      </c>
      <c r="E330" s="44">
        <v>151.05917644577815</v>
      </c>
      <c r="F330" s="44">
        <v>154.95171195506933</v>
      </c>
      <c r="G330" s="44">
        <v>149.13053421612042</v>
      </c>
      <c r="H330" s="44">
        <v>155.12174886953673</v>
      </c>
      <c r="I330" s="44">
        <v>153.2402264421012</v>
      </c>
      <c r="J330" s="44">
        <v>150.67741286009445</v>
      </c>
      <c r="K330" s="44">
        <v>151.61512283418725</v>
      </c>
      <c r="L330" s="44">
        <v>150.58010002693371</v>
      </c>
      <c r="M330" s="44">
        <v>150.58010002693371</v>
      </c>
      <c r="N330" s="44">
        <v>151.44443908448355</v>
      </c>
      <c r="O330" s="45">
        <v>153.16908457906499</v>
      </c>
      <c r="P330" s="61">
        <v>153.23225432946225</v>
      </c>
      <c r="Q330" s="44">
        <f t="shared" si="8"/>
        <v>149.13053421612042</v>
      </c>
      <c r="R330" s="44">
        <f t="shared" si="9"/>
        <v>155.12174886953673</v>
      </c>
      <c r="S330" s="46"/>
    </row>
    <row r="331" spans="1:19" x14ac:dyDescent="0.25">
      <c r="A331" s="42">
        <v>322</v>
      </c>
      <c r="B331" s="43" t="s">
        <v>354</v>
      </c>
      <c r="C331" s="44">
        <v>144.20592682770868</v>
      </c>
      <c r="D331" s="44">
        <v>151.78405644784789</v>
      </c>
      <c r="E331" s="44">
        <v>145.11273769596224</v>
      </c>
      <c r="F331" s="44">
        <v>150.61256709996758</v>
      </c>
      <c r="G331" s="44">
        <v>149.17781076048576</v>
      </c>
      <c r="H331" s="44">
        <v>153.21908413071057</v>
      </c>
      <c r="I331" s="44">
        <v>150.98184422635981</v>
      </c>
      <c r="J331" s="44">
        <v>154.65856003525488</v>
      </c>
      <c r="K331" s="44">
        <v>157.80626543493935</v>
      </c>
      <c r="L331" s="44">
        <v>148.15052164313093</v>
      </c>
      <c r="M331" s="44">
        <v>148.15052164313093</v>
      </c>
      <c r="N331" s="44">
        <v>147.02361950917143</v>
      </c>
      <c r="O331" s="45">
        <v>139.71392110642077</v>
      </c>
      <c r="P331" s="61">
        <v>139.76976874369251</v>
      </c>
      <c r="Q331" s="44">
        <f t="shared" ref="Q331:Q394" si="10">MIN(C331:P331)</f>
        <v>139.71392110642077</v>
      </c>
      <c r="R331" s="44">
        <f t="shared" ref="R331:R394" si="11">MAX(C331:P331)</f>
        <v>157.80626543493935</v>
      </c>
      <c r="S331" s="46"/>
    </row>
    <row r="332" spans="1:19" x14ac:dyDescent="0.25">
      <c r="A332" s="42">
        <v>323</v>
      </c>
      <c r="B332" s="43" t="s">
        <v>355</v>
      </c>
      <c r="C332" s="44">
        <v>118.93360951928011</v>
      </c>
      <c r="D332" s="44">
        <v>121.19112203541616</v>
      </c>
      <c r="E332" s="44">
        <v>125.81042375002045</v>
      </c>
      <c r="F332" s="44">
        <v>128.39549831431179</v>
      </c>
      <c r="G332" s="44">
        <v>135.68885296251358</v>
      </c>
      <c r="H332" s="44">
        <v>137.9441940687289</v>
      </c>
      <c r="I332" s="44">
        <v>131.82747587443359</v>
      </c>
      <c r="J332" s="44">
        <v>131.30894559251198</v>
      </c>
      <c r="K332" s="44">
        <v>134.17019635692168</v>
      </c>
      <c r="L332" s="44">
        <v>130.09849721533746</v>
      </c>
      <c r="M332" s="44">
        <v>130.09849721533746</v>
      </c>
      <c r="N332" s="44">
        <v>124.08512186500218</v>
      </c>
      <c r="O332" s="45">
        <v>127.73586475690159</v>
      </c>
      <c r="P332" s="61">
        <v>128.25939772014158</v>
      </c>
      <c r="Q332" s="44">
        <f t="shared" si="10"/>
        <v>118.93360951928011</v>
      </c>
      <c r="R332" s="44">
        <f t="shared" si="11"/>
        <v>137.9441940687289</v>
      </c>
      <c r="S332" s="46"/>
    </row>
    <row r="333" spans="1:19" x14ac:dyDescent="0.25">
      <c r="A333" s="42">
        <v>324</v>
      </c>
      <c r="B333" s="43" t="s">
        <v>356</v>
      </c>
      <c r="C333" s="44">
        <v>0</v>
      </c>
      <c r="D333" s="44">
        <v>0</v>
      </c>
      <c r="E333" s="44">
        <v>0</v>
      </c>
      <c r="F333" s="44">
        <v>0</v>
      </c>
      <c r="G333" s="44">
        <v>0</v>
      </c>
      <c r="H333" s="44">
        <v>0</v>
      </c>
      <c r="I333" s="44">
        <v>0</v>
      </c>
      <c r="J333" s="44">
        <v>0</v>
      </c>
      <c r="K333" s="44">
        <v>0</v>
      </c>
      <c r="L333" s="44">
        <v>0</v>
      </c>
      <c r="M333" s="44">
        <v>0</v>
      </c>
      <c r="N333" s="44">
        <v>0</v>
      </c>
      <c r="O333" s="45">
        <v>0</v>
      </c>
      <c r="P333" s="61">
        <v>0</v>
      </c>
      <c r="Q333" s="44">
        <f t="shared" si="10"/>
        <v>0</v>
      </c>
      <c r="R333" s="44">
        <f t="shared" si="11"/>
        <v>0</v>
      </c>
      <c r="S333" s="46"/>
    </row>
    <row r="334" spans="1:19" x14ac:dyDescent="0.25">
      <c r="A334" s="42">
        <v>325</v>
      </c>
      <c r="B334" s="43" t="s">
        <v>357</v>
      </c>
      <c r="C334" s="44">
        <v>111.02279655276668</v>
      </c>
      <c r="D334" s="44">
        <v>111.40192742686514</v>
      </c>
      <c r="E334" s="44">
        <v>113.13731354971945</v>
      </c>
      <c r="F334" s="44">
        <v>114.54836640785287</v>
      </c>
      <c r="G334" s="44">
        <v>112.50144968620366</v>
      </c>
      <c r="H334" s="44">
        <v>113.84865351860658</v>
      </c>
      <c r="I334" s="44">
        <v>112.77770554408886</v>
      </c>
      <c r="J334" s="44">
        <v>114.29084874357456</v>
      </c>
      <c r="K334" s="44">
        <v>113.97058867136619</v>
      </c>
      <c r="L334" s="44">
        <v>109.9477196287519</v>
      </c>
      <c r="M334" s="44">
        <v>109.9477196287519</v>
      </c>
      <c r="N334" s="44">
        <v>107.34355143866607</v>
      </c>
      <c r="O334" s="45">
        <v>106.24810941822251</v>
      </c>
      <c r="P334" s="61">
        <v>106.25552543572481</v>
      </c>
      <c r="Q334" s="44">
        <f t="shared" si="10"/>
        <v>106.24810941822251</v>
      </c>
      <c r="R334" s="44">
        <f t="shared" si="11"/>
        <v>114.54836640785287</v>
      </c>
      <c r="S334" s="46"/>
    </row>
    <row r="335" spans="1:19" x14ac:dyDescent="0.25">
      <c r="A335" s="42">
        <v>326</v>
      </c>
      <c r="B335" s="43" t="s">
        <v>358</v>
      </c>
      <c r="C335" s="44">
        <v>123.37418915459138</v>
      </c>
      <c r="D335" s="44">
        <v>128.15869704737409</v>
      </c>
      <c r="E335" s="44">
        <v>132.37323710082958</v>
      </c>
      <c r="F335" s="44">
        <v>135.24790031102776</v>
      </c>
      <c r="G335" s="44">
        <v>137.83726196265638</v>
      </c>
      <c r="H335" s="44">
        <v>136.93343713663191</v>
      </c>
      <c r="I335" s="44">
        <v>134.12661279695101</v>
      </c>
      <c r="J335" s="44">
        <v>138.52967462546414</v>
      </c>
      <c r="K335" s="44">
        <v>142.00176187422991</v>
      </c>
      <c r="L335" s="44">
        <v>141.09398758693266</v>
      </c>
      <c r="M335" s="44">
        <v>141.09398758693266</v>
      </c>
      <c r="N335" s="44">
        <v>132.14066543864456</v>
      </c>
      <c r="O335" s="45">
        <v>135.85302369911682</v>
      </c>
      <c r="P335" s="61">
        <v>135.90834927235736</v>
      </c>
      <c r="Q335" s="44">
        <f t="shared" si="10"/>
        <v>123.37418915459138</v>
      </c>
      <c r="R335" s="44">
        <f t="shared" si="11"/>
        <v>142.00176187422991</v>
      </c>
      <c r="S335" s="46"/>
    </row>
    <row r="336" spans="1:19" x14ac:dyDescent="0.25">
      <c r="A336" s="42">
        <v>327</v>
      </c>
      <c r="B336" s="43" t="s">
        <v>359</v>
      </c>
      <c r="C336" s="44">
        <v>161.65429872413642</v>
      </c>
      <c r="D336" s="44">
        <v>155.139185828693</v>
      </c>
      <c r="E336" s="44">
        <v>171.582290370008</v>
      </c>
      <c r="F336" s="44">
        <v>167.28999859770749</v>
      </c>
      <c r="G336" s="44">
        <v>182.37297989301882</v>
      </c>
      <c r="H336" s="44">
        <v>183.5493509668834</v>
      </c>
      <c r="I336" s="44">
        <v>187.47829155454369</v>
      </c>
      <c r="J336" s="44">
        <v>187.47829155454369</v>
      </c>
      <c r="K336" s="44">
        <v>217.57248732456196</v>
      </c>
      <c r="L336" s="44">
        <v>211.42402497553209</v>
      </c>
      <c r="M336" s="44">
        <v>211.42402497553209</v>
      </c>
      <c r="N336" s="44">
        <v>211.42402497553209</v>
      </c>
      <c r="O336" s="45">
        <v>248.2532331255081</v>
      </c>
      <c r="P336" s="61">
        <v>211.42402497553209</v>
      </c>
      <c r="Q336" s="44">
        <f t="shared" si="10"/>
        <v>155.139185828693</v>
      </c>
      <c r="R336" s="44">
        <f t="shared" si="11"/>
        <v>248.2532331255081</v>
      </c>
      <c r="S336" s="46"/>
    </row>
    <row r="337" spans="1:19" x14ac:dyDescent="0.25">
      <c r="A337" s="42">
        <v>328</v>
      </c>
      <c r="B337" s="43" t="s">
        <v>360</v>
      </c>
      <c r="C337" s="44">
        <v>0</v>
      </c>
      <c r="D337" s="44">
        <v>0</v>
      </c>
      <c r="E337" s="44">
        <v>0</v>
      </c>
      <c r="F337" s="44">
        <v>0</v>
      </c>
      <c r="G337" s="44">
        <v>0</v>
      </c>
      <c r="H337" s="44">
        <v>0</v>
      </c>
      <c r="I337" s="44">
        <v>0</v>
      </c>
      <c r="J337" s="44">
        <v>0</v>
      </c>
      <c r="K337" s="44">
        <v>0</v>
      </c>
      <c r="L337" s="44">
        <v>0</v>
      </c>
      <c r="M337" s="44">
        <v>0</v>
      </c>
      <c r="N337" s="44">
        <v>0</v>
      </c>
      <c r="O337" s="45">
        <v>0</v>
      </c>
      <c r="P337" s="61">
        <v>0</v>
      </c>
      <c r="Q337" s="44">
        <f t="shared" si="10"/>
        <v>0</v>
      </c>
      <c r="R337" s="44">
        <f t="shared" si="11"/>
        <v>0</v>
      </c>
      <c r="S337" s="46"/>
    </row>
    <row r="338" spans="1:19" x14ac:dyDescent="0.25">
      <c r="A338" s="42">
        <v>329</v>
      </c>
      <c r="B338" s="43" t="s">
        <v>361</v>
      </c>
      <c r="C338" s="44">
        <v>0</v>
      </c>
      <c r="D338" s="44">
        <v>0</v>
      </c>
      <c r="E338" s="44">
        <v>0</v>
      </c>
      <c r="F338" s="44">
        <v>0</v>
      </c>
      <c r="G338" s="44">
        <v>0</v>
      </c>
      <c r="H338" s="44">
        <v>0</v>
      </c>
      <c r="I338" s="44">
        <v>0</v>
      </c>
      <c r="J338" s="44">
        <v>0</v>
      </c>
      <c r="K338" s="44">
        <v>0</v>
      </c>
      <c r="L338" s="44">
        <v>0</v>
      </c>
      <c r="M338" s="44">
        <v>0</v>
      </c>
      <c r="N338" s="44">
        <v>0</v>
      </c>
      <c r="O338" s="45">
        <v>0</v>
      </c>
      <c r="P338" s="61">
        <v>0</v>
      </c>
      <c r="Q338" s="44">
        <f t="shared" si="10"/>
        <v>0</v>
      </c>
      <c r="R338" s="44">
        <f t="shared" si="11"/>
        <v>0</v>
      </c>
      <c r="S338" s="46"/>
    </row>
    <row r="339" spans="1:19" x14ac:dyDescent="0.25">
      <c r="A339" s="42">
        <v>330</v>
      </c>
      <c r="B339" s="43" t="s">
        <v>362</v>
      </c>
      <c r="C339" s="44">
        <v>193.73664680702228</v>
      </c>
      <c r="D339" s="44">
        <v>199.65437177826294</v>
      </c>
      <c r="E339" s="44">
        <v>210.61177628621687</v>
      </c>
      <c r="F339" s="44">
        <v>217.99047600384895</v>
      </c>
      <c r="G339" s="44">
        <v>221.21283547445722</v>
      </c>
      <c r="H339" s="44">
        <v>225.45424555539344</v>
      </c>
      <c r="I339" s="44">
        <v>219.48127637686162</v>
      </c>
      <c r="J339" s="44">
        <v>229.50001436136046</v>
      </c>
      <c r="K339" s="44">
        <v>241.26997077090405</v>
      </c>
      <c r="L339" s="44">
        <v>227.28612553608792</v>
      </c>
      <c r="M339" s="44">
        <v>227.28612553608792</v>
      </c>
      <c r="N339" s="44">
        <v>214.92271315717252</v>
      </c>
      <c r="O339" s="45">
        <v>220.48378367428643</v>
      </c>
      <c r="P339" s="61">
        <v>216.12648668877469</v>
      </c>
      <c r="Q339" s="44">
        <f t="shared" si="10"/>
        <v>193.73664680702228</v>
      </c>
      <c r="R339" s="44">
        <f t="shared" si="11"/>
        <v>241.26997077090405</v>
      </c>
      <c r="S339" s="46"/>
    </row>
    <row r="340" spans="1:19" x14ac:dyDescent="0.25">
      <c r="A340" s="42">
        <v>331</v>
      </c>
      <c r="B340" s="43" t="s">
        <v>363</v>
      </c>
      <c r="C340" s="44">
        <v>116.72188886272306</v>
      </c>
      <c r="D340" s="44">
        <v>117.48912157874494</v>
      </c>
      <c r="E340" s="44">
        <v>123.07529923885777</v>
      </c>
      <c r="F340" s="44">
        <v>129.99478562562922</v>
      </c>
      <c r="G340" s="44">
        <v>135.47133978945146</v>
      </c>
      <c r="H340" s="44">
        <v>134.24826970589038</v>
      </c>
      <c r="I340" s="44">
        <v>134.18009416852425</v>
      </c>
      <c r="J340" s="44">
        <v>131.24122712166817</v>
      </c>
      <c r="K340" s="44">
        <v>135.41545043694782</v>
      </c>
      <c r="L340" s="44">
        <v>122.44188077237223</v>
      </c>
      <c r="M340" s="44">
        <v>122.44188077237223</v>
      </c>
      <c r="N340" s="44">
        <v>119.08112508700457</v>
      </c>
      <c r="O340" s="45">
        <v>117.3630381975953</v>
      </c>
      <c r="P340" s="61">
        <v>117.11287621891218</v>
      </c>
      <c r="Q340" s="44">
        <f t="shared" si="10"/>
        <v>116.72188886272306</v>
      </c>
      <c r="R340" s="44">
        <f t="shared" si="11"/>
        <v>135.47133978945146</v>
      </c>
      <c r="S340" s="46"/>
    </row>
    <row r="341" spans="1:19" x14ac:dyDescent="0.25">
      <c r="A341" s="42">
        <v>332</v>
      </c>
      <c r="B341" s="43" t="s">
        <v>364</v>
      </c>
      <c r="C341" s="44">
        <v>108.79511960666719</v>
      </c>
      <c r="D341" s="44">
        <v>110.77298990188223</v>
      </c>
      <c r="E341" s="44">
        <v>112.00993882000456</v>
      </c>
      <c r="F341" s="44">
        <v>109.83092635284973</v>
      </c>
      <c r="G341" s="44">
        <v>109.14377947973581</v>
      </c>
      <c r="H341" s="44">
        <v>109.24896299908879</v>
      </c>
      <c r="I341" s="44">
        <v>106.17797260145379</v>
      </c>
      <c r="J341" s="44">
        <v>107.71636057509777</v>
      </c>
      <c r="K341" s="44">
        <v>107.56136419116358</v>
      </c>
      <c r="L341" s="44">
        <v>107.5711196707217</v>
      </c>
      <c r="M341" s="44">
        <v>107.5711196707217</v>
      </c>
      <c r="N341" s="44">
        <v>103.68264382941726</v>
      </c>
      <c r="O341" s="45">
        <v>105.17081313490672</v>
      </c>
      <c r="P341" s="61">
        <v>104.94223702655677</v>
      </c>
      <c r="Q341" s="44">
        <f t="shared" si="10"/>
        <v>103.68264382941726</v>
      </c>
      <c r="R341" s="44">
        <f t="shared" si="11"/>
        <v>112.00993882000456</v>
      </c>
      <c r="S341" s="46"/>
    </row>
    <row r="342" spans="1:19" x14ac:dyDescent="0.25">
      <c r="A342" s="42">
        <v>333</v>
      </c>
      <c r="B342" s="43" t="s">
        <v>365</v>
      </c>
      <c r="C342" s="44">
        <v>0</v>
      </c>
      <c r="D342" s="44">
        <v>0</v>
      </c>
      <c r="E342" s="44">
        <v>0</v>
      </c>
      <c r="F342" s="44">
        <v>0</v>
      </c>
      <c r="G342" s="44">
        <v>0</v>
      </c>
      <c r="H342" s="44">
        <v>0</v>
      </c>
      <c r="I342" s="44">
        <v>0</v>
      </c>
      <c r="J342" s="44">
        <v>0</v>
      </c>
      <c r="K342" s="44">
        <v>0</v>
      </c>
      <c r="L342" s="44">
        <v>0</v>
      </c>
      <c r="M342" s="44">
        <v>0</v>
      </c>
      <c r="N342" s="44">
        <v>0</v>
      </c>
      <c r="O342" s="45">
        <v>0</v>
      </c>
      <c r="P342" s="61">
        <v>0</v>
      </c>
      <c r="Q342" s="44">
        <f t="shared" si="10"/>
        <v>0</v>
      </c>
      <c r="R342" s="44">
        <f t="shared" si="11"/>
        <v>0</v>
      </c>
      <c r="S342" s="46"/>
    </row>
    <row r="343" spans="1:19" x14ac:dyDescent="0.25">
      <c r="A343" s="42">
        <v>334</v>
      </c>
      <c r="B343" s="43" t="s">
        <v>366</v>
      </c>
      <c r="C343" s="44">
        <v>0</v>
      </c>
      <c r="D343" s="44">
        <v>0</v>
      </c>
      <c r="E343" s="44">
        <v>0</v>
      </c>
      <c r="F343" s="44">
        <v>0</v>
      </c>
      <c r="G343" s="44">
        <v>0</v>
      </c>
      <c r="H343" s="44">
        <v>0</v>
      </c>
      <c r="I343" s="44">
        <v>0</v>
      </c>
      <c r="J343" s="44">
        <v>0</v>
      </c>
      <c r="K343" s="44">
        <v>0</v>
      </c>
      <c r="L343" s="44">
        <v>0</v>
      </c>
      <c r="M343" s="44">
        <v>0</v>
      </c>
      <c r="N343" s="44">
        <v>0</v>
      </c>
      <c r="O343" s="45">
        <v>0</v>
      </c>
      <c r="P343" s="61">
        <v>0</v>
      </c>
      <c r="Q343" s="44">
        <f t="shared" si="10"/>
        <v>0</v>
      </c>
      <c r="R343" s="44">
        <f t="shared" si="11"/>
        <v>0</v>
      </c>
      <c r="S343" s="46"/>
    </row>
    <row r="344" spans="1:19" x14ac:dyDescent="0.25">
      <c r="A344" s="42">
        <v>335</v>
      </c>
      <c r="B344" s="43" t="s">
        <v>367</v>
      </c>
      <c r="C344" s="44">
        <v>146.20913051963478</v>
      </c>
      <c r="D344" s="44">
        <v>149.9345300690506</v>
      </c>
      <c r="E344" s="44">
        <v>155.43080792151358</v>
      </c>
      <c r="F344" s="44">
        <v>163.70612726566759</v>
      </c>
      <c r="G344" s="44">
        <v>168.44891696842467</v>
      </c>
      <c r="H344" s="44">
        <v>171.28181727293381</v>
      </c>
      <c r="I344" s="44">
        <v>173.07074730217619</v>
      </c>
      <c r="J344" s="44">
        <v>175.85618984173823</v>
      </c>
      <c r="K344" s="44">
        <v>179.93663754434095</v>
      </c>
      <c r="L344" s="44">
        <v>175.34602419813024</v>
      </c>
      <c r="M344" s="44">
        <v>175.34602419813024</v>
      </c>
      <c r="N344" s="44">
        <v>174.2264219252101</v>
      </c>
      <c r="O344" s="45">
        <v>176.98421962503554</v>
      </c>
      <c r="P344" s="61">
        <v>177.02856386541583</v>
      </c>
      <c r="Q344" s="44">
        <f t="shared" si="10"/>
        <v>146.20913051963478</v>
      </c>
      <c r="R344" s="44">
        <f t="shared" si="11"/>
        <v>179.93663754434095</v>
      </c>
      <c r="S344" s="46"/>
    </row>
    <row r="345" spans="1:19" x14ac:dyDescent="0.25">
      <c r="A345" s="42">
        <v>336</v>
      </c>
      <c r="B345" s="43" t="s">
        <v>368</v>
      </c>
      <c r="C345" s="44">
        <v>101.89539238760487</v>
      </c>
      <c r="D345" s="44">
        <v>103.25649562311885</v>
      </c>
      <c r="E345" s="44">
        <v>103.80687492059069</v>
      </c>
      <c r="F345" s="44">
        <v>113.33756656626315</v>
      </c>
      <c r="G345" s="44">
        <v>118.87849226918041</v>
      </c>
      <c r="H345" s="44">
        <v>126.43187773426112</v>
      </c>
      <c r="I345" s="44">
        <v>121.69486464434225</v>
      </c>
      <c r="J345" s="44">
        <v>123.40107653290056</v>
      </c>
      <c r="K345" s="44">
        <v>124.31111026218665</v>
      </c>
      <c r="L345" s="44">
        <v>113.38729758643215</v>
      </c>
      <c r="M345" s="44">
        <v>113.38729758643215</v>
      </c>
      <c r="N345" s="44">
        <v>113.38729758643215</v>
      </c>
      <c r="O345" s="45">
        <v>122.92929388109637</v>
      </c>
      <c r="P345" s="61">
        <v>123.0279965321522</v>
      </c>
      <c r="Q345" s="44">
        <f t="shared" si="10"/>
        <v>101.89539238760487</v>
      </c>
      <c r="R345" s="44">
        <f t="shared" si="11"/>
        <v>126.43187773426112</v>
      </c>
      <c r="S345" s="46"/>
    </row>
    <row r="346" spans="1:19" x14ac:dyDescent="0.25">
      <c r="A346" s="42">
        <v>337</v>
      </c>
      <c r="B346" s="43" t="s">
        <v>369</v>
      </c>
      <c r="C346" s="44">
        <v>198.82885476646894</v>
      </c>
      <c r="D346" s="44">
        <v>205.14177110748801</v>
      </c>
      <c r="E346" s="44">
        <v>221.4745262862337</v>
      </c>
      <c r="F346" s="44">
        <v>232.1660121206134</v>
      </c>
      <c r="G346" s="44">
        <v>225.20964826675473</v>
      </c>
      <c r="H346" s="44">
        <v>205.96677491061999</v>
      </c>
      <c r="I346" s="44">
        <v>211.6592406727849</v>
      </c>
      <c r="J346" s="44">
        <v>228.45892172856256</v>
      </c>
      <c r="K346" s="44">
        <v>230.91444092152648</v>
      </c>
      <c r="L346" s="44">
        <v>233.23846010604413</v>
      </c>
      <c r="M346" s="44">
        <v>233.23846010604413</v>
      </c>
      <c r="N346" s="44">
        <v>201.36565774892054</v>
      </c>
      <c r="O346" s="45">
        <v>218.98587511519989</v>
      </c>
      <c r="P346" s="61">
        <v>218.61178451755845</v>
      </c>
      <c r="Q346" s="44">
        <f t="shared" si="10"/>
        <v>198.82885476646894</v>
      </c>
      <c r="R346" s="44">
        <f t="shared" si="11"/>
        <v>233.23846010604413</v>
      </c>
      <c r="S346" s="46"/>
    </row>
    <row r="347" spans="1:19" x14ac:dyDescent="0.25">
      <c r="A347" s="42">
        <v>338</v>
      </c>
      <c r="B347" s="43" t="s">
        <v>370</v>
      </c>
      <c r="C347" s="44">
        <v>0</v>
      </c>
      <c r="D347" s="44">
        <v>0</v>
      </c>
      <c r="E347" s="44">
        <v>0</v>
      </c>
      <c r="F347" s="44">
        <v>0</v>
      </c>
      <c r="G347" s="44">
        <v>0</v>
      </c>
      <c r="H347" s="44">
        <v>0</v>
      </c>
      <c r="I347" s="44">
        <v>0</v>
      </c>
      <c r="J347" s="44">
        <v>0</v>
      </c>
      <c r="K347" s="44">
        <v>0</v>
      </c>
      <c r="L347" s="44">
        <v>0</v>
      </c>
      <c r="M347" s="44">
        <v>0</v>
      </c>
      <c r="N347" s="44">
        <v>0</v>
      </c>
      <c r="O347" s="45">
        <v>0</v>
      </c>
      <c r="P347" s="61">
        <v>0</v>
      </c>
      <c r="Q347" s="44">
        <f t="shared" si="10"/>
        <v>0</v>
      </c>
      <c r="R347" s="44">
        <f t="shared" si="11"/>
        <v>0</v>
      </c>
      <c r="S347" s="46"/>
    </row>
    <row r="348" spans="1:19" x14ac:dyDescent="0.25">
      <c r="A348" s="42">
        <v>339</v>
      </c>
      <c r="B348" s="43" t="s">
        <v>371</v>
      </c>
      <c r="C348" s="44">
        <v>0</v>
      </c>
      <c r="D348" s="44">
        <v>0</v>
      </c>
      <c r="E348" s="44">
        <v>0</v>
      </c>
      <c r="F348" s="44">
        <v>0</v>
      </c>
      <c r="G348" s="44">
        <v>0</v>
      </c>
      <c r="H348" s="44">
        <v>0</v>
      </c>
      <c r="I348" s="44">
        <v>0</v>
      </c>
      <c r="J348" s="44">
        <v>0</v>
      </c>
      <c r="K348" s="44">
        <v>0</v>
      </c>
      <c r="L348" s="44">
        <v>0</v>
      </c>
      <c r="M348" s="44">
        <v>0</v>
      </c>
      <c r="N348" s="44">
        <v>0</v>
      </c>
      <c r="O348" s="45">
        <v>0</v>
      </c>
      <c r="P348" s="61">
        <v>0</v>
      </c>
      <c r="Q348" s="44">
        <f t="shared" si="10"/>
        <v>0</v>
      </c>
      <c r="R348" s="44">
        <f t="shared" si="11"/>
        <v>0</v>
      </c>
      <c r="S348" s="46"/>
    </row>
    <row r="349" spans="1:19" x14ac:dyDescent="0.25">
      <c r="A349" s="42">
        <v>340</v>
      </c>
      <c r="B349" s="43" t="s">
        <v>372</v>
      </c>
      <c r="C349" s="44">
        <v>131.38635158487187</v>
      </c>
      <c r="D349" s="44">
        <v>148.01552420136829</v>
      </c>
      <c r="E349" s="44">
        <v>154.64093128095809</v>
      </c>
      <c r="F349" s="44">
        <v>168.390680324257</v>
      </c>
      <c r="G349" s="44">
        <v>180.2132251872784</v>
      </c>
      <c r="H349" s="44">
        <v>147.40424887001006</v>
      </c>
      <c r="I349" s="44">
        <v>179.38565350568319</v>
      </c>
      <c r="J349" s="44">
        <v>176.07587096579192</v>
      </c>
      <c r="K349" s="44">
        <v>166.78302029280695</v>
      </c>
      <c r="L349" s="44">
        <v>158.23967043627144</v>
      </c>
      <c r="M349" s="44">
        <v>158.23967043627144</v>
      </c>
      <c r="N349" s="44">
        <v>158.23967043627144</v>
      </c>
      <c r="O349" s="45">
        <v>187.79135414484577</v>
      </c>
      <c r="P349" s="61">
        <v>158.23967043627144</v>
      </c>
      <c r="Q349" s="44">
        <f t="shared" si="10"/>
        <v>131.38635158487187</v>
      </c>
      <c r="R349" s="44">
        <f t="shared" si="11"/>
        <v>187.79135414484577</v>
      </c>
      <c r="S349" s="46"/>
    </row>
    <row r="350" spans="1:19" x14ac:dyDescent="0.25">
      <c r="A350" s="42">
        <v>341</v>
      </c>
      <c r="B350" s="43" t="s">
        <v>373</v>
      </c>
      <c r="C350" s="44">
        <v>159.30233111411997</v>
      </c>
      <c r="D350" s="44">
        <v>159.5010134331601</v>
      </c>
      <c r="E350" s="44">
        <v>149.35680061931055</v>
      </c>
      <c r="F350" s="44">
        <v>154.56153192697178</v>
      </c>
      <c r="G350" s="44">
        <v>154.56153192697178</v>
      </c>
      <c r="H350" s="44">
        <v>0</v>
      </c>
      <c r="I350" s="44">
        <v>0</v>
      </c>
      <c r="J350" s="44">
        <v>0</v>
      </c>
      <c r="K350" s="44">
        <v>0</v>
      </c>
      <c r="L350" s="44">
        <v>0</v>
      </c>
      <c r="M350" s="44">
        <v>0</v>
      </c>
      <c r="N350" s="44">
        <v>0</v>
      </c>
      <c r="O350" s="45">
        <v>0</v>
      </c>
      <c r="P350" s="61">
        <v>0</v>
      </c>
      <c r="Q350" s="44">
        <f t="shared" si="10"/>
        <v>0</v>
      </c>
      <c r="R350" s="44">
        <f t="shared" si="11"/>
        <v>159.5010134331601</v>
      </c>
      <c r="S350" s="46"/>
    </row>
    <row r="351" spans="1:19" x14ac:dyDescent="0.25">
      <c r="A351" s="42">
        <v>342</v>
      </c>
      <c r="B351" s="43" t="s">
        <v>374</v>
      </c>
      <c r="C351" s="44">
        <v>136.64790821923287</v>
      </c>
      <c r="D351" s="44">
        <v>141.69556597406677</v>
      </c>
      <c r="E351" s="44">
        <v>149.21361644798293</v>
      </c>
      <c r="F351" s="44">
        <v>154.4602454484297</v>
      </c>
      <c r="G351" s="44">
        <v>155.48519035698942</v>
      </c>
      <c r="H351" s="44">
        <v>156.3420960024429</v>
      </c>
      <c r="I351" s="44">
        <v>158.51724512476693</v>
      </c>
      <c r="J351" s="44">
        <v>163.30143432315265</v>
      </c>
      <c r="K351" s="44">
        <v>182.06865977575035</v>
      </c>
      <c r="L351" s="44">
        <v>173.19335947582849</v>
      </c>
      <c r="M351" s="44">
        <v>173.19335947582849</v>
      </c>
      <c r="N351" s="44">
        <v>172.32467633971922</v>
      </c>
      <c r="O351" s="45">
        <v>176.55321656390029</v>
      </c>
      <c r="P351" s="61">
        <v>176.75512905124714</v>
      </c>
      <c r="Q351" s="44">
        <f t="shared" si="10"/>
        <v>136.64790821923287</v>
      </c>
      <c r="R351" s="44">
        <f t="shared" si="11"/>
        <v>182.06865977575035</v>
      </c>
      <c r="S351" s="46"/>
    </row>
    <row r="352" spans="1:19" x14ac:dyDescent="0.25">
      <c r="A352" s="42">
        <v>343</v>
      </c>
      <c r="B352" s="43" t="s">
        <v>375</v>
      </c>
      <c r="C352" s="44">
        <v>107.23283058987296</v>
      </c>
      <c r="D352" s="44">
        <v>111.36710146238087</v>
      </c>
      <c r="E352" s="44">
        <v>113.67678967911094</v>
      </c>
      <c r="F352" s="44">
        <v>110.50756174730374</v>
      </c>
      <c r="G352" s="44">
        <v>110.50756174730374</v>
      </c>
      <c r="H352" s="44">
        <v>106.93880914847168</v>
      </c>
      <c r="I352" s="44">
        <v>103.15405706187222</v>
      </c>
      <c r="J352" s="44">
        <v>108.52549434706673</v>
      </c>
      <c r="K352" s="44">
        <v>107.77049247505377</v>
      </c>
      <c r="L352" s="44">
        <v>101.61457404914695</v>
      </c>
      <c r="M352" s="44">
        <v>101.61457404914695</v>
      </c>
      <c r="N352" s="44">
        <v>101.15985587621188</v>
      </c>
      <c r="O352" s="45">
        <v>102.26707753507249</v>
      </c>
      <c r="P352" s="61">
        <v>102.66683983497835</v>
      </c>
      <c r="Q352" s="44">
        <f t="shared" si="10"/>
        <v>101.15985587621188</v>
      </c>
      <c r="R352" s="44">
        <f t="shared" si="11"/>
        <v>113.67678967911094</v>
      </c>
      <c r="S352" s="46"/>
    </row>
    <row r="353" spans="1:19" x14ac:dyDescent="0.25">
      <c r="A353" s="42">
        <v>344</v>
      </c>
      <c r="B353" s="43" t="s">
        <v>376</v>
      </c>
      <c r="C353" s="44">
        <v>125.31209855812013</v>
      </c>
      <c r="D353" s="44">
        <v>128.00849466248189</v>
      </c>
      <c r="E353" s="44">
        <v>129.32203229835372</v>
      </c>
      <c r="F353" s="44">
        <v>132.1308305413703</v>
      </c>
      <c r="G353" s="44">
        <v>133.4779921297997</v>
      </c>
      <c r="H353" s="44">
        <v>130.18394096903126</v>
      </c>
      <c r="I353" s="44">
        <v>134.15733971406786</v>
      </c>
      <c r="J353" s="44">
        <v>134.0081729687214</v>
      </c>
      <c r="K353" s="44">
        <v>142.46469805929041</v>
      </c>
      <c r="L353" s="44">
        <v>144.60086995392217</v>
      </c>
      <c r="M353" s="44">
        <v>144.60086995392217</v>
      </c>
      <c r="N353" s="44">
        <v>137.98036119625425</v>
      </c>
      <c r="O353" s="45">
        <v>145.15431538631009</v>
      </c>
      <c r="P353" s="61">
        <v>145.17871144970721</v>
      </c>
      <c r="Q353" s="44">
        <f t="shared" si="10"/>
        <v>125.31209855812013</v>
      </c>
      <c r="R353" s="44">
        <f t="shared" si="11"/>
        <v>145.17871144970721</v>
      </c>
      <c r="S353" s="46"/>
    </row>
    <row r="354" spans="1:19" x14ac:dyDescent="0.25">
      <c r="A354" s="42">
        <v>345</v>
      </c>
      <c r="B354" s="43" t="s">
        <v>377</v>
      </c>
      <c r="C354" s="44">
        <v>0</v>
      </c>
      <c r="D354" s="44">
        <v>0</v>
      </c>
      <c r="E354" s="44">
        <v>0</v>
      </c>
      <c r="F354" s="44">
        <v>0</v>
      </c>
      <c r="G354" s="44">
        <v>0</v>
      </c>
      <c r="H354" s="44">
        <v>0</v>
      </c>
      <c r="I354" s="44">
        <v>0</v>
      </c>
      <c r="J354" s="44">
        <v>0</v>
      </c>
      <c r="K354" s="44">
        <v>0</v>
      </c>
      <c r="L354" s="44">
        <v>0</v>
      </c>
      <c r="M354" s="44">
        <v>0</v>
      </c>
      <c r="N354" s="44">
        <v>0</v>
      </c>
      <c r="O354" s="45">
        <v>0</v>
      </c>
      <c r="P354" s="61">
        <v>0</v>
      </c>
      <c r="Q354" s="44">
        <f t="shared" si="10"/>
        <v>0</v>
      </c>
      <c r="R354" s="44">
        <f t="shared" si="11"/>
        <v>0</v>
      </c>
      <c r="S354" s="46"/>
    </row>
    <row r="355" spans="1:19" x14ac:dyDescent="0.25">
      <c r="A355" s="42">
        <v>346</v>
      </c>
      <c r="B355" s="43" t="s">
        <v>378</v>
      </c>
      <c r="C355" s="44">
        <v>105.00861865343842</v>
      </c>
      <c r="D355" s="44">
        <v>105.64616031526934</v>
      </c>
      <c r="E355" s="44">
        <v>107.14601261141681</v>
      </c>
      <c r="F355" s="44">
        <v>119.48530042017968</v>
      </c>
      <c r="G355" s="44">
        <v>111.12532361052789</v>
      </c>
      <c r="H355" s="44">
        <v>109.47906553993407</v>
      </c>
      <c r="I355" s="44">
        <v>110.55443463108297</v>
      </c>
      <c r="J355" s="44">
        <v>114.67650834785171</v>
      </c>
      <c r="K355" s="44">
        <v>118.23747239979329</v>
      </c>
      <c r="L355" s="44">
        <v>109.81840263580945</v>
      </c>
      <c r="M355" s="44">
        <v>109.81840263580945</v>
      </c>
      <c r="N355" s="44">
        <v>110.84918353796613</v>
      </c>
      <c r="O355" s="45">
        <v>108.91008197037968</v>
      </c>
      <c r="P355" s="61">
        <v>108.83507070417389</v>
      </c>
      <c r="Q355" s="44">
        <f t="shared" si="10"/>
        <v>105.00861865343842</v>
      </c>
      <c r="R355" s="44">
        <f t="shared" si="11"/>
        <v>119.48530042017968</v>
      </c>
      <c r="S355" s="46"/>
    </row>
    <row r="356" spans="1:19" x14ac:dyDescent="0.25">
      <c r="A356" s="42">
        <v>347</v>
      </c>
      <c r="B356" s="43" t="s">
        <v>379</v>
      </c>
      <c r="C356" s="44">
        <v>131.75153487581304</v>
      </c>
      <c r="D356" s="44">
        <v>136.96784610079948</v>
      </c>
      <c r="E356" s="44">
        <v>136.94741511731806</v>
      </c>
      <c r="F356" s="44">
        <v>140.84505023176985</v>
      </c>
      <c r="G356" s="44">
        <v>143.32171010975702</v>
      </c>
      <c r="H356" s="44">
        <v>145.18825888379922</v>
      </c>
      <c r="I356" s="44">
        <v>144.72137929994989</v>
      </c>
      <c r="J356" s="44">
        <v>145.27202597524359</v>
      </c>
      <c r="K356" s="44">
        <v>151.61572923754468</v>
      </c>
      <c r="L356" s="44">
        <v>144.69595191647272</v>
      </c>
      <c r="M356" s="44">
        <v>144.69595191647272</v>
      </c>
      <c r="N356" s="44">
        <v>142.25030082310474</v>
      </c>
      <c r="O356" s="45">
        <v>146.72400978155093</v>
      </c>
      <c r="P356" s="61">
        <v>146.77963632613117</v>
      </c>
      <c r="Q356" s="44">
        <f t="shared" si="10"/>
        <v>131.75153487581304</v>
      </c>
      <c r="R356" s="44">
        <f t="shared" si="11"/>
        <v>151.61572923754468</v>
      </c>
      <c r="S356" s="46"/>
    </row>
    <row r="357" spans="1:19" x14ac:dyDescent="0.25">
      <c r="A357" s="42">
        <v>348</v>
      </c>
      <c r="B357" s="43" t="s">
        <v>380</v>
      </c>
      <c r="C357" s="44">
        <v>99.836966805717054</v>
      </c>
      <c r="D357" s="44">
        <v>100.56890311847108</v>
      </c>
      <c r="E357" s="44">
        <v>100.1329619582344</v>
      </c>
      <c r="F357" s="44">
        <v>100.4063616941506</v>
      </c>
      <c r="G357" s="44">
        <v>100.83096021924256</v>
      </c>
      <c r="H357" s="44">
        <v>100.95745376807352</v>
      </c>
      <c r="I357" s="44">
        <v>100.3628760519974</v>
      </c>
      <c r="J357" s="44">
        <v>101.95811312923641</v>
      </c>
      <c r="K357" s="44">
        <v>99.586580730559433</v>
      </c>
      <c r="L357" s="44">
        <v>100</v>
      </c>
      <c r="M357" s="44">
        <v>100</v>
      </c>
      <c r="N357" s="44">
        <v>100.3824887462017</v>
      </c>
      <c r="O357" s="45">
        <v>100.04173169114591</v>
      </c>
      <c r="P357" s="61">
        <v>100</v>
      </c>
      <c r="Q357" s="44">
        <f t="shared" si="10"/>
        <v>99.586580730559433</v>
      </c>
      <c r="R357" s="44">
        <f t="shared" si="11"/>
        <v>101.95811312923641</v>
      </c>
      <c r="S357" s="46"/>
    </row>
    <row r="358" spans="1:19" x14ac:dyDescent="0.25">
      <c r="A358" s="42">
        <v>349</v>
      </c>
      <c r="B358" s="43" t="s">
        <v>381</v>
      </c>
      <c r="C358" s="44">
        <v>0</v>
      </c>
      <c r="D358" s="44">
        <v>0</v>
      </c>
      <c r="E358" s="44">
        <v>131.14963248818555</v>
      </c>
      <c r="F358" s="44">
        <v>123.81053649505351</v>
      </c>
      <c r="G358" s="44">
        <v>152.60157493206654</v>
      </c>
      <c r="H358" s="44">
        <v>152.60157493206654</v>
      </c>
      <c r="I358" s="44">
        <v>154.96461887506777</v>
      </c>
      <c r="J358" s="44">
        <v>113.09308113009844</v>
      </c>
      <c r="K358" s="44">
        <v>129.81971270290725</v>
      </c>
      <c r="L358" s="44">
        <v>155.22380403336885</v>
      </c>
      <c r="M358" s="44">
        <v>155.22380403336885</v>
      </c>
      <c r="N358" s="44">
        <v>155.22380403336885</v>
      </c>
      <c r="O358" s="45">
        <v>122.38946021697565</v>
      </c>
      <c r="P358" s="61">
        <v>119.87718646435621</v>
      </c>
      <c r="Q358" s="44">
        <f t="shared" si="10"/>
        <v>0</v>
      </c>
      <c r="R358" s="44">
        <f t="shared" si="11"/>
        <v>155.22380403336885</v>
      </c>
      <c r="S358" s="46"/>
    </row>
    <row r="359" spans="1:19" x14ac:dyDescent="0.25">
      <c r="A359" s="42">
        <v>350</v>
      </c>
      <c r="B359" s="43" t="s">
        <v>382</v>
      </c>
      <c r="C359" s="44">
        <v>128.61850343985785</v>
      </c>
      <c r="D359" s="44">
        <v>130.55318295104928</v>
      </c>
      <c r="E359" s="44">
        <v>145.62090295079327</v>
      </c>
      <c r="F359" s="44">
        <v>146.41516933404361</v>
      </c>
      <c r="G359" s="44">
        <v>158.62332591773981</v>
      </c>
      <c r="H359" s="44">
        <v>157.66275982125904</v>
      </c>
      <c r="I359" s="44">
        <v>161.61226021476475</v>
      </c>
      <c r="J359" s="44">
        <v>171.93727196163798</v>
      </c>
      <c r="K359" s="44">
        <v>185.31229359665679</v>
      </c>
      <c r="L359" s="44">
        <v>171.40633750639961</v>
      </c>
      <c r="M359" s="44">
        <v>171.40633750639961</v>
      </c>
      <c r="N359" s="44">
        <v>153.02312852107519</v>
      </c>
      <c r="O359" s="45">
        <v>149.54732475666941</v>
      </c>
      <c r="P359" s="61">
        <v>148.95814408629468</v>
      </c>
      <c r="Q359" s="44">
        <f t="shared" si="10"/>
        <v>128.61850343985785</v>
      </c>
      <c r="R359" s="44">
        <f t="shared" si="11"/>
        <v>185.31229359665679</v>
      </c>
      <c r="S359" s="46"/>
    </row>
    <row r="360" spans="1:19" x14ac:dyDescent="0.25">
      <c r="A360" s="42">
        <v>351</v>
      </c>
      <c r="B360" s="43" t="s">
        <v>383</v>
      </c>
      <c r="C360" s="44">
        <v>0</v>
      </c>
      <c r="D360" s="44">
        <v>0</v>
      </c>
      <c r="E360" s="44">
        <v>0</v>
      </c>
      <c r="F360" s="44">
        <v>0</v>
      </c>
      <c r="G360" s="44">
        <v>0</v>
      </c>
      <c r="H360" s="44">
        <v>0</v>
      </c>
      <c r="I360" s="44">
        <v>0</v>
      </c>
      <c r="J360" s="44">
        <v>0</v>
      </c>
      <c r="K360" s="44">
        <v>0</v>
      </c>
      <c r="L360" s="44">
        <v>0</v>
      </c>
      <c r="M360" s="44">
        <v>0</v>
      </c>
      <c r="N360" s="44">
        <v>0</v>
      </c>
      <c r="O360" s="45">
        <v>0</v>
      </c>
      <c r="P360" s="61">
        <v>0</v>
      </c>
      <c r="Q360" s="44">
        <f t="shared" si="10"/>
        <v>0</v>
      </c>
      <c r="R360" s="44">
        <f t="shared" si="11"/>
        <v>0</v>
      </c>
      <c r="S360" s="46"/>
    </row>
    <row r="361" spans="1:19" x14ac:dyDescent="0.25">
      <c r="A361" s="47">
        <v>352</v>
      </c>
      <c r="B361" s="48" t="s">
        <v>384</v>
      </c>
      <c r="C361" s="44">
        <v>0</v>
      </c>
      <c r="D361" s="44">
        <v>0</v>
      </c>
      <c r="E361" s="44">
        <v>0</v>
      </c>
      <c r="F361" s="44">
        <v>0</v>
      </c>
      <c r="G361" s="44">
        <v>0</v>
      </c>
      <c r="H361" s="44">
        <v>0</v>
      </c>
      <c r="I361" s="44">
        <v>0</v>
      </c>
      <c r="J361" s="44">
        <v>0</v>
      </c>
      <c r="K361" s="44">
        <v>0</v>
      </c>
      <c r="L361" s="44">
        <v>0</v>
      </c>
      <c r="M361" s="44">
        <v>0</v>
      </c>
      <c r="N361" s="44">
        <v>0</v>
      </c>
      <c r="O361" s="44">
        <v>0</v>
      </c>
      <c r="P361" s="44">
        <v>0</v>
      </c>
      <c r="Q361" s="44">
        <f t="shared" si="10"/>
        <v>0</v>
      </c>
      <c r="R361" s="44">
        <f t="shared" si="11"/>
        <v>0</v>
      </c>
      <c r="S361" s="46"/>
    </row>
    <row r="362" spans="1:19" x14ac:dyDescent="0.25">
      <c r="A362" s="42">
        <v>406</v>
      </c>
      <c r="B362" s="43" t="s">
        <v>385</v>
      </c>
      <c r="C362" s="44">
        <v>117.97223342928783</v>
      </c>
      <c r="D362" s="44">
        <v>127.39637151563848</v>
      </c>
      <c r="E362" s="44">
        <v>128.33836510131377</v>
      </c>
      <c r="F362" s="44">
        <v>125.2502461504168</v>
      </c>
      <c r="G362" s="44">
        <v>127.41817335256707</v>
      </c>
      <c r="H362" s="44">
        <v>122.37392484506351</v>
      </c>
      <c r="I362" s="44">
        <v>120.1866780587201</v>
      </c>
      <c r="J362" s="44">
        <v>124.37868978074597</v>
      </c>
      <c r="K362" s="44">
        <v>113.97503975264736</v>
      </c>
      <c r="L362" s="44">
        <v>115.32565351847222</v>
      </c>
      <c r="M362" s="44">
        <v>115.32565351847222</v>
      </c>
      <c r="N362" s="44">
        <v>104.56462132364648</v>
      </c>
      <c r="O362" s="45">
        <v>101.41537422578743</v>
      </c>
      <c r="P362" s="61">
        <v>101.41537422578743</v>
      </c>
      <c r="Q362" s="44">
        <f t="shared" si="10"/>
        <v>101.41537422578743</v>
      </c>
      <c r="R362" s="44">
        <f t="shared" si="11"/>
        <v>128.33836510131377</v>
      </c>
      <c r="S362" s="46"/>
    </row>
    <row r="363" spans="1:19" x14ac:dyDescent="0.25">
      <c r="A363" s="42">
        <v>600</v>
      </c>
      <c r="B363" s="43" t="s">
        <v>386</v>
      </c>
      <c r="C363" s="44">
        <v>124.69956828986865</v>
      </c>
      <c r="D363" s="44">
        <v>129.86759731050742</v>
      </c>
      <c r="E363" s="44">
        <v>135.95733798222386</v>
      </c>
      <c r="F363" s="44">
        <v>138.84652536170918</v>
      </c>
      <c r="G363" s="44">
        <v>140.89781789856295</v>
      </c>
      <c r="H363" s="44">
        <v>140.16534228217816</v>
      </c>
      <c r="I363" s="44">
        <v>138.00694501626234</v>
      </c>
      <c r="J363" s="44">
        <v>142.24941384535015</v>
      </c>
      <c r="K363" s="44">
        <v>146.11405651510154</v>
      </c>
      <c r="L363" s="44">
        <v>143.72685577754311</v>
      </c>
      <c r="M363" s="44">
        <v>143.72685577754311</v>
      </c>
      <c r="N363" s="44">
        <v>143.05539259269889</v>
      </c>
      <c r="O363" s="45">
        <v>152.02192621957235</v>
      </c>
      <c r="P363" s="61">
        <v>152.05264085350871</v>
      </c>
      <c r="Q363" s="44">
        <f t="shared" si="10"/>
        <v>124.69956828986865</v>
      </c>
      <c r="R363" s="44">
        <f t="shared" si="11"/>
        <v>152.05264085350871</v>
      </c>
      <c r="S363" s="46"/>
    </row>
    <row r="364" spans="1:19" x14ac:dyDescent="0.25">
      <c r="A364" s="42">
        <v>603</v>
      </c>
      <c r="B364" s="43" t="s">
        <v>387</v>
      </c>
      <c r="C364" s="44">
        <v>111.55546917672542</v>
      </c>
      <c r="D364" s="44">
        <v>115.46856561027015</v>
      </c>
      <c r="E364" s="44">
        <v>117.38959431585907</v>
      </c>
      <c r="F364" s="44">
        <v>110.74308613995836</v>
      </c>
      <c r="G364" s="44">
        <v>116.202393622804</v>
      </c>
      <c r="H364" s="44">
        <v>115.69496549331004</v>
      </c>
      <c r="I364" s="44">
        <v>115.5942184201096</v>
      </c>
      <c r="J364" s="44">
        <v>115.68045062765364</v>
      </c>
      <c r="K364" s="44">
        <v>118.93171782695919</v>
      </c>
      <c r="L364" s="44">
        <v>112.13749308963278</v>
      </c>
      <c r="M364" s="44">
        <v>112.13749308963278</v>
      </c>
      <c r="N364" s="44">
        <v>112.9619629012343</v>
      </c>
      <c r="O364" s="45">
        <v>110.48745561255838</v>
      </c>
      <c r="P364" s="61">
        <v>110.65667008354116</v>
      </c>
      <c r="Q364" s="44">
        <f t="shared" si="10"/>
        <v>110.48745561255838</v>
      </c>
      <c r="R364" s="44">
        <f t="shared" si="11"/>
        <v>118.93171782695919</v>
      </c>
      <c r="S364" s="46"/>
    </row>
    <row r="365" spans="1:19" x14ac:dyDescent="0.25">
      <c r="A365" s="42">
        <v>605</v>
      </c>
      <c r="B365" s="43" t="s">
        <v>388</v>
      </c>
      <c r="C365" s="44">
        <v>164.75585979669276</v>
      </c>
      <c r="D365" s="44">
        <v>172.05787589376308</v>
      </c>
      <c r="E365" s="44">
        <v>171.67178674838271</v>
      </c>
      <c r="F365" s="44">
        <v>177.08785476083511</v>
      </c>
      <c r="G365" s="44">
        <v>174.6057930432938</v>
      </c>
      <c r="H365" s="44">
        <v>174.49777314810419</v>
      </c>
      <c r="I365" s="44">
        <v>171.56694165753501</v>
      </c>
      <c r="J365" s="44">
        <v>169.29938970716356</v>
      </c>
      <c r="K365" s="44">
        <v>172.39479673175916</v>
      </c>
      <c r="L365" s="44">
        <v>168.89190649901084</v>
      </c>
      <c r="M365" s="44">
        <v>168.89190649901084</v>
      </c>
      <c r="N365" s="44">
        <v>163.62231442718956</v>
      </c>
      <c r="O365" s="45">
        <v>182.205850148743</v>
      </c>
      <c r="P365" s="61">
        <v>182.76751536667447</v>
      </c>
      <c r="Q365" s="44">
        <f t="shared" si="10"/>
        <v>163.62231442718956</v>
      </c>
      <c r="R365" s="44">
        <f t="shared" si="11"/>
        <v>182.76751536667447</v>
      </c>
      <c r="S365" s="46"/>
    </row>
    <row r="366" spans="1:19" x14ac:dyDescent="0.25">
      <c r="A366" s="42">
        <v>610</v>
      </c>
      <c r="B366" s="43" t="s">
        <v>389</v>
      </c>
      <c r="C366" s="44">
        <v>112.27547381438687</v>
      </c>
      <c r="D366" s="44">
        <v>114.24653635132096</v>
      </c>
      <c r="E366" s="44">
        <v>113.42858603258954</v>
      </c>
      <c r="F366" s="44">
        <v>114.4381218870213</v>
      </c>
      <c r="G366" s="44">
        <v>119.37688742281172</v>
      </c>
      <c r="H366" s="44">
        <v>117.90395832182601</v>
      </c>
      <c r="I366" s="44">
        <v>118.83328856172956</v>
      </c>
      <c r="J366" s="44">
        <v>121.16647054720633</v>
      </c>
      <c r="K366" s="44">
        <v>123.19527500785188</v>
      </c>
      <c r="L366" s="44">
        <v>115.59735568750074</v>
      </c>
      <c r="M366" s="44">
        <v>115.59735568750074</v>
      </c>
      <c r="N366" s="44">
        <v>112.93828518979983</v>
      </c>
      <c r="O366" s="45">
        <v>116.37370612812035</v>
      </c>
      <c r="P366" s="61">
        <v>116.03982099379735</v>
      </c>
      <c r="Q366" s="44">
        <f t="shared" si="10"/>
        <v>112.27547381438687</v>
      </c>
      <c r="R366" s="44">
        <f t="shared" si="11"/>
        <v>123.19527500785188</v>
      </c>
      <c r="S366" s="46"/>
    </row>
    <row r="367" spans="1:19" x14ac:dyDescent="0.25">
      <c r="A367" s="42">
        <v>615</v>
      </c>
      <c r="B367" s="43" t="s">
        <v>390</v>
      </c>
      <c r="C367" s="44">
        <v>115.23831123158294</v>
      </c>
      <c r="D367" s="44">
        <v>116.24650085385146</v>
      </c>
      <c r="E367" s="44">
        <v>115.36859029696345</v>
      </c>
      <c r="F367" s="44">
        <v>114.03753603880908</v>
      </c>
      <c r="G367" s="44">
        <v>109.10632598353655</v>
      </c>
      <c r="H367" s="44">
        <v>112.23479434128463</v>
      </c>
      <c r="I367" s="44">
        <v>106.69818385354799</v>
      </c>
      <c r="J367" s="44">
        <v>106.00602725001549</v>
      </c>
      <c r="K367" s="44">
        <v>108.09219049020209</v>
      </c>
      <c r="L367" s="44">
        <v>100.1186983179113</v>
      </c>
      <c r="M367" s="44">
        <v>100.1186983179113</v>
      </c>
      <c r="N367" s="44">
        <v>100.42556324839715</v>
      </c>
      <c r="O367" s="45">
        <v>107.84736523075851</v>
      </c>
      <c r="P367" s="61">
        <v>107.379669833205</v>
      </c>
      <c r="Q367" s="44">
        <f t="shared" si="10"/>
        <v>100.1186983179113</v>
      </c>
      <c r="R367" s="44">
        <f t="shared" si="11"/>
        <v>116.24650085385146</v>
      </c>
      <c r="S367" s="46"/>
    </row>
    <row r="368" spans="1:19" x14ac:dyDescent="0.25">
      <c r="A368" s="42">
        <v>616</v>
      </c>
      <c r="B368" s="43" t="s">
        <v>391</v>
      </c>
      <c r="C368" s="44">
        <v>119.7853166883942</v>
      </c>
      <c r="D368" s="44">
        <v>121.00474273727002</v>
      </c>
      <c r="E368" s="44">
        <v>126.6360227198449</v>
      </c>
      <c r="F368" s="44">
        <v>131.70403531122815</v>
      </c>
      <c r="G368" s="44">
        <v>133.73337444954231</v>
      </c>
      <c r="H368" s="44">
        <v>133.63855238778362</v>
      </c>
      <c r="I368" s="44">
        <v>130.1309012726299</v>
      </c>
      <c r="J368" s="44">
        <v>138.85184296908827</v>
      </c>
      <c r="K368" s="44">
        <v>135.01385644514548</v>
      </c>
      <c r="L368" s="44">
        <v>129.4108560809637</v>
      </c>
      <c r="M368" s="44">
        <v>129.4108560809637</v>
      </c>
      <c r="N368" s="44">
        <v>118.98790464643724</v>
      </c>
      <c r="O368" s="45">
        <v>121.83894874993931</v>
      </c>
      <c r="P368" s="61">
        <v>121.77403839399361</v>
      </c>
      <c r="Q368" s="44">
        <f t="shared" si="10"/>
        <v>118.98790464643724</v>
      </c>
      <c r="R368" s="44">
        <f t="shared" si="11"/>
        <v>138.85184296908827</v>
      </c>
      <c r="S368" s="46"/>
    </row>
    <row r="369" spans="1:19" x14ac:dyDescent="0.25">
      <c r="A369" s="42">
        <v>618</v>
      </c>
      <c r="B369" s="43" t="s">
        <v>392</v>
      </c>
      <c r="C369" s="44">
        <v>156.30096565681379</v>
      </c>
      <c r="D369" s="44">
        <v>170.68776773081322</v>
      </c>
      <c r="E369" s="44">
        <v>169.57677732767732</v>
      </c>
      <c r="F369" s="44">
        <v>171.14141233851649</v>
      </c>
      <c r="G369" s="44">
        <v>179.48278465326524</v>
      </c>
      <c r="H369" s="44">
        <v>174.15807911017001</v>
      </c>
      <c r="I369" s="44">
        <v>189.22808935014478</v>
      </c>
      <c r="J369" s="44">
        <v>196.53452067203736</v>
      </c>
      <c r="K369" s="44">
        <v>216.86635908004757</v>
      </c>
      <c r="L369" s="44">
        <v>205.35380226060002</v>
      </c>
      <c r="M369" s="44">
        <v>205.35380226060002</v>
      </c>
      <c r="N369" s="44">
        <v>201.60741045374309</v>
      </c>
      <c r="O369" s="45">
        <v>184.79128943094261</v>
      </c>
      <c r="P369" s="61">
        <v>184.65863198993864</v>
      </c>
      <c r="Q369" s="44">
        <f t="shared" si="10"/>
        <v>156.30096565681379</v>
      </c>
      <c r="R369" s="44">
        <f t="shared" si="11"/>
        <v>216.86635908004757</v>
      </c>
      <c r="S369" s="46"/>
    </row>
    <row r="370" spans="1:19" x14ac:dyDescent="0.25">
      <c r="A370" s="42">
        <v>620</v>
      </c>
      <c r="B370" s="43" t="s">
        <v>393</v>
      </c>
      <c r="C370" s="44">
        <v>146.48462660825047</v>
      </c>
      <c r="D370" s="44">
        <v>140.66472724662245</v>
      </c>
      <c r="E370" s="44">
        <v>140.24925435224483</v>
      </c>
      <c r="F370" s="44">
        <v>145.04492006607097</v>
      </c>
      <c r="G370" s="44">
        <v>142.89605653336776</v>
      </c>
      <c r="H370" s="44">
        <v>140.17747625471426</v>
      </c>
      <c r="I370" s="44">
        <v>152.85828278914252</v>
      </c>
      <c r="J370" s="44">
        <v>158.11071495355981</v>
      </c>
      <c r="K370" s="44">
        <v>154.57739780167924</v>
      </c>
      <c r="L370" s="44">
        <v>152.01186434272373</v>
      </c>
      <c r="M370" s="44">
        <v>152.01186434272373</v>
      </c>
      <c r="N370" s="44">
        <v>164.32560010709253</v>
      </c>
      <c r="O370" s="45">
        <v>163.59974495901992</v>
      </c>
      <c r="P370" s="61">
        <v>167.57076825041113</v>
      </c>
      <c r="Q370" s="44">
        <f t="shared" si="10"/>
        <v>140.17747625471426</v>
      </c>
      <c r="R370" s="44">
        <f t="shared" si="11"/>
        <v>167.57076825041113</v>
      </c>
      <c r="S370" s="46"/>
    </row>
    <row r="371" spans="1:19" x14ac:dyDescent="0.25">
      <c r="A371" s="42">
        <v>622</v>
      </c>
      <c r="B371" s="43" t="s">
        <v>394</v>
      </c>
      <c r="C371" s="44">
        <v>112.3966577692818</v>
      </c>
      <c r="D371" s="44">
        <v>112.32349517986593</v>
      </c>
      <c r="E371" s="44">
        <v>116.26838469127824</v>
      </c>
      <c r="F371" s="44">
        <v>121.2910513264577</v>
      </c>
      <c r="G371" s="44">
        <v>118.5873553160889</v>
      </c>
      <c r="H371" s="44">
        <v>117.56953055802357</v>
      </c>
      <c r="I371" s="44">
        <v>114.80326371417118</v>
      </c>
      <c r="J371" s="44">
        <v>122.29727608889603</v>
      </c>
      <c r="K371" s="44">
        <v>121.51795180466047</v>
      </c>
      <c r="L371" s="44">
        <v>112.36212229783942</v>
      </c>
      <c r="M371" s="44">
        <v>112.36212229783942</v>
      </c>
      <c r="N371" s="44">
        <v>115.22480610196892</v>
      </c>
      <c r="O371" s="45">
        <v>115.28708676706549</v>
      </c>
      <c r="P371" s="61">
        <v>114.9352966813382</v>
      </c>
      <c r="Q371" s="44">
        <f t="shared" si="10"/>
        <v>112.32349517986593</v>
      </c>
      <c r="R371" s="44">
        <f t="shared" si="11"/>
        <v>122.29727608889603</v>
      </c>
      <c r="S371" s="46"/>
    </row>
    <row r="372" spans="1:19" x14ac:dyDescent="0.25">
      <c r="A372" s="42">
        <v>625</v>
      </c>
      <c r="B372" s="43" t="s">
        <v>395</v>
      </c>
      <c r="C372" s="44">
        <v>114.44817478565352</v>
      </c>
      <c r="D372" s="44">
        <v>116.9522736874078</v>
      </c>
      <c r="E372" s="44">
        <v>114.44761034646096</v>
      </c>
      <c r="F372" s="44">
        <v>118.72748641054251</v>
      </c>
      <c r="G372" s="44">
        <v>118.87770031275855</v>
      </c>
      <c r="H372" s="44">
        <v>117.3923734625709</v>
      </c>
      <c r="I372" s="44">
        <v>114.45586096035278</v>
      </c>
      <c r="J372" s="44">
        <v>115.09732581237755</v>
      </c>
      <c r="K372" s="44">
        <v>115.32716219778408</v>
      </c>
      <c r="L372" s="44">
        <v>112.648295469332</v>
      </c>
      <c r="M372" s="44">
        <v>112.648295469332</v>
      </c>
      <c r="N372" s="44">
        <v>108.64731484794088</v>
      </c>
      <c r="O372" s="45">
        <v>105.36413156424969</v>
      </c>
      <c r="P372" s="61">
        <v>104.95191391670437</v>
      </c>
      <c r="Q372" s="44">
        <f t="shared" si="10"/>
        <v>104.95191391670437</v>
      </c>
      <c r="R372" s="44">
        <f t="shared" si="11"/>
        <v>118.87770031275855</v>
      </c>
      <c r="S372" s="46"/>
    </row>
    <row r="373" spans="1:19" x14ac:dyDescent="0.25">
      <c r="A373" s="42">
        <v>632</v>
      </c>
      <c r="B373" s="43" t="s">
        <v>396</v>
      </c>
      <c r="C373" s="44">
        <v>141.61818093643225</v>
      </c>
      <c r="D373" s="44">
        <v>159.61010754315126</v>
      </c>
      <c r="E373" s="44">
        <v>165.62777201608498</v>
      </c>
      <c r="F373" s="44">
        <v>185.5639030311736</v>
      </c>
      <c r="G373" s="44">
        <v>196.11638607025543</v>
      </c>
      <c r="H373" s="44">
        <v>182.74025517458165</v>
      </c>
      <c r="I373" s="44">
        <v>198.8538001628703</v>
      </c>
      <c r="J373" s="44">
        <v>202.66843624731951</v>
      </c>
      <c r="K373" s="44">
        <v>215.69854398403839</v>
      </c>
      <c r="L373" s="44">
        <v>164.15983051126065</v>
      </c>
      <c r="M373" s="44">
        <v>164.15983051126065</v>
      </c>
      <c r="N373" s="44">
        <v>164.15983051126065</v>
      </c>
      <c r="O373" s="45">
        <v>183.05229070323378</v>
      </c>
      <c r="P373" s="61">
        <v>164.15983051126065</v>
      </c>
      <c r="Q373" s="44">
        <f t="shared" si="10"/>
        <v>141.61818093643225</v>
      </c>
      <c r="R373" s="44">
        <f t="shared" si="11"/>
        <v>215.69854398403839</v>
      </c>
      <c r="S373" s="46"/>
    </row>
    <row r="374" spans="1:19" x14ac:dyDescent="0.25">
      <c r="A374" s="42">
        <v>635</v>
      </c>
      <c r="B374" s="43" t="s">
        <v>397</v>
      </c>
      <c r="C374" s="44">
        <v>137.77158103146323</v>
      </c>
      <c r="D374" s="44">
        <v>145.65806412948527</v>
      </c>
      <c r="E374" s="44">
        <v>145.36558826202835</v>
      </c>
      <c r="F374" s="44">
        <v>152.67884004104323</v>
      </c>
      <c r="G374" s="44">
        <v>151.53471919334612</v>
      </c>
      <c r="H374" s="44">
        <v>147.02415483893483</v>
      </c>
      <c r="I374" s="44">
        <v>141.81003208745108</v>
      </c>
      <c r="J374" s="44">
        <v>144.41387489316207</v>
      </c>
      <c r="K374" s="44">
        <v>140.41522666568986</v>
      </c>
      <c r="L374" s="44">
        <v>131.82886534886723</v>
      </c>
      <c r="M374" s="44">
        <v>131.82886534886723</v>
      </c>
      <c r="N374" s="44">
        <v>127.22072222814825</v>
      </c>
      <c r="O374" s="45">
        <v>125.67886474314459</v>
      </c>
      <c r="P374" s="61">
        <v>125.72897222359207</v>
      </c>
      <c r="Q374" s="44">
        <f t="shared" si="10"/>
        <v>125.67886474314459</v>
      </c>
      <c r="R374" s="44">
        <f t="shared" si="11"/>
        <v>152.67884004104323</v>
      </c>
      <c r="S374" s="46"/>
    </row>
    <row r="375" spans="1:19" x14ac:dyDescent="0.25">
      <c r="A375" s="42">
        <v>640</v>
      </c>
      <c r="B375" s="43" t="s">
        <v>398</v>
      </c>
      <c r="C375" s="44">
        <v>165.99387793422866</v>
      </c>
      <c r="D375" s="44">
        <v>166.90747105512577</v>
      </c>
      <c r="E375" s="44">
        <v>148.69197174404886</v>
      </c>
      <c r="F375" s="44">
        <v>168.31066839822421</v>
      </c>
      <c r="G375" s="44">
        <v>170.52184345338156</v>
      </c>
      <c r="H375" s="44">
        <v>176.75282328075843</v>
      </c>
      <c r="I375" s="44">
        <v>172.57717344093288</v>
      </c>
      <c r="J375" s="44">
        <v>172.93642946175623</v>
      </c>
      <c r="K375" s="44">
        <v>175.64580057104621</v>
      </c>
      <c r="L375" s="44">
        <v>162.8799809030626</v>
      </c>
      <c r="M375" s="44">
        <v>162.8799809030626</v>
      </c>
      <c r="N375" s="44">
        <v>170.24619996849484</v>
      </c>
      <c r="O375" s="45">
        <v>179.62963200294857</v>
      </c>
      <c r="P375" s="61">
        <v>179.62594034819978</v>
      </c>
      <c r="Q375" s="44">
        <f t="shared" si="10"/>
        <v>148.69197174404886</v>
      </c>
      <c r="R375" s="44">
        <f t="shared" si="11"/>
        <v>179.62963200294857</v>
      </c>
      <c r="S375" s="46"/>
    </row>
    <row r="376" spans="1:19" x14ac:dyDescent="0.25">
      <c r="A376" s="42">
        <v>645</v>
      </c>
      <c r="B376" s="43" t="s">
        <v>399</v>
      </c>
      <c r="C376" s="44">
        <v>134.60452359065454</v>
      </c>
      <c r="D376" s="44">
        <v>136.16811127500517</v>
      </c>
      <c r="E376" s="44">
        <v>137.23790068869462</v>
      </c>
      <c r="F376" s="44">
        <v>133.5761563230777</v>
      </c>
      <c r="G376" s="44">
        <v>142.3814474391252</v>
      </c>
      <c r="H376" s="44">
        <v>140.19595744671651</v>
      </c>
      <c r="I376" s="44">
        <v>138.15808470693474</v>
      </c>
      <c r="J376" s="44">
        <v>140.70425907421401</v>
      </c>
      <c r="K376" s="44">
        <v>147.23734032670981</v>
      </c>
      <c r="L376" s="44">
        <v>139.17068383981038</v>
      </c>
      <c r="M376" s="44">
        <v>139.17068383981038</v>
      </c>
      <c r="N376" s="44">
        <v>130.41523361640409</v>
      </c>
      <c r="O376" s="45">
        <v>129.83579494687109</v>
      </c>
      <c r="P376" s="61">
        <v>129.69143325445972</v>
      </c>
      <c r="Q376" s="44">
        <f t="shared" si="10"/>
        <v>129.69143325445972</v>
      </c>
      <c r="R376" s="44">
        <f t="shared" si="11"/>
        <v>147.23734032670981</v>
      </c>
      <c r="S376" s="46"/>
    </row>
    <row r="377" spans="1:19" x14ac:dyDescent="0.25">
      <c r="A377" s="42">
        <v>650</v>
      </c>
      <c r="B377" s="43" t="s">
        <v>400</v>
      </c>
      <c r="C377" s="44">
        <v>115.40314657830373</v>
      </c>
      <c r="D377" s="44">
        <v>120.41976965803283</v>
      </c>
      <c r="E377" s="44">
        <v>122.32827020857775</v>
      </c>
      <c r="F377" s="44">
        <v>123.00774409599107</v>
      </c>
      <c r="G377" s="44">
        <v>128.23761291126229</v>
      </c>
      <c r="H377" s="44">
        <v>131.41136598135324</v>
      </c>
      <c r="I377" s="44">
        <v>127.71852744976874</v>
      </c>
      <c r="J377" s="44">
        <v>127.45143422041427</v>
      </c>
      <c r="K377" s="44">
        <v>133.49130738066307</v>
      </c>
      <c r="L377" s="44">
        <v>133.09725785053479</v>
      </c>
      <c r="M377" s="44">
        <v>133.09725785053479</v>
      </c>
      <c r="N377" s="44">
        <v>131.26087706356174</v>
      </c>
      <c r="O377" s="45">
        <v>131.52340586568275</v>
      </c>
      <c r="P377" s="61">
        <v>131.53334568760795</v>
      </c>
      <c r="Q377" s="44">
        <f t="shared" si="10"/>
        <v>115.40314657830373</v>
      </c>
      <c r="R377" s="44">
        <f t="shared" si="11"/>
        <v>133.49130738066307</v>
      </c>
      <c r="S377" s="46"/>
    </row>
    <row r="378" spans="1:19" x14ac:dyDescent="0.25">
      <c r="A378" s="42">
        <v>655</v>
      </c>
      <c r="B378" s="43" t="s">
        <v>401</v>
      </c>
      <c r="C378" s="44">
        <v>166.31694825208334</v>
      </c>
      <c r="D378" s="44">
        <v>171.88141273196564</v>
      </c>
      <c r="E378" s="44">
        <v>177.11135755103578</v>
      </c>
      <c r="F378" s="44">
        <v>173.00322692512918</v>
      </c>
      <c r="G378" s="44">
        <v>180.03471794625858</v>
      </c>
      <c r="H378" s="44">
        <v>176.83537742229515</v>
      </c>
      <c r="I378" s="44">
        <v>174.26873919735729</v>
      </c>
      <c r="J378" s="44">
        <v>173.11742139371424</v>
      </c>
      <c r="K378" s="44">
        <v>172.67297633805322</v>
      </c>
      <c r="L378" s="44">
        <v>171.66850187383099</v>
      </c>
      <c r="M378" s="44">
        <v>171.66850187383099</v>
      </c>
      <c r="N378" s="44">
        <v>169.52855877713512</v>
      </c>
      <c r="O378" s="45">
        <v>175.98207000774931</v>
      </c>
      <c r="P378" s="61">
        <v>175.91711539922744</v>
      </c>
      <c r="Q378" s="44">
        <f t="shared" si="10"/>
        <v>166.31694825208334</v>
      </c>
      <c r="R378" s="44">
        <f t="shared" si="11"/>
        <v>180.03471794625858</v>
      </c>
      <c r="S378" s="46"/>
    </row>
    <row r="379" spans="1:19" x14ac:dyDescent="0.25">
      <c r="A379" s="42">
        <v>658</v>
      </c>
      <c r="B379" s="43" t="s">
        <v>402</v>
      </c>
      <c r="C379" s="44">
        <v>107.4479627817077</v>
      </c>
      <c r="D379" s="44">
        <v>107.8665997343236</v>
      </c>
      <c r="E379" s="44">
        <v>106.87257574909053</v>
      </c>
      <c r="F379" s="44">
        <v>110.06758415523414</v>
      </c>
      <c r="G379" s="44">
        <v>112.60540397994913</v>
      </c>
      <c r="H379" s="44">
        <v>113.88912394606324</v>
      </c>
      <c r="I379" s="44">
        <v>115.09199070531675</v>
      </c>
      <c r="J379" s="44">
        <v>118.97006359933458</v>
      </c>
      <c r="K379" s="44">
        <v>124.06729026439042</v>
      </c>
      <c r="L379" s="44">
        <v>116.32871129600528</v>
      </c>
      <c r="M379" s="44">
        <v>116.32871129600528</v>
      </c>
      <c r="N379" s="44">
        <v>115.84458917593183</v>
      </c>
      <c r="O379" s="45">
        <v>116.17513120987803</v>
      </c>
      <c r="P379" s="61">
        <v>116.37904820712141</v>
      </c>
      <c r="Q379" s="44">
        <f t="shared" si="10"/>
        <v>106.87257574909053</v>
      </c>
      <c r="R379" s="44">
        <f t="shared" si="11"/>
        <v>124.06729026439042</v>
      </c>
      <c r="S379" s="46"/>
    </row>
    <row r="380" spans="1:19" x14ac:dyDescent="0.25">
      <c r="A380" s="42">
        <v>660</v>
      </c>
      <c r="B380" s="43" t="s">
        <v>403</v>
      </c>
      <c r="C380" s="44">
        <v>187.26083343289505</v>
      </c>
      <c r="D380" s="44">
        <v>190.14071479181359</v>
      </c>
      <c r="E380" s="44">
        <v>180.46792973751297</v>
      </c>
      <c r="F380" s="44">
        <v>183.61431942368583</v>
      </c>
      <c r="G380" s="44">
        <v>191.59753308338264</v>
      </c>
      <c r="H380" s="44">
        <v>192.05969734555455</v>
      </c>
      <c r="I380" s="44">
        <v>180.98597644855582</v>
      </c>
      <c r="J380" s="44">
        <v>188.93130202815325</v>
      </c>
      <c r="K380" s="44">
        <v>206.85509842809884</v>
      </c>
      <c r="L380" s="44">
        <v>178.95536063289055</v>
      </c>
      <c r="M380" s="44">
        <v>178.95536063289055</v>
      </c>
      <c r="N380" s="44">
        <v>194.78399112302753</v>
      </c>
      <c r="O380" s="45">
        <v>184.81497740889608</v>
      </c>
      <c r="P380" s="61">
        <v>183.7344464728701</v>
      </c>
      <c r="Q380" s="44">
        <f t="shared" si="10"/>
        <v>178.95536063289055</v>
      </c>
      <c r="R380" s="44">
        <f t="shared" si="11"/>
        <v>206.85509842809884</v>
      </c>
      <c r="S380" s="46"/>
    </row>
    <row r="381" spans="1:19" x14ac:dyDescent="0.25">
      <c r="A381" s="42">
        <v>662</v>
      </c>
      <c r="B381" s="43" t="s">
        <v>404</v>
      </c>
      <c r="C381" s="44">
        <v>143.89587970829152</v>
      </c>
      <c r="D381" s="44">
        <v>153.04194908350772</v>
      </c>
      <c r="E381" s="44">
        <v>144.69412931638803</v>
      </c>
      <c r="F381" s="44">
        <v>152.33535009112947</v>
      </c>
      <c r="G381" s="44">
        <v>158.11307231167166</v>
      </c>
      <c r="H381" s="44">
        <v>153.88940175011436</v>
      </c>
      <c r="I381" s="44">
        <v>165.9500791748616</v>
      </c>
      <c r="J381" s="44">
        <v>175.38533246688402</v>
      </c>
      <c r="K381" s="44">
        <v>162.11874103666278</v>
      </c>
      <c r="L381" s="44">
        <v>142.07445402098818</v>
      </c>
      <c r="M381" s="44">
        <v>142.07445402098818</v>
      </c>
      <c r="N381" s="44">
        <v>153.24561359102461</v>
      </c>
      <c r="O381" s="45">
        <v>129.04534119779058</v>
      </c>
      <c r="P381" s="61">
        <v>128.10458640785967</v>
      </c>
      <c r="Q381" s="44">
        <f t="shared" si="10"/>
        <v>128.10458640785967</v>
      </c>
      <c r="R381" s="44">
        <f t="shared" si="11"/>
        <v>175.38533246688402</v>
      </c>
      <c r="S381" s="46"/>
    </row>
    <row r="382" spans="1:19" x14ac:dyDescent="0.25">
      <c r="A382" s="42">
        <v>665</v>
      </c>
      <c r="B382" s="43" t="s">
        <v>405</v>
      </c>
      <c r="C382" s="44">
        <v>108.92918353170306</v>
      </c>
      <c r="D382" s="44">
        <v>112.38629274772205</v>
      </c>
      <c r="E382" s="44">
        <v>113.85897919501966</v>
      </c>
      <c r="F382" s="44">
        <v>114.52838381117915</v>
      </c>
      <c r="G382" s="44">
        <v>118.48240028636118</v>
      </c>
      <c r="H382" s="44">
        <v>117.67006146164158</v>
      </c>
      <c r="I382" s="44">
        <v>117.95058025154486</v>
      </c>
      <c r="J382" s="44">
        <v>117.69715813750597</v>
      </c>
      <c r="K382" s="44">
        <v>120.21377429104983</v>
      </c>
      <c r="L382" s="44">
        <v>112.27587959492098</v>
      </c>
      <c r="M382" s="44">
        <v>112.27587959492098</v>
      </c>
      <c r="N382" s="44">
        <v>112.27587959492098</v>
      </c>
      <c r="O382" s="45">
        <v>111.56776592431098</v>
      </c>
      <c r="P382" s="61">
        <v>111.49980197974645</v>
      </c>
      <c r="Q382" s="44">
        <f t="shared" si="10"/>
        <v>108.92918353170306</v>
      </c>
      <c r="R382" s="44">
        <f t="shared" si="11"/>
        <v>120.21377429104983</v>
      </c>
      <c r="S382" s="46"/>
    </row>
    <row r="383" spans="1:19" x14ac:dyDescent="0.25">
      <c r="A383" s="42">
        <v>670</v>
      </c>
      <c r="B383" s="43" t="s">
        <v>406</v>
      </c>
      <c r="C383" s="44">
        <v>169.37879207317982</v>
      </c>
      <c r="D383" s="44">
        <v>173.21422344582408</v>
      </c>
      <c r="E383" s="44">
        <v>177.07484769849606</v>
      </c>
      <c r="F383" s="44">
        <v>176.19692863365074</v>
      </c>
      <c r="G383" s="44">
        <v>190.40428317288044</v>
      </c>
      <c r="H383" s="44">
        <v>161.36433748942136</v>
      </c>
      <c r="I383" s="44">
        <v>178.79212234639522</v>
      </c>
      <c r="J383" s="44">
        <v>170.78782866114506</v>
      </c>
      <c r="K383" s="44">
        <v>175.95679755402233</v>
      </c>
      <c r="L383" s="44">
        <v>174.68819464071257</v>
      </c>
      <c r="M383" s="44">
        <v>174.68819464071257</v>
      </c>
      <c r="N383" s="44">
        <v>175.81310038219661</v>
      </c>
      <c r="O383" s="45">
        <v>165.9383666360952</v>
      </c>
      <c r="P383" s="61">
        <v>174.17919751648469</v>
      </c>
      <c r="Q383" s="44">
        <f t="shared" si="10"/>
        <v>161.36433748942136</v>
      </c>
      <c r="R383" s="44">
        <f t="shared" si="11"/>
        <v>190.40428317288044</v>
      </c>
      <c r="S383" s="46"/>
    </row>
    <row r="384" spans="1:19" x14ac:dyDescent="0.25">
      <c r="A384" s="42">
        <v>672</v>
      </c>
      <c r="B384" s="43" t="s">
        <v>407</v>
      </c>
      <c r="C384" s="44">
        <v>126.79888365589281</v>
      </c>
      <c r="D384" s="44">
        <v>130.99463264347821</v>
      </c>
      <c r="E384" s="44">
        <v>136.08917693814021</v>
      </c>
      <c r="F384" s="44">
        <v>136.49564305727048</v>
      </c>
      <c r="G384" s="44">
        <v>137.17141461292388</v>
      </c>
      <c r="H384" s="44">
        <v>137.43090069318356</v>
      </c>
      <c r="I384" s="44">
        <v>134.71811490708069</v>
      </c>
      <c r="J384" s="44">
        <v>132.40452953636947</v>
      </c>
      <c r="K384" s="44">
        <v>140.26441848568311</v>
      </c>
      <c r="L384" s="44">
        <v>134.04472624516984</v>
      </c>
      <c r="M384" s="44">
        <v>134.04472624516984</v>
      </c>
      <c r="N384" s="44">
        <v>122.12475210918123</v>
      </c>
      <c r="O384" s="45">
        <v>120.9228958525792</v>
      </c>
      <c r="P384" s="61">
        <v>120.84212357580051</v>
      </c>
      <c r="Q384" s="44">
        <f t="shared" si="10"/>
        <v>120.84212357580051</v>
      </c>
      <c r="R384" s="44">
        <f t="shared" si="11"/>
        <v>140.26441848568311</v>
      </c>
      <c r="S384" s="46"/>
    </row>
    <row r="385" spans="1:19" x14ac:dyDescent="0.25">
      <c r="A385" s="42">
        <v>673</v>
      </c>
      <c r="B385" s="43" t="s">
        <v>408</v>
      </c>
      <c r="C385" s="44">
        <v>123.75523626750096</v>
      </c>
      <c r="D385" s="44">
        <v>126.46905764469511</v>
      </c>
      <c r="E385" s="44">
        <v>130.99411377584005</v>
      </c>
      <c r="F385" s="44">
        <v>147.26882278013102</v>
      </c>
      <c r="G385" s="44">
        <v>147.47123209341203</v>
      </c>
      <c r="H385" s="44">
        <v>150.70060951701024</v>
      </c>
      <c r="I385" s="44">
        <v>152.84370899229717</v>
      </c>
      <c r="J385" s="44">
        <v>158.17229985822635</v>
      </c>
      <c r="K385" s="44">
        <v>164.20707595339545</v>
      </c>
      <c r="L385" s="44">
        <v>156.92661039684862</v>
      </c>
      <c r="M385" s="44">
        <v>156.92661039684862</v>
      </c>
      <c r="N385" s="44">
        <v>157.03849481472849</v>
      </c>
      <c r="O385" s="45">
        <v>156.20612194168223</v>
      </c>
      <c r="P385" s="61">
        <v>155.98767317253993</v>
      </c>
      <c r="Q385" s="44">
        <f t="shared" si="10"/>
        <v>123.75523626750096</v>
      </c>
      <c r="R385" s="44">
        <f t="shared" si="11"/>
        <v>164.20707595339545</v>
      </c>
      <c r="S385" s="46"/>
    </row>
    <row r="386" spans="1:19" x14ac:dyDescent="0.25">
      <c r="A386" s="42">
        <v>674</v>
      </c>
      <c r="B386" s="43" t="s">
        <v>409</v>
      </c>
      <c r="C386" s="44">
        <v>132.23081046897332</v>
      </c>
      <c r="D386" s="44">
        <v>137.50672179685355</v>
      </c>
      <c r="E386" s="44">
        <v>140.77774906395734</v>
      </c>
      <c r="F386" s="44">
        <v>142.7462116169342</v>
      </c>
      <c r="G386" s="44">
        <v>144.46458485157859</v>
      </c>
      <c r="H386" s="44">
        <v>137.079113361872</v>
      </c>
      <c r="I386" s="44">
        <v>135.386784693641</v>
      </c>
      <c r="J386" s="44">
        <v>139.70307508428519</v>
      </c>
      <c r="K386" s="44">
        <v>154.28550822983613</v>
      </c>
      <c r="L386" s="44">
        <v>136.06262406780155</v>
      </c>
      <c r="M386" s="44">
        <v>136.06262406780155</v>
      </c>
      <c r="N386" s="44">
        <v>138.31511825121746</v>
      </c>
      <c r="O386" s="45">
        <v>141.16334991483041</v>
      </c>
      <c r="P386" s="61">
        <v>140.68402206887944</v>
      </c>
      <c r="Q386" s="44">
        <f t="shared" si="10"/>
        <v>132.23081046897332</v>
      </c>
      <c r="R386" s="44">
        <f t="shared" si="11"/>
        <v>154.28550822983613</v>
      </c>
      <c r="S386" s="46"/>
    </row>
    <row r="387" spans="1:19" x14ac:dyDescent="0.25">
      <c r="A387" s="42">
        <v>675</v>
      </c>
      <c r="B387" s="43" t="s">
        <v>410</v>
      </c>
      <c r="C387" s="44">
        <v>156.83735619809923</v>
      </c>
      <c r="D387" s="44">
        <v>162.89037760392984</v>
      </c>
      <c r="E387" s="44">
        <v>158.35390888783232</v>
      </c>
      <c r="F387" s="44">
        <v>163.12512813094807</v>
      </c>
      <c r="G387" s="44">
        <v>167.18157838785223</v>
      </c>
      <c r="H387" s="44">
        <v>166.63898394053274</v>
      </c>
      <c r="I387" s="44">
        <v>170.4679790459877</v>
      </c>
      <c r="J387" s="44">
        <v>166.98002752182819</v>
      </c>
      <c r="K387" s="44">
        <v>184.46263279977589</v>
      </c>
      <c r="L387" s="44">
        <v>187.86557140835467</v>
      </c>
      <c r="M387" s="44">
        <v>187.86557140835467</v>
      </c>
      <c r="N387" s="44">
        <v>177.0246195770072</v>
      </c>
      <c r="O387" s="45">
        <v>177.63575867273588</v>
      </c>
      <c r="P387" s="61">
        <v>177.7970885996653</v>
      </c>
      <c r="Q387" s="44">
        <f t="shared" si="10"/>
        <v>156.83735619809923</v>
      </c>
      <c r="R387" s="44">
        <f t="shared" si="11"/>
        <v>187.86557140835467</v>
      </c>
      <c r="S387" s="46"/>
    </row>
    <row r="388" spans="1:19" x14ac:dyDescent="0.25">
      <c r="A388" s="42">
        <v>680</v>
      </c>
      <c r="B388" s="43" t="s">
        <v>411</v>
      </c>
      <c r="C388" s="44">
        <v>122.17807434817909</v>
      </c>
      <c r="D388" s="44">
        <v>125.33602551785515</v>
      </c>
      <c r="E388" s="44">
        <v>129.21773255037178</v>
      </c>
      <c r="F388" s="44">
        <v>134.13382780960416</v>
      </c>
      <c r="G388" s="44">
        <v>134.83647291058617</v>
      </c>
      <c r="H388" s="44">
        <v>137.95089698549126</v>
      </c>
      <c r="I388" s="44">
        <v>133.47758570556297</v>
      </c>
      <c r="J388" s="44">
        <v>135.61574434831135</v>
      </c>
      <c r="K388" s="44">
        <v>137.70328503039019</v>
      </c>
      <c r="L388" s="44">
        <v>131.27107417134886</v>
      </c>
      <c r="M388" s="44">
        <v>131.27107417134886</v>
      </c>
      <c r="N388" s="44">
        <v>129.56922471595544</v>
      </c>
      <c r="O388" s="45">
        <v>130.13504101250732</v>
      </c>
      <c r="P388" s="61">
        <v>129.92830716298693</v>
      </c>
      <c r="Q388" s="44">
        <f t="shared" si="10"/>
        <v>122.17807434817909</v>
      </c>
      <c r="R388" s="44">
        <f t="shared" si="11"/>
        <v>137.95089698549126</v>
      </c>
      <c r="S388" s="46"/>
    </row>
    <row r="389" spans="1:19" x14ac:dyDescent="0.25">
      <c r="A389" s="42">
        <v>683</v>
      </c>
      <c r="B389" s="43" t="s">
        <v>412</v>
      </c>
      <c r="C389" s="44">
        <v>148.52509492806004</v>
      </c>
      <c r="D389" s="44">
        <v>152.16916938192199</v>
      </c>
      <c r="E389" s="44">
        <v>153.96278185833708</v>
      </c>
      <c r="F389" s="44">
        <v>160.41534965564185</v>
      </c>
      <c r="G389" s="44">
        <v>169.81079879880855</v>
      </c>
      <c r="H389" s="44">
        <v>176.35516243868884</v>
      </c>
      <c r="I389" s="44">
        <v>171.375728238504</v>
      </c>
      <c r="J389" s="44">
        <v>171.40200119321318</v>
      </c>
      <c r="K389" s="44">
        <v>181.094894021291</v>
      </c>
      <c r="L389" s="44">
        <v>182.29875719438201</v>
      </c>
      <c r="M389" s="44">
        <v>182.29875719438201</v>
      </c>
      <c r="N389" s="44">
        <v>182.29875719438201</v>
      </c>
      <c r="O389" s="45">
        <v>195.05308033176226</v>
      </c>
      <c r="P389" s="61">
        <v>182.29875719438201</v>
      </c>
      <c r="Q389" s="44">
        <f t="shared" si="10"/>
        <v>148.52509492806004</v>
      </c>
      <c r="R389" s="44">
        <f t="shared" si="11"/>
        <v>195.05308033176226</v>
      </c>
      <c r="S389" s="46"/>
    </row>
    <row r="390" spans="1:19" x14ac:dyDescent="0.25">
      <c r="A390" s="42">
        <v>685</v>
      </c>
      <c r="B390" s="43" t="s">
        <v>413</v>
      </c>
      <c r="C390" s="44">
        <v>145.15769354521819</v>
      </c>
      <c r="D390" s="44">
        <v>151.17504622877098</v>
      </c>
      <c r="E390" s="44">
        <v>158.77982364632558</v>
      </c>
      <c r="F390" s="44">
        <v>158.384044403383</v>
      </c>
      <c r="G390" s="44">
        <v>183.87816395596639</v>
      </c>
      <c r="H390" s="44">
        <v>111.6967780826958</v>
      </c>
      <c r="I390" s="44">
        <v>137.5763908421923</v>
      </c>
      <c r="J390" s="44">
        <v>136.98885757423565</v>
      </c>
      <c r="K390" s="44">
        <v>157.52059298451454</v>
      </c>
      <c r="L390" s="44">
        <v>190.59928109739096</v>
      </c>
      <c r="M390" s="44">
        <v>190.59928109739096</v>
      </c>
      <c r="N390" s="44">
        <v>151.13442153119573</v>
      </c>
      <c r="O390" s="45">
        <v>171.72206057985053</v>
      </c>
      <c r="P390" s="61">
        <v>173.53318419902243</v>
      </c>
      <c r="Q390" s="44">
        <f t="shared" si="10"/>
        <v>111.6967780826958</v>
      </c>
      <c r="R390" s="44">
        <f t="shared" si="11"/>
        <v>190.59928109739096</v>
      </c>
      <c r="S390" s="46"/>
    </row>
    <row r="391" spans="1:19" x14ac:dyDescent="0.25">
      <c r="A391" s="42">
        <v>690</v>
      </c>
      <c r="B391" s="43" t="s">
        <v>414</v>
      </c>
      <c r="C391" s="44">
        <v>115.4251812105521</v>
      </c>
      <c r="D391" s="44">
        <v>117.33928140091079</v>
      </c>
      <c r="E391" s="44">
        <v>124.54143461721232</v>
      </c>
      <c r="F391" s="44">
        <v>125.97579732785064</v>
      </c>
      <c r="G391" s="44">
        <v>129.0716594755155</v>
      </c>
      <c r="H391" s="44">
        <v>130.81520084659988</v>
      </c>
      <c r="I391" s="44">
        <v>131.00145942288012</v>
      </c>
      <c r="J391" s="44">
        <v>136.05318524878928</v>
      </c>
      <c r="K391" s="44">
        <v>140.85518870506377</v>
      </c>
      <c r="L391" s="44">
        <v>147.62629783989868</v>
      </c>
      <c r="M391" s="44">
        <v>147.62629783989868</v>
      </c>
      <c r="N391" s="44">
        <v>150.60296545008291</v>
      </c>
      <c r="O391" s="45">
        <v>139.55124386931834</v>
      </c>
      <c r="P391" s="61">
        <v>138.97098883885801</v>
      </c>
      <c r="Q391" s="44">
        <f t="shared" si="10"/>
        <v>115.4251812105521</v>
      </c>
      <c r="R391" s="44">
        <f t="shared" si="11"/>
        <v>150.60296545008291</v>
      </c>
      <c r="S391" s="46"/>
    </row>
    <row r="392" spans="1:19" x14ac:dyDescent="0.25">
      <c r="A392" s="42">
        <v>695</v>
      </c>
      <c r="B392" s="43" t="s">
        <v>415</v>
      </c>
      <c r="C392" s="44">
        <v>145.58364265578496</v>
      </c>
      <c r="D392" s="44">
        <v>140.50424443634643</v>
      </c>
      <c r="E392" s="44">
        <v>146.5100524116003</v>
      </c>
      <c r="F392" s="44">
        <v>149.48050483194791</v>
      </c>
      <c r="G392" s="44">
        <v>156.43523176327994</v>
      </c>
      <c r="H392" s="44">
        <v>161.59186998055247</v>
      </c>
      <c r="I392" s="44">
        <v>161.68685876475988</v>
      </c>
      <c r="J392" s="44">
        <v>165.49170357358486</v>
      </c>
      <c r="K392" s="44">
        <v>164.44002901498845</v>
      </c>
      <c r="L392" s="44">
        <v>163.01786140208151</v>
      </c>
      <c r="M392" s="44">
        <v>163.01786140208151</v>
      </c>
      <c r="N392" s="44">
        <v>162.4711359914848</v>
      </c>
      <c r="O392" s="45">
        <v>165.01451211936367</v>
      </c>
      <c r="P392" s="61">
        <v>164.99265772468723</v>
      </c>
      <c r="Q392" s="44">
        <f t="shared" si="10"/>
        <v>140.50424443634643</v>
      </c>
      <c r="R392" s="44">
        <f t="shared" si="11"/>
        <v>165.49170357358486</v>
      </c>
      <c r="S392" s="46"/>
    </row>
    <row r="393" spans="1:19" x14ac:dyDescent="0.25">
      <c r="A393" s="42">
        <v>698</v>
      </c>
      <c r="B393" s="43" t="s">
        <v>416</v>
      </c>
      <c r="C393" s="44">
        <v>146.17797011935576</v>
      </c>
      <c r="D393" s="44">
        <v>151.86986447572468</v>
      </c>
      <c r="E393" s="44">
        <v>161.28815124780428</v>
      </c>
      <c r="F393" s="44">
        <v>168.23674523626698</v>
      </c>
      <c r="G393" s="44">
        <v>176.05307712725894</v>
      </c>
      <c r="H393" s="44">
        <v>174.43519426556571</v>
      </c>
      <c r="I393" s="44">
        <v>169.11327156379926</v>
      </c>
      <c r="J393" s="44">
        <v>171.99813893592116</v>
      </c>
      <c r="K393" s="44">
        <v>184.58917070668809</v>
      </c>
      <c r="L393" s="44">
        <v>179.21924615129512</v>
      </c>
      <c r="M393" s="44">
        <v>179.21924615129512</v>
      </c>
      <c r="N393" s="44">
        <v>179.24453865318742</v>
      </c>
      <c r="O393" s="45">
        <v>188.37691690378551</v>
      </c>
      <c r="P393" s="61">
        <v>188.43704726439347</v>
      </c>
      <c r="Q393" s="44">
        <f t="shared" si="10"/>
        <v>146.17797011935576</v>
      </c>
      <c r="R393" s="44">
        <f t="shared" si="11"/>
        <v>188.43704726439347</v>
      </c>
      <c r="S393" s="46"/>
    </row>
    <row r="394" spans="1:19" x14ac:dyDescent="0.25">
      <c r="A394" s="42">
        <v>700</v>
      </c>
      <c r="B394" s="43" t="s">
        <v>417</v>
      </c>
      <c r="C394" s="44">
        <v>197.58771592348117</v>
      </c>
      <c r="D394" s="44">
        <v>205.6857645105863</v>
      </c>
      <c r="E394" s="44">
        <v>210.54353904034184</v>
      </c>
      <c r="F394" s="44">
        <v>206.10837584350028</v>
      </c>
      <c r="G394" s="44">
        <v>211.08120032019769</v>
      </c>
      <c r="H394" s="44">
        <v>216.9983220594479</v>
      </c>
      <c r="I394" s="44">
        <v>205.4665189928262</v>
      </c>
      <c r="J394" s="44">
        <v>196.29927073916861</v>
      </c>
      <c r="K394" s="44">
        <v>186.48234149706383</v>
      </c>
      <c r="L394" s="44">
        <v>191.92619881790571</v>
      </c>
      <c r="M394" s="44">
        <v>191.92619881790571</v>
      </c>
      <c r="N394" s="44">
        <v>158.00046612721687</v>
      </c>
      <c r="O394" s="45">
        <v>175.23120798482583</v>
      </c>
      <c r="P394" s="61">
        <v>175.71079712117341</v>
      </c>
      <c r="Q394" s="44">
        <f t="shared" si="10"/>
        <v>158.00046612721687</v>
      </c>
      <c r="R394" s="44">
        <f t="shared" si="11"/>
        <v>216.9983220594479</v>
      </c>
      <c r="S394" s="46"/>
    </row>
    <row r="395" spans="1:19" x14ac:dyDescent="0.25">
      <c r="A395" s="42">
        <v>705</v>
      </c>
      <c r="B395" s="43" t="s">
        <v>418</v>
      </c>
      <c r="C395" s="44">
        <v>126.49201175518141</v>
      </c>
      <c r="D395" s="44">
        <v>130.498645374641</v>
      </c>
      <c r="E395" s="44">
        <v>140.72442137316673</v>
      </c>
      <c r="F395" s="44">
        <v>147.79380793440907</v>
      </c>
      <c r="G395" s="44">
        <v>160.78893972263728</v>
      </c>
      <c r="H395" s="44">
        <v>157.90780817589834</v>
      </c>
      <c r="I395" s="44">
        <v>157.96060819371343</v>
      </c>
      <c r="J395" s="44">
        <v>166.83056550233965</v>
      </c>
      <c r="K395" s="44">
        <v>166.32142079691937</v>
      </c>
      <c r="L395" s="44">
        <v>165.8481900926385</v>
      </c>
      <c r="M395" s="44">
        <v>165.8481900926385</v>
      </c>
      <c r="N395" s="44">
        <v>171.15829315025729</v>
      </c>
      <c r="O395" s="45">
        <v>173.471786684162</v>
      </c>
      <c r="P395" s="61">
        <v>173.35163835885118</v>
      </c>
      <c r="Q395" s="44">
        <f t="shared" ref="Q395:Q448" si="12">MIN(C395:P395)</f>
        <v>126.49201175518141</v>
      </c>
      <c r="R395" s="44">
        <f t="shared" ref="R395:R448" si="13">MAX(C395:P395)</f>
        <v>173.471786684162</v>
      </c>
      <c r="S395" s="46"/>
    </row>
    <row r="396" spans="1:19" x14ac:dyDescent="0.25">
      <c r="A396" s="42">
        <v>710</v>
      </c>
      <c r="B396" s="43" t="s">
        <v>419</v>
      </c>
      <c r="C396" s="44">
        <v>114.85700399254711</v>
      </c>
      <c r="D396" s="44">
        <v>122.22619175525567</v>
      </c>
      <c r="E396" s="44">
        <v>133.26017118679769</v>
      </c>
      <c r="F396" s="44">
        <v>146.85883338647542</v>
      </c>
      <c r="G396" s="44">
        <v>148.5541805534811</v>
      </c>
      <c r="H396" s="44">
        <v>145.62862748283203</v>
      </c>
      <c r="I396" s="44">
        <v>141.38102306738554</v>
      </c>
      <c r="J396" s="44">
        <v>140.51626548868086</v>
      </c>
      <c r="K396" s="44">
        <v>148.32960650390979</v>
      </c>
      <c r="L396" s="44">
        <v>146.03262021245581</v>
      </c>
      <c r="M396" s="44">
        <v>146.03262021245581</v>
      </c>
      <c r="N396" s="44">
        <v>143.97167898010312</v>
      </c>
      <c r="O396" s="45">
        <v>147.17734165187818</v>
      </c>
      <c r="P396" s="61">
        <v>147.16995008308308</v>
      </c>
      <c r="Q396" s="44">
        <f t="shared" si="12"/>
        <v>114.85700399254711</v>
      </c>
      <c r="R396" s="44">
        <f t="shared" si="13"/>
        <v>148.5541805534811</v>
      </c>
      <c r="S396" s="46"/>
    </row>
    <row r="397" spans="1:19" x14ac:dyDescent="0.25">
      <c r="A397" s="42">
        <v>712</v>
      </c>
      <c r="B397" s="43" t="s">
        <v>420</v>
      </c>
      <c r="C397" s="44">
        <v>166.50469623285753</v>
      </c>
      <c r="D397" s="44">
        <v>162.14015811209694</v>
      </c>
      <c r="E397" s="44">
        <v>163.81307739429167</v>
      </c>
      <c r="F397" s="44">
        <v>168.02930156463302</v>
      </c>
      <c r="G397" s="44">
        <v>172.88685433443374</v>
      </c>
      <c r="H397" s="44">
        <v>173.96926690987718</v>
      </c>
      <c r="I397" s="44">
        <v>170.08506032530752</v>
      </c>
      <c r="J397" s="44">
        <v>171.94410292923394</v>
      </c>
      <c r="K397" s="44">
        <v>173.01133135215804</v>
      </c>
      <c r="L397" s="44">
        <v>172.59846658649457</v>
      </c>
      <c r="M397" s="44">
        <v>172.59846658649457</v>
      </c>
      <c r="N397" s="44">
        <v>165.485695318251</v>
      </c>
      <c r="O397" s="45">
        <v>170.61251988453765</v>
      </c>
      <c r="P397" s="61">
        <v>170.68081462662732</v>
      </c>
      <c r="Q397" s="44">
        <f t="shared" si="12"/>
        <v>162.14015811209694</v>
      </c>
      <c r="R397" s="44">
        <f t="shared" si="13"/>
        <v>173.96926690987718</v>
      </c>
      <c r="S397" s="46"/>
    </row>
    <row r="398" spans="1:19" x14ac:dyDescent="0.25">
      <c r="A398" s="42">
        <v>715</v>
      </c>
      <c r="B398" s="43" t="s">
        <v>421</v>
      </c>
      <c r="C398" s="44">
        <v>199.75801768006002</v>
      </c>
      <c r="D398" s="44">
        <v>188.09152254909102</v>
      </c>
      <c r="E398" s="44">
        <v>189.7682720836751</v>
      </c>
      <c r="F398" s="44">
        <v>196.99177408643217</v>
      </c>
      <c r="G398" s="44">
        <v>180.11569628688738</v>
      </c>
      <c r="H398" s="44">
        <v>168.24642425997999</v>
      </c>
      <c r="I398" s="44">
        <v>157.35078242635413</v>
      </c>
      <c r="J398" s="44">
        <v>176.1636283591412</v>
      </c>
      <c r="K398" s="44">
        <v>180.92294708391768</v>
      </c>
      <c r="L398" s="44">
        <v>156.95546398162509</v>
      </c>
      <c r="M398" s="44">
        <v>156.95546398162509</v>
      </c>
      <c r="N398" s="44">
        <v>150.1472978678878</v>
      </c>
      <c r="O398" s="45">
        <v>150.07187333523606</v>
      </c>
      <c r="P398" s="61">
        <v>149.94038700272617</v>
      </c>
      <c r="Q398" s="44">
        <f t="shared" si="12"/>
        <v>149.94038700272617</v>
      </c>
      <c r="R398" s="44">
        <f t="shared" si="13"/>
        <v>199.75801768006002</v>
      </c>
      <c r="S398" s="46"/>
    </row>
    <row r="399" spans="1:19" x14ac:dyDescent="0.25">
      <c r="A399" s="42">
        <v>717</v>
      </c>
      <c r="B399" s="43" t="s">
        <v>422</v>
      </c>
      <c r="C399" s="44">
        <v>150.63118698202672</v>
      </c>
      <c r="D399" s="44">
        <v>156.27725662361112</v>
      </c>
      <c r="E399" s="44">
        <v>159.20702958058558</v>
      </c>
      <c r="F399" s="44">
        <v>153.95072778191417</v>
      </c>
      <c r="G399" s="44">
        <v>147.59753946563984</v>
      </c>
      <c r="H399" s="44">
        <v>151.7782301462382</v>
      </c>
      <c r="I399" s="44">
        <v>153.94399622063173</v>
      </c>
      <c r="J399" s="44">
        <v>141.35629211622097</v>
      </c>
      <c r="K399" s="44">
        <v>141.35629211622097</v>
      </c>
      <c r="L399" s="44">
        <v>162.52506768324781</v>
      </c>
      <c r="M399" s="44">
        <v>162.52506768324781</v>
      </c>
      <c r="N399" s="44">
        <v>147.70898610113161</v>
      </c>
      <c r="O399" s="45">
        <v>176.88285075876209</v>
      </c>
      <c r="P399" s="61">
        <v>177.51959165782915</v>
      </c>
      <c r="Q399" s="44">
        <f t="shared" si="12"/>
        <v>141.35629211622097</v>
      </c>
      <c r="R399" s="44">
        <f t="shared" si="13"/>
        <v>177.51959165782915</v>
      </c>
      <c r="S399" s="46"/>
    </row>
    <row r="400" spans="1:19" x14ac:dyDescent="0.25">
      <c r="A400" s="42">
        <v>720</v>
      </c>
      <c r="B400" s="43" t="s">
        <v>423</v>
      </c>
      <c r="C400" s="44">
        <v>124.15108514147144</v>
      </c>
      <c r="D400" s="44">
        <v>128.07128055912099</v>
      </c>
      <c r="E400" s="44">
        <v>118.244011391309</v>
      </c>
      <c r="F400" s="44">
        <v>121.15957630468614</v>
      </c>
      <c r="G400" s="44">
        <v>121.56865433856687</v>
      </c>
      <c r="H400" s="44">
        <v>122.78242042662615</v>
      </c>
      <c r="I400" s="44">
        <v>119.32602782306634</v>
      </c>
      <c r="J400" s="44">
        <v>116.37995970327786</v>
      </c>
      <c r="K400" s="44">
        <v>121.99277670136782</v>
      </c>
      <c r="L400" s="44">
        <v>110.16711770286105</v>
      </c>
      <c r="M400" s="44">
        <v>110.16711770286105</v>
      </c>
      <c r="N400" s="44">
        <v>110.48525881215356</v>
      </c>
      <c r="O400" s="45">
        <v>117.44230806533251</v>
      </c>
      <c r="P400" s="61">
        <v>116.57760677894464</v>
      </c>
      <c r="Q400" s="44">
        <f t="shared" si="12"/>
        <v>110.16711770286105</v>
      </c>
      <c r="R400" s="44">
        <f t="shared" si="13"/>
        <v>128.07128055912099</v>
      </c>
      <c r="S400" s="46"/>
    </row>
    <row r="401" spans="1:19" x14ac:dyDescent="0.25">
      <c r="A401" s="42">
        <v>725</v>
      </c>
      <c r="B401" s="43" t="s">
        <v>424</v>
      </c>
      <c r="C401" s="44">
        <v>138.54057851707512</v>
      </c>
      <c r="D401" s="44">
        <v>142.29217445457763</v>
      </c>
      <c r="E401" s="44">
        <v>143.96051654476636</v>
      </c>
      <c r="F401" s="44">
        <v>122.28056024310632</v>
      </c>
      <c r="G401" s="44">
        <v>128.69534004474232</v>
      </c>
      <c r="H401" s="44">
        <v>132.81431378588152</v>
      </c>
      <c r="I401" s="44">
        <v>131.99591702959947</v>
      </c>
      <c r="J401" s="44">
        <v>136.19187430358807</v>
      </c>
      <c r="K401" s="44">
        <v>132.48651316458057</v>
      </c>
      <c r="L401" s="44">
        <v>128.92050996533334</v>
      </c>
      <c r="M401" s="44">
        <v>128.92050996533334</v>
      </c>
      <c r="N401" s="44">
        <v>127.17497358623098</v>
      </c>
      <c r="O401" s="45">
        <v>158.02197766897024</v>
      </c>
      <c r="P401" s="61">
        <v>130.29347006227084</v>
      </c>
      <c r="Q401" s="44">
        <f t="shared" si="12"/>
        <v>122.28056024310632</v>
      </c>
      <c r="R401" s="44">
        <f t="shared" si="13"/>
        <v>158.02197766897024</v>
      </c>
      <c r="S401" s="46"/>
    </row>
    <row r="402" spans="1:19" x14ac:dyDescent="0.25">
      <c r="A402" s="42">
        <v>728</v>
      </c>
      <c r="B402" s="43" t="s">
        <v>425</v>
      </c>
      <c r="C402" s="44">
        <v>155.80225829489802</v>
      </c>
      <c r="D402" s="44">
        <v>156.93063818218877</v>
      </c>
      <c r="E402" s="44">
        <v>158.43247623792786</v>
      </c>
      <c r="F402" s="44">
        <v>143.51088248497288</v>
      </c>
      <c r="G402" s="44">
        <v>112.79663789968846</v>
      </c>
      <c r="H402" s="44">
        <v>173.15671396613271</v>
      </c>
      <c r="I402" s="44">
        <v>205.62527807853348</v>
      </c>
      <c r="J402" s="44">
        <v>232.52485411098894</v>
      </c>
      <c r="K402" s="44">
        <v>217.64478713587803</v>
      </c>
      <c r="L402" s="44">
        <v>220.26312981648033</v>
      </c>
      <c r="M402" s="44">
        <v>220.26312981648033</v>
      </c>
      <c r="N402" s="44">
        <v>195.51149452952183</v>
      </c>
      <c r="O402" s="45">
        <v>222.65744050584914</v>
      </c>
      <c r="P402" s="61">
        <v>221.4151459891101</v>
      </c>
      <c r="Q402" s="44">
        <f t="shared" si="12"/>
        <v>112.79663789968846</v>
      </c>
      <c r="R402" s="44">
        <f t="shared" si="13"/>
        <v>232.52485411098894</v>
      </c>
      <c r="S402" s="46"/>
    </row>
    <row r="403" spans="1:19" x14ac:dyDescent="0.25">
      <c r="A403" s="42">
        <v>730</v>
      </c>
      <c r="B403" s="43" t="s">
        <v>426</v>
      </c>
      <c r="C403" s="44">
        <v>120.01955553609587</v>
      </c>
      <c r="D403" s="44">
        <v>123.10268329115632</v>
      </c>
      <c r="E403" s="44">
        <v>125.6144354668979</v>
      </c>
      <c r="F403" s="44">
        <v>129.91612049570264</v>
      </c>
      <c r="G403" s="44">
        <v>134.95709830822258</v>
      </c>
      <c r="H403" s="44">
        <v>131.3954524073751</v>
      </c>
      <c r="I403" s="44">
        <v>131.07578306304183</v>
      </c>
      <c r="J403" s="44">
        <v>138.21435986631141</v>
      </c>
      <c r="K403" s="44">
        <v>137.04717081900276</v>
      </c>
      <c r="L403" s="44">
        <v>145.17905347402461</v>
      </c>
      <c r="M403" s="44">
        <v>145.17905347402461</v>
      </c>
      <c r="N403" s="44">
        <v>147.10573161623026</v>
      </c>
      <c r="O403" s="45">
        <v>151.00576579693009</v>
      </c>
      <c r="P403" s="61">
        <v>151.10188364148448</v>
      </c>
      <c r="Q403" s="44">
        <f t="shared" si="12"/>
        <v>120.01955553609587</v>
      </c>
      <c r="R403" s="44">
        <f t="shared" si="13"/>
        <v>151.10188364148448</v>
      </c>
      <c r="S403" s="46"/>
    </row>
    <row r="404" spans="1:19" x14ac:dyDescent="0.25">
      <c r="A404" s="42">
        <v>735</v>
      </c>
      <c r="B404" s="43" t="s">
        <v>427</v>
      </c>
      <c r="C404" s="44">
        <v>118.95363519217186</v>
      </c>
      <c r="D404" s="44">
        <v>123.6310122644766</v>
      </c>
      <c r="E404" s="44">
        <v>128.6391128057698</v>
      </c>
      <c r="F404" s="44">
        <v>135.21562014634739</v>
      </c>
      <c r="G404" s="44">
        <v>140.01825643646589</v>
      </c>
      <c r="H404" s="44">
        <v>141.55470764931059</v>
      </c>
      <c r="I404" s="44">
        <v>139.0346410490051</v>
      </c>
      <c r="J404" s="44">
        <v>140.64022342341829</v>
      </c>
      <c r="K404" s="44">
        <v>147.14841566192297</v>
      </c>
      <c r="L404" s="44">
        <v>135.01000895931608</v>
      </c>
      <c r="M404" s="44">
        <v>135.01000895931608</v>
      </c>
      <c r="N404" s="44">
        <v>129.96981631207848</v>
      </c>
      <c r="O404" s="45">
        <v>132.57629264841961</v>
      </c>
      <c r="P404" s="61">
        <v>132.09235198034636</v>
      </c>
      <c r="Q404" s="44">
        <f t="shared" si="12"/>
        <v>118.95363519217186</v>
      </c>
      <c r="R404" s="44">
        <f t="shared" si="13"/>
        <v>147.14841566192297</v>
      </c>
      <c r="S404" s="46"/>
    </row>
    <row r="405" spans="1:19" x14ac:dyDescent="0.25">
      <c r="A405" s="42">
        <v>740</v>
      </c>
      <c r="B405" s="43" t="s">
        <v>428</v>
      </c>
      <c r="C405" s="44">
        <v>137.82853386429721</v>
      </c>
      <c r="D405" s="44">
        <v>138.65051191256615</v>
      </c>
      <c r="E405" s="44">
        <v>134.4277275953612</v>
      </c>
      <c r="F405" s="44">
        <v>139.77760576195175</v>
      </c>
      <c r="G405" s="44">
        <v>140.68150743017191</v>
      </c>
      <c r="H405" s="44">
        <v>141.09999693975161</v>
      </c>
      <c r="I405" s="44">
        <v>145.7454636226667</v>
      </c>
      <c r="J405" s="44">
        <v>150.12729751607631</v>
      </c>
      <c r="K405" s="44">
        <v>153.24436985376636</v>
      </c>
      <c r="L405" s="44">
        <v>152.66880063437026</v>
      </c>
      <c r="M405" s="44">
        <v>152.66880063437026</v>
      </c>
      <c r="N405" s="44">
        <v>150.99328272943546</v>
      </c>
      <c r="O405" s="45">
        <v>152.33405801227983</v>
      </c>
      <c r="P405" s="61">
        <v>152.57162250612274</v>
      </c>
      <c r="Q405" s="44">
        <f t="shared" si="12"/>
        <v>134.4277275953612</v>
      </c>
      <c r="R405" s="44">
        <f t="shared" si="13"/>
        <v>153.24436985376636</v>
      </c>
      <c r="S405" s="46"/>
    </row>
    <row r="406" spans="1:19" x14ac:dyDescent="0.25">
      <c r="A406" s="42">
        <v>745</v>
      </c>
      <c r="B406" s="43" t="s">
        <v>429</v>
      </c>
      <c r="C406" s="44">
        <v>129.63927235731342</v>
      </c>
      <c r="D406" s="44">
        <v>131.50168159924408</v>
      </c>
      <c r="E406" s="44">
        <v>135.67542095629392</v>
      </c>
      <c r="F406" s="44">
        <v>145.72404586918148</v>
      </c>
      <c r="G406" s="44">
        <v>145.4817234472099</v>
      </c>
      <c r="H406" s="44">
        <v>145.68134397781691</v>
      </c>
      <c r="I406" s="44">
        <v>144.5719996268092</v>
      </c>
      <c r="J406" s="44">
        <v>143.20477611899221</v>
      </c>
      <c r="K406" s="44">
        <v>147.2529915048994</v>
      </c>
      <c r="L406" s="44">
        <v>143.57396728045327</v>
      </c>
      <c r="M406" s="44">
        <v>143.57396728045327</v>
      </c>
      <c r="N406" s="44">
        <v>142.77068773806539</v>
      </c>
      <c r="O406" s="45">
        <v>143.70103894786615</v>
      </c>
      <c r="P406" s="61">
        <v>143.73601194969979</v>
      </c>
      <c r="Q406" s="44">
        <f t="shared" si="12"/>
        <v>129.63927235731342</v>
      </c>
      <c r="R406" s="44">
        <f t="shared" si="13"/>
        <v>147.2529915048994</v>
      </c>
      <c r="S406" s="46"/>
    </row>
    <row r="407" spans="1:19" x14ac:dyDescent="0.25">
      <c r="A407" s="42">
        <v>750</v>
      </c>
      <c r="B407" s="43" t="s">
        <v>430</v>
      </c>
      <c r="C407" s="44">
        <v>155.22045922938415</v>
      </c>
      <c r="D407" s="44">
        <v>166.66787308848708</v>
      </c>
      <c r="E407" s="44">
        <v>149.3944531554292</v>
      </c>
      <c r="F407" s="44">
        <v>149.3944531554292</v>
      </c>
      <c r="G407" s="44">
        <v>172.73459178553051</v>
      </c>
      <c r="H407" s="44">
        <v>172.45813965723173</v>
      </c>
      <c r="I407" s="44">
        <v>164.55317459425112</v>
      </c>
      <c r="J407" s="44">
        <v>163.31602890340304</v>
      </c>
      <c r="K407" s="44">
        <v>163.31602890340304</v>
      </c>
      <c r="L407" s="44">
        <v>160.95928147891567</v>
      </c>
      <c r="M407" s="44">
        <v>160.95928147891567</v>
      </c>
      <c r="N407" s="44">
        <v>157.24109284335907</v>
      </c>
      <c r="O407" s="45">
        <v>162.97114299291655</v>
      </c>
      <c r="P407" s="61">
        <v>163.23185420634161</v>
      </c>
      <c r="Q407" s="44">
        <f t="shared" si="12"/>
        <v>149.3944531554292</v>
      </c>
      <c r="R407" s="44">
        <f t="shared" si="13"/>
        <v>172.73459178553051</v>
      </c>
      <c r="S407" s="46"/>
    </row>
    <row r="408" spans="1:19" x14ac:dyDescent="0.25">
      <c r="A408" s="42">
        <v>753</v>
      </c>
      <c r="B408" s="43" t="s">
        <v>431</v>
      </c>
      <c r="C408" s="44">
        <v>123.54935741439759</v>
      </c>
      <c r="D408" s="44">
        <v>130.15137517302372</v>
      </c>
      <c r="E408" s="44">
        <v>127.90957990684957</v>
      </c>
      <c r="F408" s="44">
        <v>131.30532211861538</v>
      </c>
      <c r="G408" s="44">
        <v>139.0691854868567</v>
      </c>
      <c r="H408" s="44">
        <v>137.92283550507793</v>
      </c>
      <c r="I408" s="44">
        <v>141.16535534409664</v>
      </c>
      <c r="J408" s="44">
        <v>141.30491142906422</v>
      </c>
      <c r="K408" s="44">
        <v>140.59861724180999</v>
      </c>
      <c r="L408" s="44">
        <v>127.80505161844748</v>
      </c>
      <c r="M408" s="44">
        <v>127.80505161844748</v>
      </c>
      <c r="N408" s="44">
        <v>126.7207596962068</v>
      </c>
      <c r="O408" s="45">
        <v>126.81932994363991</v>
      </c>
      <c r="P408" s="61">
        <v>126.48433868440519</v>
      </c>
      <c r="Q408" s="44">
        <f t="shared" si="12"/>
        <v>123.54935741439759</v>
      </c>
      <c r="R408" s="44">
        <f t="shared" si="13"/>
        <v>141.30491142906422</v>
      </c>
      <c r="S408" s="46"/>
    </row>
    <row r="409" spans="1:19" x14ac:dyDescent="0.25">
      <c r="A409" s="42">
        <v>755</v>
      </c>
      <c r="B409" s="43" t="s">
        <v>432</v>
      </c>
      <c r="C409" s="44">
        <v>118.85277126408664</v>
      </c>
      <c r="D409" s="44">
        <v>125.22684314715866</v>
      </c>
      <c r="E409" s="44">
        <v>136.35620973550044</v>
      </c>
      <c r="F409" s="44">
        <v>138.36010267658554</v>
      </c>
      <c r="G409" s="44">
        <v>143.15551659593496</v>
      </c>
      <c r="H409" s="44">
        <v>141.80649945414353</v>
      </c>
      <c r="I409" s="44">
        <v>149.83318451417597</v>
      </c>
      <c r="J409" s="44">
        <v>147.29205870265125</v>
      </c>
      <c r="K409" s="44">
        <v>146.73649583224392</v>
      </c>
      <c r="L409" s="44">
        <v>147.53206396356518</v>
      </c>
      <c r="M409" s="44">
        <v>147.53206396356518</v>
      </c>
      <c r="N409" s="44">
        <v>151.86731838274432</v>
      </c>
      <c r="O409" s="45">
        <v>141.80848734905538</v>
      </c>
      <c r="P409" s="61">
        <v>140.07598341440846</v>
      </c>
      <c r="Q409" s="44">
        <f t="shared" si="12"/>
        <v>118.85277126408664</v>
      </c>
      <c r="R409" s="44">
        <f t="shared" si="13"/>
        <v>151.86731838274432</v>
      </c>
      <c r="S409" s="46"/>
    </row>
    <row r="410" spans="1:19" x14ac:dyDescent="0.25">
      <c r="A410" s="42">
        <v>760</v>
      </c>
      <c r="B410" s="43" t="s">
        <v>433</v>
      </c>
      <c r="C410" s="44">
        <v>104.42901521643438</v>
      </c>
      <c r="D410" s="44">
        <v>108.79259130600984</v>
      </c>
      <c r="E410" s="44">
        <v>106.46912630151566</v>
      </c>
      <c r="F410" s="44">
        <v>115.50117273532265</v>
      </c>
      <c r="G410" s="44">
        <v>119.60618068336035</v>
      </c>
      <c r="H410" s="44">
        <v>119.40243788150457</v>
      </c>
      <c r="I410" s="44">
        <v>122.81000585236414</v>
      </c>
      <c r="J410" s="44">
        <v>125.43010912232798</v>
      </c>
      <c r="K410" s="44">
        <v>123.79384913515142</v>
      </c>
      <c r="L410" s="44">
        <v>121.3032629452201</v>
      </c>
      <c r="M410" s="44">
        <v>121.3032629452201</v>
      </c>
      <c r="N410" s="44">
        <v>119.58872886413774</v>
      </c>
      <c r="O410" s="45">
        <v>115.24281120381951</v>
      </c>
      <c r="P410" s="61">
        <v>119.58872886413774</v>
      </c>
      <c r="Q410" s="44">
        <f t="shared" si="12"/>
        <v>104.42901521643438</v>
      </c>
      <c r="R410" s="44">
        <f t="shared" si="13"/>
        <v>125.43010912232798</v>
      </c>
      <c r="S410" s="46"/>
    </row>
    <row r="411" spans="1:19" x14ac:dyDescent="0.25">
      <c r="A411" s="42">
        <v>763</v>
      </c>
      <c r="B411" s="43" t="s">
        <v>434</v>
      </c>
      <c r="C411" s="44">
        <v>121.14483268688355</v>
      </c>
      <c r="D411" s="44">
        <v>124.86599828419018</v>
      </c>
      <c r="E411" s="44">
        <v>130.58605654629923</v>
      </c>
      <c r="F411" s="44">
        <v>130.33547488089269</v>
      </c>
      <c r="G411" s="44">
        <v>126.02151152764829</v>
      </c>
      <c r="H411" s="44">
        <v>123.3912797920871</v>
      </c>
      <c r="I411" s="44">
        <v>120.29903302493923</v>
      </c>
      <c r="J411" s="44">
        <v>122.43218592477028</v>
      </c>
      <c r="K411" s="44">
        <v>125.20052439580618</v>
      </c>
      <c r="L411" s="44">
        <v>123.6557803967078</v>
      </c>
      <c r="M411" s="44">
        <v>123.6557803967078</v>
      </c>
      <c r="N411" s="44">
        <v>122.01737039917211</v>
      </c>
      <c r="O411" s="45">
        <v>125.49805685637206</v>
      </c>
      <c r="P411" s="61">
        <v>125.81370681299884</v>
      </c>
      <c r="Q411" s="44">
        <f t="shared" si="12"/>
        <v>120.29903302493923</v>
      </c>
      <c r="R411" s="44">
        <f t="shared" si="13"/>
        <v>130.58605654629923</v>
      </c>
      <c r="S411" s="46"/>
    </row>
    <row r="412" spans="1:19" x14ac:dyDescent="0.25">
      <c r="A412" s="42">
        <v>765</v>
      </c>
      <c r="B412" s="43" t="s">
        <v>435</v>
      </c>
      <c r="C412" s="44">
        <v>172.76960902609986</v>
      </c>
      <c r="D412" s="44">
        <v>177.38433942466085</v>
      </c>
      <c r="E412" s="44">
        <v>181.0055923088143</v>
      </c>
      <c r="F412" s="44">
        <v>182.99299811604388</v>
      </c>
      <c r="G412" s="44">
        <v>192.96871977589416</v>
      </c>
      <c r="H412" s="44">
        <v>204.21203171133507</v>
      </c>
      <c r="I412" s="44">
        <v>185.28464609809171</v>
      </c>
      <c r="J412" s="44">
        <v>201.95755723366631</v>
      </c>
      <c r="K412" s="44">
        <v>190.01878502989825</v>
      </c>
      <c r="L412" s="44">
        <v>173.98604196843561</v>
      </c>
      <c r="M412" s="44">
        <v>173.98604196843561</v>
      </c>
      <c r="N412" s="44">
        <v>168.86788600969061</v>
      </c>
      <c r="O412" s="45">
        <v>178.22026784603585</v>
      </c>
      <c r="P412" s="61">
        <v>178.64563653602929</v>
      </c>
      <c r="Q412" s="44">
        <f t="shared" si="12"/>
        <v>168.86788600969061</v>
      </c>
      <c r="R412" s="44">
        <f t="shared" si="13"/>
        <v>204.21203171133507</v>
      </c>
      <c r="S412" s="46"/>
    </row>
    <row r="413" spans="1:19" x14ac:dyDescent="0.25">
      <c r="A413" s="42">
        <v>766</v>
      </c>
      <c r="B413" s="43" t="s">
        <v>436</v>
      </c>
      <c r="C413" s="44">
        <v>117.56302676711718</v>
      </c>
      <c r="D413" s="44">
        <v>121.99112643341607</v>
      </c>
      <c r="E413" s="44">
        <v>127.49509313904906</v>
      </c>
      <c r="F413" s="44">
        <v>130.63952623717256</v>
      </c>
      <c r="G413" s="44">
        <v>134.91272861427555</v>
      </c>
      <c r="H413" s="44">
        <v>131.91701311980754</v>
      </c>
      <c r="I413" s="44">
        <v>133.37581741615733</v>
      </c>
      <c r="J413" s="44">
        <v>130.13748950878031</v>
      </c>
      <c r="K413" s="44">
        <v>135.28995742742757</v>
      </c>
      <c r="L413" s="44">
        <v>130.19836707573944</v>
      </c>
      <c r="M413" s="44">
        <v>130.19836707573944</v>
      </c>
      <c r="N413" s="44">
        <v>128.22844398491665</v>
      </c>
      <c r="O413" s="45">
        <v>129.03837327171587</v>
      </c>
      <c r="P413" s="61">
        <v>129.00595735794224</v>
      </c>
      <c r="Q413" s="44">
        <f t="shared" si="12"/>
        <v>117.56302676711718</v>
      </c>
      <c r="R413" s="44">
        <f t="shared" si="13"/>
        <v>135.28995742742757</v>
      </c>
      <c r="S413" s="46"/>
    </row>
    <row r="414" spans="1:19" x14ac:dyDescent="0.25">
      <c r="A414" s="42">
        <v>767</v>
      </c>
      <c r="B414" s="49" t="s">
        <v>437</v>
      </c>
      <c r="C414" s="44">
        <v>104.98470859836375</v>
      </c>
      <c r="D414" s="44">
        <v>105.12988504703699</v>
      </c>
      <c r="E414" s="44">
        <v>108.70593234366078</v>
      </c>
      <c r="F414" s="44">
        <v>114.30488776440907</v>
      </c>
      <c r="G414" s="44">
        <v>123.08968575273136</v>
      </c>
      <c r="H414" s="44">
        <v>122.08443297742188</v>
      </c>
      <c r="I414" s="44">
        <v>125.27897765036296</v>
      </c>
      <c r="J414" s="44">
        <v>124.41633041868982</v>
      </c>
      <c r="K414" s="44">
        <v>121.41261782043857</v>
      </c>
      <c r="L414" s="44">
        <v>111.55667406755097</v>
      </c>
      <c r="M414" s="44">
        <v>111.55667406755097</v>
      </c>
      <c r="N414" s="44">
        <v>109.76506475475476</v>
      </c>
      <c r="O414" s="45">
        <v>107.43764869538994</v>
      </c>
      <c r="P414" s="61">
        <v>107.07830606137362</v>
      </c>
      <c r="Q414" s="44">
        <f t="shared" si="12"/>
        <v>104.98470859836375</v>
      </c>
      <c r="R414" s="44">
        <f t="shared" si="13"/>
        <v>125.27897765036296</v>
      </c>
      <c r="S414" s="46"/>
    </row>
    <row r="415" spans="1:19" x14ac:dyDescent="0.25">
      <c r="A415" s="42">
        <v>770</v>
      </c>
      <c r="B415" s="43" t="s">
        <v>438</v>
      </c>
      <c r="C415" s="44">
        <v>106.8427022549471</v>
      </c>
      <c r="D415" s="44">
        <v>111.02500993107299</v>
      </c>
      <c r="E415" s="44">
        <v>108.52700294704934</v>
      </c>
      <c r="F415" s="44">
        <v>111.36149336436991</v>
      </c>
      <c r="G415" s="44">
        <v>115.59240736560277</v>
      </c>
      <c r="H415" s="44">
        <v>117.82677072677781</v>
      </c>
      <c r="I415" s="44">
        <v>114.80809809011939</v>
      </c>
      <c r="J415" s="44">
        <v>115.52844246402969</v>
      </c>
      <c r="K415" s="44">
        <v>117.85488718618574</v>
      </c>
      <c r="L415" s="44">
        <v>115.0928067775188</v>
      </c>
      <c r="M415" s="44">
        <v>115.0928067775188</v>
      </c>
      <c r="N415" s="44">
        <v>115.22092577049261</v>
      </c>
      <c r="O415" s="45">
        <v>113.83618525689985</v>
      </c>
      <c r="P415" s="61">
        <v>113.91302047061109</v>
      </c>
      <c r="Q415" s="44">
        <f t="shared" si="12"/>
        <v>106.8427022549471</v>
      </c>
      <c r="R415" s="44">
        <f t="shared" si="13"/>
        <v>117.85488718618574</v>
      </c>
      <c r="S415" s="46"/>
    </row>
    <row r="416" spans="1:19" x14ac:dyDescent="0.25">
      <c r="A416" s="42">
        <v>773</v>
      </c>
      <c r="B416" s="43" t="s">
        <v>439</v>
      </c>
      <c r="C416" s="44">
        <v>123.66404951614382</v>
      </c>
      <c r="D416" s="44">
        <v>130.49661520585104</v>
      </c>
      <c r="E416" s="44">
        <v>133.49842880829087</v>
      </c>
      <c r="F416" s="44">
        <v>138.78395176044552</v>
      </c>
      <c r="G416" s="44">
        <v>146.5328677475953</v>
      </c>
      <c r="H416" s="44">
        <v>142.46130009328303</v>
      </c>
      <c r="I416" s="44">
        <v>150.35599800105774</v>
      </c>
      <c r="J416" s="44">
        <v>153.3334697418253</v>
      </c>
      <c r="K416" s="44">
        <v>164.86134986351399</v>
      </c>
      <c r="L416" s="44">
        <v>152.62106089920781</v>
      </c>
      <c r="M416" s="44">
        <v>152.62106089920781</v>
      </c>
      <c r="N416" s="44">
        <v>150.34890892778697</v>
      </c>
      <c r="O416" s="45">
        <v>157.3949086853813</v>
      </c>
      <c r="P416" s="61">
        <v>157.70227049883869</v>
      </c>
      <c r="Q416" s="44">
        <f t="shared" si="12"/>
        <v>123.66404951614382</v>
      </c>
      <c r="R416" s="44">
        <f t="shared" si="13"/>
        <v>164.86134986351399</v>
      </c>
      <c r="S416" s="46"/>
    </row>
    <row r="417" spans="1:19" x14ac:dyDescent="0.25">
      <c r="A417" s="42">
        <v>774</v>
      </c>
      <c r="B417" s="43" t="s">
        <v>440</v>
      </c>
      <c r="C417" s="44">
        <v>311.095262314916</v>
      </c>
      <c r="D417" s="44">
        <v>319.49603206915958</v>
      </c>
      <c r="E417" s="44">
        <v>303.83560266103922</v>
      </c>
      <c r="F417" s="44">
        <v>308.65660282080694</v>
      </c>
      <c r="G417" s="44">
        <v>308.65660282080694</v>
      </c>
      <c r="H417" s="44">
        <v>290.98960870838016</v>
      </c>
      <c r="I417" s="44">
        <v>268.06181252102294</v>
      </c>
      <c r="J417" s="44">
        <v>274.51298939652162</v>
      </c>
      <c r="K417" s="44">
        <v>282.00817624770394</v>
      </c>
      <c r="L417" s="44">
        <v>268.87305725947368</v>
      </c>
      <c r="M417" s="44">
        <v>268.87305725947368</v>
      </c>
      <c r="N417" s="44">
        <v>265.10920554054604</v>
      </c>
      <c r="O417" s="45">
        <v>302.41824619533816</v>
      </c>
      <c r="P417" s="61">
        <v>307.11527190692885</v>
      </c>
      <c r="Q417" s="44">
        <f t="shared" si="12"/>
        <v>265.10920554054604</v>
      </c>
      <c r="R417" s="44">
        <f t="shared" si="13"/>
        <v>319.49603206915958</v>
      </c>
      <c r="S417" s="46"/>
    </row>
    <row r="418" spans="1:19" x14ac:dyDescent="0.25">
      <c r="A418" s="42">
        <v>775</v>
      </c>
      <c r="B418" s="43" t="s">
        <v>441</v>
      </c>
      <c r="C418" s="44">
        <v>111.29081486086936</v>
      </c>
      <c r="D418" s="44">
        <v>113.35734943369819</v>
      </c>
      <c r="E418" s="44">
        <v>109.11327878277073</v>
      </c>
      <c r="F418" s="44">
        <v>118.07462054758699</v>
      </c>
      <c r="G418" s="44">
        <v>118.96639274842771</v>
      </c>
      <c r="H418" s="44">
        <v>121.37820856338506</v>
      </c>
      <c r="I418" s="44">
        <v>121.659548372825</v>
      </c>
      <c r="J418" s="44">
        <v>123.75916440445769</v>
      </c>
      <c r="K418" s="44">
        <v>128.17664689744015</v>
      </c>
      <c r="L418" s="44">
        <v>123.29816209035354</v>
      </c>
      <c r="M418" s="44">
        <v>123.29816209035354</v>
      </c>
      <c r="N418" s="44">
        <v>111.14558610395076</v>
      </c>
      <c r="O418" s="45">
        <v>125.92220943820229</v>
      </c>
      <c r="P418" s="61">
        <v>125.99279659520926</v>
      </c>
      <c r="Q418" s="44">
        <f t="shared" si="12"/>
        <v>109.11327878277073</v>
      </c>
      <c r="R418" s="44">
        <f t="shared" si="13"/>
        <v>128.17664689744015</v>
      </c>
      <c r="S418" s="46"/>
    </row>
    <row r="419" spans="1:19" x14ac:dyDescent="0.25">
      <c r="A419" s="42">
        <v>778</v>
      </c>
      <c r="B419" s="43" t="s">
        <v>442</v>
      </c>
      <c r="C419" s="44">
        <v>109.89016903467801</v>
      </c>
      <c r="D419" s="44">
        <v>106.1642981196336</v>
      </c>
      <c r="E419" s="44">
        <v>108.99508005584748</v>
      </c>
      <c r="F419" s="44">
        <v>108.41934561971085</v>
      </c>
      <c r="G419" s="44">
        <v>107.4794193702499</v>
      </c>
      <c r="H419" s="44">
        <v>114.26658525265061</v>
      </c>
      <c r="I419" s="44">
        <v>113.21599606248334</v>
      </c>
      <c r="J419" s="44">
        <v>112.21687607350303</v>
      </c>
      <c r="K419" s="44">
        <v>111.79694269946283</v>
      </c>
      <c r="L419" s="44">
        <v>116.54965458390774</v>
      </c>
      <c r="M419" s="44">
        <v>116.54965458390774</v>
      </c>
      <c r="N419" s="44">
        <v>108.83519168456799</v>
      </c>
      <c r="O419" s="45">
        <v>118.64582064317331</v>
      </c>
      <c r="P419" s="61">
        <v>117.31760595184161</v>
      </c>
      <c r="Q419" s="44">
        <f t="shared" si="12"/>
        <v>106.1642981196336</v>
      </c>
      <c r="R419" s="44">
        <f t="shared" si="13"/>
        <v>118.64582064317331</v>
      </c>
      <c r="S419" s="46"/>
    </row>
    <row r="420" spans="1:19" x14ac:dyDescent="0.25">
      <c r="A420" s="42">
        <v>780</v>
      </c>
      <c r="B420" s="43" t="s">
        <v>443</v>
      </c>
      <c r="C420" s="44">
        <v>101.94710625621448</v>
      </c>
      <c r="D420" s="44">
        <v>108.78064982540579</v>
      </c>
      <c r="E420" s="44">
        <v>109.50348434188339</v>
      </c>
      <c r="F420" s="44">
        <v>112.23206685161371</v>
      </c>
      <c r="G420" s="44">
        <v>116.48238385131049</v>
      </c>
      <c r="H420" s="44">
        <v>118.3239381431252</v>
      </c>
      <c r="I420" s="44">
        <v>119.05136730706023</v>
      </c>
      <c r="J420" s="44">
        <v>123.94362285677339</v>
      </c>
      <c r="K420" s="44">
        <v>127.96467395946172</v>
      </c>
      <c r="L420" s="44">
        <v>124.75484850202585</v>
      </c>
      <c r="M420" s="44">
        <v>124.75484850202585</v>
      </c>
      <c r="N420" s="44">
        <v>117.65593560460613</v>
      </c>
      <c r="O420" s="45">
        <v>118.39076283101019</v>
      </c>
      <c r="P420" s="61">
        <v>118.30149843937234</v>
      </c>
      <c r="Q420" s="44">
        <f t="shared" si="12"/>
        <v>101.94710625621448</v>
      </c>
      <c r="R420" s="44">
        <f t="shared" si="13"/>
        <v>127.96467395946172</v>
      </c>
      <c r="S420" s="46"/>
    </row>
    <row r="421" spans="1:19" x14ac:dyDescent="0.25">
      <c r="A421" s="42">
        <v>801</v>
      </c>
      <c r="B421" s="43" t="s">
        <v>444</v>
      </c>
      <c r="C421" s="44">
        <v>106.12082820103292</v>
      </c>
      <c r="D421" s="44">
        <v>105.45407291502529</v>
      </c>
      <c r="E421" s="44">
        <v>103.75563056585548</v>
      </c>
      <c r="F421" s="44">
        <v>108.28762706862933</v>
      </c>
      <c r="G421" s="44">
        <v>104.22376187471876</v>
      </c>
      <c r="H421" s="44">
        <v>137.53971004751858</v>
      </c>
      <c r="I421" s="44">
        <v>96.907529795717821</v>
      </c>
      <c r="J421" s="44">
        <v>103.28525442202728</v>
      </c>
      <c r="K421" s="44">
        <v>98.89851016955285</v>
      </c>
      <c r="L421" s="44">
        <v>101.3603196006154</v>
      </c>
      <c r="M421" s="44">
        <v>101.3603196006154</v>
      </c>
      <c r="N421" s="44">
        <v>102.61433691595234</v>
      </c>
      <c r="O421" s="45">
        <v>102.4065100930182</v>
      </c>
      <c r="P421" s="61">
        <v>102.34417809627909</v>
      </c>
      <c r="Q421" s="44">
        <f t="shared" si="12"/>
        <v>96.907529795717821</v>
      </c>
      <c r="R421" s="44">
        <f t="shared" si="13"/>
        <v>137.53971004751858</v>
      </c>
      <c r="S421" s="46"/>
    </row>
    <row r="422" spans="1:19" x14ac:dyDescent="0.25">
      <c r="A422" s="42">
        <v>805</v>
      </c>
      <c r="B422" s="43" t="s">
        <v>445</v>
      </c>
      <c r="C422" s="44">
        <v>104.65975083142899</v>
      </c>
      <c r="D422" s="44">
        <v>106.86982848896814</v>
      </c>
      <c r="E422" s="44">
        <v>106.02611938487902</v>
      </c>
      <c r="F422" s="44">
        <v>109.26903797950793</v>
      </c>
      <c r="G422" s="44">
        <v>109.77912784099533</v>
      </c>
      <c r="H422" s="44">
        <v>110.76490276574982</v>
      </c>
      <c r="I422" s="44">
        <v>109.32098960185421</v>
      </c>
      <c r="J422" s="44">
        <v>112.04934342175</v>
      </c>
      <c r="K422" s="44">
        <v>112.66975975496372</v>
      </c>
      <c r="L422" s="44">
        <v>110.03804830509284</v>
      </c>
      <c r="M422" s="44">
        <v>110.03804830509284</v>
      </c>
      <c r="N422" s="44">
        <v>111.42583185621369</v>
      </c>
      <c r="O422" s="45">
        <v>110.63244296411582</v>
      </c>
      <c r="P422" s="61">
        <v>110.63283404943425</v>
      </c>
      <c r="Q422" s="44">
        <f t="shared" si="12"/>
        <v>104.65975083142899</v>
      </c>
      <c r="R422" s="44">
        <f t="shared" si="13"/>
        <v>112.66975975496372</v>
      </c>
      <c r="S422" s="46"/>
    </row>
    <row r="423" spans="1:19" x14ac:dyDescent="0.25">
      <c r="A423" s="42">
        <v>806</v>
      </c>
      <c r="B423" s="43" t="s">
        <v>446</v>
      </c>
      <c r="C423" s="44">
        <v>121.98860883428564</v>
      </c>
      <c r="D423" s="44">
        <v>117.03900300487078</v>
      </c>
      <c r="E423" s="44">
        <v>118.15921893771441</v>
      </c>
      <c r="F423" s="44">
        <v>118.48726539853129</v>
      </c>
      <c r="G423" s="44">
        <v>121.50842168860775</v>
      </c>
      <c r="H423" s="44">
        <v>120.7639697850796</v>
      </c>
      <c r="I423" s="44">
        <v>122.98185736481886</v>
      </c>
      <c r="J423" s="44">
        <v>121.07446832872984</v>
      </c>
      <c r="K423" s="44">
        <v>116.68863521114613</v>
      </c>
      <c r="L423" s="44">
        <v>109.27354766949058</v>
      </c>
      <c r="M423" s="44">
        <v>109.27354766949058</v>
      </c>
      <c r="N423" s="44">
        <v>106.75972550137753</v>
      </c>
      <c r="O423" s="45">
        <v>109.71283269352186</v>
      </c>
      <c r="P423" s="61">
        <v>109.71283269352186</v>
      </c>
      <c r="Q423" s="44">
        <f t="shared" si="12"/>
        <v>106.75972550137753</v>
      </c>
      <c r="R423" s="44">
        <f t="shared" si="13"/>
        <v>122.98185736481886</v>
      </c>
      <c r="S423" s="46"/>
    </row>
    <row r="424" spans="1:19" x14ac:dyDescent="0.25">
      <c r="A424" s="42">
        <v>810</v>
      </c>
      <c r="B424" s="43" t="s">
        <v>447</v>
      </c>
      <c r="C424" s="44">
        <v>100.52837741747788</v>
      </c>
      <c r="D424" s="44">
        <v>102.46667347917145</v>
      </c>
      <c r="E424" s="44">
        <v>100.66595749579643</v>
      </c>
      <c r="F424" s="44">
        <v>102.96450499001189</v>
      </c>
      <c r="G424" s="44">
        <v>102.31113780964118</v>
      </c>
      <c r="H424" s="44">
        <v>101.41931376066269</v>
      </c>
      <c r="I424" s="44">
        <v>101.33485927371626</v>
      </c>
      <c r="J424" s="44">
        <v>104.37114878880985</v>
      </c>
      <c r="K424" s="44">
        <v>101.92760274591839</v>
      </c>
      <c r="L424" s="44">
        <v>100.47014299012287</v>
      </c>
      <c r="M424" s="44">
        <v>100.47014299012287</v>
      </c>
      <c r="N424" s="44">
        <v>100.64197855261826</v>
      </c>
      <c r="O424" s="45">
        <v>101.4325531576165</v>
      </c>
      <c r="P424" s="61">
        <v>101.53929667504265</v>
      </c>
      <c r="Q424" s="44">
        <f t="shared" si="12"/>
        <v>100.47014299012287</v>
      </c>
      <c r="R424" s="44">
        <f t="shared" si="13"/>
        <v>104.37114878880985</v>
      </c>
      <c r="S424" s="46"/>
    </row>
    <row r="425" spans="1:19" x14ac:dyDescent="0.25">
      <c r="A425" s="42">
        <v>815</v>
      </c>
      <c r="B425" s="43" t="s">
        <v>448</v>
      </c>
      <c r="C425" s="44">
        <v>121.07550538481904</v>
      </c>
      <c r="D425" s="44">
        <v>124.26655640735775</v>
      </c>
      <c r="E425" s="44">
        <v>125.34958537962855</v>
      </c>
      <c r="F425" s="44">
        <v>131.58995340532843</v>
      </c>
      <c r="G425" s="44">
        <v>131.57072728063673</v>
      </c>
      <c r="H425" s="44">
        <v>135.02065728341586</v>
      </c>
      <c r="I425" s="44">
        <v>131.95674040464382</v>
      </c>
      <c r="J425" s="44">
        <v>120.53135697810824</v>
      </c>
      <c r="K425" s="44">
        <v>117.75034054541067</v>
      </c>
      <c r="L425" s="44">
        <v>109.34327891030755</v>
      </c>
      <c r="M425" s="44">
        <v>109.34327891030755</v>
      </c>
      <c r="N425" s="44">
        <v>105.74726462885309</v>
      </c>
      <c r="O425" s="45">
        <v>109.82236341192771</v>
      </c>
      <c r="P425" s="61">
        <v>109.87810318165616</v>
      </c>
      <c r="Q425" s="44">
        <f t="shared" si="12"/>
        <v>105.74726462885309</v>
      </c>
      <c r="R425" s="44">
        <f t="shared" si="13"/>
        <v>135.02065728341586</v>
      </c>
      <c r="S425" s="46"/>
    </row>
    <row r="426" spans="1:19" x14ac:dyDescent="0.25">
      <c r="A426" s="42">
        <v>817</v>
      </c>
      <c r="B426" s="43" t="s">
        <v>449</v>
      </c>
      <c r="C426" s="44">
        <v>0</v>
      </c>
      <c r="D426" s="44">
        <v>99.984624397863996</v>
      </c>
      <c r="E426" s="44">
        <v>122.91953684169866</v>
      </c>
      <c r="F426" s="44">
        <v>111.29479304592911</v>
      </c>
      <c r="G426" s="44">
        <v>111.09191420733305</v>
      </c>
      <c r="H426" s="44">
        <v>109.35622986419283</v>
      </c>
      <c r="I426" s="44">
        <v>109.48088358192243</v>
      </c>
      <c r="J426" s="44">
        <v>100.64991220765927</v>
      </c>
      <c r="K426" s="44">
        <v>100.02507910514977</v>
      </c>
      <c r="L426" s="44">
        <v>100.24988659729645</v>
      </c>
      <c r="M426" s="44">
        <v>100.24988659729645</v>
      </c>
      <c r="N426" s="44">
        <v>119.6996962323597</v>
      </c>
      <c r="O426" s="45">
        <v>98.547591449269248</v>
      </c>
      <c r="P426" s="61">
        <v>100.27466821406783</v>
      </c>
      <c r="Q426" s="44">
        <f t="shared" si="12"/>
        <v>0</v>
      </c>
      <c r="R426" s="44">
        <f t="shared" si="13"/>
        <v>122.91953684169866</v>
      </c>
      <c r="S426" s="46"/>
    </row>
    <row r="427" spans="1:19" x14ac:dyDescent="0.25">
      <c r="A427" s="42">
        <v>818</v>
      </c>
      <c r="B427" s="43" t="s">
        <v>450</v>
      </c>
      <c r="C427" s="44">
        <v>120.69877753439093</v>
      </c>
      <c r="D427" s="44">
        <v>124.65728592272679</v>
      </c>
      <c r="E427" s="44">
        <v>121.76929965467922</v>
      </c>
      <c r="F427" s="44">
        <v>120.15116064772941</v>
      </c>
      <c r="G427" s="44">
        <v>125.7924090736181</v>
      </c>
      <c r="H427" s="44">
        <v>124.49997329362135</v>
      </c>
      <c r="I427" s="44">
        <v>127.81084093343004</v>
      </c>
      <c r="J427" s="44">
        <v>120.47026106585321</v>
      </c>
      <c r="K427" s="44">
        <v>110.24679584431154</v>
      </c>
      <c r="L427" s="44">
        <v>109.66358311560282</v>
      </c>
      <c r="M427" s="44">
        <v>109.66358311560282</v>
      </c>
      <c r="N427" s="44">
        <v>107.3929186628265</v>
      </c>
      <c r="O427" s="45">
        <v>104.46876038239527</v>
      </c>
      <c r="P427" s="61">
        <v>104.39378954493081</v>
      </c>
      <c r="Q427" s="44">
        <f t="shared" si="12"/>
        <v>104.39378954493081</v>
      </c>
      <c r="R427" s="44">
        <f t="shared" si="13"/>
        <v>127.81084093343004</v>
      </c>
      <c r="S427" s="46"/>
    </row>
    <row r="428" spans="1:19" x14ac:dyDescent="0.25">
      <c r="A428" s="42">
        <v>821</v>
      </c>
      <c r="B428" s="43" t="s">
        <v>451</v>
      </c>
      <c r="C428" s="44">
        <v>101.29253749354581</v>
      </c>
      <c r="D428" s="44">
        <v>102.67886750131066</v>
      </c>
      <c r="E428" s="44">
        <v>100.07105063439275</v>
      </c>
      <c r="F428" s="44">
        <v>102.01971857934065</v>
      </c>
      <c r="G428" s="44">
        <v>102.73473661737162</v>
      </c>
      <c r="H428" s="44">
        <v>102.37063035883995</v>
      </c>
      <c r="I428" s="44">
        <v>101.81074832603221</v>
      </c>
      <c r="J428" s="44">
        <v>104.66043965430309</v>
      </c>
      <c r="K428" s="44">
        <v>104.51304970511114</v>
      </c>
      <c r="L428" s="44">
        <v>104.75534260220954</v>
      </c>
      <c r="M428" s="44">
        <v>104.75534260220954</v>
      </c>
      <c r="N428" s="44">
        <v>103.92394872704334</v>
      </c>
      <c r="O428" s="45">
        <v>104.15158386347525</v>
      </c>
      <c r="P428" s="61">
        <v>104.15158242508922</v>
      </c>
      <c r="Q428" s="44">
        <f t="shared" si="12"/>
        <v>100.07105063439275</v>
      </c>
      <c r="R428" s="44">
        <f t="shared" si="13"/>
        <v>104.75534260220954</v>
      </c>
      <c r="S428" s="46"/>
    </row>
    <row r="429" spans="1:19" x14ac:dyDescent="0.25">
      <c r="A429" s="42">
        <v>823</v>
      </c>
      <c r="B429" s="43" t="s">
        <v>452</v>
      </c>
      <c r="C429" s="44">
        <v>103.36676660556823</v>
      </c>
      <c r="D429" s="44">
        <v>100.14365571020886</v>
      </c>
      <c r="E429" s="44">
        <v>99.873394764556224</v>
      </c>
      <c r="F429" s="44">
        <v>101.66851860918784</v>
      </c>
      <c r="G429" s="44">
        <v>104.91924318226407</v>
      </c>
      <c r="H429" s="44">
        <v>101.28140683368132</v>
      </c>
      <c r="I429" s="44">
        <v>100.46355945312764</v>
      </c>
      <c r="J429" s="44">
        <v>101.3045849701011</v>
      </c>
      <c r="K429" s="44">
        <v>99.742802870095105</v>
      </c>
      <c r="L429" s="44">
        <v>100</v>
      </c>
      <c r="M429" s="44">
        <v>100</v>
      </c>
      <c r="N429" s="44">
        <v>102.71920100416207</v>
      </c>
      <c r="O429" s="45">
        <v>99.937730706246157</v>
      </c>
      <c r="P429" s="61">
        <v>100</v>
      </c>
      <c r="Q429" s="44">
        <f t="shared" si="12"/>
        <v>99.742802870095105</v>
      </c>
      <c r="R429" s="44">
        <f t="shared" si="13"/>
        <v>104.91924318226407</v>
      </c>
      <c r="S429" s="46"/>
    </row>
    <row r="430" spans="1:19" x14ac:dyDescent="0.25">
      <c r="A430" s="42">
        <v>825</v>
      </c>
      <c r="B430" s="43" t="s">
        <v>453</v>
      </c>
      <c r="C430" s="44">
        <v>102.05793283733718</v>
      </c>
      <c r="D430" s="44">
        <v>102.39090264022033</v>
      </c>
      <c r="E430" s="44">
        <v>102.39012057023673</v>
      </c>
      <c r="F430" s="44">
        <v>102.29260793996417</v>
      </c>
      <c r="G430" s="44">
        <v>102.29616599502201</v>
      </c>
      <c r="H430" s="44">
        <v>101.31641986218629</v>
      </c>
      <c r="I430" s="44">
        <v>101.50225423981209</v>
      </c>
      <c r="J430" s="44">
        <v>101.68706176338038</v>
      </c>
      <c r="K430" s="44">
        <v>101.49405832975251</v>
      </c>
      <c r="L430" s="44">
        <v>101.34677058153527</v>
      </c>
      <c r="M430" s="44">
        <v>101.34677058153527</v>
      </c>
      <c r="N430" s="44">
        <v>100.89586353144324</v>
      </c>
      <c r="O430" s="45">
        <v>100.46719635841896</v>
      </c>
      <c r="P430" s="61">
        <v>100.50837843454168</v>
      </c>
      <c r="Q430" s="44">
        <f t="shared" si="12"/>
        <v>100.46719635841896</v>
      </c>
      <c r="R430" s="44">
        <f t="shared" si="13"/>
        <v>102.39090264022033</v>
      </c>
      <c r="S430" s="46"/>
    </row>
    <row r="431" spans="1:19" x14ac:dyDescent="0.25">
      <c r="A431" s="42">
        <v>828</v>
      </c>
      <c r="B431" s="43" t="s">
        <v>454</v>
      </c>
      <c r="C431" s="44">
        <v>100.73472432023462</v>
      </c>
      <c r="D431" s="44">
        <v>101.05430850544144</v>
      </c>
      <c r="E431" s="44">
        <v>100.92718852075116</v>
      </c>
      <c r="F431" s="44">
        <v>101.44653710060001</v>
      </c>
      <c r="G431" s="44">
        <v>101.22638612810346</v>
      </c>
      <c r="H431" s="44">
        <v>100.11039286809125</v>
      </c>
      <c r="I431" s="44">
        <v>101.65806004618875</v>
      </c>
      <c r="J431" s="44">
        <v>100.52071024960286</v>
      </c>
      <c r="K431" s="44">
        <v>100.16715282742743</v>
      </c>
      <c r="L431" s="44">
        <v>100</v>
      </c>
      <c r="M431" s="44">
        <v>100</v>
      </c>
      <c r="N431" s="44">
        <v>100</v>
      </c>
      <c r="O431" s="45">
        <v>100.10955048808256</v>
      </c>
      <c r="P431" s="61">
        <v>100.02974320716534</v>
      </c>
      <c r="Q431" s="44">
        <f t="shared" si="12"/>
        <v>100</v>
      </c>
      <c r="R431" s="44">
        <f t="shared" si="13"/>
        <v>101.65806004618875</v>
      </c>
      <c r="S431" s="46"/>
    </row>
    <row r="432" spans="1:19" x14ac:dyDescent="0.25">
      <c r="A432" s="42">
        <v>829</v>
      </c>
      <c r="B432" s="43" t="s">
        <v>455</v>
      </c>
      <c r="C432" s="44">
        <v>129.84167390285256</v>
      </c>
      <c r="D432" s="44">
        <v>134.40713127879263</v>
      </c>
      <c r="E432" s="44">
        <v>134.23949067713633</v>
      </c>
      <c r="F432" s="44">
        <v>137.88594379176533</v>
      </c>
      <c r="G432" s="44">
        <v>138.82225393055748</v>
      </c>
      <c r="H432" s="44">
        <v>134.29081564139713</v>
      </c>
      <c r="I432" s="44">
        <v>128.42009495239236</v>
      </c>
      <c r="J432" s="44">
        <v>124.71783501721964</v>
      </c>
      <c r="K432" s="44">
        <v>120.00616799918021</v>
      </c>
      <c r="L432" s="44">
        <v>116.73692805253306</v>
      </c>
      <c r="M432" s="44">
        <v>116.73692805253306</v>
      </c>
      <c r="N432" s="44">
        <v>118.97266554294002</v>
      </c>
      <c r="O432" s="45">
        <v>115.20349052687662</v>
      </c>
      <c r="P432" s="61">
        <v>115.20349052687662</v>
      </c>
      <c r="Q432" s="44">
        <f t="shared" si="12"/>
        <v>115.20349052687662</v>
      </c>
      <c r="R432" s="44">
        <f t="shared" si="13"/>
        <v>138.82225393055748</v>
      </c>
      <c r="S432" s="46"/>
    </row>
    <row r="433" spans="1:19" x14ac:dyDescent="0.25">
      <c r="A433" s="42">
        <v>830</v>
      </c>
      <c r="B433" s="43" t="s">
        <v>456</v>
      </c>
      <c r="C433" s="44">
        <v>160.37941882011989</v>
      </c>
      <c r="D433" s="44">
        <v>148.25904009995307</v>
      </c>
      <c r="E433" s="44">
        <v>158.37212132196251</v>
      </c>
      <c r="F433" s="44">
        <v>128.97757594653606</v>
      </c>
      <c r="G433" s="44">
        <v>249.67798888305657</v>
      </c>
      <c r="H433" s="44">
        <v>158.03395113449889</v>
      </c>
      <c r="I433" s="44">
        <v>162.67939067180322</v>
      </c>
      <c r="J433" s="44">
        <v>135.01813058329742</v>
      </c>
      <c r="K433" s="44">
        <v>115.89967948068541</v>
      </c>
      <c r="L433" s="44">
        <v>131.73016044854253</v>
      </c>
      <c r="M433" s="44">
        <v>131.73016044854253</v>
      </c>
      <c r="N433" s="44">
        <v>136.02093718961206</v>
      </c>
      <c r="O433" s="45">
        <v>125.15678856020082</v>
      </c>
      <c r="P433" s="61">
        <v>125.08642369129103</v>
      </c>
      <c r="Q433" s="44">
        <f t="shared" si="12"/>
        <v>115.89967948068541</v>
      </c>
      <c r="R433" s="44">
        <f t="shared" si="13"/>
        <v>249.67798888305657</v>
      </c>
      <c r="S433" s="46"/>
    </row>
    <row r="434" spans="1:19" x14ac:dyDescent="0.25">
      <c r="A434" s="42">
        <v>832</v>
      </c>
      <c r="B434" s="43" t="s">
        <v>457</v>
      </c>
      <c r="C434" s="44">
        <v>100.63075153433769</v>
      </c>
      <c r="D434" s="44">
        <v>101.22051306661801</v>
      </c>
      <c r="E434" s="44">
        <v>101.35626102265125</v>
      </c>
      <c r="F434" s="44">
        <v>99.907929064872391</v>
      </c>
      <c r="G434" s="44">
        <v>99.801459663477431</v>
      </c>
      <c r="H434" s="44">
        <v>100.78534825462739</v>
      </c>
      <c r="I434" s="44">
        <v>99.740233927771584</v>
      </c>
      <c r="J434" s="44">
        <v>101.13402167497804</v>
      </c>
      <c r="K434" s="44">
        <v>100.49856764494977</v>
      </c>
      <c r="L434" s="44">
        <v>100.03866518218571</v>
      </c>
      <c r="M434" s="44">
        <v>100.03866518218571</v>
      </c>
      <c r="N434" s="44">
        <v>100.00641520716388</v>
      </c>
      <c r="O434" s="45">
        <v>100.63188058357603</v>
      </c>
      <c r="P434" s="61">
        <v>100.76497778535183</v>
      </c>
      <c r="Q434" s="44">
        <f t="shared" si="12"/>
        <v>99.740233927771584</v>
      </c>
      <c r="R434" s="44">
        <f t="shared" si="13"/>
        <v>101.35626102265125</v>
      </c>
      <c r="S434" s="46"/>
    </row>
    <row r="435" spans="1:19" x14ac:dyDescent="0.25">
      <c r="A435" s="42">
        <v>851</v>
      </c>
      <c r="B435" s="43" t="s">
        <v>458</v>
      </c>
      <c r="C435" s="44">
        <v>103.59977670990104</v>
      </c>
      <c r="D435" s="44">
        <v>104.09689377594282</v>
      </c>
      <c r="E435" s="44">
        <v>102.71492473955858</v>
      </c>
      <c r="F435" s="44">
        <v>107.31874184641245</v>
      </c>
      <c r="G435" s="44">
        <v>110.97051640739299</v>
      </c>
      <c r="H435" s="44">
        <v>109.7644749943528</v>
      </c>
      <c r="I435" s="44">
        <v>105.95798398051343</v>
      </c>
      <c r="J435" s="44">
        <v>105.95312887791803</v>
      </c>
      <c r="K435" s="44">
        <v>105.71624545460958</v>
      </c>
      <c r="L435" s="44">
        <v>100.86670309459305</v>
      </c>
      <c r="M435" s="44">
        <v>100.86670309459305</v>
      </c>
      <c r="N435" s="44">
        <v>101.1009160314491</v>
      </c>
      <c r="O435" s="45">
        <v>102.37594598054459</v>
      </c>
      <c r="P435" s="61">
        <v>102.23997267501335</v>
      </c>
      <c r="Q435" s="44">
        <f t="shared" si="12"/>
        <v>100.86670309459305</v>
      </c>
      <c r="R435" s="44">
        <f t="shared" si="13"/>
        <v>110.97051640739299</v>
      </c>
      <c r="S435" s="46"/>
    </row>
    <row r="436" spans="1:19" x14ac:dyDescent="0.25">
      <c r="A436" s="42">
        <v>852</v>
      </c>
      <c r="B436" s="43" t="s">
        <v>459</v>
      </c>
      <c r="C436" s="44">
        <v>106.43081219720654</v>
      </c>
      <c r="D436" s="44">
        <v>105.02376982998184</v>
      </c>
      <c r="E436" s="44">
        <v>107.99573853569532</v>
      </c>
      <c r="F436" s="44">
        <v>113.76883013581578</v>
      </c>
      <c r="G436" s="44">
        <v>116.90596934465385</v>
      </c>
      <c r="H436" s="44">
        <v>108.48514043673354</v>
      </c>
      <c r="I436" s="44">
        <v>121.87534975640494</v>
      </c>
      <c r="J436" s="44">
        <v>121.57435187358381</v>
      </c>
      <c r="K436" s="44">
        <v>117.92724305173002</v>
      </c>
      <c r="L436" s="44">
        <v>111.08794013789837</v>
      </c>
      <c r="M436" s="44">
        <v>111.08794013789837</v>
      </c>
      <c r="N436" s="44">
        <v>103.63261078095654</v>
      </c>
      <c r="O436" s="45">
        <v>103.71010656284452</v>
      </c>
      <c r="P436" s="61">
        <v>103.66246555708372</v>
      </c>
      <c r="Q436" s="44">
        <f t="shared" si="12"/>
        <v>103.63261078095654</v>
      </c>
      <c r="R436" s="44">
        <f t="shared" si="13"/>
        <v>121.87534975640494</v>
      </c>
      <c r="S436" s="46"/>
    </row>
    <row r="437" spans="1:19" x14ac:dyDescent="0.25">
      <c r="A437" s="42">
        <v>853</v>
      </c>
      <c r="B437" s="43" t="s">
        <v>460</v>
      </c>
      <c r="C437" s="44">
        <v>103.34309972239086</v>
      </c>
      <c r="D437" s="44">
        <v>105.35581881974791</v>
      </c>
      <c r="E437" s="44">
        <v>105.47972902073171</v>
      </c>
      <c r="F437" s="44">
        <v>108.11562799725618</v>
      </c>
      <c r="G437" s="44">
        <v>109.4616153533519</v>
      </c>
      <c r="H437" s="44">
        <v>105.67703998215585</v>
      </c>
      <c r="I437" s="44">
        <v>102.18686893380067</v>
      </c>
      <c r="J437" s="44">
        <v>102.61305995431051</v>
      </c>
      <c r="K437" s="44">
        <v>104.05781225228088</v>
      </c>
      <c r="L437" s="44">
        <v>103.78110933555753</v>
      </c>
      <c r="M437" s="44">
        <v>103.78110933555753</v>
      </c>
      <c r="N437" s="44">
        <v>102.05217096531047</v>
      </c>
      <c r="O437" s="45">
        <v>100.39919660449115</v>
      </c>
      <c r="P437" s="61">
        <v>100.39919660449115</v>
      </c>
      <c r="Q437" s="44">
        <f t="shared" si="12"/>
        <v>100.39919660449115</v>
      </c>
      <c r="R437" s="44">
        <f t="shared" si="13"/>
        <v>109.4616153533519</v>
      </c>
      <c r="S437" s="46"/>
    </row>
    <row r="438" spans="1:19" x14ac:dyDescent="0.25">
      <c r="A438" s="42">
        <v>855</v>
      </c>
      <c r="B438" s="43" t="s">
        <v>461</v>
      </c>
      <c r="C438" s="44">
        <v>105.79728138709092</v>
      </c>
      <c r="D438" s="44">
        <v>129.56036355083222</v>
      </c>
      <c r="E438" s="44">
        <v>124.06480227859382</v>
      </c>
      <c r="F438" s="44">
        <v>118.31021139047711</v>
      </c>
      <c r="G438" s="44">
        <v>120.29289793817375</v>
      </c>
      <c r="H438" s="44">
        <v>125.39323679720124</v>
      </c>
      <c r="I438" s="44">
        <v>138.21150966139251</v>
      </c>
      <c r="J438" s="44">
        <v>141.29420468414133</v>
      </c>
      <c r="K438" s="44">
        <v>131.19354677605858</v>
      </c>
      <c r="L438" s="44">
        <v>123.12302695201399</v>
      </c>
      <c r="M438" s="44">
        <v>123.12302695201399</v>
      </c>
      <c r="N438" s="44">
        <v>117.03590637024361</v>
      </c>
      <c r="O438" s="45">
        <v>117.34645892631413</v>
      </c>
      <c r="P438" s="61">
        <v>117.30210935702988</v>
      </c>
      <c r="Q438" s="44">
        <f t="shared" si="12"/>
        <v>105.79728138709092</v>
      </c>
      <c r="R438" s="44">
        <f t="shared" si="13"/>
        <v>141.29420468414133</v>
      </c>
      <c r="S438" s="46"/>
    </row>
    <row r="439" spans="1:19" x14ac:dyDescent="0.25">
      <c r="A439" s="42">
        <v>860</v>
      </c>
      <c r="B439" s="43" t="s">
        <v>462</v>
      </c>
      <c r="C439" s="44">
        <v>122.98791030836766</v>
      </c>
      <c r="D439" s="44">
        <v>131.17454441353362</v>
      </c>
      <c r="E439" s="44">
        <v>120.85098581956434</v>
      </c>
      <c r="F439" s="44">
        <v>128.8460329475914</v>
      </c>
      <c r="G439" s="44">
        <v>125.53164187758537</v>
      </c>
      <c r="H439" s="44">
        <v>126.54329094305913</v>
      </c>
      <c r="I439" s="44">
        <v>115.55344009554062</v>
      </c>
      <c r="J439" s="44">
        <v>116.99038955084316</v>
      </c>
      <c r="K439" s="44">
        <v>120.00761825267188</v>
      </c>
      <c r="L439" s="44">
        <v>115.63047242979043</v>
      </c>
      <c r="M439" s="44">
        <v>115.63047242979043</v>
      </c>
      <c r="N439" s="44">
        <v>110.9850288715833</v>
      </c>
      <c r="O439" s="45">
        <v>109.46194408074152</v>
      </c>
      <c r="P439" s="61">
        <v>109.36457876080546</v>
      </c>
      <c r="Q439" s="44">
        <f t="shared" si="12"/>
        <v>109.36457876080546</v>
      </c>
      <c r="R439" s="44">
        <f t="shared" si="13"/>
        <v>131.17454441353362</v>
      </c>
      <c r="S439" s="46"/>
    </row>
    <row r="440" spans="1:19" x14ac:dyDescent="0.25">
      <c r="A440" s="42">
        <v>871</v>
      </c>
      <c r="B440" s="43" t="s">
        <v>463</v>
      </c>
      <c r="C440" s="44">
        <v>116.2597226234362</v>
      </c>
      <c r="D440" s="44">
        <v>119.02311914664772</v>
      </c>
      <c r="E440" s="44">
        <v>101.20130266152773</v>
      </c>
      <c r="F440" s="44">
        <v>127.15284316429327</v>
      </c>
      <c r="G440" s="44">
        <v>130.01805206673774</v>
      </c>
      <c r="H440" s="44">
        <v>131.01022333230927</v>
      </c>
      <c r="I440" s="44">
        <v>132.2224272617662</v>
      </c>
      <c r="J440" s="44">
        <v>138.03903599411186</v>
      </c>
      <c r="K440" s="44">
        <v>134.54391843365917</v>
      </c>
      <c r="L440" s="44">
        <v>140.17862692337891</v>
      </c>
      <c r="M440" s="44">
        <v>140.17862692337891</v>
      </c>
      <c r="N440" s="44">
        <v>135.55933337355177</v>
      </c>
      <c r="O440" s="45">
        <v>140.28497270945761</v>
      </c>
      <c r="P440" s="61">
        <v>145.40227838448496</v>
      </c>
      <c r="Q440" s="44">
        <f t="shared" si="12"/>
        <v>101.20130266152773</v>
      </c>
      <c r="R440" s="44">
        <f t="shared" si="13"/>
        <v>145.40227838448496</v>
      </c>
      <c r="S440" s="46"/>
    </row>
    <row r="441" spans="1:19" x14ac:dyDescent="0.25">
      <c r="A441" s="42">
        <v>872</v>
      </c>
      <c r="B441" s="43" t="s">
        <v>464</v>
      </c>
      <c r="C441" s="44">
        <v>100.80796396608991</v>
      </c>
      <c r="D441" s="44">
        <v>100.47930646158403</v>
      </c>
      <c r="E441" s="44">
        <v>118.15519771342179</v>
      </c>
      <c r="F441" s="44">
        <v>100.87364134335569</v>
      </c>
      <c r="G441" s="44">
        <v>99.343941221439792</v>
      </c>
      <c r="H441" s="44">
        <v>100.10129551738001</v>
      </c>
      <c r="I441" s="44">
        <v>99.697150427011337</v>
      </c>
      <c r="J441" s="44">
        <v>102.16090565377178</v>
      </c>
      <c r="K441" s="44">
        <v>100.36808535006043</v>
      </c>
      <c r="L441" s="44">
        <v>100</v>
      </c>
      <c r="M441" s="44">
        <v>100</v>
      </c>
      <c r="N441" s="44">
        <v>100.15888938373843</v>
      </c>
      <c r="O441" s="45">
        <v>101.38191864881551</v>
      </c>
      <c r="P441" s="61">
        <v>101.4078445917433</v>
      </c>
      <c r="Q441" s="44">
        <f t="shared" si="12"/>
        <v>99.343941221439792</v>
      </c>
      <c r="R441" s="44">
        <f t="shared" si="13"/>
        <v>118.15519771342179</v>
      </c>
      <c r="S441" s="46"/>
    </row>
    <row r="442" spans="1:19" x14ac:dyDescent="0.25">
      <c r="A442" s="42">
        <v>873</v>
      </c>
      <c r="B442" s="43" t="s">
        <v>465</v>
      </c>
      <c r="C442" s="44">
        <v>117.95197317805074</v>
      </c>
      <c r="D442" s="44">
        <v>122.2904000870691</v>
      </c>
      <c r="E442" s="44">
        <v>98.991544881935113</v>
      </c>
      <c r="F442" s="44">
        <v>116.17492825338407</v>
      </c>
      <c r="G442" s="44">
        <v>115.7198905153559</v>
      </c>
      <c r="H442" s="44">
        <v>111.71453978884949</v>
      </c>
      <c r="I442" s="44">
        <v>109.48353060627376</v>
      </c>
      <c r="J442" s="44">
        <v>115.56670751153003</v>
      </c>
      <c r="K442" s="44">
        <v>109.86627591483142</v>
      </c>
      <c r="L442" s="44">
        <v>109.8789375527024</v>
      </c>
      <c r="M442" s="44">
        <v>109.8789375527024</v>
      </c>
      <c r="N442" s="44">
        <v>105.90001707631104</v>
      </c>
      <c r="O442" s="45">
        <v>106.40469640683227</v>
      </c>
      <c r="P442" s="61">
        <v>106.40469640683227</v>
      </c>
      <c r="Q442" s="44">
        <f t="shared" si="12"/>
        <v>98.991544881935113</v>
      </c>
      <c r="R442" s="44">
        <f t="shared" si="13"/>
        <v>122.2904000870691</v>
      </c>
      <c r="S442" s="46"/>
    </row>
    <row r="443" spans="1:19" x14ac:dyDescent="0.25">
      <c r="A443" s="42">
        <v>876</v>
      </c>
      <c r="B443" s="43" t="s">
        <v>466</v>
      </c>
      <c r="C443" s="44">
        <v>99.602251751814038</v>
      </c>
      <c r="D443" s="44">
        <v>99.006024404045689</v>
      </c>
      <c r="E443" s="44">
        <v>105.32073851417709</v>
      </c>
      <c r="F443" s="44">
        <v>101.66373109775584</v>
      </c>
      <c r="G443" s="44">
        <v>102.09284153760545</v>
      </c>
      <c r="H443" s="44">
        <v>102.2808023522701</v>
      </c>
      <c r="I443" s="44">
        <v>100.47910556083562</v>
      </c>
      <c r="J443" s="44">
        <v>105.09218730841086</v>
      </c>
      <c r="K443" s="44">
        <v>99.982836456483852</v>
      </c>
      <c r="L443" s="44">
        <v>100.10633658407535</v>
      </c>
      <c r="M443" s="44">
        <v>100.10633658407535</v>
      </c>
      <c r="N443" s="44">
        <v>100.06147815553899</v>
      </c>
      <c r="O443" s="45">
        <v>100.13229146744709</v>
      </c>
      <c r="P443" s="61">
        <v>101.98221958488678</v>
      </c>
      <c r="Q443" s="44">
        <f t="shared" si="12"/>
        <v>99.006024404045689</v>
      </c>
      <c r="R443" s="44">
        <f t="shared" si="13"/>
        <v>105.32073851417709</v>
      </c>
      <c r="S443" s="46"/>
    </row>
    <row r="444" spans="1:19" x14ac:dyDescent="0.25">
      <c r="A444" s="42">
        <v>878</v>
      </c>
      <c r="B444" s="43" t="s">
        <v>467</v>
      </c>
      <c r="C444" s="44">
        <v>100.49843556266454</v>
      </c>
      <c r="D444" s="44">
        <v>101.410527192294</v>
      </c>
      <c r="E444" s="44">
        <v>109.0840351464619</v>
      </c>
      <c r="F444" s="44">
        <v>105.61547179180204</v>
      </c>
      <c r="G444" s="44">
        <v>106.10268114061343</v>
      </c>
      <c r="H444" s="44">
        <v>108.86663746433163</v>
      </c>
      <c r="I444" s="44">
        <v>105.00526325855107</v>
      </c>
      <c r="J444" s="44">
        <v>110.33343752754199</v>
      </c>
      <c r="K444" s="44">
        <v>110.29024348242969</v>
      </c>
      <c r="L444" s="44">
        <v>109.96968938664486</v>
      </c>
      <c r="M444" s="44">
        <v>109.96968938664486</v>
      </c>
      <c r="N444" s="44">
        <v>104.15660604378105</v>
      </c>
      <c r="O444" s="45">
        <v>105.59425350436338</v>
      </c>
      <c r="P444" s="61">
        <v>105.58417003516421</v>
      </c>
      <c r="Q444" s="44">
        <f t="shared" si="12"/>
        <v>100.49843556266454</v>
      </c>
      <c r="R444" s="44">
        <f t="shared" si="13"/>
        <v>110.33343752754199</v>
      </c>
      <c r="S444" s="46"/>
    </row>
    <row r="445" spans="1:19" x14ac:dyDescent="0.25">
      <c r="A445" s="42">
        <v>879</v>
      </c>
      <c r="B445" s="43" t="s">
        <v>468</v>
      </c>
      <c r="C445" s="44">
        <v>117.7699981400598</v>
      </c>
      <c r="D445" s="44">
        <v>111.62601631545787</v>
      </c>
      <c r="E445" s="44">
        <v>107.46622282236793</v>
      </c>
      <c r="F445" s="44">
        <v>108.83130942584461</v>
      </c>
      <c r="G445" s="44">
        <v>117.41850739270735</v>
      </c>
      <c r="H445" s="44">
        <v>113.45553126987423</v>
      </c>
      <c r="I445" s="44">
        <v>117.6972810626247</v>
      </c>
      <c r="J445" s="44">
        <v>117.85895509508644</v>
      </c>
      <c r="K445" s="44">
        <v>114.78756937888679</v>
      </c>
      <c r="L445" s="44">
        <v>107.10168057666837</v>
      </c>
      <c r="M445" s="44">
        <v>107.10168057666837</v>
      </c>
      <c r="N445" s="44">
        <v>105.0731806515921</v>
      </c>
      <c r="O445" s="45">
        <v>101.71631145428306</v>
      </c>
      <c r="P445" s="61">
        <v>101.70099707499578</v>
      </c>
      <c r="Q445" s="44">
        <f t="shared" si="12"/>
        <v>101.70099707499578</v>
      </c>
      <c r="R445" s="44">
        <f t="shared" si="13"/>
        <v>117.85895509508644</v>
      </c>
      <c r="S445" s="46"/>
    </row>
    <row r="446" spans="1:19" x14ac:dyDescent="0.25">
      <c r="A446" s="42">
        <v>885</v>
      </c>
      <c r="B446" s="43" t="s">
        <v>469</v>
      </c>
      <c r="C446" s="44">
        <v>111.51709437907402</v>
      </c>
      <c r="D446" s="44">
        <v>108.17635001185629</v>
      </c>
      <c r="E446" s="44">
        <v>113.0195513238772</v>
      </c>
      <c r="F446" s="44">
        <v>106.71738291625448</v>
      </c>
      <c r="G446" s="44">
        <v>108.4254525285257</v>
      </c>
      <c r="H446" s="44">
        <v>109.34466174341682</v>
      </c>
      <c r="I446" s="44">
        <v>106.74842420854449</v>
      </c>
      <c r="J446" s="44">
        <v>105.89546778837673</v>
      </c>
      <c r="K446" s="44">
        <v>103.39786677286811</v>
      </c>
      <c r="L446" s="44">
        <v>103.00285949416994</v>
      </c>
      <c r="M446" s="44">
        <v>103.00285949416994</v>
      </c>
      <c r="N446" s="44">
        <v>105.00932531424077</v>
      </c>
      <c r="O446" s="45">
        <v>105.20013481078641</v>
      </c>
      <c r="P446" s="61">
        <v>105.14759365727517</v>
      </c>
      <c r="Q446" s="44">
        <f t="shared" si="12"/>
        <v>103.00285949416994</v>
      </c>
      <c r="R446" s="44">
        <f t="shared" si="13"/>
        <v>113.0195513238772</v>
      </c>
      <c r="S446" s="46"/>
    </row>
    <row r="447" spans="1:19" x14ac:dyDescent="0.25">
      <c r="A447" s="42">
        <v>910</v>
      </c>
      <c r="B447" s="43" t="s">
        <v>470</v>
      </c>
      <c r="C447" s="44">
        <v>104.85677010301173</v>
      </c>
      <c r="D447" s="44">
        <v>117.25608074799034</v>
      </c>
      <c r="E447" s="44">
        <v>119.53599149824367</v>
      </c>
      <c r="F447" s="44">
        <v>112.6291515537507</v>
      </c>
      <c r="G447" s="44">
        <v>115.45388194793856</v>
      </c>
      <c r="H447" s="44">
        <v>115.47847710631464</v>
      </c>
      <c r="I447" s="44">
        <v>114.123401328936</v>
      </c>
      <c r="J447" s="44">
        <v>114.12189357349183</v>
      </c>
      <c r="K447" s="44">
        <v>120.85530141042429</v>
      </c>
      <c r="L447" s="44">
        <v>119.4004350688779</v>
      </c>
      <c r="M447" s="44">
        <v>119.4004350688779</v>
      </c>
      <c r="N447" s="44">
        <v>118.70337045129833</v>
      </c>
      <c r="O447" s="45">
        <v>113.45894882284877</v>
      </c>
      <c r="P447" s="61">
        <v>113.45894882284877</v>
      </c>
      <c r="Q447" s="44">
        <f t="shared" si="12"/>
        <v>104.85677010301173</v>
      </c>
      <c r="R447" s="44">
        <f t="shared" si="13"/>
        <v>120.85530141042429</v>
      </c>
      <c r="S447" s="46"/>
    </row>
    <row r="448" spans="1:19" x14ac:dyDescent="0.25">
      <c r="A448" s="42">
        <v>915</v>
      </c>
      <c r="B448" s="43" t="s">
        <v>471</v>
      </c>
      <c r="C448" s="44">
        <v>121.79104818888649</v>
      </c>
      <c r="D448" s="44">
        <v>129.63833635203309</v>
      </c>
      <c r="E448" s="44">
        <v>129.63833635203309</v>
      </c>
      <c r="F448" s="44">
        <v>124.33380820384581</v>
      </c>
      <c r="G448" s="44">
        <v>106.04456502233921</v>
      </c>
      <c r="H448" s="44">
        <v>112.36998753204732</v>
      </c>
      <c r="I448" s="44">
        <v>115.58280564074357</v>
      </c>
      <c r="J448" s="44">
        <v>116.16899710883841</v>
      </c>
      <c r="K448" s="44">
        <v>101.08488125473147</v>
      </c>
      <c r="L448" s="44">
        <v>104.94156652285778</v>
      </c>
      <c r="M448" s="44">
        <v>104.94156652285778</v>
      </c>
      <c r="N448" s="44">
        <v>115.38629109224328</v>
      </c>
      <c r="O448" s="45">
        <v>118.4727736187121</v>
      </c>
      <c r="P448" s="61">
        <v>118.4727736187121</v>
      </c>
      <c r="Q448" s="44">
        <f t="shared" si="12"/>
        <v>101.08488125473147</v>
      </c>
      <c r="R448" s="44">
        <f t="shared" si="13"/>
        <v>129.63833635203309</v>
      </c>
      <c r="S448" s="46"/>
    </row>
    <row r="449" spans="1:19" ht="4.3499999999999996" customHeight="1" x14ac:dyDescent="0.25">
      <c r="A449" s="50"/>
      <c r="B449" s="51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3"/>
      <c r="P449" s="53"/>
      <c r="Q449" s="44"/>
      <c r="R449" s="44"/>
      <c r="S449" s="46"/>
    </row>
    <row r="450" spans="1:19" x14ac:dyDescent="0.25">
      <c r="A450" s="54">
        <v>999</v>
      </c>
      <c r="B450" s="55" t="s">
        <v>472</v>
      </c>
      <c r="C450" s="56">
        <f t="shared" ref="C450:R450" si="14">SUM(C10:C448)/COUNTIF(C10:C448,"&gt;0")</f>
        <v>134.01509881499339</v>
      </c>
      <c r="D450" s="57">
        <f t="shared" si="14"/>
        <v>137.37162476614753</v>
      </c>
      <c r="E450" s="56">
        <f t="shared" si="14"/>
        <v>139.41421942818792</v>
      </c>
      <c r="F450" s="57">
        <f t="shared" si="14"/>
        <v>143.37185887605327</v>
      </c>
      <c r="G450" s="56">
        <f t="shared" si="14"/>
        <v>146.27026117096813</v>
      </c>
      <c r="H450" s="57">
        <f t="shared" si="14"/>
        <v>146.25835122070882</v>
      </c>
      <c r="I450" s="56">
        <f t="shared" si="14"/>
        <v>145.49040023407471</v>
      </c>
      <c r="J450" s="57">
        <f t="shared" si="14"/>
        <v>146.00518808043014</v>
      </c>
      <c r="K450" s="56">
        <f t="shared" ref="K450:Q450" si="15">SUM(K10:K448)/COUNTIF(K10:K448,"&gt;0")</f>
        <v>150.19151303556683</v>
      </c>
      <c r="L450" s="57">
        <f t="shared" si="14"/>
        <v>144.51025370915141</v>
      </c>
      <c r="M450" s="56">
        <f t="shared" si="15"/>
        <v>144.51025370915141</v>
      </c>
      <c r="N450" s="57">
        <f t="shared" si="14"/>
        <v>142.66233919688162</v>
      </c>
      <c r="O450" s="56">
        <f t="shared" si="15"/>
        <v>146.59098860673777</v>
      </c>
      <c r="P450" s="57">
        <f t="shared" si="14"/>
        <v>145.85293555107611</v>
      </c>
      <c r="Q450" s="56">
        <f t="shared" si="15"/>
        <v>128.52948552415035</v>
      </c>
      <c r="R450" s="57">
        <f t="shared" si="14"/>
        <v>157.80941620423189</v>
      </c>
    </row>
    <row r="452" spans="1:19" x14ac:dyDescent="0.25">
      <c r="O452" s="62"/>
    </row>
    <row r="454" spans="1:19" x14ac:dyDescent="0.25">
      <c r="S454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51EDD-D633-443E-B601-38195A101013}">
  <dimension ref="A1:Q1153"/>
  <sheetViews>
    <sheetView showGridLines="0" tabSelected="1" zoomScaleNormal="100" workbookViewId="0"/>
  </sheetViews>
  <sheetFormatPr defaultColWidth="9.140625" defaultRowHeight="15.75" x14ac:dyDescent="0.25"/>
  <cols>
    <col min="1" max="1" width="5.140625" style="107" customWidth="1"/>
    <col min="2" max="2" width="10.42578125" style="107" customWidth="1"/>
    <col min="3" max="3" width="24.5703125" style="107" customWidth="1"/>
    <col min="4" max="4" width="5.5703125" style="108" customWidth="1"/>
    <col min="5" max="5" width="12.42578125" style="107" customWidth="1"/>
    <col min="6" max="6" width="5.140625" style="108" customWidth="1"/>
    <col min="7" max="7" width="17.42578125" style="107" customWidth="1"/>
    <col min="8" max="8" width="8.85546875" style="107" customWidth="1"/>
    <col min="9" max="9" width="0.5703125" style="107" customWidth="1"/>
    <col min="10" max="14" width="9.42578125" style="107" customWidth="1"/>
    <col min="15" max="15" width="0.5703125" style="107" customWidth="1"/>
    <col min="16" max="16" width="9.42578125" style="67" bestFit="1" customWidth="1"/>
    <col min="17" max="16384" width="9.140625" style="67"/>
  </cols>
  <sheetData>
    <row r="1" spans="1:17" ht="26.25" x14ac:dyDescent="0.4">
      <c r="A1" s="63" t="s">
        <v>475</v>
      </c>
      <c r="B1" s="64"/>
      <c r="C1" s="65"/>
      <c r="D1" s="64"/>
      <c r="E1" s="64"/>
      <c r="F1" s="64"/>
      <c r="G1" s="65"/>
      <c r="H1" s="65"/>
      <c r="I1" s="65"/>
      <c r="J1" s="66"/>
      <c r="K1" s="66"/>
      <c r="L1" s="66"/>
      <c r="M1" s="66"/>
      <c r="N1" s="66"/>
      <c r="O1" s="66"/>
    </row>
    <row r="2" spans="1:17" ht="26.25" x14ac:dyDescent="0.4">
      <c r="A2" s="68" t="s">
        <v>476</v>
      </c>
      <c r="B2" s="64"/>
      <c r="C2" s="65"/>
      <c r="D2" s="64"/>
      <c r="E2" s="64"/>
      <c r="F2" s="64"/>
      <c r="G2" s="65"/>
      <c r="H2" s="65"/>
      <c r="I2" s="65"/>
      <c r="J2" s="66"/>
      <c r="K2" s="66"/>
      <c r="L2" s="66"/>
      <c r="M2" s="66"/>
      <c r="N2" s="66"/>
      <c r="O2" s="66"/>
    </row>
    <row r="3" spans="1:17" ht="15" x14ac:dyDescent="0.25">
      <c r="A3" s="69" t="s">
        <v>606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</row>
    <row r="4" spans="1:17" ht="15" hidden="1" x14ac:dyDescent="0.2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7" ht="15" hidden="1" x14ac:dyDescent="0.25">
      <c r="A5" s="67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</row>
    <row r="6" spans="1:17" ht="15" x14ac:dyDescent="0.25">
      <c r="A6" s="71" t="s">
        <v>477</v>
      </c>
      <c r="B6" s="71">
        <v>1</v>
      </c>
      <c r="C6" s="71">
        <v>2</v>
      </c>
      <c r="D6" s="71">
        <v>3</v>
      </c>
      <c r="E6" s="71">
        <v>4</v>
      </c>
      <c r="F6" s="71">
        <v>5</v>
      </c>
      <c r="G6" s="71">
        <v>6</v>
      </c>
      <c r="H6" s="71"/>
      <c r="I6" s="71">
        <v>8</v>
      </c>
      <c r="J6" s="71">
        <v>9</v>
      </c>
      <c r="K6" s="71">
        <v>10</v>
      </c>
      <c r="L6" s="71">
        <v>11</v>
      </c>
      <c r="M6" s="71">
        <v>12</v>
      </c>
      <c r="N6" s="71">
        <v>13</v>
      </c>
      <c r="O6" s="71">
        <v>13</v>
      </c>
    </row>
    <row r="7" spans="1:17" thickBot="1" x14ac:dyDescent="0.3">
      <c r="A7" s="72" t="s">
        <v>478</v>
      </c>
      <c r="B7" s="73"/>
      <c r="C7" s="74"/>
      <c r="D7" s="73"/>
      <c r="E7" s="73"/>
      <c r="F7" s="73"/>
      <c r="G7" s="74"/>
      <c r="H7" s="74"/>
      <c r="I7" s="75"/>
      <c r="J7" s="73" t="s">
        <v>479</v>
      </c>
      <c r="K7" s="73"/>
      <c r="L7" s="73"/>
      <c r="M7" s="73"/>
      <c r="N7" s="73" t="s">
        <v>480</v>
      </c>
      <c r="O7" s="75"/>
    </row>
    <row r="8" spans="1:17" ht="48.75" x14ac:dyDescent="0.25">
      <c r="A8" s="76" t="s">
        <v>481</v>
      </c>
      <c r="B8" s="77" t="s">
        <v>482</v>
      </c>
      <c r="C8" s="78" t="s">
        <v>483</v>
      </c>
      <c r="D8" s="77" t="s">
        <v>484</v>
      </c>
      <c r="E8" s="77" t="s">
        <v>485</v>
      </c>
      <c r="F8" s="77" t="s">
        <v>486</v>
      </c>
      <c r="G8" s="77" t="s">
        <v>487</v>
      </c>
      <c r="H8" s="79" t="s">
        <v>488</v>
      </c>
      <c r="I8" s="80"/>
      <c r="J8" s="76" t="s">
        <v>489</v>
      </c>
      <c r="K8" s="77" t="s">
        <v>490</v>
      </c>
      <c r="L8" s="77" t="s">
        <v>491</v>
      </c>
      <c r="M8" s="77" t="s">
        <v>492</v>
      </c>
      <c r="N8" s="77" t="s">
        <v>493</v>
      </c>
      <c r="O8" s="81"/>
    </row>
    <row r="9" spans="1:17" thickBot="1" x14ac:dyDescent="0.3">
      <c r="A9" s="82"/>
      <c r="B9" s="83"/>
      <c r="C9" s="83"/>
      <c r="D9" s="83"/>
      <c r="E9" s="83"/>
      <c r="F9" s="83"/>
      <c r="G9" s="83"/>
      <c r="H9" s="83"/>
      <c r="I9" s="80"/>
      <c r="J9" s="82"/>
      <c r="K9" s="83"/>
      <c r="L9" s="83"/>
      <c r="M9" s="83"/>
      <c r="N9" s="83"/>
      <c r="O9" s="81"/>
      <c r="P9" s="67" t="s">
        <v>480</v>
      </c>
    </row>
    <row r="10" spans="1:17" ht="15" x14ac:dyDescent="0.25">
      <c r="A10" s="84">
        <v>409</v>
      </c>
      <c r="B10" s="60">
        <v>409201003</v>
      </c>
      <c r="C10" s="85" t="s">
        <v>494</v>
      </c>
      <c r="D10" s="60">
        <v>201</v>
      </c>
      <c r="E10" s="85" t="s">
        <v>233</v>
      </c>
      <c r="F10" s="60">
        <v>3</v>
      </c>
      <c r="G10" s="85" t="s">
        <v>35</v>
      </c>
      <c r="H10" s="111">
        <v>1</v>
      </c>
      <c r="I10" s="86"/>
      <c r="J10" s="87">
        <v>11037</v>
      </c>
      <c r="K10" s="87">
        <v>1160</v>
      </c>
      <c r="L10" s="87">
        <v>0</v>
      </c>
      <c r="M10" s="87">
        <v>1188</v>
      </c>
      <c r="N10" s="88">
        <v>13385</v>
      </c>
      <c r="O10" s="89"/>
      <c r="P10" s="90"/>
      <c r="Q10" s="90"/>
    </row>
    <row r="11" spans="1:17" ht="15" x14ac:dyDescent="0.25">
      <c r="A11" s="84">
        <v>409</v>
      </c>
      <c r="B11" s="60">
        <v>409201095</v>
      </c>
      <c r="C11" s="85" t="s">
        <v>494</v>
      </c>
      <c r="D11" s="60">
        <v>201</v>
      </c>
      <c r="E11" s="85" t="s">
        <v>233</v>
      </c>
      <c r="F11" s="60">
        <v>95</v>
      </c>
      <c r="G11" s="85" t="s">
        <v>127</v>
      </c>
      <c r="H11" s="111">
        <v>4</v>
      </c>
      <c r="I11" s="86"/>
      <c r="J11" s="87">
        <v>19178</v>
      </c>
      <c r="K11" s="87">
        <v>276</v>
      </c>
      <c r="L11" s="87">
        <v>0</v>
      </c>
      <c r="M11" s="87">
        <v>1188</v>
      </c>
      <c r="N11" s="88">
        <v>20642</v>
      </c>
      <c r="O11" s="89"/>
      <c r="P11" s="90"/>
      <c r="Q11" s="90"/>
    </row>
    <row r="12" spans="1:17" ht="15" x14ac:dyDescent="0.25">
      <c r="A12" s="84">
        <v>409</v>
      </c>
      <c r="B12" s="60">
        <v>409201201</v>
      </c>
      <c r="C12" s="85" t="s">
        <v>494</v>
      </c>
      <c r="D12" s="60">
        <v>201</v>
      </c>
      <c r="E12" s="85" t="s">
        <v>233</v>
      </c>
      <c r="F12" s="60">
        <v>201</v>
      </c>
      <c r="G12" s="85" t="s">
        <v>233</v>
      </c>
      <c r="H12" s="111">
        <v>1035</v>
      </c>
      <c r="I12" s="86"/>
      <c r="J12" s="87">
        <v>18552</v>
      </c>
      <c r="K12" s="87">
        <v>0</v>
      </c>
      <c r="L12" s="87">
        <v>0</v>
      </c>
      <c r="M12" s="87">
        <v>1188</v>
      </c>
      <c r="N12" s="88">
        <v>19740</v>
      </c>
      <c r="O12" s="89"/>
      <c r="P12" s="90"/>
      <c r="Q12" s="90"/>
    </row>
    <row r="13" spans="1:17" ht="15" x14ac:dyDescent="0.25">
      <c r="A13" s="84">
        <v>409</v>
      </c>
      <c r="B13" s="60">
        <v>409201331</v>
      </c>
      <c r="C13" s="85" t="s">
        <v>494</v>
      </c>
      <c r="D13" s="60">
        <v>201</v>
      </c>
      <c r="E13" s="85" t="s">
        <v>233</v>
      </c>
      <c r="F13" s="60">
        <v>331</v>
      </c>
      <c r="G13" s="85" t="s">
        <v>363</v>
      </c>
      <c r="H13" s="111">
        <v>2</v>
      </c>
      <c r="I13" s="86"/>
      <c r="J13" s="87">
        <v>16684</v>
      </c>
      <c r="K13" s="87">
        <v>2855</v>
      </c>
      <c r="L13" s="87">
        <v>0</v>
      </c>
      <c r="M13" s="87">
        <v>1188</v>
      </c>
      <c r="N13" s="88">
        <v>20727</v>
      </c>
      <c r="O13" s="89"/>
      <c r="P13" s="90"/>
      <c r="Q13" s="90"/>
    </row>
    <row r="14" spans="1:17" ht="15" x14ac:dyDescent="0.25">
      <c r="A14" s="84">
        <v>410</v>
      </c>
      <c r="B14" s="60">
        <v>410035035</v>
      </c>
      <c r="C14" s="85" t="s">
        <v>495</v>
      </c>
      <c r="D14" s="60">
        <v>35</v>
      </c>
      <c r="E14" s="85" t="s">
        <v>67</v>
      </c>
      <c r="F14" s="60">
        <v>35</v>
      </c>
      <c r="G14" s="85" t="s">
        <v>67</v>
      </c>
      <c r="H14" s="111">
        <v>673</v>
      </c>
      <c r="I14" s="86"/>
      <c r="J14" s="87">
        <v>19286</v>
      </c>
      <c r="K14" s="87">
        <v>7419</v>
      </c>
      <c r="L14" s="87">
        <v>0</v>
      </c>
      <c r="M14" s="87">
        <v>1188</v>
      </c>
      <c r="N14" s="88">
        <v>27893</v>
      </c>
      <c r="O14" s="89"/>
      <c r="P14" s="90"/>
      <c r="Q14" s="90"/>
    </row>
    <row r="15" spans="1:17" ht="15" x14ac:dyDescent="0.25">
      <c r="A15" s="84">
        <v>410</v>
      </c>
      <c r="B15" s="60">
        <v>410035044</v>
      </c>
      <c r="C15" s="85" t="s">
        <v>495</v>
      </c>
      <c r="D15" s="60">
        <v>35</v>
      </c>
      <c r="E15" s="85" t="s">
        <v>67</v>
      </c>
      <c r="F15" s="60">
        <v>44</v>
      </c>
      <c r="G15" s="85" t="s">
        <v>76</v>
      </c>
      <c r="H15" s="111">
        <v>2</v>
      </c>
      <c r="I15" s="86"/>
      <c r="J15" s="87">
        <v>12407</v>
      </c>
      <c r="K15" s="87">
        <v>0</v>
      </c>
      <c r="L15" s="87">
        <v>0</v>
      </c>
      <c r="M15" s="87">
        <v>1188</v>
      </c>
      <c r="N15" s="88">
        <v>13595</v>
      </c>
      <c r="O15" s="89"/>
      <c r="P15" s="90"/>
      <c r="Q15" s="90"/>
    </row>
    <row r="16" spans="1:17" ht="15" x14ac:dyDescent="0.25">
      <c r="A16" s="84">
        <v>410</v>
      </c>
      <c r="B16" s="60">
        <v>410035057</v>
      </c>
      <c r="C16" s="85" t="s">
        <v>495</v>
      </c>
      <c r="D16" s="60">
        <v>35</v>
      </c>
      <c r="E16" s="85" t="s">
        <v>67</v>
      </c>
      <c r="F16" s="60">
        <v>57</v>
      </c>
      <c r="G16" s="85" t="s">
        <v>89</v>
      </c>
      <c r="H16" s="111">
        <v>309</v>
      </c>
      <c r="I16" s="86"/>
      <c r="J16" s="87">
        <v>19746</v>
      </c>
      <c r="K16" s="87">
        <v>453</v>
      </c>
      <c r="L16" s="87">
        <v>0</v>
      </c>
      <c r="M16" s="87">
        <v>1188</v>
      </c>
      <c r="N16" s="88">
        <v>21387</v>
      </c>
      <c r="O16" s="89"/>
      <c r="P16" s="90"/>
      <c r="Q16" s="90"/>
    </row>
    <row r="17" spans="1:17" ht="15" x14ac:dyDescent="0.25">
      <c r="A17" s="84">
        <v>410</v>
      </c>
      <c r="B17" s="60">
        <v>410035093</v>
      </c>
      <c r="C17" s="85" t="s">
        <v>495</v>
      </c>
      <c r="D17" s="60">
        <v>35</v>
      </c>
      <c r="E17" s="85" t="s">
        <v>67</v>
      </c>
      <c r="F17" s="60">
        <v>93</v>
      </c>
      <c r="G17" s="85" t="s">
        <v>125</v>
      </c>
      <c r="H17" s="111">
        <v>15</v>
      </c>
      <c r="I17" s="86"/>
      <c r="J17" s="87">
        <v>20939</v>
      </c>
      <c r="K17" s="87">
        <v>206</v>
      </c>
      <c r="L17" s="87">
        <v>0</v>
      </c>
      <c r="M17" s="87">
        <v>1188</v>
      </c>
      <c r="N17" s="88">
        <v>22333</v>
      </c>
      <c r="O17" s="89"/>
      <c r="P17" s="90"/>
      <c r="Q17" s="90"/>
    </row>
    <row r="18" spans="1:17" ht="15" x14ac:dyDescent="0.25">
      <c r="A18" s="84">
        <v>410</v>
      </c>
      <c r="B18" s="60">
        <v>410035153</v>
      </c>
      <c r="C18" s="85" t="s">
        <v>495</v>
      </c>
      <c r="D18" s="60">
        <v>35</v>
      </c>
      <c r="E18" s="85" t="s">
        <v>67</v>
      </c>
      <c r="F18" s="60">
        <v>153</v>
      </c>
      <c r="G18" s="85" t="s">
        <v>185</v>
      </c>
      <c r="H18" s="111">
        <v>3</v>
      </c>
      <c r="I18" s="86"/>
      <c r="J18" s="87">
        <v>21152</v>
      </c>
      <c r="K18" s="87">
        <v>40</v>
      </c>
      <c r="L18" s="87">
        <v>0</v>
      </c>
      <c r="M18" s="87">
        <v>1188</v>
      </c>
      <c r="N18" s="88">
        <v>22380</v>
      </c>
      <c r="O18" s="89"/>
      <c r="P18" s="90"/>
      <c r="Q18" s="90"/>
    </row>
    <row r="19" spans="1:17" ht="15" x14ac:dyDescent="0.25">
      <c r="A19" s="84">
        <v>410</v>
      </c>
      <c r="B19" s="60">
        <v>410035160</v>
      </c>
      <c r="C19" s="85" t="s">
        <v>495</v>
      </c>
      <c r="D19" s="60">
        <v>35</v>
      </c>
      <c r="E19" s="85" t="s">
        <v>67</v>
      </c>
      <c r="F19" s="60">
        <v>160</v>
      </c>
      <c r="G19" s="85" t="s">
        <v>192</v>
      </c>
      <c r="H19" s="111">
        <v>1</v>
      </c>
      <c r="I19" s="86"/>
      <c r="J19" s="87">
        <v>13434</v>
      </c>
      <c r="K19" s="87">
        <v>236</v>
      </c>
      <c r="L19" s="87">
        <v>0</v>
      </c>
      <c r="M19" s="87">
        <v>1188</v>
      </c>
      <c r="N19" s="88">
        <v>14858</v>
      </c>
      <c r="O19" s="89"/>
      <c r="P19" s="90"/>
      <c r="Q19" s="90"/>
    </row>
    <row r="20" spans="1:17" ht="15" x14ac:dyDescent="0.25">
      <c r="A20" s="84">
        <v>410</v>
      </c>
      <c r="B20" s="60">
        <v>410035163</v>
      </c>
      <c r="C20" s="85" t="s">
        <v>495</v>
      </c>
      <c r="D20" s="60">
        <v>35</v>
      </c>
      <c r="E20" s="85" t="s">
        <v>67</v>
      </c>
      <c r="F20" s="60">
        <v>163</v>
      </c>
      <c r="G20" s="85" t="s">
        <v>195</v>
      </c>
      <c r="H20" s="111">
        <v>34</v>
      </c>
      <c r="I20" s="86"/>
      <c r="J20" s="87">
        <v>19885</v>
      </c>
      <c r="K20" s="87">
        <v>0</v>
      </c>
      <c r="L20" s="87">
        <v>0</v>
      </c>
      <c r="M20" s="87">
        <v>1188</v>
      </c>
      <c r="N20" s="88">
        <v>21073</v>
      </c>
      <c r="O20" s="89"/>
      <c r="P20" s="90"/>
      <c r="Q20" s="90"/>
    </row>
    <row r="21" spans="1:17" ht="15" x14ac:dyDescent="0.25">
      <c r="A21" s="84">
        <v>410</v>
      </c>
      <c r="B21" s="60">
        <v>410035165</v>
      </c>
      <c r="C21" s="85" t="s">
        <v>495</v>
      </c>
      <c r="D21" s="60">
        <v>35</v>
      </c>
      <c r="E21" s="85" t="s">
        <v>67</v>
      </c>
      <c r="F21" s="60">
        <v>165</v>
      </c>
      <c r="G21" s="85" t="s">
        <v>197</v>
      </c>
      <c r="H21" s="111">
        <v>7</v>
      </c>
      <c r="I21" s="86"/>
      <c r="J21" s="87">
        <v>19462</v>
      </c>
      <c r="K21" s="87">
        <v>0</v>
      </c>
      <c r="L21" s="87">
        <v>0</v>
      </c>
      <c r="M21" s="87">
        <v>1188</v>
      </c>
      <c r="N21" s="88">
        <v>20650</v>
      </c>
      <c r="O21" s="89"/>
      <c r="P21" s="90"/>
      <c r="Q21" s="90"/>
    </row>
    <row r="22" spans="1:17" ht="15" x14ac:dyDescent="0.25">
      <c r="A22" s="84">
        <v>410</v>
      </c>
      <c r="B22" s="60">
        <v>410035176</v>
      </c>
      <c r="C22" s="85" t="s">
        <v>495</v>
      </c>
      <c r="D22" s="60">
        <v>35</v>
      </c>
      <c r="E22" s="85" t="s">
        <v>67</v>
      </c>
      <c r="F22" s="60">
        <v>176</v>
      </c>
      <c r="G22" s="85" t="s">
        <v>208</v>
      </c>
      <c r="H22" s="111">
        <v>1</v>
      </c>
      <c r="I22" s="86"/>
      <c r="J22" s="87">
        <v>20196</v>
      </c>
      <c r="K22" s="87">
        <v>5412</v>
      </c>
      <c r="L22" s="87">
        <v>0</v>
      </c>
      <c r="M22" s="87">
        <v>1188</v>
      </c>
      <c r="N22" s="88">
        <v>26796</v>
      </c>
      <c r="O22" s="89"/>
      <c r="P22" s="90"/>
      <c r="Q22" s="90"/>
    </row>
    <row r="23" spans="1:17" ht="15" x14ac:dyDescent="0.25">
      <c r="A23" s="84">
        <v>410</v>
      </c>
      <c r="B23" s="60">
        <v>410035229</v>
      </c>
      <c r="C23" s="85" t="s">
        <v>495</v>
      </c>
      <c r="D23" s="60">
        <v>35</v>
      </c>
      <c r="E23" s="85" t="s">
        <v>67</v>
      </c>
      <c r="F23" s="60">
        <v>229</v>
      </c>
      <c r="G23" s="85" t="s">
        <v>261</v>
      </c>
      <c r="H23" s="111">
        <v>1</v>
      </c>
      <c r="I23" s="86"/>
      <c r="J23" s="87">
        <v>13434</v>
      </c>
      <c r="K23" s="87">
        <v>1346</v>
      </c>
      <c r="L23" s="87">
        <v>0</v>
      </c>
      <c r="M23" s="87">
        <v>1188</v>
      </c>
      <c r="N23" s="88">
        <v>15968</v>
      </c>
      <c r="O23" s="89"/>
      <c r="P23" s="90"/>
      <c r="Q23" s="90"/>
    </row>
    <row r="24" spans="1:17" ht="15" x14ac:dyDescent="0.25">
      <c r="A24" s="84">
        <v>410</v>
      </c>
      <c r="B24" s="60">
        <v>410035244</v>
      </c>
      <c r="C24" s="85" t="s">
        <v>495</v>
      </c>
      <c r="D24" s="60">
        <v>35</v>
      </c>
      <c r="E24" s="85" t="s">
        <v>67</v>
      </c>
      <c r="F24" s="60">
        <v>244</v>
      </c>
      <c r="G24" s="85" t="s">
        <v>276</v>
      </c>
      <c r="H24" s="111">
        <v>5</v>
      </c>
      <c r="I24" s="86"/>
      <c r="J24" s="87">
        <v>17293</v>
      </c>
      <c r="K24" s="87">
        <v>4180</v>
      </c>
      <c r="L24" s="87">
        <v>0</v>
      </c>
      <c r="M24" s="87">
        <v>1188</v>
      </c>
      <c r="N24" s="88">
        <v>22661</v>
      </c>
      <c r="O24" s="89"/>
      <c r="P24" s="90"/>
      <c r="Q24" s="90"/>
    </row>
    <row r="25" spans="1:17" ht="15" x14ac:dyDescent="0.25">
      <c r="A25" s="84">
        <v>410</v>
      </c>
      <c r="B25" s="60">
        <v>410035248</v>
      </c>
      <c r="C25" s="85" t="s">
        <v>495</v>
      </c>
      <c r="D25" s="60">
        <v>35</v>
      </c>
      <c r="E25" s="85" t="s">
        <v>67</v>
      </c>
      <c r="F25" s="60">
        <v>248</v>
      </c>
      <c r="G25" s="85" t="s">
        <v>280</v>
      </c>
      <c r="H25" s="111">
        <v>78</v>
      </c>
      <c r="I25" s="86"/>
      <c r="J25" s="87">
        <v>17980</v>
      </c>
      <c r="K25" s="87">
        <v>878</v>
      </c>
      <c r="L25" s="87">
        <v>0</v>
      </c>
      <c r="M25" s="87">
        <v>1188</v>
      </c>
      <c r="N25" s="88">
        <v>20046</v>
      </c>
      <c r="O25" s="89"/>
      <c r="P25" s="90"/>
      <c r="Q25" s="90"/>
    </row>
    <row r="26" spans="1:17" ht="15" x14ac:dyDescent="0.25">
      <c r="A26" s="84">
        <v>410</v>
      </c>
      <c r="B26" s="60">
        <v>410035262</v>
      </c>
      <c r="C26" s="85" t="s">
        <v>495</v>
      </c>
      <c r="D26" s="60">
        <v>35</v>
      </c>
      <c r="E26" s="85" t="s">
        <v>67</v>
      </c>
      <c r="F26" s="60">
        <v>262</v>
      </c>
      <c r="G26" s="85" t="s">
        <v>294</v>
      </c>
      <c r="H26" s="111">
        <v>4</v>
      </c>
      <c r="I26" s="86"/>
      <c r="J26" s="87">
        <v>15244</v>
      </c>
      <c r="K26" s="87">
        <v>990</v>
      </c>
      <c r="L26" s="87">
        <v>0</v>
      </c>
      <c r="M26" s="87">
        <v>1188</v>
      </c>
      <c r="N26" s="88">
        <v>17422</v>
      </c>
      <c r="O26" s="89"/>
      <c r="P26" s="90"/>
      <c r="Q26" s="90"/>
    </row>
    <row r="27" spans="1:17" ht="15" x14ac:dyDescent="0.25">
      <c r="A27" s="84">
        <v>410</v>
      </c>
      <c r="B27" s="60">
        <v>410035346</v>
      </c>
      <c r="C27" s="85" t="s">
        <v>495</v>
      </c>
      <c r="D27" s="60">
        <v>35</v>
      </c>
      <c r="E27" s="85" t="s">
        <v>67</v>
      </c>
      <c r="F27" s="60">
        <v>346</v>
      </c>
      <c r="G27" s="85" t="s">
        <v>378</v>
      </c>
      <c r="H27" s="111">
        <v>17</v>
      </c>
      <c r="I27" s="86"/>
      <c r="J27" s="87">
        <v>15840</v>
      </c>
      <c r="K27" s="87">
        <v>1399</v>
      </c>
      <c r="L27" s="87">
        <v>0</v>
      </c>
      <c r="M27" s="87">
        <v>1188</v>
      </c>
      <c r="N27" s="88">
        <v>18427</v>
      </c>
      <c r="O27" s="89"/>
      <c r="P27" s="90"/>
      <c r="Q27" s="90"/>
    </row>
    <row r="28" spans="1:17" ht="15" x14ac:dyDescent="0.25">
      <c r="A28" s="84">
        <v>410</v>
      </c>
      <c r="B28" s="60">
        <v>410057035</v>
      </c>
      <c r="C28" s="85" t="s">
        <v>495</v>
      </c>
      <c r="D28" s="60">
        <v>57</v>
      </c>
      <c r="E28" s="85" t="s">
        <v>89</v>
      </c>
      <c r="F28" s="60">
        <v>35</v>
      </c>
      <c r="G28" s="85" t="s">
        <v>67</v>
      </c>
      <c r="H28" s="111">
        <v>9</v>
      </c>
      <c r="I28" s="86"/>
      <c r="J28" s="87">
        <v>19540</v>
      </c>
      <c r="K28" s="87">
        <v>7516</v>
      </c>
      <c r="L28" s="87">
        <v>0</v>
      </c>
      <c r="M28" s="87">
        <v>1188</v>
      </c>
      <c r="N28" s="88">
        <v>28244</v>
      </c>
      <c r="O28" s="89"/>
      <c r="P28" s="90"/>
      <c r="Q28" s="90"/>
    </row>
    <row r="29" spans="1:17" ht="15" x14ac:dyDescent="0.25">
      <c r="A29" s="84">
        <v>410</v>
      </c>
      <c r="B29" s="60">
        <v>410057057</v>
      </c>
      <c r="C29" s="85" t="s">
        <v>495</v>
      </c>
      <c r="D29" s="60">
        <v>57</v>
      </c>
      <c r="E29" s="85" t="s">
        <v>89</v>
      </c>
      <c r="F29" s="60">
        <v>57</v>
      </c>
      <c r="G29" s="85" t="s">
        <v>89</v>
      </c>
      <c r="H29" s="111">
        <v>197</v>
      </c>
      <c r="I29" s="86"/>
      <c r="J29" s="87">
        <v>18562</v>
      </c>
      <c r="K29" s="87">
        <v>425</v>
      </c>
      <c r="L29" s="87">
        <v>0</v>
      </c>
      <c r="M29" s="87">
        <v>1188</v>
      </c>
      <c r="N29" s="88">
        <v>20175</v>
      </c>
      <c r="O29" s="89"/>
      <c r="P29" s="90"/>
      <c r="Q29" s="90"/>
    </row>
    <row r="30" spans="1:17" ht="15" x14ac:dyDescent="0.25">
      <c r="A30" s="84">
        <v>410</v>
      </c>
      <c r="B30" s="60">
        <v>410057093</v>
      </c>
      <c r="C30" s="85" t="s">
        <v>495</v>
      </c>
      <c r="D30" s="60">
        <v>57</v>
      </c>
      <c r="E30" s="85" t="s">
        <v>89</v>
      </c>
      <c r="F30" s="60">
        <v>93</v>
      </c>
      <c r="G30" s="85" t="s">
        <v>125</v>
      </c>
      <c r="H30" s="111">
        <v>9</v>
      </c>
      <c r="I30" s="86"/>
      <c r="J30" s="87">
        <v>16793</v>
      </c>
      <c r="K30" s="87">
        <v>165</v>
      </c>
      <c r="L30" s="87">
        <v>0</v>
      </c>
      <c r="M30" s="87">
        <v>1188</v>
      </c>
      <c r="N30" s="88">
        <v>18146</v>
      </c>
      <c r="O30" s="89"/>
      <c r="P30" s="90"/>
      <c r="Q30" s="90"/>
    </row>
    <row r="31" spans="1:17" ht="15" x14ac:dyDescent="0.25">
      <c r="A31" s="84">
        <v>410</v>
      </c>
      <c r="B31" s="60">
        <v>410057163</v>
      </c>
      <c r="C31" s="85" t="s">
        <v>495</v>
      </c>
      <c r="D31" s="60">
        <v>57</v>
      </c>
      <c r="E31" s="85" t="s">
        <v>89</v>
      </c>
      <c r="F31" s="60">
        <v>163</v>
      </c>
      <c r="G31" s="85" t="s">
        <v>195</v>
      </c>
      <c r="H31" s="111">
        <v>2</v>
      </c>
      <c r="I31" s="86"/>
      <c r="J31" s="87">
        <v>15052</v>
      </c>
      <c r="K31" s="87">
        <v>0</v>
      </c>
      <c r="L31" s="87">
        <v>0</v>
      </c>
      <c r="M31" s="87">
        <v>1188</v>
      </c>
      <c r="N31" s="88">
        <v>16240</v>
      </c>
      <c r="O31" s="89"/>
      <c r="P31" s="90"/>
      <c r="Q31" s="90"/>
    </row>
    <row r="32" spans="1:17" ht="15" x14ac:dyDescent="0.25">
      <c r="A32" s="84">
        <v>410</v>
      </c>
      <c r="B32" s="60">
        <v>410057165</v>
      </c>
      <c r="C32" s="85" t="s">
        <v>495</v>
      </c>
      <c r="D32" s="60">
        <v>57</v>
      </c>
      <c r="E32" s="85" t="s">
        <v>89</v>
      </c>
      <c r="F32" s="60">
        <v>165</v>
      </c>
      <c r="G32" s="85" t="s">
        <v>197</v>
      </c>
      <c r="H32" s="111">
        <v>1</v>
      </c>
      <c r="I32" s="86"/>
      <c r="J32" s="87">
        <v>17708</v>
      </c>
      <c r="K32" s="87">
        <v>0</v>
      </c>
      <c r="L32" s="87">
        <v>0</v>
      </c>
      <c r="M32" s="87">
        <v>1188</v>
      </c>
      <c r="N32" s="88">
        <v>18896</v>
      </c>
      <c r="O32" s="89"/>
      <c r="P32" s="90"/>
      <c r="Q32" s="90"/>
    </row>
    <row r="33" spans="1:17" ht="15" x14ac:dyDescent="0.25">
      <c r="A33" s="84">
        <v>410</v>
      </c>
      <c r="B33" s="60">
        <v>410057248</v>
      </c>
      <c r="C33" s="85" t="s">
        <v>495</v>
      </c>
      <c r="D33" s="60">
        <v>57</v>
      </c>
      <c r="E33" s="85" t="s">
        <v>89</v>
      </c>
      <c r="F33" s="60">
        <v>248</v>
      </c>
      <c r="G33" s="85" t="s">
        <v>280</v>
      </c>
      <c r="H33" s="111">
        <v>14</v>
      </c>
      <c r="I33" s="86"/>
      <c r="J33" s="87">
        <v>18396</v>
      </c>
      <c r="K33" s="87">
        <v>898</v>
      </c>
      <c r="L33" s="87">
        <v>0</v>
      </c>
      <c r="M33" s="87">
        <v>1188</v>
      </c>
      <c r="N33" s="88">
        <v>20482</v>
      </c>
      <c r="O33" s="89"/>
      <c r="P33" s="90"/>
      <c r="Q33" s="90"/>
    </row>
    <row r="34" spans="1:17" ht="15" x14ac:dyDescent="0.25">
      <c r="A34" s="84">
        <v>410</v>
      </c>
      <c r="B34" s="60">
        <v>410057262</v>
      </c>
      <c r="C34" s="85" t="s">
        <v>495</v>
      </c>
      <c r="D34" s="60">
        <v>57</v>
      </c>
      <c r="E34" s="85" t="s">
        <v>89</v>
      </c>
      <c r="F34" s="60">
        <v>262</v>
      </c>
      <c r="G34" s="85" t="s">
        <v>294</v>
      </c>
      <c r="H34" s="111">
        <v>1</v>
      </c>
      <c r="I34" s="86"/>
      <c r="J34" s="87">
        <v>15559</v>
      </c>
      <c r="K34" s="87">
        <v>1011</v>
      </c>
      <c r="L34" s="87">
        <v>0</v>
      </c>
      <c r="M34" s="87">
        <v>1188</v>
      </c>
      <c r="N34" s="88">
        <v>17758</v>
      </c>
      <c r="O34" s="89"/>
      <c r="P34" s="90"/>
      <c r="Q34" s="90"/>
    </row>
    <row r="35" spans="1:17" ht="15" x14ac:dyDescent="0.25">
      <c r="A35" s="84">
        <v>412</v>
      </c>
      <c r="B35" s="60">
        <v>412035018</v>
      </c>
      <c r="C35" s="85" t="s">
        <v>496</v>
      </c>
      <c r="D35" s="60">
        <v>35</v>
      </c>
      <c r="E35" s="85" t="s">
        <v>67</v>
      </c>
      <c r="F35" s="60">
        <v>18</v>
      </c>
      <c r="G35" s="85" t="s">
        <v>50</v>
      </c>
      <c r="H35" s="111">
        <v>1</v>
      </c>
      <c r="I35" s="86"/>
      <c r="J35" s="87">
        <v>16634</v>
      </c>
      <c r="K35" s="87">
        <v>7932</v>
      </c>
      <c r="L35" s="87">
        <v>0</v>
      </c>
      <c r="M35" s="87">
        <v>1188</v>
      </c>
      <c r="N35" s="88">
        <v>25754</v>
      </c>
      <c r="O35" s="89"/>
      <c r="P35" s="90"/>
      <c r="Q35" s="90"/>
    </row>
    <row r="36" spans="1:17" ht="15" x14ac:dyDescent="0.25">
      <c r="A36" s="84">
        <v>412</v>
      </c>
      <c r="B36" s="60">
        <v>412035035</v>
      </c>
      <c r="C36" s="85" t="s">
        <v>496</v>
      </c>
      <c r="D36" s="60">
        <v>35</v>
      </c>
      <c r="E36" s="85" t="s">
        <v>67</v>
      </c>
      <c r="F36" s="60">
        <v>35</v>
      </c>
      <c r="G36" s="85" t="s">
        <v>67</v>
      </c>
      <c r="H36" s="111">
        <v>471</v>
      </c>
      <c r="I36" s="86"/>
      <c r="J36" s="87">
        <v>18913</v>
      </c>
      <c r="K36" s="87">
        <v>7275</v>
      </c>
      <c r="L36" s="87">
        <v>0</v>
      </c>
      <c r="M36" s="87">
        <v>1188</v>
      </c>
      <c r="N36" s="88">
        <v>27376</v>
      </c>
      <c r="O36" s="89"/>
      <c r="P36" s="90"/>
      <c r="Q36" s="90"/>
    </row>
    <row r="37" spans="1:17" ht="15" x14ac:dyDescent="0.25">
      <c r="A37" s="84">
        <v>412</v>
      </c>
      <c r="B37" s="60">
        <v>412035044</v>
      </c>
      <c r="C37" s="85" t="s">
        <v>496</v>
      </c>
      <c r="D37" s="60">
        <v>35</v>
      </c>
      <c r="E37" s="85" t="s">
        <v>67</v>
      </c>
      <c r="F37" s="60">
        <v>44</v>
      </c>
      <c r="G37" s="85" t="s">
        <v>76</v>
      </c>
      <c r="H37" s="111">
        <v>16</v>
      </c>
      <c r="I37" s="86"/>
      <c r="J37" s="87">
        <v>17269</v>
      </c>
      <c r="K37" s="87">
        <v>0</v>
      </c>
      <c r="L37" s="87">
        <v>0</v>
      </c>
      <c r="M37" s="87">
        <v>1188</v>
      </c>
      <c r="N37" s="88">
        <v>18457</v>
      </c>
      <c r="O37" s="89"/>
      <c r="P37" s="90"/>
      <c r="Q37" s="90"/>
    </row>
    <row r="38" spans="1:17" ht="15" x14ac:dyDescent="0.25">
      <c r="A38" s="84">
        <v>412</v>
      </c>
      <c r="B38" s="60">
        <v>412035046</v>
      </c>
      <c r="C38" s="85" t="s">
        <v>496</v>
      </c>
      <c r="D38" s="60">
        <v>35</v>
      </c>
      <c r="E38" s="85" t="s">
        <v>67</v>
      </c>
      <c r="F38" s="60">
        <v>46</v>
      </c>
      <c r="G38" s="85" t="s">
        <v>78</v>
      </c>
      <c r="H38" s="111">
        <v>1</v>
      </c>
      <c r="I38" s="86"/>
      <c r="J38" s="87">
        <v>13334</v>
      </c>
      <c r="K38" s="87">
        <v>12916</v>
      </c>
      <c r="L38" s="87">
        <v>0</v>
      </c>
      <c r="M38" s="87">
        <v>1188</v>
      </c>
      <c r="N38" s="88">
        <v>27438</v>
      </c>
      <c r="O38" s="89"/>
      <c r="P38" s="90"/>
      <c r="Q38" s="90"/>
    </row>
    <row r="39" spans="1:17" ht="15" x14ac:dyDescent="0.25">
      <c r="A39" s="84">
        <v>412</v>
      </c>
      <c r="B39" s="60">
        <v>412035050</v>
      </c>
      <c r="C39" s="85" t="s">
        <v>496</v>
      </c>
      <c r="D39" s="60">
        <v>35</v>
      </c>
      <c r="E39" s="85" t="s">
        <v>67</v>
      </c>
      <c r="F39" s="60">
        <v>50</v>
      </c>
      <c r="G39" s="85" t="s">
        <v>82</v>
      </c>
      <c r="H39" s="111">
        <v>1</v>
      </c>
      <c r="I39" s="86"/>
      <c r="J39" s="87">
        <v>19393</v>
      </c>
      <c r="K39" s="87">
        <v>8471</v>
      </c>
      <c r="L39" s="87">
        <v>0</v>
      </c>
      <c r="M39" s="87">
        <v>1188</v>
      </c>
      <c r="N39" s="88">
        <v>29052</v>
      </c>
      <c r="O39" s="89"/>
      <c r="P39" s="90"/>
      <c r="Q39" s="90"/>
    </row>
    <row r="40" spans="1:17" ht="15" x14ac:dyDescent="0.25">
      <c r="A40" s="84">
        <v>412</v>
      </c>
      <c r="B40" s="60">
        <v>412035073</v>
      </c>
      <c r="C40" s="85" t="s">
        <v>496</v>
      </c>
      <c r="D40" s="60">
        <v>35</v>
      </c>
      <c r="E40" s="85" t="s">
        <v>67</v>
      </c>
      <c r="F40" s="60">
        <v>73</v>
      </c>
      <c r="G40" s="85" t="s">
        <v>105</v>
      </c>
      <c r="H40" s="111">
        <v>3</v>
      </c>
      <c r="I40" s="86"/>
      <c r="J40" s="87">
        <v>19407</v>
      </c>
      <c r="K40" s="87">
        <v>13387</v>
      </c>
      <c r="L40" s="87">
        <v>0</v>
      </c>
      <c r="M40" s="87">
        <v>1188</v>
      </c>
      <c r="N40" s="88">
        <v>33982</v>
      </c>
      <c r="O40" s="89"/>
      <c r="P40" s="90"/>
      <c r="Q40" s="90"/>
    </row>
    <row r="41" spans="1:17" ht="15" x14ac:dyDescent="0.25">
      <c r="A41" s="84">
        <v>412</v>
      </c>
      <c r="B41" s="60">
        <v>412035095</v>
      </c>
      <c r="C41" s="85" t="s">
        <v>496</v>
      </c>
      <c r="D41" s="60">
        <v>35</v>
      </c>
      <c r="E41" s="85" t="s">
        <v>67</v>
      </c>
      <c r="F41" s="60">
        <v>95</v>
      </c>
      <c r="G41" s="85" t="s">
        <v>127</v>
      </c>
      <c r="H41" s="111">
        <v>1</v>
      </c>
      <c r="I41" s="86"/>
      <c r="J41" s="87">
        <v>22607</v>
      </c>
      <c r="K41" s="87">
        <v>325</v>
      </c>
      <c r="L41" s="87">
        <v>0</v>
      </c>
      <c r="M41" s="87">
        <v>1188</v>
      </c>
      <c r="N41" s="88">
        <v>24120</v>
      </c>
      <c r="O41" s="89"/>
      <c r="P41" s="90"/>
      <c r="Q41" s="90"/>
    </row>
    <row r="42" spans="1:17" ht="15" x14ac:dyDescent="0.25">
      <c r="A42" s="84">
        <v>412</v>
      </c>
      <c r="B42" s="60">
        <v>412035189</v>
      </c>
      <c r="C42" s="85" t="s">
        <v>496</v>
      </c>
      <c r="D42" s="60">
        <v>35</v>
      </c>
      <c r="E42" s="85" t="s">
        <v>67</v>
      </c>
      <c r="F42" s="60">
        <v>189</v>
      </c>
      <c r="G42" s="85" t="s">
        <v>221</v>
      </c>
      <c r="H42" s="111">
        <v>3</v>
      </c>
      <c r="I42" s="86"/>
      <c r="J42" s="87">
        <v>17851</v>
      </c>
      <c r="K42" s="87">
        <v>7201</v>
      </c>
      <c r="L42" s="87">
        <v>0</v>
      </c>
      <c r="M42" s="87">
        <v>1188</v>
      </c>
      <c r="N42" s="88">
        <v>26240</v>
      </c>
      <c r="O42" s="89"/>
      <c r="P42" s="90"/>
      <c r="Q42" s="90"/>
    </row>
    <row r="43" spans="1:17" ht="15" x14ac:dyDescent="0.25">
      <c r="A43" s="84">
        <v>412</v>
      </c>
      <c r="B43" s="60">
        <v>412035220</v>
      </c>
      <c r="C43" s="85" t="s">
        <v>496</v>
      </c>
      <c r="D43" s="60">
        <v>35</v>
      </c>
      <c r="E43" s="85" t="s">
        <v>67</v>
      </c>
      <c r="F43" s="60">
        <v>220</v>
      </c>
      <c r="G43" s="85" t="s">
        <v>252</v>
      </c>
      <c r="H43" s="111">
        <v>2</v>
      </c>
      <c r="I43" s="86"/>
      <c r="J43" s="87">
        <v>18655</v>
      </c>
      <c r="K43" s="87">
        <v>6591</v>
      </c>
      <c r="L43" s="87">
        <v>0</v>
      </c>
      <c r="M43" s="87">
        <v>1188</v>
      </c>
      <c r="N43" s="88">
        <v>26434</v>
      </c>
      <c r="O43" s="89"/>
      <c r="P43" s="90"/>
      <c r="Q43" s="90"/>
    </row>
    <row r="44" spans="1:17" ht="15" x14ac:dyDescent="0.25">
      <c r="A44" s="84">
        <v>412</v>
      </c>
      <c r="B44" s="60">
        <v>412035244</v>
      </c>
      <c r="C44" s="85" t="s">
        <v>496</v>
      </c>
      <c r="D44" s="60">
        <v>35</v>
      </c>
      <c r="E44" s="85" t="s">
        <v>67</v>
      </c>
      <c r="F44" s="60">
        <v>244</v>
      </c>
      <c r="G44" s="85" t="s">
        <v>276</v>
      </c>
      <c r="H44" s="111">
        <v>3</v>
      </c>
      <c r="I44" s="86"/>
      <c r="J44" s="87">
        <v>12407</v>
      </c>
      <c r="K44" s="87">
        <v>2999</v>
      </c>
      <c r="L44" s="87">
        <v>0</v>
      </c>
      <c r="M44" s="87">
        <v>1188</v>
      </c>
      <c r="N44" s="88">
        <v>16594</v>
      </c>
      <c r="O44" s="89"/>
      <c r="P44" s="90"/>
      <c r="Q44" s="90"/>
    </row>
    <row r="45" spans="1:17" ht="15" x14ac:dyDescent="0.25">
      <c r="A45" s="84">
        <v>412</v>
      </c>
      <c r="B45" s="60">
        <v>412035274</v>
      </c>
      <c r="C45" s="85" t="s">
        <v>496</v>
      </c>
      <c r="D45" s="60">
        <v>35</v>
      </c>
      <c r="E45" s="85" t="s">
        <v>67</v>
      </c>
      <c r="F45" s="60">
        <v>274</v>
      </c>
      <c r="G45" s="85" t="s">
        <v>306</v>
      </c>
      <c r="H45" s="111">
        <v>1</v>
      </c>
      <c r="I45" s="86"/>
      <c r="J45" s="87">
        <v>21152</v>
      </c>
      <c r="K45" s="87">
        <v>9751</v>
      </c>
      <c r="L45" s="87">
        <v>0</v>
      </c>
      <c r="M45" s="87">
        <v>1188</v>
      </c>
      <c r="N45" s="88">
        <v>32091</v>
      </c>
      <c r="O45" s="89"/>
      <c r="P45" s="90"/>
      <c r="Q45" s="90"/>
    </row>
    <row r="46" spans="1:17" ht="15" x14ac:dyDescent="0.25">
      <c r="A46" s="84">
        <v>412</v>
      </c>
      <c r="B46" s="60">
        <v>412035285</v>
      </c>
      <c r="C46" s="85" t="s">
        <v>496</v>
      </c>
      <c r="D46" s="60">
        <v>35</v>
      </c>
      <c r="E46" s="85" t="s">
        <v>67</v>
      </c>
      <c r="F46" s="60">
        <v>285</v>
      </c>
      <c r="G46" s="85" t="s">
        <v>317</v>
      </c>
      <c r="H46" s="111">
        <v>4</v>
      </c>
      <c r="I46" s="86"/>
      <c r="J46" s="87">
        <v>16027</v>
      </c>
      <c r="K46" s="87">
        <v>3186</v>
      </c>
      <c r="L46" s="87">
        <v>0</v>
      </c>
      <c r="M46" s="87">
        <v>1188</v>
      </c>
      <c r="N46" s="88">
        <v>20401</v>
      </c>
      <c r="O46" s="89"/>
      <c r="P46" s="90"/>
      <c r="Q46" s="90"/>
    </row>
    <row r="47" spans="1:17" ht="15" x14ac:dyDescent="0.25">
      <c r="A47" s="84">
        <v>412</v>
      </c>
      <c r="B47" s="60">
        <v>412035293</v>
      </c>
      <c r="C47" s="85" t="s">
        <v>496</v>
      </c>
      <c r="D47" s="60">
        <v>35</v>
      </c>
      <c r="E47" s="85" t="s">
        <v>67</v>
      </c>
      <c r="F47" s="60">
        <v>293</v>
      </c>
      <c r="G47" s="85" t="s">
        <v>325</v>
      </c>
      <c r="H47" s="111">
        <v>2</v>
      </c>
      <c r="I47" s="86"/>
      <c r="J47" s="87">
        <v>16883</v>
      </c>
      <c r="K47" s="87">
        <v>266</v>
      </c>
      <c r="L47" s="87">
        <v>0</v>
      </c>
      <c r="M47" s="87">
        <v>1188</v>
      </c>
      <c r="N47" s="88">
        <v>18337</v>
      </c>
      <c r="O47" s="89"/>
      <c r="P47" s="90"/>
      <c r="Q47" s="90"/>
    </row>
    <row r="48" spans="1:17" ht="15" x14ac:dyDescent="0.25">
      <c r="A48" s="84">
        <v>413</v>
      </c>
      <c r="B48" s="60">
        <v>413114091</v>
      </c>
      <c r="C48" s="85" t="s">
        <v>497</v>
      </c>
      <c r="D48" s="60">
        <v>114</v>
      </c>
      <c r="E48" s="85" t="s">
        <v>146</v>
      </c>
      <c r="F48" s="60">
        <v>91</v>
      </c>
      <c r="G48" s="85" t="s">
        <v>123</v>
      </c>
      <c r="H48" s="111">
        <v>2</v>
      </c>
      <c r="I48" s="86"/>
      <c r="J48" s="87">
        <v>12565</v>
      </c>
      <c r="K48" s="87">
        <v>14183</v>
      </c>
      <c r="L48" s="87">
        <v>0</v>
      </c>
      <c r="M48" s="87">
        <v>1188</v>
      </c>
      <c r="N48" s="88">
        <v>27936</v>
      </c>
      <c r="O48" s="89"/>
      <c r="P48" s="90"/>
      <c r="Q48" s="90"/>
    </row>
    <row r="49" spans="1:17" ht="15" x14ac:dyDescent="0.25">
      <c r="A49" s="84">
        <v>413</v>
      </c>
      <c r="B49" s="60">
        <v>413114114</v>
      </c>
      <c r="C49" s="85" t="s">
        <v>497</v>
      </c>
      <c r="D49" s="60">
        <v>114</v>
      </c>
      <c r="E49" s="85" t="s">
        <v>146</v>
      </c>
      <c r="F49" s="60">
        <v>114</v>
      </c>
      <c r="G49" s="85" t="s">
        <v>146</v>
      </c>
      <c r="H49" s="111">
        <v>94</v>
      </c>
      <c r="I49" s="86"/>
      <c r="J49" s="87">
        <v>14485</v>
      </c>
      <c r="K49" s="87">
        <v>3210</v>
      </c>
      <c r="L49" s="87">
        <v>0</v>
      </c>
      <c r="M49" s="87">
        <v>1188</v>
      </c>
      <c r="N49" s="88">
        <v>18883</v>
      </c>
      <c r="O49" s="89"/>
      <c r="P49" s="90"/>
      <c r="Q49" s="90"/>
    </row>
    <row r="50" spans="1:17" ht="15" x14ac:dyDescent="0.25">
      <c r="A50" s="84">
        <v>413</v>
      </c>
      <c r="B50" s="60">
        <v>413114117</v>
      </c>
      <c r="C50" s="85" t="s">
        <v>497</v>
      </c>
      <c r="D50" s="60">
        <v>114</v>
      </c>
      <c r="E50" s="85" t="s">
        <v>146</v>
      </c>
      <c r="F50" s="60">
        <v>117</v>
      </c>
      <c r="G50" s="85" t="s">
        <v>149</v>
      </c>
      <c r="H50" s="111">
        <v>1</v>
      </c>
      <c r="I50" s="86"/>
      <c r="J50" s="87">
        <v>13832</v>
      </c>
      <c r="K50" s="87">
        <v>8293</v>
      </c>
      <c r="L50" s="87">
        <v>0</v>
      </c>
      <c r="M50" s="87">
        <v>1188</v>
      </c>
      <c r="N50" s="88">
        <v>23313</v>
      </c>
      <c r="O50" s="89"/>
      <c r="P50" s="90"/>
      <c r="Q50" s="90"/>
    </row>
    <row r="51" spans="1:17" ht="15" x14ac:dyDescent="0.25">
      <c r="A51" s="84">
        <v>413</v>
      </c>
      <c r="B51" s="60">
        <v>413114127</v>
      </c>
      <c r="C51" s="85" t="s">
        <v>497</v>
      </c>
      <c r="D51" s="60">
        <v>114</v>
      </c>
      <c r="E51" s="85" t="s">
        <v>146</v>
      </c>
      <c r="F51" s="60">
        <v>127</v>
      </c>
      <c r="G51" s="85" t="s">
        <v>159</v>
      </c>
      <c r="H51" s="111">
        <v>1</v>
      </c>
      <c r="I51" s="86"/>
      <c r="J51" s="87">
        <v>12565</v>
      </c>
      <c r="K51" s="87">
        <v>12623</v>
      </c>
      <c r="L51" s="87">
        <v>0</v>
      </c>
      <c r="M51" s="87">
        <v>1188</v>
      </c>
      <c r="N51" s="88">
        <v>26376</v>
      </c>
      <c r="O51" s="89"/>
      <c r="P51" s="90"/>
      <c r="Q51" s="90"/>
    </row>
    <row r="52" spans="1:17" ht="15" x14ac:dyDescent="0.25">
      <c r="A52" s="84">
        <v>413</v>
      </c>
      <c r="B52" s="60">
        <v>413114210</v>
      </c>
      <c r="C52" s="85" t="s">
        <v>497</v>
      </c>
      <c r="D52" s="60">
        <v>114</v>
      </c>
      <c r="E52" s="85" t="s">
        <v>146</v>
      </c>
      <c r="F52" s="60">
        <v>210</v>
      </c>
      <c r="G52" s="85" t="s">
        <v>242</v>
      </c>
      <c r="H52" s="111">
        <v>2</v>
      </c>
      <c r="I52" s="86"/>
      <c r="J52" s="87">
        <v>12565</v>
      </c>
      <c r="K52" s="87">
        <v>5161</v>
      </c>
      <c r="L52" s="87">
        <v>0</v>
      </c>
      <c r="M52" s="87">
        <v>1188</v>
      </c>
      <c r="N52" s="88">
        <v>18914</v>
      </c>
      <c r="O52" s="89"/>
      <c r="P52" s="90"/>
      <c r="Q52" s="90"/>
    </row>
    <row r="53" spans="1:17" ht="15" x14ac:dyDescent="0.25">
      <c r="A53" s="84">
        <v>413</v>
      </c>
      <c r="B53" s="60">
        <v>413114312</v>
      </c>
      <c r="C53" s="85" t="s">
        <v>497</v>
      </c>
      <c r="D53" s="60">
        <v>114</v>
      </c>
      <c r="E53" s="85" t="s">
        <v>146</v>
      </c>
      <c r="F53" s="60">
        <v>312</v>
      </c>
      <c r="G53" s="85" t="s">
        <v>344</v>
      </c>
      <c r="H53" s="111">
        <v>3</v>
      </c>
      <c r="I53" s="86"/>
      <c r="J53" s="87">
        <v>11615</v>
      </c>
      <c r="K53" s="87">
        <v>7678</v>
      </c>
      <c r="L53" s="87">
        <v>0</v>
      </c>
      <c r="M53" s="87">
        <v>1188</v>
      </c>
      <c r="N53" s="88">
        <v>20481</v>
      </c>
      <c r="O53" s="89"/>
      <c r="P53" s="90"/>
      <c r="Q53" s="90"/>
    </row>
    <row r="54" spans="1:17" ht="15" x14ac:dyDescent="0.25">
      <c r="A54" s="84">
        <v>413</v>
      </c>
      <c r="B54" s="60">
        <v>413114605</v>
      </c>
      <c r="C54" s="85" t="s">
        <v>497</v>
      </c>
      <c r="D54" s="60">
        <v>114</v>
      </c>
      <c r="E54" s="85" t="s">
        <v>146</v>
      </c>
      <c r="F54" s="60">
        <v>605</v>
      </c>
      <c r="G54" s="85" t="s">
        <v>388</v>
      </c>
      <c r="H54" s="111">
        <v>3</v>
      </c>
      <c r="I54" s="86"/>
      <c r="J54" s="87">
        <v>16054</v>
      </c>
      <c r="K54" s="87">
        <v>13287</v>
      </c>
      <c r="L54" s="87">
        <v>0</v>
      </c>
      <c r="M54" s="87">
        <v>1188</v>
      </c>
      <c r="N54" s="88">
        <v>30529</v>
      </c>
      <c r="O54" s="89"/>
      <c r="P54" s="90"/>
      <c r="Q54" s="90"/>
    </row>
    <row r="55" spans="1:17" ht="15" x14ac:dyDescent="0.25">
      <c r="A55" s="84">
        <v>413</v>
      </c>
      <c r="B55" s="60">
        <v>413114615</v>
      </c>
      <c r="C55" s="85" t="s">
        <v>497</v>
      </c>
      <c r="D55" s="60">
        <v>114</v>
      </c>
      <c r="E55" s="85" t="s">
        <v>146</v>
      </c>
      <c r="F55" s="60">
        <v>615</v>
      </c>
      <c r="G55" s="85" t="s">
        <v>390</v>
      </c>
      <c r="H55" s="111">
        <v>1</v>
      </c>
      <c r="I55" s="86"/>
      <c r="J55" s="87">
        <v>16181</v>
      </c>
      <c r="K55" s="87">
        <v>1194</v>
      </c>
      <c r="L55" s="87">
        <v>0</v>
      </c>
      <c r="M55" s="87">
        <v>1188</v>
      </c>
      <c r="N55" s="88">
        <v>18563</v>
      </c>
      <c r="O55" s="89"/>
      <c r="P55" s="90"/>
      <c r="Q55" s="90"/>
    </row>
    <row r="56" spans="1:17" ht="15" x14ac:dyDescent="0.25">
      <c r="A56" s="84">
        <v>413</v>
      </c>
      <c r="B56" s="60">
        <v>413114670</v>
      </c>
      <c r="C56" s="85" t="s">
        <v>497</v>
      </c>
      <c r="D56" s="60">
        <v>114</v>
      </c>
      <c r="E56" s="85" t="s">
        <v>146</v>
      </c>
      <c r="F56" s="60">
        <v>670</v>
      </c>
      <c r="G56" s="85" t="s">
        <v>406</v>
      </c>
      <c r="H56" s="111">
        <v>7</v>
      </c>
      <c r="I56" s="86"/>
      <c r="J56" s="87">
        <v>13556</v>
      </c>
      <c r="K56" s="87">
        <v>10056</v>
      </c>
      <c r="L56" s="87">
        <v>0</v>
      </c>
      <c r="M56" s="87">
        <v>1188</v>
      </c>
      <c r="N56" s="88">
        <v>24800</v>
      </c>
      <c r="O56" s="89"/>
      <c r="P56" s="90"/>
      <c r="Q56" s="90"/>
    </row>
    <row r="57" spans="1:17" ht="15" x14ac:dyDescent="0.25">
      <c r="A57" s="84">
        <v>413</v>
      </c>
      <c r="B57" s="60">
        <v>413114674</v>
      </c>
      <c r="C57" s="85" t="s">
        <v>497</v>
      </c>
      <c r="D57" s="60">
        <v>114</v>
      </c>
      <c r="E57" s="85" t="s">
        <v>146</v>
      </c>
      <c r="F57" s="60">
        <v>674</v>
      </c>
      <c r="G57" s="85" t="s">
        <v>409</v>
      </c>
      <c r="H57" s="111">
        <v>46</v>
      </c>
      <c r="I57" s="86"/>
      <c r="J57" s="87">
        <v>15329</v>
      </c>
      <c r="K57" s="87">
        <v>6236</v>
      </c>
      <c r="L57" s="87">
        <v>0</v>
      </c>
      <c r="M57" s="87">
        <v>1188</v>
      </c>
      <c r="N57" s="88">
        <v>22753</v>
      </c>
      <c r="O57" s="89"/>
      <c r="P57" s="90"/>
      <c r="Q57" s="90"/>
    </row>
    <row r="58" spans="1:17" ht="15" x14ac:dyDescent="0.25">
      <c r="A58" s="84">
        <v>413</v>
      </c>
      <c r="B58" s="60">
        <v>413114717</v>
      </c>
      <c r="C58" s="85" t="s">
        <v>497</v>
      </c>
      <c r="D58" s="60">
        <v>114</v>
      </c>
      <c r="E58" s="85" t="s">
        <v>146</v>
      </c>
      <c r="F58" s="60">
        <v>717</v>
      </c>
      <c r="G58" s="85" t="s">
        <v>422</v>
      </c>
      <c r="H58" s="111">
        <v>21</v>
      </c>
      <c r="I58" s="86"/>
      <c r="J58" s="87">
        <v>15772</v>
      </c>
      <c r="K58" s="87">
        <v>12226</v>
      </c>
      <c r="L58" s="87">
        <v>0</v>
      </c>
      <c r="M58" s="87">
        <v>1188</v>
      </c>
      <c r="N58" s="88">
        <v>29186</v>
      </c>
      <c r="O58" s="89"/>
      <c r="P58" s="90"/>
      <c r="Q58" s="90"/>
    </row>
    <row r="59" spans="1:17" ht="15" x14ac:dyDescent="0.25">
      <c r="A59" s="84">
        <v>413</v>
      </c>
      <c r="B59" s="60">
        <v>413114750</v>
      </c>
      <c r="C59" s="85" t="s">
        <v>497</v>
      </c>
      <c r="D59" s="60">
        <v>114</v>
      </c>
      <c r="E59" s="85" t="s">
        <v>146</v>
      </c>
      <c r="F59" s="60">
        <v>750</v>
      </c>
      <c r="G59" s="85" t="s">
        <v>430</v>
      </c>
      <c r="H59" s="111">
        <v>17</v>
      </c>
      <c r="I59" s="86"/>
      <c r="J59" s="87">
        <v>14735</v>
      </c>
      <c r="K59" s="87">
        <v>9317</v>
      </c>
      <c r="L59" s="87">
        <v>0</v>
      </c>
      <c r="M59" s="87">
        <v>1188</v>
      </c>
      <c r="N59" s="88">
        <v>25240</v>
      </c>
      <c r="O59" s="89"/>
      <c r="P59" s="90"/>
      <c r="Q59" s="90"/>
    </row>
    <row r="60" spans="1:17" ht="15" x14ac:dyDescent="0.25">
      <c r="A60" s="84">
        <v>413</v>
      </c>
      <c r="B60" s="60">
        <v>413114755</v>
      </c>
      <c r="C60" s="85" t="s">
        <v>497</v>
      </c>
      <c r="D60" s="60">
        <v>114</v>
      </c>
      <c r="E60" s="85" t="s">
        <v>146</v>
      </c>
      <c r="F60" s="60">
        <v>755</v>
      </c>
      <c r="G60" s="85" t="s">
        <v>432</v>
      </c>
      <c r="H60" s="111">
        <v>15</v>
      </c>
      <c r="I60" s="86"/>
      <c r="J60" s="87">
        <v>13207</v>
      </c>
      <c r="K60" s="87">
        <v>5293</v>
      </c>
      <c r="L60" s="87">
        <v>0</v>
      </c>
      <c r="M60" s="87">
        <v>1188</v>
      </c>
      <c r="N60" s="88">
        <v>19688</v>
      </c>
      <c r="O60" s="89"/>
      <c r="P60" s="90"/>
      <c r="Q60" s="90"/>
    </row>
    <row r="61" spans="1:17" ht="15" x14ac:dyDescent="0.25">
      <c r="A61" s="84">
        <v>414</v>
      </c>
      <c r="B61" s="60">
        <v>414603063</v>
      </c>
      <c r="C61" s="85" t="s">
        <v>498</v>
      </c>
      <c r="D61" s="60">
        <v>603</v>
      </c>
      <c r="E61" s="85" t="s">
        <v>499</v>
      </c>
      <c r="F61" s="60">
        <v>63</v>
      </c>
      <c r="G61" s="85" t="s">
        <v>95</v>
      </c>
      <c r="H61" s="111">
        <v>2</v>
      </c>
      <c r="I61" s="86"/>
      <c r="J61" s="87">
        <v>14658</v>
      </c>
      <c r="K61" s="87">
        <v>2168</v>
      </c>
      <c r="L61" s="87">
        <v>0</v>
      </c>
      <c r="M61" s="87">
        <v>1188</v>
      </c>
      <c r="N61" s="88">
        <v>18014</v>
      </c>
      <c r="O61" s="89"/>
      <c r="P61" s="90"/>
      <c r="Q61" s="90"/>
    </row>
    <row r="62" spans="1:17" ht="15" x14ac:dyDescent="0.25">
      <c r="A62" s="84">
        <v>414</v>
      </c>
      <c r="B62" s="60">
        <v>414603098</v>
      </c>
      <c r="C62" s="85" t="s">
        <v>498</v>
      </c>
      <c r="D62" s="60">
        <v>603</v>
      </c>
      <c r="E62" s="85" t="s">
        <v>499</v>
      </c>
      <c r="F62" s="60">
        <v>98</v>
      </c>
      <c r="G62" s="85" t="s">
        <v>130</v>
      </c>
      <c r="H62" s="111">
        <v>2</v>
      </c>
      <c r="I62" s="86"/>
      <c r="J62" s="87">
        <v>16941</v>
      </c>
      <c r="K62" s="87">
        <v>14296</v>
      </c>
      <c r="L62" s="87">
        <v>0</v>
      </c>
      <c r="M62" s="87">
        <v>1188</v>
      </c>
      <c r="N62" s="88">
        <v>32425</v>
      </c>
      <c r="O62" s="89"/>
      <c r="P62" s="90"/>
      <c r="Q62" s="90"/>
    </row>
    <row r="63" spans="1:17" ht="15" x14ac:dyDescent="0.25">
      <c r="A63" s="84">
        <v>414</v>
      </c>
      <c r="B63" s="60">
        <v>414603121</v>
      </c>
      <c r="C63" s="85" t="s">
        <v>498</v>
      </c>
      <c r="D63" s="60">
        <v>603</v>
      </c>
      <c r="E63" s="85" t="s">
        <v>499</v>
      </c>
      <c r="F63" s="60">
        <v>121</v>
      </c>
      <c r="G63" s="85" t="s">
        <v>153</v>
      </c>
      <c r="H63" s="111">
        <v>1</v>
      </c>
      <c r="I63" s="86"/>
      <c r="J63" s="87">
        <v>17384</v>
      </c>
      <c r="K63" s="87">
        <v>15033</v>
      </c>
      <c r="L63" s="87">
        <v>0</v>
      </c>
      <c r="M63" s="87">
        <v>1188</v>
      </c>
      <c r="N63" s="88">
        <v>33605</v>
      </c>
      <c r="O63" s="89"/>
      <c r="P63" s="90"/>
      <c r="Q63" s="90"/>
    </row>
    <row r="64" spans="1:17" ht="15" x14ac:dyDescent="0.25">
      <c r="A64" s="84">
        <v>414</v>
      </c>
      <c r="B64" s="60">
        <v>414603150</v>
      </c>
      <c r="C64" s="85" t="s">
        <v>498</v>
      </c>
      <c r="D64" s="60">
        <v>603</v>
      </c>
      <c r="E64" s="85" t="s">
        <v>499</v>
      </c>
      <c r="F64" s="60">
        <v>150</v>
      </c>
      <c r="G64" s="85" t="s">
        <v>182</v>
      </c>
      <c r="H64" s="111">
        <v>1</v>
      </c>
      <c r="I64" s="86"/>
      <c r="J64" s="87">
        <v>10664</v>
      </c>
      <c r="K64" s="87">
        <v>6275</v>
      </c>
      <c r="L64" s="87">
        <v>0</v>
      </c>
      <c r="M64" s="87">
        <v>1188</v>
      </c>
      <c r="N64" s="88">
        <v>18127</v>
      </c>
      <c r="O64" s="89"/>
      <c r="P64" s="90"/>
      <c r="Q64" s="90"/>
    </row>
    <row r="65" spans="1:17" ht="15" x14ac:dyDescent="0.25">
      <c r="A65" s="84">
        <v>414</v>
      </c>
      <c r="B65" s="60">
        <v>414603209</v>
      </c>
      <c r="C65" s="85" t="s">
        <v>498</v>
      </c>
      <c r="D65" s="60">
        <v>603</v>
      </c>
      <c r="E65" s="85" t="s">
        <v>499</v>
      </c>
      <c r="F65" s="60">
        <v>209</v>
      </c>
      <c r="G65" s="85" t="s">
        <v>241</v>
      </c>
      <c r="H65" s="111">
        <v>88</v>
      </c>
      <c r="I65" s="86"/>
      <c r="J65" s="87">
        <v>17449</v>
      </c>
      <c r="K65" s="87">
        <v>3107</v>
      </c>
      <c r="L65" s="87">
        <v>0</v>
      </c>
      <c r="M65" s="87">
        <v>1188</v>
      </c>
      <c r="N65" s="88">
        <v>21744</v>
      </c>
      <c r="O65" s="89"/>
      <c r="P65" s="90"/>
      <c r="Q65" s="90"/>
    </row>
    <row r="66" spans="1:17" ht="15" x14ac:dyDescent="0.25">
      <c r="A66" s="84">
        <v>414</v>
      </c>
      <c r="B66" s="60">
        <v>414603236</v>
      </c>
      <c r="C66" s="85" t="s">
        <v>498</v>
      </c>
      <c r="D66" s="60">
        <v>603</v>
      </c>
      <c r="E66" s="85" t="s">
        <v>499</v>
      </c>
      <c r="F66" s="60">
        <v>236</v>
      </c>
      <c r="G66" s="85" t="s">
        <v>268</v>
      </c>
      <c r="H66" s="111">
        <v>164</v>
      </c>
      <c r="I66" s="86"/>
      <c r="J66" s="87">
        <v>17150</v>
      </c>
      <c r="K66" s="87">
        <v>2557</v>
      </c>
      <c r="L66" s="87">
        <v>0</v>
      </c>
      <c r="M66" s="87">
        <v>1188</v>
      </c>
      <c r="N66" s="88">
        <v>20895</v>
      </c>
      <c r="O66" s="89"/>
      <c r="P66" s="90"/>
      <c r="Q66" s="90"/>
    </row>
    <row r="67" spans="1:17" ht="15" x14ac:dyDescent="0.25">
      <c r="A67" s="84">
        <v>414</v>
      </c>
      <c r="B67" s="60">
        <v>414603263</v>
      </c>
      <c r="C67" s="85" t="s">
        <v>498</v>
      </c>
      <c r="D67" s="60">
        <v>603</v>
      </c>
      <c r="E67" s="85" t="s">
        <v>499</v>
      </c>
      <c r="F67" s="60">
        <v>263</v>
      </c>
      <c r="G67" s="85" t="s">
        <v>295</v>
      </c>
      <c r="H67" s="111">
        <v>3</v>
      </c>
      <c r="I67" s="86"/>
      <c r="J67" s="87">
        <v>12565</v>
      </c>
      <c r="K67" s="87">
        <v>9495</v>
      </c>
      <c r="L67" s="87">
        <v>0</v>
      </c>
      <c r="M67" s="87">
        <v>1188</v>
      </c>
      <c r="N67" s="88">
        <v>23248</v>
      </c>
      <c r="O67" s="89"/>
      <c r="P67" s="90"/>
      <c r="Q67" s="90"/>
    </row>
    <row r="68" spans="1:17" ht="15" x14ac:dyDescent="0.25">
      <c r="A68" s="84">
        <v>414</v>
      </c>
      <c r="B68" s="60">
        <v>414603603</v>
      </c>
      <c r="C68" s="85" t="s">
        <v>498</v>
      </c>
      <c r="D68" s="60">
        <v>603</v>
      </c>
      <c r="E68" s="85" t="s">
        <v>499</v>
      </c>
      <c r="F68" s="60">
        <v>603</v>
      </c>
      <c r="G68" s="85" t="s">
        <v>499</v>
      </c>
      <c r="H68" s="111">
        <v>70</v>
      </c>
      <c r="I68" s="86"/>
      <c r="J68" s="87">
        <v>15826</v>
      </c>
      <c r="K68" s="87">
        <v>1687</v>
      </c>
      <c r="L68" s="87">
        <v>0</v>
      </c>
      <c r="M68" s="87">
        <v>1188</v>
      </c>
      <c r="N68" s="88">
        <v>18701</v>
      </c>
      <c r="O68" s="89"/>
      <c r="P68" s="90"/>
      <c r="Q68" s="90"/>
    </row>
    <row r="69" spans="1:17" ht="15" x14ac:dyDescent="0.25">
      <c r="A69" s="84">
        <v>414</v>
      </c>
      <c r="B69" s="60">
        <v>414603618</v>
      </c>
      <c r="C69" s="85" t="s">
        <v>498</v>
      </c>
      <c r="D69" s="60">
        <v>603</v>
      </c>
      <c r="E69" s="85" t="s">
        <v>499</v>
      </c>
      <c r="F69" s="60">
        <v>618</v>
      </c>
      <c r="G69" s="85" t="s">
        <v>392</v>
      </c>
      <c r="H69" s="111">
        <v>1</v>
      </c>
      <c r="I69" s="86"/>
      <c r="J69" s="87">
        <v>16052</v>
      </c>
      <c r="K69" s="87">
        <v>13589</v>
      </c>
      <c r="L69" s="87">
        <v>0</v>
      </c>
      <c r="M69" s="87">
        <v>1188</v>
      </c>
      <c r="N69" s="88">
        <v>30829</v>
      </c>
      <c r="O69" s="89"/>
      <c r="P69" s="90"/>
      <c r="Q69" s="90"/>
    </row>
    <row r="70" spans="1:17" ht="15" x14ac:dyDescent="0.25">
      <c r="A70" s="84">
        <v>414</v>
      </c>
      <c r="B70" s="60">
        <v>414603635</v>
      </c>
      <c r="C70" s="85" t="s">
        <v>498</v>
      </c>
      <c r="D70" s="60">
        <v>603</v>
      </c>
      <c r="E70" s="85" t="s">
        <v>499</v>
      </c>
      <c r="F70" s="60">
        <v>635</v>
      </c>
      <c r="G70" s="85" t="s">
        <v>397</v>
      </c>
      <c r="H70" s="111">
        <v>21</v>
      </c>
      <c r="I70" s="86"/>
      <c r="J70" s="87">
        <v>14177</v>
      </c>
      <c r="K70" s="87">
        <v>3648</v>
      </c>
      <c r="L70" s="87">
        <v>0</v>
      </c>
      <c r="M70" s="87">
        <v>1188</v>
      </c>
      <c r="N70" s="88">
        <v>19013</v>
      </c>
      <c r="O70" s="89"/>
      <c r="P70" s="90"/>
      <c r="Q70" s="90"/>
    </row>
    <row r="71" spans="1:17" ht="15" x14ac:dyDescent="0.25">
      <c r="A71" s="84">
        <v>414</v>
      </c>
      <c r="B71" s="60">
        <v>414603715</v>
      </c>
      <c r="C71" s="85" t="s">
        <v>498</v>
      </c>
      <c r="D71" s="60">
        <v>603</v>
      </c>
      <c r="E71" s="85" t="s">
        <v>499</v>
      </c>
      <c r="F71" s="60">
        <v>715</v>
      </c>
      <c r="G71" s="85" t="s">
        <v>421</v>
      </c>
      <c r="H71" s="111">
        <v>11</v>
      </c>
      <c r="I71" s="86"/>
      <c r="J71" s="87">
        <v>14310</v>
      </c>
      <c r="K71" s="87">
        <v>7146</v>
      </c>
      <c r="L71" s="87">
        <v>0</v>
      </c>
      <c r="M71" s="87">
        <v>1188</v>
      </c>
      <c r="N71" s="88">
        <v>22644</v>
      </c>
      <c r="O71" s="89"/>
      <c r="P71" s="90"/>
      <c r="Q71" s="90"/>
    </row>
    <row r="72" spans="1:17" ht="15" x14ac:dyDescent="0.25">
      <c r="A72" s="84">
        <v>416</v>
      </c>
      <c r="B72" s="60">
        <v>416035016</v>
      </c>
      <c r="C72" s="85" t="s">
        <v>500</v>
      </c>
      <c r="D72" s="60">
        <v>35</v>
      </c>
      <c r="E72" s="85" t="s">
        <v>67</v>
      </c>
      <c r="F72" s="60">
        <v>16</v>
      </c>
      <c r="G72" s="85" t="s">
        <v>48</v>
      </c>
      <c r="H72" s="111">
        <v>1</v>
      </c>
      <c r="I72" s="86"/>
      <c r="J72" s="87">
        <v>16158</v>
      </c>
      <c r="K72" s="87">
        <v>370</v>
      </c>
      <c r="L72" s="87">
        <v>0</v>
      </c>
      <c r="M72" s="87">
        <v>1188</v>
      </c>
      <c r="N72" s="88">
        <v>17716</v>
      </c>
      <c r="O72" s="89"/>
      <c r="P72" s="90"/>
      <c r="Q72" s="90"/>
    </row>
    <row r="73" spans="1:17" ht="15" x14ac:dyDescent="0.25">
      <c r="A73" s="84">
        <v>416</v>
      </c>
      <c r="B73" s="60">
        <v>416035018</v>
      </c>
      <c r="C73" s="85" t="s">
        <v>500</v>
      </c>
      <c r="D73" s="60">
        <v>35</v>
      </c>
      <c r="E73" s="85" t="s">
        <v>67</v>
      </c>
      <c r="F73" s="60">
        <v>18</v>
      </c>
      <c r="G73" s="85" t="s">
        <v>50</v>
      </c>
      <c r="H73" s="111">
        <v>1</v>
      </c>
      <c r="I73" s="86"/>
      <c r="J73" s="87">
        <v>20674</v>
      </c>
      <c r="K73" s="87">
        <v>9859</v>
      </c>
      <c r="L73" s="87">
        <v>0</v>
      </c>
      <c r="M73" s="87">
        <v>1188</v>
      </c>
      <c r="N73" s="88">
        <v>31721</v>
      </c>
      <c r="O73" s="89"/>
      <c r="P73" s="90"/>
      <c r="Q73" s="90"/>
    </row>
    <row r="74" spans="1:17" ht="15" x14ac:dyDescent="0.25">
      <c r="A74" s="84">
        <v>416</v>
      </c>
      <c r="B74" s="60">
        <v>416035030</v>
      </c>
      <c r="C74" s="85" t="s">
        <v>500</v>
      </c>
      <c r="D74" s="60">
        <v>35</v>
      </c>
      <c r="E74" s="85" t="s">
        <v>67</v>
      </c>
      <c r="F74" s="60">
        <v>30</v>
      </c>
      <c r="G74" s="85" t="s">
        <v>62</v>
      </c>
      <c r="H74" s="111">
        <v>1</v>
      </c>
      <c r="I74" s="86"/>
      <c r="J74" s="87">
        <v>17663</v>
      </c>
      <c r="K74" s="87">
        <v>5112</v>
      </c>
      <c r="L74" s="87">
        <v>0</v>
      </c>
      <c r="M74" s="87">
        <v>1188</v>
      </c>
      <c r="N74" s="88">
        <v>23963</v>
      </c>
      <c r="O74" s="89"/>
      <c r="P74" s="90"/>
      <c r="Q74" s="90"/>
    </row>
    <row r="75" spans="1:17" ht="15" x14ac:dyDescent="0.25">
      <c r="A75" s="84">
        <v>416</v>
      </c>
      <c r="B75" s="60">
        <v>416035035</v>
      </c>
      <c r="C75" s="85" t="s">
        <v>500</v>
      </c>
      <c r="D75" s="60">
        <v>35</v>
      </c>
      <c r="E75" s="85" t="s">
        <v>67</v>
      </c>
      <c r="F75" s="60">
        <v>35</v>
      </c>
      <c r="G75" s="85" t="s">
        <v>67</v>
      </c>
      <c r="H75" s="111">
        <v>679</v>
      </c>
      <c r="I75" s="86"/>
      <c r="J75" s="87">
        <v>19528</v>
      </c>
      <c r="K75" s="87">
        <v>7512</v>
      </c>
      <c r="L75" s="87">
        <v>0</v>
      </c>
      <c r="M75" s="87">
        <v>1188</v>
      </c>
      <c r="N75" s="88">
        <v>28228</v>
      </c>
      <c r="O75" s="89"/>
      <c r="P75" s="90"/>
      <c r="Q75" s="90"/>
    </row>
    <row r="76" spans="1:17" ht="15" x14ac:dyDescent="0.25">
      <c r="A76" s="84">
        <v>416</v>
      </c>
      <c r="B76" s="60">
        <v>416035044</v>
      </c>
      <c r="C76" s="85" t="s">
        <v>500</v>
      </c>
      <c r="D76" s="60">
        <v>35</v>
      </c>
      <c r="E76" s="85" t="s">
        <v>67</v>
      </c>
      <c r="F76" s="60">
        <v>44</v>
      </c>
      <c r="G76" s="85" t="s">
        <v>76</v>
      </c>
      <c r="H76" s="111">
        <v>4</v>
      </c>
      <c r="I76" s="86"/>
      <c r="J76" s="87">
        <v>18299</v>
      </c>
      <c r="K76" s="87">
        <v>0</v>
      </c>
      <c r="L76" s="87">
        <v>0</v>
      </c>
      <c r="M76" s="87">
        <v>1188</v>
      </c>
      <c r="N76" s="88">
        <v>19487</v>
      </c>
      <c r="O76" s="89"/>
      <c r="P76" s="90"/>
      <c r="Q76" s="90"/>
    </row>
    <row r="77" spans="1:17" ht="15" x14ac:dyDescent="0.25">
      <c r="A77" s="84">
        <v>416</v>
      </c>
      <c r="B77" s="60">
        <v>416035050</v>
      </c>
      <c r="C77" s="85" t="s">
        <v>500</v>
      </c>
      <c r="D77" s="60">
        <v>35</v>
      </c>
      <c r="E77" s="85" t="s">
        <v>67</v>
      </c>
      <c r="F77" s="60">
        <v>50</v>
      </c>
      <c r="G77" s="85" t="s">
        <v>82</v>
      </c>
      <c r="H77" s="111">
        <v>2</v>
      </c>
      <c r="I77" s="86"/>
      <c r="J77" s="87">
        <v>19860</v>
      </c>
      <c r="K77" s="87">
        <v>8675</v>
      </c>
      <c r="L77" s="87">
        <v>0</v>
      </c>
      <c r="M77" s="87">
        <v>1188</v>
      </c>
      <c r="N77" s="88">
        <v>29723</v>
      </c>
      <c r="O77" s="89"/>
      <c r="P77" s="90"/>
      <c r="Q77" s="90"/>
    </row>
    <row r="78" spans="1:17" ht="15" x14ac:dyDescent="0.25">
      <c r="A78" s="84">
        <v>416</v>
      </c>
      <c r="B78" s="60">
        <v>416035073</v>
      </c>
      <c r="C78" s="85" t="s">
        <v>500</v>
      </c>
      <c r="D78" s="60">
        <v>35</v>
      </c>
      <c r="E78" s="85" t="s">
        <v>67</v>
      </c>
      <c r="F78" s="60">
        <v>73</v>
      </c>
      <c r="G78" s="85" t="s">
        <v>105</v>
      </c>
      <c r="H78" s="111">
        <v>1</v>
      </c>
      <c r="I78" s="86"/>
      <c r="J78" s="87">
        <v>13434</v>
      </c>
      <c r="K78" s="87">
        <v>9267</v>
      </c>
      <c r="L78" s="87">
        <v>0</v>
      </c>
      <c r="M78" s="87">
        <v>1188</v>
      </c>
      <c r="N78" s="88">
        <v>23889</v>
      </c>
      <c r="O78" s="89"/>
      <c r="P78" s="90"/>
      <c r="Q78" s="90"/>
    </row>
    <row r="79" spans="1:17" ht="15" x14ac:dyDescent="0.25">
      <c r="A79" s="84">
        <v>416</v>
      </c>
      <c r="B79" s="60">
        <v>416035133</v>
      </c>
      <c r="C79" s="85" t="s">
        <v>500</v>
      </c>
      <c r="D79" s="60">
        <v>35</v>
      </c>
      <c r="E79" s="85" t="s">
        <v>67</v>
      </c>
      <c r="F79" s="60">
        <v>133</v>
      </c>
      <c r="G79" s="85" t="s">
        <v>165</v>
      </c>
      <c r="H79" s="111">
        <v>1</v>
      </c>
      <c r="I79" s="86"/>
      <c r="J79" s="87">
        <v>14602</v>
      </c>
      <c r="K79" s="87">
        <v>246</v>
      </c>
      <c r="L79" s="87">
        <v>0</v>
      </c>
      <c r="M79" s="87">
        <v>1188</v>
      </c>
      <c r="N79" s="88">
        <v>16036</v>
      </c>
      <c r="O79" s="89"/>
      <c r="P79" s="90"/>
      <c r="Q79" s="90"/>
    </row>
    <row r="80" spans="1:17" ht="15" x14ac:dyDescent="0.25">
      <c r="A80" s="84">
        <v>416</v>
      </c>
      <c r="B80" s="60">
        <v>416035243</v>
      </c>
      <c r="C80" s="85" t="s">
        <v>500</v>
      </c>
      <c r="D80" s="60">
        <v>35</v>
      </c>
      <c r="E80" s="85" t="s">
        <v>67</v>
      </c>
      <c r="F80" s="60">
        <v>243</v>
      </c>
      <c r="G80" s="85" t="s">
        <v>275</v>
      </c>
      <c r="H80" s="111">
        <v>1</v>
      </c>
      <c r="I80" s="86"/>
      <c r="J80" s="87">
        <v>16027</v>
      </c>
      <c r="K80" s="87">
        <v>2223</v>
      </c>
      <c r="L80" s="87">
        <v>0</v>
      </c>
      <c r="M80" s="87">
        <v>1188</v>
      </c>
      <c r="N80" s="88">
        <v>19438</v>
      </c>
      <c r="O80" s="89"/>
      <c r="P80" s="90"/>
      <c r="Q80" s="90"/>
    </row>
    <row r="81" spans="1:17" ht="15" x14ac:dyDescent="0.25">
      <c r="A81" s="84">
        <v>416</v>
      </c>
      <c r="B81" s="60">
        <v>416035244</v>
      </c>
      <c r="C81" s="85" t="s">
        <v>500</v>
      </c>
      <c r="D81" s="60">
        <v>35</v>
      </c>
      <c r="E81" s="85" t="s">
        <v>67</v>
      </c>
      <c r="F81" s="60">
        <v>244</v>
      </c>
      <c r="G81" s="85" t="s">
        <v>276</v>
      </c>
      <c r="H81" s="111">
        <v>7</v>
      </c>
      <c r="I81" s="86"/>
      <c r="J81" s="87">
        <v>20123</v>
      </c>
      <c r="K81" s="87">
        <v>4864</v>
      </c>
      <c r="L81" s="87">
        <v>0</v>
      </c>
      <c r="M81" s="87">
        <v>1188</v>
      </c>
      <c r="N81" s="88">
        <v>26175</v>
      </c>
      <c r="O81" s="89"/>
      <c r="P81" s="90"/>
      <c r="Q81" s="90"/>
    </row>
    <row r="82" spans="1:17" ht="15" x14ac:dyDescent="0.25">
      <c r="A82" s="84">
        <v>416</v>
      </c>
      <c r="B82" s="60">
        <v>416035274</v>
      </c>
      <c r="C82" s="85" t="s">
        <v>500</v>
      </c>
      <c r="D82" s="60">
        <v>35</v>
      </c>
      <c r="E82" s="85" t="s">
        <v>67</v>
      </c>
      <c r="F82" s="60">
        <v>274</v>
      </c>
      <c r="G82" s="85" t="s">
        <v>306</v>
      </c>
      <c r="H82" s="111">
        <v>1</v>
      </c>
      <c r="I82" s="86"/>
      <c r="J82" s="87">
        <v>21152</v>
      </c>
      <c r="K82" s="87">
        <v>9751</v>
      </c>
      <c r="L82" s="87">
        <v>0</v>
      </c>
      <c r="M82" s="87">
        <v>1188</v>
      </c>
      <c r="N82" s="88">
        <v>32091</v>
      </c>
      <c r="O82" s="89"/>
      <c r="P82" s="90"/>
      <c r="Q82" s="90"/>
    </row>
    <row r="83" spans="1:17" ht="15" x14ac:dyDescent="0.25">
      <c r="A83" s="84">
        <v>416</v>
      </c>
      <c r="B83" s="60">
        <v>416035285</v>
      </c>
      <c r="C83" s="85" t="s">
        <v>500</v>
      </c>
      <c r="D83" s="60">
        <v>35</v>
      </c>
      <c r="E83" s="85" t="s">
        <v>67</v>
      </c>
      <c r="F83" s="60">
        <v>285</v>
      </c>
      <c r="G83" s="85" t="s">
        <v>317</v>
      </c>
      <c r="H83" s="111">
        <v>2</v>
      </c>
      <c r="I83" s="86"/>
      <c r="J83" s="87">
        <v>13434</v>
      </c>
      <c r="K83" s="87">
        <v>2671</v>
      </c>
      <c r="L83" s="87">
        <v>0</v>
      </c>
      <c r="M83" s="87">
        <v>1188</v>
      </c>
      <c r="N83" s="88">
        <v>17293</v>
      </c>
      <c r="O83" s="89"/>
      <c r="P83" s="90"/>
      <c r="Q83" s="90"/>
    </row>
    <row r="84" spans="1:17" ht="15" x14ac:dyDescent="0.25">
      <c r="A84" s="84">
        <v>417</v>
      </c>
      <c r="B84" s="60">
        <v>417035035</v>
      </c>
      <c r="C84" s="85" t="s">
        <v>501</v>
      </c>
      <c r="D84" s="60">
        <v>35</v>
      </c>
      <c r="E84" s="85" t="s">
        <v>67</v>
      </c>
      <c r="F84" s="60">
        <v>35</v>
      </c>
      <c r="G84" s="85" t="s">
        <v>67</v>
      </c>
      <c r="H84" s="111">
        <v>319</v>
      </c>
      <c r="I84" s="86"/>
      <c r="J84" s="87">
        <v>19510</v>
      </c>
      <c r="K84" s="87">
        <v>7505</v>
      </c>
      <c r="L84" s="87">
        <v>0</v>
      </c>
      <c r="M84" s="87">
        <v>1188</v>
      </c>
      <c r="N84" s="88">
        <v>28203</v>
      </c>
      <c r="O84" s="89"/>
      <c r="P84" s="90"/>
      <c r="Q84" s="90"/>
    </row>
    <row r="85" spans="1:17" ht="15" x14ac:dyDescent="0.25">
      <c r="A85" s="84">
        <v>417</v>
      </c>
      <c r="B85" s="60">
        <v>417035040</v>
      </c>
      <c r="C85" s="85" t="s">
        <v>501</v>
      </c>
      <c r="D85" s="60">
        <v>35</v>
      </c>
      <c r="E85" s="85" t="s">
        <v>67</v>
      </c>
      <c r="F85" s="60">
        <v>40</v>
      </c>
      <c r="G85" s="85" t="s">
        <v>72</v>
      </c>
      <c r="H85" s="111">
        <v>1</v>
      </c>
      <c r="I85" s="86"/>
      <c r="J85" s="87">
        <v>17600</v>
      </c>
      <c r="K85" s="87">
        <v>5723</v>
      </c>
      <c r="L85" s="87">
        <v>0</v>
      </c>
      <c r="M85" s="87">
        <v>1188</v>
      </c>
      <c r="N85" s="88">
        <v>24511</v>
      </c>
      <c r="O85" s="89"/>
      <c r="P85" s="90"/>
      <c r="Q85" s="90"/>
    </row>
    <row r="86" spans="1:17" ht="15" x14ac:dyDescent="0.25">
      <c r="A86" s="84">
        <v>417</v>
      </c>
      <c r="B86" s="60">
        <v>417035044</v>
      </c>
      <c r="C86" s="85" t="s">
        <v>501</v>
      </c>
      <c r="D86" s="60">
        <v>35</v>
      </c>
      <c r="E86" s="85" t="s">
        <v>67</v>
      </c>
      <c r="F86" s="60">
        <v>44</v>
      </c>
      <c r="G86" s="85" t="s">
        <v>76</v>
      </c>
      <c r="H86" s="111">
        <v>1</v>
      </c>
      <c r="I86" s="86"/>
      <c r="J86" s="87">
        <v>11794</v>
      </c>
      <c r="K86" s="87">
        <v>0</v>
      </c>
      <c r="L86" s="87">
        <v>0</v>
      </c>
      <c r="M86" s="87">
        <v>1188</v>
      </c>
      <c r="N86" s="88">
        <v>12982</v>
      </c>
      <c r="O86" s="89"/>
      <c r="P86" s="90"/>
      <c r="Q86" s="90"/>
    </row>
    <row r="87" spans="1:17" ht="15" x14ac:dyDescent="0.25">
      <c r="A87" s="84">
        <v>417</v>
      </c>
      <c r="B87" s="60">
        <v>417035133</v>
      </c>
      <c r="C87" s="85" t="s">
        <v>501</v>
      </c>
      <c r="D87" s="60">
        <v>35</v>
      </c>
      <c r="E87" s="85" t="s">
        <v>67</v>
      </c>
      <c r="F87" s="60">
        <v>133</v>
      </c>
      <c r="G87" s="85" t="s">
        <v>165</v>
      </c>
      <c r="H87" s="111">
        <v>3</v>
      </c>
      <c r="I87" s="86"/>
      <c r="J87" s="87">
        <v>11656</v>
      </c>
      <c r="K87" s="87">
        <v>196</v>
      </c>
      <c r="L87" s="87">
        <v>0</v>
      </c>
      <c r="M87" s="87">
        <v>1188</v>
      </c>
      <c r="N87" s="88">
        <v>13040</v>
      </c>
      <c r="O87" s="89"/>
      <c r="P87" s="90"/>
      <c r="Q87" s="90"/>
    </row>
    <row r="88" spans="1:17" ht="15" x14ac:dyDescent="0.25">
      <c r="A88" s="84">
        <v>417</v>
      </c>
      <c r="B88" s="60">
        <v>417035244</v>
      </c>
      <c r="C88" s="85" t="s">
        <v>501</v>
      </c>
      <c r="D88" s="60">
        <v>35</v>
      </c>
      <c r="E88" s="85" t="s">
        <v>67</v>
      </c>
      <c r="F88" s="60">
        <v>244</v>
      </c>
      <c r="G88" s="85" t="s">
        <v>276</v>
      </c>
      <c r="H88" s="111">
        <v>3</v>
      </c>
      <c r="I88" s="86"/>
      <c r="J88" s="87">
        <v>16796</v>
      </c>
      <c r="K88" s="87">
        <v>4060</v>
      </c>
      <c r="L88" s="87">
        <v>0</v>
      </c>
      <c r="M88" s="87">
        <v>1188</v>
      </c>
      <c r="N88" s="88">
        <v>22044</v>
      </c>
      <c r="O88" s="89"/>
      <c r="P88" s="90"/>
      <c r="Q88" s="90"/>
    </row>
    <row r="89" spans="1:17" ht="15" x14ac:dyDescent="0.25">
      <c r="A89" s="84">
        <v>417</v>
      </c>
      <c r="B89" s="60">
        <v>417035285</v>
      </c>
      <c r="C89" s="85" t="s">
        <v>501</v>
      </c>
      <c r="D89" s="60">
        <v>35</v>
      </c>
      <c r="E89" s="85" t="s">
        <v>67</v>
      </c>
      <c r="F89" s="60">
        <v>285</v>
      </c>
      <c r="G89" s="85" t="s">
        <v>317</v>
      </c>
      <c r="H89" s="111">
        <v>2</v>
      </c>
      <c r="I89" s="86"/>
      <c r="J89" s="87">
        <v>14257</v>
      </c>
      <c r="K89" s="87">
        <v>2834</v>
      </c>
      <c r="L89" s="87">
        <v>0</v>
      </c>
      <c r="M89" s="87">
        <v>1188</v>
      </c>
      <c r="N89" s="88">
        <v>18279</v>
      </c>
      <c r="O89" s="89"/>
      <c r="P89" s="90"/>
      <c r="Q89" s="90"/>
    </row>
    <row r="90" spans="1:17" ht="15" x14ac:dyDescent="0.25">
      <c r="A90" s="84">
        <v>418</v>
      </c>
      <c r="B90" s="60">
        <v>418100014</v>
      </c>
      <c r="C90" s="85" t="s">
        <v>502</v>
      </c>
      <c r="D90" s="60">
        <v>100</v>
      </c>
      <c r="E90" s="85" t="s">
        <v>132</v>
      </c>
      <c r="F90" s="60">
        <v>14</v>
      </c>
      <c r="G90" s="85" t="s">
        <v>46</v>
      </c>
      <c r="H90" s="111">
        <v>3</v>
      </c>
      <c r="I90" s="86"/>
      <c r="J90" s="87">
        <v>10804</v>
      </c>
      <c r="K90" s="87">
        <v>2594</v>
      </c>
      <c r="L90" s="87">
        <v>0</v>
      </c>
      <c r="M90" s="87">
        <v>1188</v>
      </c>
      <c r="N90" s="88">
        <v>14586</v>
      </c>
      <c r="O90" s="89"/>
      <c r="P90" s="90"/>
      <c r="Q90" s="90"/>
    </row>
    <row r="91" spans="1:17" ht="15" x14ac:dyDescent="0.25">
      <c r="A91" s="84">
        <v>418</v>
      </c>
      <c r="B91" s="60">
        <v>418100044</v>
      </c>
      <c r="C91" s="85" t="s">
        <v>502</v>
      </c>
      <c r="D91" s="60">
        <v>100</v>
      </c>
      <c r="E91" s="85" t="s">
        <v>132</v>
      </c>
      <c r="F91" s="60">
        <v>44</v>
      </c>
      <c r="G91" s="85" t="s">
        <v>76</v>
      </c>
      <c r="H91" s="111">
        <v>1</v>
      </c>
      <c r="I91" s="86"/>
      <c r="J91" s="87">
        <v>18773</v>
      </c>
      <c r="K91" s="87">
        <v>0</v>
      </c>
      <c r="L91" s="87">
        <v>0</v>
      </c>
      <c r="M91" s="87">
        <v>1188</v>
      </c>
      <c r="N91" s="88">
        <v>19961</v>
      </c>
      <c r="O91" s="89"/>
      <c r="P91" s="90"/>
      <c r="Q91" s="90"/>
    </row>
    <row r="92" spans="1:17" ht="15" x14ac:dyDescent="0.25">
      <c r="A92" s="84">
        <v>418</v>
      </c>
      <c r="B92" s="60">
        <v>418100100</v>
      </c>
      <c r="C92" s="85" t="s">
        <v>502</v>
      </c>
      <c r="D92" s="60">
        <v>100</v>
      </c>
      <c r="E92" s="85" t="s">
        <v>132</v>
      </c>
      <c r="F92" s="60">
        <v>100</v>
      </c>
      <c r="G92" s="85" t="s">
        <v>132</v>
      </c>
      <c r="H92" s="111">
        <v>249</v>
      </c>
      <c r="I92" s="86"/>
      <c r="J92" s="87">
        <v>15201</v>
      </c>
      <c r="K92" s="87">
        <v>4099</v>
      </c>
      <c r="L92" s="87">
        <v>0</v>
      </c>
      <c r="M92" s="87">
        <v>1188</v>
      </c>
      <c r="N92" s="88">
        <v>20488</v>
      </c>
      <c r="O92" s="89"/>
      <c r="P92" s="90"/>
      <c r="Q92" s="90"/>
    </row>
    <row r="93" spans="1:17" ht="15" x14ac:dyDescent="0.25">
      <c r="A93" s="84">
        <v>418</v>
      </c>
      <c r="B93" s="60">
        <v>418100136</v>
      </c>
      <c r="C93" s="85" t="s">
        <v>502</v>
      </c>
      <c r="D93" s="60">
        <v>100</v>
      </c>
      <c r="E93" s="85" t="s">
        <v>132</v>
      </c>
      <c r="F93" s="60">
        <v>136</v>
      </c>
      <c r="G93" s="85" t="s">
        <v>168</v>
      </c>
      <c r="H93" s="111">
        <v>4</v>
      </c>
      <c r="I93" s="86"/>
      <c r="J93" s="87">
        <v>11949</v>
      </c>
      <c r="K93" s="87">
        <v>4376</v>
      </c>
      <c r="L93" s="87">
        <v>0</v>
      </c>
      <c r="M93" s="87">
        <v>1188</v>
      </c>
      <c r="N93" s="88">
        <v>17513</v>
      </c>
      <c r="O93" s="89"/>
      <c r="P93" s="90"/>
      <c r="Q93" s="90"/>
    </row>
    <row r="94" spans="1:17" ht="15" x14ac:dyDescent="0.25">
      <c r="A94" s="84">
        <v>418</v>
      </c>
      <c r="B94" s="60">
        <v>418100170</v>
      </c>
      <c r="C94" s="85" t="s">
        <v>502</v>
      </c>
      <c r="D94" s="60">
        <v>100</v>
      </c>
      <c r="E94" s="85" t="s">
        <v>132</v>
      </c>
      <c r="F94" s="60">
        <v>170</v>
      </c>
      <c r="G94" s="85" t="s">
        <v>202</v>
      </c>
      <c r="H94" s="111">
        <v>13</v>
      </c>
      <c r="I94" s="86"/>
      <c r="J94" s="87">
        <v>13713</v>
      </c>
      <c r="K94" s="87">
        <v>876</v>
      </c>
      <c r="L94" s="87">
        <v>0</v>
      </c>
      <c r="M94" s="87">
        <v>1188</v>
      </c>
      <c r="N94" s="88">
        <v>15777</v>
      </c>
      <c r="O94" s="89"/>
      <c r="P94" s="90"/>
      <c r="Q94" s="90"/>
    </row>
    <row r="95" spans="1:17" ht="15" x14ac:dyDescent="0.25">
      <c r="A95" s="84">
        <v>418</v>
      </c>
      <c r="B95" s="60">
        <v>418100198</v>
      </c>
      <c r="C95" s="85" t="s">
        <v>502</v>
      </c>
      <c r="D95" s="60">
        <v>100</v>
      </c>
      <c r="E95" s="85" t="s">
        <v>132</v>
      </c>
      <c r="F95" s="60">
        <v>198</v>
      </c>
      <c r="G95" s="85" t="s">
        <v>230</v>
      </c>
      <c r="H95" s="111">
        <v>8</v>
      </c>
      <c r="I95" s="86"/>
      <c r="J95" s="87">
        <v>10804</v>
      </c>
      <c r="K95" s="87">
        <v>5264</v>
      </c>
      <c r="L95" s="87">
        <v>0</v>
      </c>
      <c r="M95" s="87">
        <v>1188</v>
      </c>
      <c r="N95" s="88">
        <v>17256</v>
      </c>
      <c r="O95" s="89"/>
      <c r="P95" s="90"/>
      <c r="Q95" s="90"/>
    </row>
    <row r="96" spans="1:17" ht="15" x14ac:dyDescent="0.25">
      <c r="A96" s="84">
        <v>418</v>
      </c>
      <c r="B96" s="60">
        <v>418100276</v>
      </c>
      <c r="C96" s="85" t="s">
        <v>502</v>
      </c>
      <c r="D96" s="60">
        <v>100</v>
      </c>
      <c r="E96" s="85" t="s">
        <v>132</v>
      </c>
      <c r="F96" s="60">
        <v>276</v>
      </c>
      <c r="G96" s="85" t="s">
        <v>308</v>
      </c>
      <c r="H96" s="111">
        <v>1</v>
      </c>
      <c r="I96" s="86"/>
      <c r="J96" s="87">
        <v>10804</v>
      </c>
      <c r="K96" s="87">
        <v>9999</v>
      </c>
      <c r="L96" s="87">
        <v>0</v>
      </c>
      <c r="M96" s="87">
        <v>1188</v>
      </c>
      <c r="N96" s="88">
        <v>21991</v>
      </c>
      <c r="O96" s="89"/>
      <c r="P96" s="90"/>
      <c r="Q96" s="90"/>
    </row>
    <row r="97" spans="1:17" ht="15" x14ac:dyDescent="0.25">
      <c r="A97" s="84">
        <v>418</v>
      </c>
      <c r="B97" s="60">
        <v>418100308</v>
      </c>
      <c r="C97" s="85" t="s">
        <v>502</v>
      </c>
      <c r="D97" s="60">
        <v>100</v>
      </c>
      <c r="E97" s="85" t="s">
        <v>132</v>
      </c>
      <c r="F97" s="60">
        <v>308</v>
      </c>
      <c r="G97" s="85" t="s">
        <v>340</v>
      </c>
      <c r="H97" s="111">
        <v>1</v>
      </c>
      <c r="I97" s="86"/>
      <c r="J97" s="87">
        <v>10804</v>
      </c>
      <c r="K97" s="87">
        <v>4184</v>
      </c>
      <c r="L97" s="87">
        <v>0</v>
      </c>
      <c r="M97" s="87">
        <v>1188</v>
      </c>
      <c r="N97" s="88">
        <v>16176</v>
      </c>
      <c r="O97" s="89"/>
      <c r="P97" s="90"/>
      <c r="Q97" s="90"/>
    </row>
    <row r="98" spans="1:17" ht="15" x14ac:dyDescent="0.25">
      <c r="A98" s="84">
        <v>418</v>
      </c>
      <c r="B98" s="60">
        <v>418100317</v>
      </c>
      <c r="C98" s="85" t="s">
        <v>502</v>
      </c>
      <c r="D98" s="60">
        <v>100</v>
      </c>
      <c r="E98" s="85" t="s">
        <v>132</v>
      </c>
      <c r="F98" s="60">
        <v>317</v>
      </c>
      <c r="G98" s="85" t="s">
        <v>349</v>
      </c>
      <c r="H98" s="111">
        <v>1</v>
      </c>
      <c r="I98" s="86"/>
      <c r="J98" s="87">
        <v>13008</v>
      </c>
      <c r="K98" s="87">
        <v>13780</v>
      </c>
      <c r="L98" s="87">
        <v>0</v>
      </c>
      <c r="M98" s="87">
        <v>1188</v>
      </c>
      <c r="N98" s="88">
        <v>27976</v>
      </c>
      <c r="O98" s="89"/>
      <c r="P98" s="90"/>
      <c r="Q98" s="90"/>
    </row>
    <row r="99" spans="1:17" ht="15" x14ac:dyDescent="0.25">
      <c r="A99" s="84">
        <v>418</v>
      </c>
      <c r="B99" s="60">
        <v>418100321</v>
      </c>
      <c r="C99" s="85" t="s">
        <v>502</v>
      </c>
      <c r="D99" s="60">
        <v>100</v>
      </c>
      <c r="E99" s="85" t="s">
        <v>132</v>
      </c>
      <c r="F99" s="60">
        <v>321</v>
      </c>
      <c r="G99" s="85" t="s">
        <v>353</v>
      </c>
      <c r="H99" s="111">
        <v>1</v>
      </c>
      <c r="I99" s="86"/>
      <c r="J99" s="87">
        <v>10804</v>
      </c>
      <c r="K99" s="87">
        <v>5751</v>
      </c>
      <c r="L99" s="87">
        <v>0</v>
      </c>
      <c r="M99" s="87">
        <v>1188</v>
      </c>
      <c r="N99" s="88">
        <v>17743</v>
      </c>
      <c r="O99" s="89"/>
      <c r="P99" s="90"/>
      <c r="Q99" s="90"/>
    </row>
    <row r="100" spans="1:17" ht="15" x14ac:dyDescent="0.25">
      <c r="A100" s="84">
        <v>418</v>
      </c>
      <c r="B100" s="60">
        <v>418100690</v>
      </c>
      <c r="C100" s="85" t="s">
        <v>502</v>
      </c>
      <c r="D100" s="60">
        <v>100</v>
      </c>
      <c r="E100" s="85" t="s">
        <v>132</v>
      </c>
      <c r="F100" s="60">
        <v>690</v>
      </c>
      <c r="G100" s="85" t="s">
        <v>414</v>
      </c>
      <c r="H100" s="111">
        <v>2</v>
      </c>
      <c r="I100" s="86"/>
      <c r="J100" s="87">
        <v>10804</v>
      </c>
      <c r="K100" s="87">
        <v>4210</v>
      </c>
      <c r="L100" s="87">
        <v>0</v>
      </c>
      <c r="M100" s="87">
        <v>1188</v>
      </c>
      <c r="N100" s="88">
        <v>16202</v>
      </c>
      <c r="O100" s="89"/>
      <c r="P100" s="90"/>
      <c r="Q100" s="90"/>
    </row>
    <row r="101" spans="1:17" ht="15" x14ac:dyDescent="0.25">
      <c r="A101" s="84">
        <v>420</v>
      </c>
      <c r="B101" s="60">
        <v>420049010</v>
      </c>
      <c r="C101" s="85" t="s">
        <v>503</v>
      </c>
      <c r="D101" s="60">
        <v>49</v>
      </c>
      <c r="E101" s="85" t="s">
        <v>81</v>
      </c>
      <c r="F101" s="60">
        <v>10</v>
      </c>
      <c r="G101" s="85" t="s">
        <v>42</v>
      </c>
      <c r="H101" s="111">
        <v>9</v>
      </c>
      <c r="I101" s="86"/>
      <c r="J101" s="87">
        <v>15209</v>
      </c>
      <c r="K101" s="87">
        <v>7284</v>
      </c>
      <c r="L101" s="87">
        <v>0</v>
      </c>
      <c r="M101" s="87">
        <v>1188</v>
      </c>
      <c r="N101" s="88">
        <v>23681</v>
      </c>
      <c r="O101" s="89"/>
      <c r="P101" s="90"/>
      <c r="Q101" s="90"/>
    </row>
    <row r="102" spans="1:17" ht="15" x14ac:dyDescent="0.25">
      <c r="A102" s="84">
        <v>420</v>
      </c>
      <c r="B102" s="60">
        <v>420049016</v>
      </c>
      <c r="C102" s="85" t="s">
        <v>503</v>
      </c>
      <c r="D102" s="60">
        <v>49</v>
      </c>
      <c r="E102" s="85" t="s">
        <v>81</v>
      </c>
      <c r="F102" s="60">
        <v>16</v>
      </c>
      <c r="G102" s="85" t="s">
        <v>48</v>
      </c>
      <c r="H102" s="111">
        <v>2</v>
      </c>
      <c r="I102" s="86"/>
      <c r="J102" s="87">
        <v>18699</v>
      </c>
      <c r="K102" s="87">
        <v>428</v>
      </c>
      <c r="L102" s="87">
        <v>0</v>
      </c>
      <c r="M102" s="87">
        <v>1188</v>
      </c>
      <c r="N102" s="88">
        <v>20315</v>
      </c>
      <c r="O102" s="89"/>
      <c r="P102" s="90"/>
      <c r="Q102" s="90"/>
    </row>
    <row r="103" spans="1:17" ht="15" x14ac:dyDescent="0.25">
      <c r="A103" s="84">
        <v>420</v>
      </c>
      <c r="B103" s="60">
        <v>420049026</v>
      </c>
      <c r="C103" s="85" t="s">
        <v>503</v>
      </c>
      <c r="D103" s="60">
        <v>49</v>
      </c>
      <c r="E103" s="85" t="s">
        <v>81</v>
      </c>
      <c r="F103" s="60">
        <v>26</v>
      </c>
      <c r="G103" s="85" t="s">
        <v>58</v>
      </c>
      <c r="H103" s="111">
        <v>1</v>
      </c>
      <c r="I103" s="86"/>
      <c r="J103" s="87">
        <v>13251</v>
      </c>
      <c r="K103" s="87">
        <v>5106</v>
      </c>
      <c r="L103" s="87">
        <v>0</v>
      </c>
      <c r="M103" s="87">
        <v>1188</v>
      </c>
      <c r="N103" s="88">
        <v>19545</v>
      </c>
      <c r="O103" s="89"/>
      <c r="P103" s="90"/>
      <c r="Q103" s="90"/>
    </row>
    <row r="104" spans="1:17" ht="15" x14ac:dyDescent="0.25">
      <c r="A104" s="84">
        <v>420</v>
      </c>
      <c r="B104" s="60">
        <v>420049031</v>
      </c>
      <c r="C104" s="85" t="s">
        <v>503</v>
      </c>
      <c r="D104" s="60">
        <v>49</v>
      </c>
      <c r="E104" s="85" t="s">
        <v>81</v>
      </c>
      <c r="F104" s="60">
        <v>31</v>
      </c>
      <c r="G104" s="85" t="s">
        <v>63</v>
      </c>
      <c r="H104" s="111">
        <v>1</v>
      </c>
      <c r="I104" s="86"/>
      <c r="J104" s="87">
        <v>12011</v>
      </c>
      <c r="K104" s="87">
        <v>5065</v>
      </c>
      <c r="L104" s="87">
        <v>0</v>
      </c>
      <c r="M104" s="87">
        <v>1188</v>
      </c>
      <c r="N104" s="88">
        <v>18264</v>
      </c>
      <c r="O104" s="89"/>
      <c r="P104" s="90"/>
      <c r="Q104" s="90"/>
    </row>
    <row r="105" spans="1:17" ht="15" x14ac:dyDescent="0.25">
      <c r="A105" s="84">
        <v>420</v>
      </c>
      <c r="B105" s="60">
        <v>420049035</v>
      </c>
      <c r="C105" s="85" t="s">
        <v>503</v>
      </c>
      <c r="D105" s="60">
        <v>49</v>
      </c>
      <c r="E105" s="85" t="s">
        <v>81</v>
      </c>
      <c r="F105" s="60">
        <v>35</v>
      </c>
      <c r="G105" s="85" t="s">
        <v>67</v>
      </c>
      <c r="H105" s="111">
        <v>22</v>
      </c>
      <c r="I105" s="86"/>
      <c r="J105" s="87">
        <v>17359</v>
      </c>
      <c r="K105" s="87">
        <v>6677</v>
      </c>
      <c r="L105" s="87">
        <v>0</v>
      </c>
      <c r="M105" s="87">
        <v>1188</v>
      </c>
      <c r="N105" s="88">
        <v>25224</v>
      </c>
      <c r="O105" s="89"/>
      <c r="P105" s="90"/>
      <c r="Q105" s="90"/>
    </row>
    <row r="106" spans="1:17" ht="15" x14ac:dyDescent="0.25">
      <c r="A106" s="84">
        <v>420</v>
      </c>
      <c r="B106" s="60">
        <v>420049044</v>
      </c>
      <c r="C106" s="85" t="s">
        <v>503</v>
      </c>
      <c r="D106" s="60">
        <v>49</v>
      </c>
      <c r="E106" s="85" t="s">
        <v>81</v>
      </c>
      <c r="F106" s="60">
        <v>44</v>
      </c>
      <c r="G106" s="85" t="s">
        <v>76</v>
      </c>
      <c r="H106" s="111">
        <v>8</v>
      </c>
      <c r="I106" s="86"/>
      <c r="J106" s="87">
        <v>18422</v>
      </c>
      <c r="K106" s="87">
        <v>0</v>
      </c>
      <c r="L106" s="87">
        <v>0</v>
      </c>
      <c r="M106" s="87">
        <v>1188</v>
      </c>
      <c r="N106" s="88">
        <v>19610</v>
      </c>
      <c r="O106" s="89"/>
      <c r="P106" s="90"/>
      <c r="Q106" s="90"/>
    </row>
    <row r="107" spans="1:17" ht="15" x14ac:dyDescent="0.25">
      <c r="A107" s="84">
        <v>420</v>
      </c>
      <c r="B107" s="60">
        <v>420049049</v>
      </c>
      <c r="C107" s="85" t="s">
        <v>503</v>
      </c>
      <c r="D107" s="60">
        <v>49</v>
      </c>
      <c r="E107" s="85" t="s">
        <v>81</v>
      </c>
      <c r="F107" s="60">
        <v>49</v>
      </c>
      <c r="G107" s="85" t="s">
        <v>81</v>
      </c>
      <c r="H107" s="111">
        <v>224</v>
      </c>
      <c r="I107" s="86"/>
      <c r="J107" s="87">
        <v>17259</v>
      </c>
      <c r="K107" s="87">
        <v>23355</v>
      </c>
      <c r="L107" s="87">
        <v>0</v>
      </c>
      <c r="M107" s="87">
        <v>1188</v>
      </c>
      <c r="N107" s="88">
        <v>41802</v>
      </c>
      <c r="O107" s="89"/>
      <c r="P107" s="90"/>
      <c r="Q107" s="90"/>
    </row>
    <row r="108" spans="1:17" ht="15" x14ac:dyDescent="0.25">
      <c r="A108" s="84">
        <v>420</v>
      </c>
      <c r="B108" s="60">
        <v>420049050</v>
      </c>
      <c r="C108" s="85" t="s">
        <v>503</v>
      </c>
      <c r="D108" s="60">
        <v>49</v>
      </c>
      <c r="E108" s="85" t="s">
        <v>81</v>
      </c>
      <c r="F108" s="60">
        <v>50</v>
      </c>
      <c r="G108" s="85" t="s">
        <v>82</v>
      </c>
      <c r="H108" s="111">
        <v>1</v>
      </c>
      <c r="I108" s="86"/>
      <c r="J108" s="87">
        <v>13674</v>
      </c>
      <c r="K108" s="87">
        <v>5973</v>
      </c>
      <c r="L108" s="87">
        <v>0</v>
      </c>
      <c r="M108" s="87">
        <v>1188</v>
      </c>
      <c r="N108" s="88">
        <v>20835</v>
      </c>
      <c r="O108" s="89"/>
      <c r="P108" s="90"/>
      <c r="Q108" s="90"/>
    </row>
    <row r="109" spans="1:17" ht="15" x14ac:dyDescent="0.25">
      <c r="A109" s="84">
        <v>420</v>
      </c>
      <c r="B109" s="60">
        <v>420049056</v>
      </c>
      <c r="C109" s="85" t="s">
        <v>503</v>
      </c>
      <c r="D109" s="60">
        <v>49</v>
      </c>
      <c r="E109" s="85" t="s">
        <v>81</v>
      </c>
      <c r="F109" s="60">
        <v>56</v>
      </c>
      <c r="G109" s="85" t="s">
        <v>88</v>
      </c>
      <c r="H109" s="111">
        <v>1</v>
      </c>
      <c r="I109" s="86"/>
      <c r="J109" s="87">
        <v>12910</v>
      </c>
      <c r="K109" s="87">
        <v>3828</v>
      </c>
      <c r="L109" s="87">
        <v>0</v>
      </c>
      <c r="M109" s="87">
        <v>1188</v>
      </c>
      <c r="N109" s="88">
        <v>17926</v>
      </c>
      <c r="O109" s="89"/>
      <c r="P109" s="90"/>
      <c r="Q109" s="90"/>
    </row>
    <row r="110" spans="1:17" ht="15" x14ac:dyDescent="0.25">
      <c r="A110" s="84">
        <v>420</v>
      </c>
      <c r="B110" s="60">
        <v>420049057</v>
      </c>
      <c r="C110" s="85" t="s">
        <v>503</v>
      </c>
      <c r="D110" s="60">
        <v>49</v>
      </c>
      <c r="E110" s="85" t="s">
        <v>81</v>
      </c>
      <c r="F110" s="60">
        <v>57</v>
      </c>
      <c r="G110" s="85" t="s">
        <v>89</v>
      </c>
      <c r="H110" s="111">
        <v>3</v>
      </c>
      <c r="I110" s="86"/>
      <c r="J110" s="87">
        <v>12011</v>
      </c>
      <c r="K110" s="87">
        <v>275</v>
      </c>
      <c r="L110" s="87">
        <v>0</v>
      </c>
      <c r="M110" s="87">
        <v>1188</v>
      </c>
      <c r="N110" s="88">
        <v>13474</v>
      </c>
      <c r="O110" s="89"/>
      <c r="P110" s="90"/>
      <c r="Q110" s="90"/>
    </row>
    <row r="111" spans="1:17" ht="15" x14ac:dyDescent="0.25">
      <c r="A111" s="84">
        <v>420</v>
      </c>
      <c r="B111" s="60">
        <v>420049093</v>
      </c>
      <c r="C111" s="85" t="s">
        <v>503</v>
      </c>
      <c r="D111" s="60">
        <v>49</v>
      </c>
      <c r="E111" s="85" t="s">
        <v>81</v>
      </c>
      <c r="F111" s="60">
        <v>93</v>
      </c>
      <c r="G111" s="85" t="s">
        <v>125</v>
      </c>
      <c r="H111" s="111">
        <v>13</v>
      </c>
      <c r="I111" s="86"/>
      <c r="J111" s="87">
        <v>15733</v>
      </c>
      <c r="K111" s="87">
        <v>155</v>
      </c>
      <c r="L111" s="87">
        <v>0</v>
      </c>
      <c r="M111" s="87">
        <v>1188</v>
      </c>
      <c r="N111" s="88">
        <v>17076</v>
      </c>
      <c r="O111" s="89"/>
      <c r="P111" s="90"/>
      <c r="Q111" s="90"/>
    </row>
    <row r="112" spans="1:17" ht="15" x14ac:dyDescent="0.25">
      <c r="A112" s="84">
        <v>420</v>
      </c>
      <c r="B112" s="60">
        <v>420049097</v>
      </c>
      <c r="C112" s="85" t="s">
        <v>503</v>
      </c>
      <c r="D112" s="60">
        <v>49</v>
      </c>
      <c r="E112" s="85" t="s">
        <v>81</v>
      </c>
      <c r="F112" s="60">
        <v>97</v>
      </c>
      <c r="G112" s="85" t="s">
        <v>129</v>
      </c>
      <c r="H112" s="111">
        <v>1</v>
      </c>
      <c r="I112" s="86"/>
      <c r="J112" s="87">
        <v>20571</v>
      </c>
      <c r="K112" s="87">
        <v>139</v>
      </c>
      <c r="L112" s="87">
        <v>0</v>
      </c>
      <c r="M112" s="87">
        <v>1188</v>
      </c>
      <c r="N112" s="88">
        <v>21898</v>
      </c>
      <c r="O112" s="89"/>
      <c r="P112" s="90"/>
      <c r="Q112" s="90"/>
    </row>
    <row r="113" spans="1:17" ht="15" x14ac:dyDescent="0.25">
      <c r="A113" s="84">
        <v>420</v>
      </c>
      <c r="B113" s="60">
        <v>420049128</v>
      </c>
      <c r="C113" s="85" t="s">
        <v>503</v>
      </c>
      <c r="D113" s="60">
        <v>49</v>
      </c>
      <c r="E113" s="85" t="s">
        <v>81</v>
      </c>
      <c r="F113" s="60">
        <v>128</v>
      </c>
      <c r="G113" s="85" t="s">
        <v>160</v>
      </c>
      <c r="H113" s="111">
        <v>1</v>
      </c>
      <c r="I113" s="86"/>
      <c r="J113" s="87">
        <v>19888</v>
      </c>
      <c r="K113" s="87">
        <v>1123</v>
      </c>
      <c r="L113" s="87">
        <v>0</v>
      </c>
      <c r="M113" s="87">
        <v>1188</v>
      </c>
      <c r="N113" s="88">
        <v>22199</v>
      </c>
      <c r="O113" s="89"/>
      <c r="P113" s="90"/>
      <c r="Q113" s="90"/>
    </row>
    <row r="114" spans="1:17" ht="15" x14ac:dyDescent="0.25">
      <c r="A114" s="84">
        <v>420</v>
      </c>
      <c r="B114" s="60">
        <v>420049149</v>
      </c>
      <c r="C114" s="85" t="s">
        <v>503</v>
      </c>
      <c r="D114" s="60">
        <v>49</v>
      </c>
      <c r="E114" s="85" t="s">
        <v>81</v>
      </c>
      <c r="F114" s="60">
        <v>149</v>
      </c>
      <c r="G114" s="85" t="s">
        <v>181</v>
      </c>
      <c r="H114" s="111">
        <v>2</v>
      </c>
      <c r="I114" s="86"/>
      <c r="J114" s="87">
        <v>20347</v>
      </c>
      <c r="K114" s="87">
        <v>146</v>
      </c>
      <c r="L114" s="87">
        <v>0</v>
      </c>
      <c r="M114" s="87">
        <v>1188</v>
      </c>
      <c r="N114" s="88">
        <v>21681</v>
      </c>
      <c r="O114" s="89"/>
      <c r="P114" s="90"/>
      <c r="Q114" s="90"/>
    </row>
    <row r="115" spans="1:17" ht="15" x14ac:dyDescent="0.25">
      <c r="A115" s="84">
        <v>420</v>
      </c>
      <c r="B115" s="60">
        <v>420049153</v>
      </c>
      <c r="C115" s="85" t="s">
        <v>503</v>
      </c>
      <c r="D115" s="60">
        <v>49</v>
      </c>
      <c r="E115" s="85" t="s">
        <v>81</v>
      </c>
      <c r="F115" s="60">
        <v>153</v>
      </c>
      <c r="G115" s="85" t="s">
        <v>185</v>
      </c>
      <c r="H115" s="111">
        <v>3</v>
      </c>
      <c r="I115" s="86"/>
      <c r="J115" s="87">
        <v>14617</v>
      </c>
      <c r="K115" s="87">
        <v>28</v>
      </c>
      <c r="L115" s="87">
        <v>0</v>
      </c>
      <c r="M115" s="87">
        <v>1188</v>
      </c>
      <c r="N115" s="88">
        <v>15833</v>
      </c>
      <c r="O115" s="89"/>
      <c r="P115" s="90"/>
      <c r="Q115" s="90"/>
    </row>
    <row r="116" spans="1:17" ht="15" x14ac:dyDescent="0.25">
      <c r="A116" s="84">
        <v>420</v>
      </c>
      <c r="B116" s="60">
        <v>420049155</v>
      </c>
      <c r="C116" s="85" t="s">
        <v>503</v>
      </c>
      <c r="D116" s="60">
        <v>49</v>
      </c>
      <c r="E116" s="85" t="s">
        <v>81</v>
      </c>
      <c r="F116" s="60">
        <v>155</v>
      </c>
      <c r="G116" s="85" t="s">
        <v>187</v>
      </c>
      <c r="H116" s="111">
        <v>4</v>
      </c>
      <c r="I116" s="86"/>
      <c r="J116" s="87">
        <v>10059</v>
      </c>
      <c r="K116" s="87">
        <v>8717</v>
      </c>
      <c r="L116" s="87">
        <v>0</v>
      </c>
      <c r="M116" s="87">
        <v>1188</v>
      </c>
      <c r="N116" s="88">
        <v>19964</v>
      </c>
      <c r="O116" s="89"/>
      <c r="P116" s="90"/>
      <c r="Q116" s="90"/>
    </row>
    <row r="117" spans="1:17" ht="15" x14ac:dyDescent="0.25">
      <c r="A117" s="84">
        <v>420</v>
      </c>
      <c r="B117" s="60">
        <v>420049163</v>
      </c>
      <c r="C117" s="85" t="s">
        <v>503</v>
      </c>
      <c r="D117" s="60">
        <v>49</v>
      </c>
      <c r="E117" s="85" t="s">
        <v>81</v>
      </c>
      <c r="F117" s="60">
        <v>163</v>
      </c>
      <c r="G117" s="85" t="s">
        <v>195</v>
      </c>
      <c r="H117" s="111">
        <v>2</v>
      </c>
      <c r="I117" s="86"/>
      <c r="J117" s="87">
        <v>12011</v>
      </c>
      <c r="K117" s="87">
        <v>0</v>
      </c>
      <c r="L117" s="87">
        <v>0</v>
      </c>
      <c r="M117" s="87">
        <v>1188</v>
      </c>
      <c r="N117" s="88">
        <v>13199</v>
      </c>
      <c r="O117" s="89"/>
      <c r="P117" s="90"/>
      <c r="Q117" s="90"/>
    </row>
    <row r="118" spans="1:17" ht="15" x14ac:dyDescent="0.25">
      <c r="A118" s="84">
        <v>420</v>
      </c>
      <c r="B118" s="60">
        <v>420049165</v>
      </c>
      <c r="C118" s="85" t="s">
        <v>503</v>
      </c>
      <c r="D118" s="60">
        <v>49</v>
      </c>
      <c r="E118" s="85" t="s">
        <v>81</v>
      </c>
      <c r="F118" s="60">
        <v>165</v>
      </c>
      <c r="G118" s="85" t="s">
        <v>197</v>
      </c>
      <c r="H118" s="111">
        <v>10</v>
      </c>
      <c r="I118" s="86"/>
      <c r="J118" s="87">
        <v>14937</v>
      </c>
      <c r="K118" s="87">
        <v>0</v>
      </c>
      <c r="L118" s="87">
        <v>0</v>
      </c>
      <c r="M118" s="87">
        <v>1188</v>
      </c>
      <c r="N118" s="88">
        <v>16125</v>
      </c>
      <c r="O118" s="89"/>
      <c r="P118" s="90"/>
      <c r="Q118" s="90"/>
    </row>
    <row r="119" spans="1:17" ht="15" x14ac:dyDescent="0.25">
      <c r="A119" s="84">
        <v>420</v>
      </c>
      <c r="B119" s="60">
        <v>420049174</v>
      </c>
      <c r="C119" s="85" t="s">
        <v>503</v>
      </c>
      <c r="D119" s="60">
        <v>49</v>
      </c>
      <c r="E119" s="85" t="s">
        <v>81</v>
      </c>
      <c r="F119" s="60">
        <v>174</v>
      </c>
      <c r="G119" s="85" t="s">
        <v>206</v>
      </c>
      <c r="H119" s="111">
        <v>2</v>
      </c>
      <c r="I119" s="86"/>
      <c r="J119" s="87">
        <v>12011</v>
      </c>
      <c r="K119" s="87">
        <v>7035</v>
      </c>
      <c r="L119" s="87">
        <v>0</v>
      </c>
      <c r="M119" s="87">
        <v>1188</v>
      </c>
      <c r="N119" s="88">
        <v>20234</v>
      </c>
      <c r="O119" s="89"/>
      <c r="P119" s="90"/>
      <c r="Q119" s="90"/>
    </row>
    <row r="120" spans="1:17" ht="15" x14ac:dyDescent="0.25">
      <c r="A120" s="84">
        <v>420</v>
      </c>
      <c r="B120" s="60">
        <v>420049176</v>
      </c>
      <c r="C120" s="85" t="s">
        <v>503</v>
      </c>
      <c r="D120" s="60">
        <v>49</v>
      </c>
      <c r="E120" s="85" t="s">
        <v>81</v>
      </c>
      <c r="F120" s="60">
        <v>176</v>
      </c>
      <c r="G120" s="85" t="s">
        <v>208</v>
      </c>
      <c r="H120" s="111">
        <v>10</v>
      </c>
      <c r="I120" s="86"/>
      <c r="J120" s="87">
        <v>13795</v>
      </c>
      <c r="K120" s="87">
        <v>3697</v>
      </c>
      <c r="L120" s="87">
        <v>0</v>
      </c>
      <c r="M120" s="87">
        <v>1188</v>
      </c>
      <c r="N120" s="88">
        <v>18680</v>
      </c>
      <c r="O120" s="89"/>
      <c r="P120" s="90"/>
      <c r="Q120" s="90"/>
    </row>
    <row r="121" spans="1:17" ht="15" x14ac:dyDescent="0.25">
      <c r="A121" s="84">
        <v>420</v>
      </c>
      <c r="B121" s="60">
        <v>420049181</v>
      </c>
      <c r="C121" s="85" t="s">
        <v>503</v>
      </c>
      <c r="D121" s="60">
        <v>49</v>
      </c>
      <c r="E121" s="85" t="s">
        <v>81</v>
      </c>
      <c r="F121" s="60">
        <v>181</v>
      </c>
      <c r="G121" s="85" t="s">
        <v>213</v>
      </c>
      <c r="H121" s="111">
        <v>2</v>
      </c>
      <c r="I121" s="86"/>
      <c r="J121" s="87">
        <v>19888</v>
      </c>
      <c r="K121" s="87">
        <v>132</v>
      </c>
      <c r="L121" s="87">
        <v>0</v>
      </c>
      <c r="M121" s="87">
        <v>1188</v>
      </c>
      <c r="N121" s="88">
        <v>21208</v>
      </c>
      <c r="O121" s="89"/>
      <c r="P121" s="90"/>
      <c r="Q121" s="90"/>
    </row>
    <row r="122" spans="1:17" ht="15" x14ac:dyDescent="0.25">
      <c r="A122" s="84">
        <v>420</v>
      </c>
      <c r="B122" s="60">
        <v>420049184</v>
      </c>
      <c r="C122" s="85" t="s">
        <v>503</v>
      </c>
      <c r="D122" s="60">
        <v>49</v>
      </c>
      <c r="E122" s="85" t="s">
        <v>81</v>
      </c>
      <c r="F122" s="60">
        <v>184</v>
      </c>
      <c r="G122" s="85" t="s">
        <v>216</v>
      </c>
      <c r="H122" s="111">
        <v>1</v>
      </c>
      <c r="I122" s="86"/>
      <c r="J122" s="87">
        <v>12396</v>
      </c>
      <c r="K122" s="87">
        <v>9552</v>
      </c>
      <c r="L122" s="87">
        <v>0</v>
      </c>
      <c r="M122" s="87">
        <v>1188</v>
      </c>
      <c r="N122" s="88">
        <v>23136</v>
      </c>
      <c r="O122" s="89"/>
      <c r="P122" s="90"/>
      <c r="Q122" s="90"/>
    </row>
    <row r="123" spans="1:17" ht="15" x14ac:dyDescent="0.25">
      <c r="A123" s="84">
        <v>420</v>
      </c>
      <c r="B123" s="60">
        <v>420049199</v>
      </c>
      <c r="C123" s="85" t="s">
        <v>503</v>
      </c>
      <c r="D123" s="60">
        <v>49</v>
      </c>
      <c r="E123" s="85" t="s">
        <v>81</v>
      </c>
      <c r="F123" s="60">
        <v>199</v>
      </c>
      <c r="G123" s="85" t="s">
        <v>231</v>
      </c>
      <c r="H123" s="111">
        <v>1</v>
      </c>
      <c r="I123" s="86"/>
      <c r="J123" s="87">
        <v>16769</v>
      </c>
      <c r="K123" s="87">
        <v>13223</v>
      </c>
      <c r="L123" s="87">
        <v>0</v>
      </c>
      <c r="M123" s="87">
        <v>1188</v>
      </c>
      <c r="N123" s="88">
        <v>31180</v>
      </c>
      <c r="O123" s="89"/>
      <c r="P123" s="90"/>
      <c r="Q123" s="90"/>
    </row>
    <row r="124" spans="1:17" ht="15" x14ac:dyDescent="0.25">
      <c r="A124" s="84">
        <v>420</v>
      </c>
      <c r="B124" s="60">
        <v>420049220</v>
      </c>
      <c r="C124" s="85" t="s">
        <v>503</v>
      </c>
      <c r="D124" s="60">
        <v>49</v>
      </c>
      <c r="E124" s="85" t="s">
        <v>81</v>
      </c>
      <c r="F124" s="60">
        <v>220</v>
      </c>
      <c r="G124" s="85" t="s">
        <v>252</v>
      </c>
      <c r="H124" s="111">
        <v>1</v>
      </c>
      <c r="I124" s="86"/>
      <c r="J124" s="87">
        <v>15722</v>
      </c>
      <c r="K124" s="87">
        <v>5555</v>
      </c>
      <c r="L124" s="87">
        <v>0</v>
      </c>
      <c r="M124" s="87">
        <v>1188</v>
      </c>
      <c r="N124" s="88">
        <v>22465</v>
      </c>
      <c r="O124" s="89"/>
      <c r="P124" s="90"/>
      <c r="Q124" s="90"/>
    </row>
    <row r="125" spans="1:17" ht="15" x14ac:dyDescent="0.25">
      <c r="A125" s="84">
        <v>420</v>
      </c>
      <c r="B125" s="60">
        <v>420049243</v>
      </c>
      <c r="C125" s="85" t="s">
        <v>503</v>
      </c>
      <c r="D125" s="60">
        <v>49</v>
      </c>
      <c r="E125" s="85" t="s">
        <v>81</v>
      </c>
      <c r="F125" s="60">
        <v>243</v>
      </c>
      <c r="G125" s="85" t="s">
        <v>275</v>
      </c>
      <c r="H125" s="111">
        <v>2</v>
      </c>
      <c r="I125" s="86"/>
      <c r="J125" s="87">
        <v>11951</v>
      </c>
      <c r="K125" s="87">
        <v>1658</v>
      </c>
      <c r="L125" s="87">
        <v>0</v>
      </c>
      <c r="M125" s="87">
        <v>1188</v>
      </c>
      <c r="N125" s="88">
        <v>14797</v>
      </c>
      <c r="O125" s="89"/>
      <c r="P125" s="90"/>
      <c r="Q125" s="90"/>
    </row>
    <row r="126" spans="1:17" ht="15" x14ac:dyDescent="0.25">
      <c r="A126" s="84">
        <v>420</v>
      </c>
      <c r="B126" s="60">
        <v>420049248</v>
      </c>
      <c r="C126" s="85" t="s">
        <v>503</v>
      </c>
      <c r="D126" s="60">
        <v>49</v>
      </c>
      <c r="E126" s="85" t="s">
        <v>81</v>
      </c>
      <c r="F126" s="60">
        <v>248</v>
      </c>
      <c r="G126" s="85" t="s">
        <v>280</v>
      </c>
      <c r="H126" s="111">
        <v>5</v>
      </c>
      <c r="I126" s="86"/>
      <c r="J126" s="87">
        <v>14465</v>
      </c>
      <c r="K126" s="87">
        <v>706</v>
      </c>
      <c r="L126" s="87">
        <v>0</v>
      </c>
      <c r="M126" s="87">
        <v>1188</v>
      </c>
      <c r="N126" s="88">
        <v>16359</v>
      </c>
      <c r="O126" s="89"/>
      <c r="P126" s="90"/>
      <c r="Q126" s="90"/>
    </row>
    <row r="127" spans="1:17" ht="15" x14ac:dyDescent="0.25">
      <c r="A127" s="84">
        <v>420</v>
      </c>
      <c r="B127" s="60">
        <v>420049262</v>
      </c>
      <c r="C127" s="85" t="s">
        <v>503</v>
      </c>
      <c r="D127" s="60">
        <v>49</v>
      </c>
      <c r="E127" s="85" t="s">
        <v>81</v>
      </c>
      <c r="F127" s="60">
        <v>262</v>
      </c>
      <c r="G127" s="85" t="s">
        <v>294</v>
      </c>
      <c r="H127" s="111">
        <v>5</v>
      </c>
      <c r="I127" s="86"/>
      <c r="J127" s="87">
        <v>13858</v>
      </c>
      <c r="K127" s="87">
        <v>900</v>
      </c>
      <c r="L127" s="87">
        <v>0</v>
      </c>
      <c r="M127" s="87">
        <v>1188</v>
      </c>
      <c r="N127" s="88">
        <v>15946</v>
      </c>
      <c r="O127" s="89"/>
      <c r="P127" s="90"/>
      <c r="Q127" s="90"/>
    </row>
    <row r="128" spans="1:17" ht="15" x14ac:dyDescent="0.25">
      <c r="A128" s="84">
        <v>420</v>
      </c>
      <c r="B128" s="60">
        <v>420049274</v>
      </c>
      <c r="C128" s="85" t="s">
        <v>503</v>
      </c>
      <c r="D128" s="60">
        <v>49</v>
      </c>
      <c r="E128" s="85" t="s">
        <v>81</v>
      </c>
      <c r="F128" s="60">
        <v>274</v>
      </c>
      <c r="G128" s="85" t="s">
        <v>306</v>
      </c>
      <c r="H128" s="111">
        <v>2</v>
      </c>
      <c r="I128" s="86"/>
      <c r="J128" s="87">
        <v>17931</v>
      </c>
      <c r="K128" s="87">
        <v>8266</v>
      </c>
      <c r="L128" s="87">
        <v>0</v>
      </c>
      <c r="M128" s="87">
        <v>1188</v>
      </c>
      <c r="N128" s="88">
        <v>27385</v>
      </c>
      <c r="O128" s="89"/>
      <c r="P128" s="90"/>
      <c r="Q128" s="90"/>
    </row>
    <row r="129" spans="1:17" ht="15" x14ac:dyDescent="0.25">
      <c r="A129" s="84">
        <v>420</v>
      </c>
      <c r="B129" s="60">
        <v>420049284</v>
      </c>
      <c r="C129" s="85" t="s">
        <v>503</v>
      </c>
      <c r="D129" s="60">
        <v>49</v>
      </c>
      <c r="E129" s="85" t="s">
        <v>81</v>
      </c>
      <c r="F129" s="60">
        <v>284</v>
      </c>
      <c r="G129" s="85" t="s">
        <v>316</v>
      </c>
      <c r="H129" s="111">
        <v>2</v>
      </c>
      <c r="I129" s="86"/>
      <c r="J129" s="87">
        <v>17378</v>
      </c>
      <c r="K129" s="87">
        <v>7907</v>
      </c>
      <c r="L129" s="87">
        <v>0</v>
      </c>
      <c r="M129" s="87">
        <v>1188</v>
      </c>
      <c r="N129" s="88">
        <v>26473</v>
      </c>
      <c r="O129" s="89"/>
      <c r="P129" s="90"/>
      <c r="Q129" s="90"/>
    </row>
    <row r="130" spans="1:17" ht="15" x14ac:dyDescent="0.25">
      <c r="A130" s="84">
        <v>420</v>
      </c>
      <c r="B130" s="60">
        <v>420049295</v>
      </c>
      <c r="C130" s="85" t="s">
        <v>503</v>
      </c>
      <c r="D130" s="60">
        <v>49</v>
      </c>
      <c r="E130" s="85" t="s">
        <v>81</v>
      </c>
      <c r="F130" s="60">
        <v>295</v>
      </c>
      <c r="G130" s="85" t="s">
        <v>327</v>
      </c>
      <c r="H130" s="111">
        <v>2</v>
      </c>
      <c r="I130" s="86"/>
      <c r="J130" s="87">
        <v>17135</v>
      </c>
      <c r="K130" s="87">
        <v>8457</v>
      </c>
      <c r="L130" s="87">
        <v>0</v>
      </c>
      <c r="M130" s="87">
        <v>1188</v>
      </c>
      <c r="N130" s="88">
        <v>26780</v>
      </c>
      <c r="O130" s="89"/>
      <c r="P130" s="90"/>
      <c r="Q130" s="90"/>
    </row>
    <row r="131" spans="1:17" ht="15" x14ac:dyDescent="0.25">
      <c r="A131" s="84">
        <v>420</v>
      </c>
      <c r="B131" s="60">
        <v>420049342</v>
      </c>
      <c r="C131" s="85" t="s">
        <v>503</v>
      </c>
      <c r="D131" s="60">
        <v>49</v>
      </c>
      <c r="E131" s="85" t="s">
        <v>81</v>
      </c>
      <c r="F131" s="60">
        <v>342</v>
      </c>
      <c r="G131" s="85" t="s">
        <v>374</v>
      </c>
      <c r="H131" s="111">
        <v>1</v>
      </c>
      <c r="I131" s="86"/>
      <c r="J131" s="87">
        <v>13121</v>
      </c>
      <c r="K131" s="87">
        <v>10071</v>
      </c>
      <c r="L131" s="87">
        <v>0</v>
      </c>
      <c r="M131" s="87">
        <v>1188</v>
      </c>
      <c r="N131" s="88">
        <v>24380</v>
      </c>
      <c r="O131" s="89"/>
      <c r="P131" s="90"/>
      <c r="Q131" s="90"/>
    </row>
    <row r="132" spans="1:17" ht="15" x14ac:dyDescent="0.25">
      <c r="A132" s="84">
        <v>420</v>
      </c>
      <c r="B132" s="60">
        <v>420049347</v>
      </c>
      <c r="C132" s="85" t="s">
        <v>503</v>
      </c>
      <c r="D132" s="60">
        <v>49</v>
      </c>
      <c r="E132" s="85" t="s">
        <v>81</v>
      </c>
      <c r="F132" s="60">
        <v>347</v>
      </c>
      <c r="G132" s="85" t="s">
        <v>379</v>
      </c>
      <c r="H132" s="111">
        <v>4</v>
      </c>
      <c r="I132" s="86"/>
      <c r="J132" s="87">
        <v>18893</v>
      </c>
      <c r="K132" s="87">
        <v>8838</v>
      </c>
      <c r="L132" s="87">
        <v>0</v>
      </c>
      <c r="M132" s="87">
        <v>1188</v>
      </c>
      <c r="N132" s="88">
        <v>28919</v>
      </c>
      <c r="O132" s="89"/>
      <c r="P132" s="90"/>
      <c r="Q132" s="90"/>
    </row>
    <row r="133" spans="1:17" ht="15" x14ac:dyDescent="0.25">
      <c r="A133" s="84">
        <v>420</v>
      </c>
      <c r="B133" s="60">
        <v>420049616</v>
      </c>
      <c r="C133" s="85" t="s">
        <v>503</v>
      </c>
      <c r="D133" s="60">
        <v>49</v>
      </c>
      <c r="E133" s="85" t="s">
        <v>81</v>
      </c>
      <c r="F133" s="60">
        <v>616</v>
      </c>
      <c r="G133" s="85" t="s">
        <v>391</v>
      </c>
      <c r="H133" s="111">
        <v>2</v>
      </c>
      <c r="I133" s="86"/>
      <c r="J133" s="87">
        <v>18395</v>
      </c>
      <c r="K133" s="87">
        <v>4005</v>
      </c>
      <c r="L133" s="87">
        <v>0</v>
      </c>
      <c r="M133" s="87">
        <v>1188</v>
      </c>
      <c r="N133" s="88">
        <v>23588</v>
      </c>
      <c r="O133" s="89"/>
      <c r="P133" s="90"/>
      <c r="Q133" s="90"/>
    </row>
    <row r="134" spans="1:17" ht="15" x14ac:dyDescent="0.25">
      <c r="A134" s="84">
        <v>420</v>
      </c>
      <c r="B134" s="60">
        <v>420049625</v>
      </c>
      <c r="C134" s="85" t="s">
        <v>503</v>
      </c>
      <c r="D134" s="60">
        <v>49</v>
      </c>
      <c r="E134" s="85" t="s">
        <v>81</v>
      </c>
      <c r="F134" s="60">
        <v>625</v>
      </c>
      <c r="G134" s="85" t="s">
        <v>395</v>
      </c>
      <c r="H134" s="111">
        <v>2</v>
      </c>
      <c r="I134" s="86"/>
      <c r="J134" s="87">
        <v>12011</v>
      </c>
      <c r="K134" s="87">
        <v>595</v>
      </c>
      <c r="L134" s="87">
        <v>0</v>
      </c>
      <c r="M134" s="87">
        <v>1188</v>
      </c>
      <c r="N134" s="88">
        <v>13794</v>
      </c>
      <c r="O134" s="89"/>
      <c r="P134" s="90"/>
      <c r="Q134" s="90"/>
    </row>
    <row r="135" spans="1:17" ht="15" x14ac:dyDescent="0.25">
      <c r="A135" s="84">
        <v>428</v>
      </c>
      <c r="B135" s="60">
        <v>428035016</v>
      </c>
      <c r="C135" s="85" t="s">
        <v>504</v>
      </c>
      <c r="D135" s="60">
        <v>35</v>
      </c>
      <c r="E135" s="85" t="s">
        <v>67</v>
      </c>
      <c r="F135" s="60">
        <v>16</v>
      </c>
      <c r="G135" s="85" t="s">
        <v>48</v>
      </c>
      <c r="H135" s="111">
        <v>3</v>
      </c>
      <c r="I135" s="86"/>
      <c r="J135" s="87">
        <v>12064</v>
      </c>
      <c r="K135" s="87">
        <v>276</v>
      </c>
      <c r="L135" s="87">
        <v>0</v>
      </c>
      <c r="M135" s="87">
        <v>1188</v>
      </c>
      <c r="N135" s="88">
        <v>13528</v>
      </c>
      <c r="O135" s="89"/>
      <c r="P135" s="90"/>
      <c r="Q135" s="90"/>
    </row>
    <row r="136" spans="1:17" ht="15" x14ac:dyDescent="0.25">
      <c r="A136" s="84">
        <v>428</v>
      </c>
      <c r="B136" s="60">
        <v>428035018</v>
      </c>
      <c r="C136" s="85" t="s">
        <v>504</v>
      </c>
      <c r="D136" s="60">
        <v>35</v>
      </c>
      <c r="E136" s="85" t="s">
        <v>67</v>
      </c>
      <c r="F136" s="60">
        <v>18</v>
      </c>
      <c r="G136" s="85" t="s">
        <v>50</v>
      </c>
      <c r="H136" s="111">
        <v>1</v>
      </c>
      <c r="I136" s="86"/>
      <c r="J136" s="87">
        <v>18975</v>
      </c>
      <c r="K136" s="87">
        <v>9049</v>
      </c>
      <c r="L136" s="87">
        <v>0</v>
      </c>
      <c r="M136" s="87">
        <v>1188</v>
      </c>
      <c r="N136" s="88">
        <v>29212</v>
      </c>
      <c r="O136" s="89"/>
      <c r="P136" s="90"/>
      <c r="Q136" s="90"/>
    </row>
    <row r="137" spans="1:17" ht="15" x14ac:dyDescent="0.25">
      <c r="A137" s="84">
        <v>428</v>
      </c>
      <c r="B137" s="60">
        <v>428035035</v>
      </c>
      <c r="C137" s="85" t="s">
        <v>504</v>
      </c>
      <c r="D137" s="60">
        <v>35</v>
      </c>
      <c r="E137" s="85" t="s">
        <v>67</v>
      </c>
      <c r="F137" s="60">
        <v>35</v>
      </c>
      <c r="G137" s="85" t="s">
        <v>67</v>
      </c>
      <c r="H137" s="111">
        <v>1892</v>
      </c>
      <c r="I137" s="86"/>
      <c r="J137" s="87">
        <v>18403</v>
      </c>
      <c r="K137" s="87">
        <v>7079</v>
      </c>
      <c r="L137" s="87">
        <v>0</v>
      </c>
      <c r="M137" s="87">
        <v>1188</v>
      </c>
      <c r="N137" s="88">
        <v>26670</v>
      </c>
      <c r="O137" s="89"/>
      <c r="P137" s="90"/>
      <c r="Q137" s="90"/>
    </row>
    <row r="138" spans="1:17" ht="15" x14ac:dyDescent="0.25">
      <c r="A138" s="84">
        <v>428</v>
      </c>
      <c r="B138" s="60">
        <v>428035044</v>
      </c>
      <c r="C138" s="85" t="s">
        <v>504</v>
      </c>
      <c r="D138" s="60">
        <v>35</v>
      </c>
      <c r="E138" s="85" t="s">
        <v>67</v>
      </c>
      <c r="F138" s="60">
        <v>44</v>
      </c>
      <c r="G138" s="85" t="s">
        <v>76</v>
      </c>
      <c r="H138" s="111">
        <v>25</v>
      </c>
      <c r="I138" s="86"/>
      <c r="J138" s="87">
        <v>17716</v>
      </c>
      <c r="K138" s="87">
        <v>0</v>
      </c>
      <c r="L138" s="87">
        <v>0</v>
      </c>
      <c r="M138" s="87">
        <v>1188</v>
      </c>
      <c r="N138" s="88">
        <v>18904</v>
      </c>
      <c r="O138" s="89"/>
      <c r="P138" s="90"/>
      <c r="Q138" s="90"/>
    </row>
    <row r="139" spans="1:17" ht="15" x14ac:dyDescent="0.25">
      <c r="A139" s="84">
        <v>428</v>
      </c>
      <c r="B139" s="60">
        <v>428035057</v>
      </c>
      <c r="C139" s="85" t="s">
        <v>504</v>
      </c>
      <c r="D139" s="60">
        <v>35</v>
      </c>
      <c r="E139" s="85" t="s">
        <v>67</v>
      </c>
      <c r="F139" s="60">
        <v>57</v>
      </c>
      <c r="G139" s="85" t="s">
        <v>89</v>
      </c>
      <c r="H139" s="111">
        <v>185</v>
      </c>
      <c r="I139" s="86"/>
      <c r="J139" s="87">
        <v>19159</v>
      </c>
      <c r="K139" s="87">
        <v>439</v>
      </c>
      <c r="L139" s="87">
        <v>0</v>
      </c>
      <c r="M139" s="87">
        <v>1188</v>
      </c>
      <c r="N139" s="88">
        <v>20786</v>
      </c>
      <c r="O139" s="89"/>
      <c r="P139" s="90"/>
      <c r="Q139" s="90"/>
    </row>
    <row r="140" spans="1:17" ht="15" x14ac:dyDescent="0.25">
      <c r="A140" s="84">
        <v>428</v>
      </c>
      <c r="B140" s="60">
        <v>428035073</v>
      </c>
      <c r="C140" s="85" t="s">
        <v>504</v>
      </c>
      <c r="D140" s="60">
        <v>35</v>
      </c>
      <c r="E140" s="85" t="s">
        <v>67</v>
      </c>
      <c r="F140" s="60">
        <v>73</v>
      </c>
      <c r="G140" s="85" t="s">
        <v>105</v>
      </c>
      <c r="H140" s="111">
        <v>15</v>
      </c>
      <c r="I140" s="86"/>
      <c r="J140" s="87">
        <v>16032</v>
      </c>
      <c r="K140" s="87">
        <v>11059</v>
      </c>
      <c r="L140" s="87">
        <v>0</v>
      </c>
      <c r="M140" s="87">
        <v>1188</v>
      </c>
      <c r="N140" s="88">
        <v>28279</v>
      </c>
      <c r="O140" s="89"/>
      <c r="P140" s="90"/>
      <c r="Q140" s="90"/>
    </row>
    <row r="141" spans="1:17" ht="15" x14ac:dyDescent="0.25">
      <c r="A141" s="84">
        <v>428</v>
      </c>
      <c r="B141" s="60">
        <v>428035093</v>
      </c>
      <c r="C141" s="85" t="s">
        <v>504</v>
      </c>
      <c r="D141" s="60">
        <v>35</v>
      </c>
      <c r="E141" s="85" t="s">
        <v>67</v>
      </c>
      <c r="F141" s="60">
        <v>93</v>
      </c>
      <c r="G141" s="85" t="s">
        <v>125</v>
      </c>
      <c r="H141" s="111">
        <v>7</v>
      </c>
      <c r="I141" s="86"/>
      <c r="J141" s="87">
        <v>20838</v>
      </c>
      <c r="K141" s="87">
        <v>205</v>
      </c>
      <c r="L141" s="87">
        <v>0</v>
      </c>
      <c r="M141" s="87">
        <v>1188</v>
      </c>
      <c r="N141" s="88">
        <v>22231</v>
      </c>
      <c r="O141" s="89"/>
      <c r="P141" s="90"/>
      <c r="Q141" s="90"/>
    </row>
    <row r="142" spans="1:17" ht="15" x14ac:dyDescent="0.25">
      <c r="A142" s="84">
        <v>428</v>
      </c>
      <c r="B142" s="60">
        <v>428035128</v>
      </c>
      <c r="C142" s="85" t="s">
        <v>504</v>
      </c>
      <c r="D142" s="60">
        <v>35</v>
      </c>
      <c r="E142" s="85" t="s">
        <v>67</v>
      </c>
      <c r="F142" s="60">
        <v>128</v>
      </c>
      <c r="G142" s="85" t="s">
        <v>160</v>
      </c>
      <c r="H142" s="111">
        <v>1</v>
      </c>
      <c r="I142" s="86"/>
      <c r="J142" s="87">
        <v>11794</v>
      </c>
      <c r="K142" s="87">
        <v>666</v>
      </c>
      <c r="L142" s="87">
        <v>0</v>
      </c>
      <c r="M142" s="87">
        <v>1188</v>
      </c>
      <c r="N142" s="88">
        <v>13648</v>
      </c>
      <c r="O142" s="89"/>
      <c r="P142" s="90"/>
      <c r="Q142" s="90"/>
    </row>
    <row r="143" spans="1:17" ht="15" x14ac:dyDescent="0.25">
      <c r="A143" s="84">
        <v>428</v>
      </c>
      <c r="B143" s="60">
        <v>428035133</v>
      </c>
      <c r="C143" s="85" t="s">
        <v>504</v>
      </c>
      <c r="D143" s="60">
        <v>35</v>
      </c>
      <c r="E143" s="85" t="s">
        <v>67</v>
      </c>
      <c r="F143" s="60">
        <v>133</v>
      </c>
      <c r="G143" s="85" t="s">
        <v>165</v>
      </c>
      <c r="H143" s="111">
        <v>1</v>
      </c>
      <c r="I143" s="86"/>
      <c r="J143" s="87">
        <v>16027</v>
      </c>
      <c r="K143" s="87">
        <v>270</v>
      </c>
      <c r="L143" s="87">
        <v>0</v>
      </c>
      <c r="M143" s="87">
        <v>1188</v>
      </c>
      <c r="N143" s="88">
        <v>17485</v>
      </c>
      <c r="O143" s="89"/>
      <c r="P143" s="90"/>
      <c r="Q143" s="90"/>
    </row>
    <row r="144" spans="1:17" ht="15" x14ac:dyDescent="0.25">
      <c r="A144" s="84">
        <v>428</v>
      </c>
      <c r="B144" s="60">
        <v>428035163</v>
      </c>
      <c r="C144" s="85" t="s">
        <v>504</v>
      </c>
      <c r="D144" s="60">
        <v>35</v>
      </c>
      <c r="E144" s="85" t="s">
        <v>67</v>
      </c>
      <c r="F144" s="60">
        <v>163</v>
      </c>
      <c r="G144" s="85" t="s">
        <v>195</v>
      </c>
      <c r="H144" s="111">
        <v>12</v>
      </c>
      <c r="I144" s="86"/>
      <c r="J144" s="87">
        <v>18227</v>
      </c>
      <c r="K144" s="87">
        <v>0</v>
      </c>
      <c r="L144" s="87">
        <v>0</v>
      </c>
      <c r="M144" s="87">
        <v>1188</v>
      </c>
      <c r="N144" s="88">
        <v>19415</v>
      </c>
      <c r="O144" s="89"/>
      <c r="P144" s="90"/>
      <c r="Q144" s="90"/>
    </row>
    <row r="145" spans="1:17" ht="15" x14ac:dyDescent="0.25">
      <c r="A145" s="84">
        <v>428</v>
      </c>
      <c r="B145" s="60">
        <v>428035165</v>
      </c>
      <c r="C145" s="85" t="s">
        <v>504</v>
      </c>
      <c r="D145" s="60">
        <v>35</v>
      </c>
      <c r="E145" s="85" t="s">
        <v>67</v>
      </c>
      <c r="F145" s="60">
        <v>165</v>
      </c>
      <c r="G145" s="85" t="s">
        <v>197</v>
      </c>
      <c r="H145" s="111">
        <v>8</v>
      </c>
      <c r="I145" s="86"/>
      <c r="J145" s="87">
        <v>19252</v>
      </c>
      <c r="K145" s="87">
        <v>0</v>
      </c>
      <c r="L145" s="87">
        <v>0</v>
      </c>
      <c r="M145" s="87">
        <v>1188</v>
      </c>
      <c r="N145" s="88">
        <v>20440</v>
      </c>
      <c r="O145" s="89"/>
      <c r="P145" s="90"/>
      <c r="Q145" s="90"/>
    </row>
    <row r="146" spans="1:17" ht="15" x14ac:dyDescent="0.25">
      <c r="A146" s="84">
        <v>428</v>
      </c>
      <c r="B146" s="60">
        <v>428035220</v>
      </c>
      <c r="C146" s="85" t="s">
        <v>504</v>
      </c>
      <c r="D146" s="60">
        <v>35</v>
      </c>
      <c r="E146" s="85" t="s">
        <v>67</v>
      </c>
      <c r="F146" s="60">
        <v>220</v>
      </c>
      <c r="G146" s="85" t="s">
        <v>252</v>
      </c>
      <c r="H146" s="111">
        <v>7</v>
      </c>
      <c r="I146" s="86"/>
      <c r="J146" s="87">
        <v>18089</v>
      </c>
      <c r="K146" s="87">
        <v>6391</v>
      </c>
      <c r="L146" s="87">
        <v>0</v>
      </c>
      <c r="M146" s="87">
        <v>1188</v>
      </c>
      <c r="N146" s="88">
        <v>25668</v>
      </c>
      <c r="O146" s="89"/>
      <c r="P146" s="90"/>
      <c r="Q146" s="90"/>
    </row>
    <row r="147" spans="1:17" ht="15" x14ac:dyDescent="0.25">
      <c r="A147" s="84">
        <v>428</v>
      </c>
      <c r="B147" s="60">
        <v>428035243</v>
      </c>
      <c r="C147" s="85" t="s">
        <v>504</v>
      </c>
      <c r="D147" s="60">
        <v>35</v>
      </c>
      <c r="E147" s="85" t="s">
        <v>67</v>
      </c>
      <c r="F147" s="60">
        <v>243</v>
      </c>
      <c r="G147" s="85" t="s">
        <v>275</v>
      </c>
      <c r="H147" s="111">
        <v>3</v>
      </c>
      <c r="I147" s="86"/>
      <c r="J147" s="87">
        <v>19561</v>
      </c>
      <c r="K147" s="87">
        <v>2713</v>
      </c>
      <c r="L147" s="87">
        <v>0</v>
      </c>
      <c r="M147" s="87">
        <v>1188</v>
      </c>
      <c r="N147" s="88">
        <v>23462</v>
      </c>
      <c r="O147" s="89"/>
      <c r="P147" s="90"/>
      <c r="Q147" s="90"/>
    </row>
    <row r="148" spans="1:17" ht="15" x14ac:dyDescent="0.25">
      <c r="A148" s="84">
        <v>428</v>
      </c>
      <c r="B148" s="60">
        <v>428035244</v>
      </c>
      <c r="C148" s="85" t="s">
        <v>504</v>
      </c>
      <c r="D148" s="60">
        <v>35</v>
      </c>
      <c r="E148" s="85" t="s">
        <v>67</v>
      </c>
      <c r="F148" s="60">
        <v>244</v>
      </c>
      <c r="G148" s="85" t="s">
        <v>276</v>
      </c>
      <c r="H148" s="111">
        <v>24</v>
      </c>
      <c r="I148" s="86"/>
      <c r="J148" s="87">
        <v>14734</v>
      </c>
      <c r="K148" s="87">
        <v>3562</v>
      </c>
      <c r="L148" s="87">
        <v>0</v>
      </c>
      <c r="M148" s="87">
        <v>1188</v>
      </c>
      <c r="N148" s="88">
        <v>19484</v>
      </c>
      <c r="O148" s="89"/>
      <c r="P148" s="90"/>
      <c r="Q148" s="90"/>
    </row>
    <row r="149" spans="1:17" ht="15" x14ac:dyDescent="0.25">
      <c r="A149" s="84">
        <v>428</v>
      </c>
      <c r="B149" s="60">
        <v>428035248</v>
      </c>
      <c r="C149" s="85" t="s">
        <v>504</v>
      </c>
      <c r="D149" s="60">
        <v>35</v>
      </c>
      <c r="E149" s="85" t="s">
        <v>67</v>
      </c>
      <c r="F149" s="60">
        <v>248</v>
      </c>
      <c r="G149" s="85" t="s">
        <v>280</v>
      </c>
      <c r="H149" s="111">
        <v>19</v>
      </c>
      <c r="I149" s="86"/>
      <c r="J149" s="87">
        <v>17629</v>
      </c>
      <c r="K149" s="87">
        <v>860</v>
      </c>
      <c r="L149" s="87">
        <v>0</v>
      </c>
      <c r="M149" s="87">
        <v>1188</v>
      </c>
      <c r="N149" s="88">
        <v>19677</v>
      </c>
      <c r="O149" s="89"/>
      <c r="P149" s="90"/>
      <c r="Q149" s="90"/>
    </row>
    <row r="150" spans="1:17" ht="15" x14ac:dyDescent="0.25">
      <c r="A150" s="84">
        <v>428</v>
      </c>
      <c r="B150" s="60">
        <v>428035258</v>
      </c>
      <c r="C150" s="85" t="s">
        <v>504</v>
      </c>
      <c r="D150" s="60">
        <v>35</v>
      </c>
      <c r="E150" s="85" t="s">
        <v>67</v>
      </c>
      <c r="F150" s="60">
        <v>258</v>
      </c>
      <c r="G150" s="85" t="s">
        <v>290</v>
      </c>
      <c r="H150" s="111">
        <v>2</v>
      </c>
      <c r="I150" s="86"/>
      <c r="J150" s="87">
        <v>20331</v>
      </c>
      <c r="K150" s="87">
        <v>4549</v>
      </c>
      <c r="L150" s="87">
        <v>0</v>
      </c>
      <c r="M150" s="87">
        <v>1188</v>
      </c>
      <c r="N150" s="88">
        <v>26068</v>
      </c>
      <c r="O150" s="89"/>
      <c r="P150" s="90"/>
      <c r="Q150" s="90"/>
    </row>
    <row r="151" spans="1:17" ht="15" x14ac:dyDescent="0.25">
      <c r="A151" s="84">
        <v>428</v>
      </c>
      <c r="B151" s="60">
        <v>428035262</v>
      </c>
      <c r="C151" s="85" t="s">
        <v>504</v>
      </c>
      <c r="D151" s="60">
        <v>35</v>
      </c>
      <c r="E151" s="85" t="s">
        <v>67</v>
      </c>
      <c r="F151" s="60">
        <v>262</v>
      </c>
      <c r="G151" s="85" t="s">
        <v>294</v>
      </c>
      <c r="H151" s="111">
        <v>3</v>
      </c>
      <c r="I151" s="86"/>
      <c r="J151" s="87">
        <v>19442</v>
      </c>
      <c r="K151" s="87">
        <v>1263</v>
      </c>
      <c r="L151" s="87">
        <v>0</v>
      </c>
      <c r="M151" s="87">
        <v>1188</v>
      </c>
      <c r="N151" s="88">
        <v>21893</v>
      </c>
      <c r="O151" s="89"/>
      <c r="P151" s="90"/>
      <c r="Q151" s="90"/>
    </row>
    <row r="152" spans="1:17" ht="15" x14ac:dyDescent="0.25">
      <c r="A152" s="84">
        <v>428</v>
      </c>
      <c r="B152" s="60">
        <v>428035285</v>
      </c>
      <c r="C152" s="85" t="s">
        <v>504</v>
      </c>
      <c r="D152" s="60">
        <v>35</v>
      </c>
      <c r="E152" s="85" t="s">
        <v>67</v>
      </c>
      <c r="F152" s="60">
        <v>285</v>
      </c>
      <c r="G152" s="85" t="s">
        <v>317</v>
      </c>
      <c r="H152" s="111">
        <v>6</v>
      </c>
      <c r="I152" s="86"/>
      <c r="J152" s="87">
        <v>12407</v>
      </c>
      <c r="K152" s="87">
        <v>2467</v>
      </c>
      <c r="L152" s="87">
        <v>0</v>
      </c>
      <c r="M152" s="87">
        <v>1188</v>
      </c>
      <c r="N152" s="88">
        <v>16062</v>
      </c>
      <c r="O152" s="89"/>
      <c r="P152" s="90"/>
      <c r="Q152" s="90"/>
    </row>
    <row r="153" spans="1:17" ht="15" x14ac:dyDescent="0.25">
      <c r="A153" s="84">
        <v>428</v>
      </c>
      <c r="B153" s="60">
        <v>428035293</v>
      </c>
      <c r="C153" s="85" t="s">
        <v>504</v>
      </c>
      <c r="D153" s="60">
        <v>35</v>
      </c>
      <c r="E153" s="85" t="s">
        <v>67</v>
      </c>
      <c r="F153" s="60">
        <v>293</v>
      </c>
      <c r="G153" s="85" t="s">
        <v>325</v>
      </c>
      <c r="H153" s="111">
        <v>3</v>
      </c>
      <c r="I153" s="86"/>
      <c r="J153" s="87">
        <v>20124</v>
      </c>
      <c r="K153" s="87">
        <v>317</v>
      </c>
      <c r="L153" s="87">
        <v>0</v>
      </c>
      <c r="M153" s="87">
        <v>1188</v>
      </c>
      <c r="N153" s="88">
        <v>21629</v>
      </c>
      <c r="O153" s="89"/>
      <c r="P153" s="90"/>
      <c r="Q153" s="90"/>
    </row>
    <row r="154" spans="1:17" ht="15" x14ac:dyDescent="0.25">
      <c r="A154" s="84">
        <v>428</v>
      </c>
      <c r="B154" s="60">
        <v>428035336</v>
      </c>
      <c r="C154" s="85" t="s">
        <v>504</v>
      </c>
      <c r="D154" s="60">
        <v>35</v>
      </c>
      <c r="E154" s="85" t="s">
        <v>67</v>
      </c>
      <c r="F154" s="60">
        <v>336</v>
      </c>
      <c r="G154" s="85" t="s">
        <v>368</v>
      </c>
      <c r="H154" s="111">
        <v>3</v>
      </c>
      <c r="I154" s="86"/>
      <c r="J154" s="87">
        <v>14967</v>
      </c>
      <c r="K154" s="87">
        <v>3447</v>
      </c>
      <c r="L154" s="87">
        <v>0</v>
      </c>
      <c r="M154" s="87">
        <v>1188</v>
      </c>
      <c r="N154" s="88">
        <v>19602</v>
      </c>
      <c r="O154" s="89"/>
      <c r="P154" s="90"/>
      <c r="Q154" s="90"/>
    </row>
    <row r="155" spans="1:17" ht="15" x14ac:dyDescent="0.25">
      <c r="A155" s="84">
        <v>428</v>
      </c>
      <c r="B155" s="60">
        <v>428035346</v>
      </c>
      <c r="C155" s="85" t="s">
        <v>504</v>
      </c>
      <c r="D155" s="60">
        <v>35</v>
      </c>
      <c r="E155" s="85" t="s">
        <v>67</v>
      </c>
      <c r="F155" s="60">
        <v>346</v>
      </c>
      <c r="G155" s="85" t="s">
        <v>378</v>
      </c>
      <c r="H155" s="111">
        <v>6</v>
      </c>
      <c r="I155" s="86"/>
      <c r="J155" s="87">
        <v>15636</v>
      </c>
      <c r="K155" s="87">
        <v>1381</v>
      </c>
      <c r="L155" s="87">
        <v>0</v>
      </c>
      <c r="M155" s="87">
        <v>1188</v>
      </c>
      <c r="N155" s="88">
        <v>18205</v>
      </c>
      <c r="O155" s="89"/>
      <c r="P155" s="90"/>
      <c r="Q155" s="90"/>
    </row>
    <row r="156" spans="1:17" ht="15" x14ac:dyDescent="0.25">
      <c r="A156" s="84">
        <v>429</v>
      </c>
      <c r="B156" s="60">
        <v>429163007</v>
      </c>
      <c r="C156" s="85" t="s">
        <v>505</v>
      </c>
      <c r="D156" s="60">
        <v>163</v>
      </c>
      <c r="E156" s="85" t="s">
        <v>195</v>
      </c>
      <c r="F156" s="60">
        <v>7</v>
      </c>
      <c r="G156" s="85" t="s">
        <v>39</v>
      </c>
      <c r="H156" s="111">
        <v>1</v>
      </c>
      <c r="I156" s="86"/>
      <c r="J156" s="87">
        <v>13960</v>
      </c>
      <c r="K156" s="87">
        <v>6610</v>
      </c>
      <c r="L156" s="87">
        <v>0</v>
      </c>
      <c r="M156" s="87">
        <v>1188</v>
      </c>
      <c r="N156" s="88">
        <v>21758</v>
      </c>
      <c r="O156" s="89"/>
      <c r="P156" s="90"/>
      <c r="Q156" s="90"/>
    </row>
    <row r="157" spans="1:17" ht="15" x14ac:dyDescent="0.25">
      <c r="A157" s="84">
        <v>429</v>
      </c>
      <c r="B157" s="60">
        <v>429163030</v>
      </c>
      <c r="C157" s="85" t="s">
        <v>505</v>
      </c>
      <c r="D157" s="60">
        <v>163</v>
      </c>
      <c r="E157" s="85" t="s">
        <v>195</v>
      </c>
      <c r="F157" s="60">
        <v>30</v>
      </c>
      <c r="G157" s="85" t="s">
        <v>62</v>
      </c>
      <c r="H157" s="111">
        <v>1</v>
      </c>
      <c r="I157" s="86"/>
      <c r="J157" s="87">
        <v>18399</v>
      </c>
      <c r="K157" s="87">
        <v>5325</v>
      </c>
      <c r="L157" s="87">
        <v>0</v>
      </c>
      <c r="M157" s="87">
        <v>1188</v>
      </c>
      <c r="N157" s="88">
        <v>24912</v>
      </c>
      <c r="O157" s="89"/>
      <c r="P157" s="90"/>
      <c r="Q157" s="90"/>
    </row>
    <row r="158" spans="1:17" ht="15" x14ac:dyDescent="0.25">
      <c r="A158" s="84">
        <v>429</v>
      </c>
      <c r="B158" s="60">
        <v>429163035</v>
      </c>
      <c r="C158" s="85" t="s">
        <v>505</v>
      </c>
      <c r="D158" s="60">
        <v>163</v>
      </c>
      <c r="E158" s="85" t="s">
        <v>195</v>
      </c>
      <c r="F158" s="60">
        <v>35</v>
      </c>
      <c r="G158" s="85" t="s">
        <v>67</v>
      </c>
      <c r="H158" s="111">
        <v>1</v>
      </c>
      <c r="I158" s="86"/>
      <c r="J158" s="87">
        <v>20404</v>
      </c>
      <c r="K158" s="87">
        <v>7849</v>
      </c>
      <c r="L158" s="87">
        <v>0</v>
      </c>
      <c r="M158" s="87">
        <v>1188</v>
      </c>
      <c r="N158" s="88">
        <v>29441</v>
      </c>
      <c r="O158" s="89"/>
      <c r="P158" s="90"/>
      <c r="Q158" s="90"/>
    </row>
    <row r="159" spans="1:17" ht="15" x14ac:dyDescent="0.25">
      <c r="A159" s="84">
        <v>429</v>
      </c>
      <c r="B159" s="60">
        <v>429163049</v>
      </c>
      <c r="C159" s="85" t="s">
        <v>505</v>
      </c>
      <c r="D159" s="60">
        <v>163</v>
      </c>
      <c r="E159" s="85" t="s">
        <v>195</v>
      </c>
      <c r="F159" s="60">
        <v>49</v>
      </c>
      <c r="G159" s="85" t="s">
        <v>81</v>
      </c>
      <c r="H159" s="111">
        <v>2</v>
      </c>
      <c r="I159" s="86"/>
      <c r="J159" s="87">
        <v>16303</v>
      </c>
      <c r="K159" s="87">
        <v>22061</v>
      </c>
      <c r="L159" s="87">
        <v>0</v>
      </c>
      <c r="M159" s="87">
        <v>1188</v>
      </c>
      <c r="N159" s="88">
        <v>39552</v>
      </c>
      <c r="O159" s="89"/>
      <c r="P159" s="90"/>
      <c r="Q159" s="90"/>
    </row>
    <row r="160" spans="1:17" ht="15" x14ac:dyDescent="0.25">
      <c r="A160" s="84">
        <v>429</v>
      </c>
      <c r="B160" s="60">
        <v>429163071</v>
      </c>
      <c r="C160" s="85" t="s">
        <v>505</v>
      </c>
      <c r="D160" s="60">
        <v>163</v>
      </c>
      <c r="E160" s="85" t="s">
        <v>195</v>
      </c>
      <c r="F160" s="60">
        <v>71</v>
      </c>
      <c r="G160" s="85" t="s">
        <v>103</v>
      </c>
      <c r="H160" s="111">
        <v>3</v>
      </c>
      <c r="I160" s="86"/>
      <c r="J160" s="87">
        <v>17065</v>
      </c>
      <c r="K160" s="87">
        <v>7198</v>
      </c>
      <c r="L160" s="87">
        <v>0</v>
      </c>
      <c r="M160" s="87">
        <v>1188</v>
      </c>
      <c r="N160" s="88">
        <v>25451</v>
      </c>
      <c r="O160" s="89"/>
      <c r="P160" s="90"/>
      <c r="Q160" s="90"/>
    </row>
    <row r="161" spans="1:17" ht="15" x14ac:dyDescent="0.25">
      <c r="A161" s="84">
        <v>429</v>
      </c>
      <c r="B161" s="60">
        <v>429163128</v>
      </c>
      <c r="C161" s="85" t="s">
        <v>505</v>
      </c>
      <c r="D161" s="60">
        <v>163</v>
      </c>
      <c r="E161" s="85" t="s">
        <v>195</v>
      </c>
      <c r="F161" s="60">
        <v>128</v>
      </c>
      <c r="G161" s="85" t="s">
        <v>160</v>
      </c>
      <c r="H161" s="111">
        <v>1</v>
      </c>
      <c r="I161" s="86"/>
      <c r="J161" s="87">
        <v>18201</v>
      </c>
      <c r="K161" s="87">
        <v>1028</v>
      </c>
      <c r="L161" s="87">
        <v>0</v>
      </c>
      <c r="M161" s="87">
        <v>1188</v>
      </c>
      <c r="N161" s="88">
        <v>20417</v>
      </c>
      <c r="O161" s="89"/>
      <c r="P161" s="90"/>
      <c r="Q161" s="90"/>
    </row>
    <row r="162" spans="1:17" ht="15" x14ac:dyDescent="0.25">
      <c r="A162" s="84">
        <v>429</v>
      </c>
      <c r="B162" s="60">
        <v>429163160</v>
      </c>
      <c r="C162" s="85" t="s">
        <v>505</v>
      </c>
      <c r="D162" s="60">
        <v>163</v>
      </c>
      <c r="E162" s="85" t="s">
        <v>195</v>
      </c>
      <c r="F162" s="60">
        <v>160</v>
      </c>
      <c r="G162" s="85" t="s">
        <v>192</v>
      </c>
      <c r="H162" s="111">
        <v>2</v>
      </c>
      <c r="I162" s="86"/>
      <c r="J162" s="87">
        <v>20404</v>
      </c>
      <c r="K162" s="87">
        <v>358</v>
      </c>
      <c r="L162" s="87">
        <v>0</v>
      </c>
      <c r="M162" s="87">
        <v>1188</v>
      </c>
      <c r="N162" s="88">
        <v>21950</v>
      </c>
      <c r="O162" s="89"/>
      <c r="P162" s="90"/>
      <c r="Q162" s="90"/>
    </row>
    <row r="163" spans="1:17" ht="15" x14ac:dyDescent="0.25">
      <c r="A163" s="84">
        <v>429</v>
      </c>
      <c r="B163" s="60">
        <v>429163163</v>
      </c>
      <c r="C163" s="85" t="s">
        <v>505</v>
      </c>
      <c r="D163" s="60">
        <v>163</v>
      </c>
      <c r="E163" s="85" t="s">
        <v>195</v>
      </c>
      <c r="F163" s="60">
        <v>163</v>
      </c>
      <c r="G163" s="85" t="s">
        <v>195</v>
      </c>
      <c r="H163" s="111">
        <v>1548</v>
      </c>
      <c r="I163" s="86"/>
      <c r="J163" s="87">
        <v>17512</v>
      </c>
      <c r="K163" s="87">
        <v>0</v>
      </c>
      <c r="L163" s="87">
        <v>0</v>
      </c>
      <c r="M163" s="87">
        <v>1188</v>
      </c>
      <c r="N163" s="88">
        <v>18700</v>
      </c>
      <c r="O163" s="89"/>
      <c r="P163" s="90"/>
      <c r="Q163" s="90"/>
    </row>
    <row r="164" spans="1:17" ht="15" x14ac:dyDescent="0.25">
      <c r="A164" s="84">
        <v>429</v>
      </c>
      <c r="B164" s="60">
        <v>429163165</v>
      </c>
      <c r="C164" s="85" t="s">
        <v>505</v>
      </c>
      <c r="D164" s="60">
        <v>163</v>
      </c>
      <c r="E164" s="85" t="s">
        <v>195</v>
      </c>
      <c r="F164" s="60">
        <v>165</v>
      </c>
      <c r="G164" s="85" t="s">
        <v>197</v>
      </c>
      <c r="H164" s="111">
        <v>3</v>
      </c>
      <c r="I164" s="86"/>
      <c r="J164" s="87">
        <v>17828</v>
      </c>
      <c r="K164" s="87">
        <v>0</v>
      </c>
      <c r="L164" s="87">
        <v>0</v>
      </c>
      <c r="M164" s="87">
        <v>1188</v>
      </c>
      <c r="N164" s="88">
        <v>19016</v>
      </c>
      <c r="O164" s="89"/>
      <c r="P164" s="90"/>
      <c r="Q164" s="90"/>
    </row>
    <row r="165" spans="1:17" ht="15" x14ac:dyDescent="0.25">
      <c r="A165" s="84">
        <v>429</v>
      </c>
      <c r="B165" s="60">
        <v>429163168</v>
      </c>
      <c r="C165" s="85" t="s">
        <v>505</v>
      </c>
      <c r="D165" s="60">
        <v>163</v>
      </c>
      <c r="E165" s="85" t="s">
        <v>195</v>
      </c>
      <c r="F165" s="60">
        <v>168</v>
      </c>
      <c r="G165" s="85" t="s">
        <v>200</v>
      </c>
      <c r="H165" s="111">
        <v>3</v>
      </c>
      <c r="I165" s="86"/>
      <c r="J165" s="87">
        <v>16365</v>
      </c>
      <c r="K165" s="87">
        <v>11210</v>
      </c>
      <c r="L165" s="87">
        <v>0</v>
      </c>
      <c r="M165" s="87">
        <v>1188</v>
      </c>
      <c r="N165" s="88">
        <v>28763</v>
      </c>
      <c r="O165" s="89"/>
      <c r="P165" s="90"/>
      <c r="Q165" s="90"/>
    </row>
    <row r="166" spans="1:17" ht="15" x14ac:dyDescent="0.25">
      <c r="A166" s="84">
        <v>429</v>
      </c>
      <c r="B166" s="60">
        <v>429163229</v>
      </c>
      <c r="C166" s="85" t="s">
        <v>505</v>
      </c>
      <c r="D166" s="60">
        <v>163</v>
      </c>
      <c r="E166" s="85" t="s">
        <v>195</v>
      </c>
      <c r="F166" s="60">
        <v>229</v>
      </c>
      <c r="G166" s="85" t="s">
        <v>261</v>
      </c>
      <c r="H166" s="111">
        <v>8</v>
      </c>
      <c r="I166" s="86"/>
      <c r="J166" s="87">
        <v>14912</v>
      </c>
      <c r="K166" s="87">
        <v>1494</v>
      </c>
      <c r="L166" s="87">
        <v>0</v>
      </c>
      <c r="M166" s="87">
        <v>1188</v>
      </c>
      <c r="N166" s="88">
        <v>17594</v>
      </c>
      <c r="O166" s="89"/>
      <c r="P166" s="90"/>
      <c r="Q166" s="90"/>
    </row>
    <row r="167" spans="1:17" ht="15" x14ac:dyDescent="0.25">
      <c r="A167" s="84">
        <v>429</v>
      </c>
      <c r="B167" s="60">
        <v>429163246</v>
      </c>
      <c r="C167" s="85" t="s">
        <v>505</v>
      </c>
      <c r="D167" s="60">
        <v>163</v>
      </c>
      <c r="E167" s="85" t="s">
        <v>195</v>
      </c>
      <c r="F167" s="60">
        <v>246</v>
      </c>
      <c r="G167" s="85" t="s">
        <v>278</v>
      </c>
      <c r="H167" s="111">
        <v>1</v>
      </c>
      <c r="I167" s="86"/>
      <c r="J167" s="87">
        <v>17077</v>
      </c>
      <c r="K167" s="87">
        <v>6560</v>
      </c>
      <c r="L167" s="87">
        <v>0</v>
      </c>
      <c r="M167" s="87">
        <v>1188</v>
      </c>
      <c r="N167" s="88">
        <v>24825</v>
      </c>
      <c r="O167" s="89"/>
      <c r="P167" s="90"/>
      <c r="Q167" s="90"/>
    </row>
    <row r="168" spans="1:17" ht="15" x14ac:dyDescent="0.25">
      <c r="A168" s="84">
        <v>429</v>
      </c>
      <c r="B168" s="60">
        <v>429163248</v>
      </c>
      <c r="C168" s="85" t="s">
        <v>505</v>
      </c>
      <c r="D168" s="60">
        <v>163</v>
      </c>
      <c r="E168" s="85" t="s">
        <v>195</v>
      </c>
      <c r="F168" s="60">
        <v>248</v>
      </c>
      <c r="G168" s="85" t="s">
        <v>280</v>
      </c>
      <c r="H168" s="111">
        <v>6</v>
      </c>
      <c r="I168" s="86"/>
      <c r="J168" s="87">
        <v>19137</v>
      </c>
      <c r="K168" s="87">
        <v>934</v>
      </c>
      <c r="L168" s="87">
        <v>0</v>
      </c>
      <c r="M168" s="87">
        <v>1188</v>
      </c>
      <c r="N168" s="88">
        <v>21259</v>
      </c>
      <c r="O168" s="89"/>
      <c r="P168" s="90"/>
      <c r="Q168" s="90"/>
    </row>
    <row r="169" spans="1:17" ht="15" x14ac:dyDescent="0.25">
      <c r="A169" s="84">
        <v>429</v>
      </c>
      <c r="B169" s="60">
        <v>429163258</v>
      </c>
      <c r="C169" s="85" t="s">
        <v>505</v>
      </c>
      <c r="D169" s="60">
        <v>163</v>
      </c>
      <c r="E169" s="85" t="s">
        <v>195</v>
      </c>
      <c r="F169" s="60">
        <v>258</v>
      </c>
      <c r="G169" s="85" t="s">
        <v>290</v>
      </c>
      <c r="H169" s="111">
        <v>26</v>
      </c>
      <c r="I169" s="86"/>
      <c r="J169" s="87">
        <v>17080</v>
      </c>
      <c r="K169" s="87">
        <v>3821</v>
      </c>
      <c r="L169" s="87">
        <v>0</v>
      </c>
      <c r="M169" s="87">
        <v>1188</v>
      </c>
      <c r="N169" s="88">
        <v>22089</v>
      </c>
      <c r="O169" s="89"/>
      <c r="P169" s="90"/>
      <c r="Q169" s="90"/>
    </row>
    <row r="170" spans="1:17" ht="15" x14ac:dyDescent="0.25">
      <c r="A170" s="84">
        <v>429</v>
      </c>
      <c r="B170" s="60">
        <v>429163262</v>
      </c>
      <c r="C170" s="85" t="s">
        <v>505</v>
      </c>
      <c r="D170" s="60">
        <v>163</v>
      </c>
      <c r="E170" s="85" t="s">
        <v>195</v>
      </c>
      <c r="F170" s="60">
        <v>262</v>
      </c>
      <c r="G170" s="85" t="s">
        <v>294</v>
      </c>
      <c r="H170" s="111">
        <v>21</v>
      </c>
      <c r="I170" s="86"/>
      <c r="J170" s="87">
        <v>17920</v>
      </c>
      <c r="K170" s="87">
        <v>1164</v>
      </c>
      <c r="L170" s="87">
        <v>0</v>
      </c>
      <c r="M170" s="87">
        <v>1188</v>
      </c>
      <c r="N170" s="88">
        <v>20272</v>
      </c>
      <c r="O170" s="89"/>
      <c r="P170" s="90"/>
      <c r="Q170" s="90"/>
    </row>
    <row r="171" spans="1:17" ht="15" x14ac:dyDescent="0.25">
      <c r="A171" s="84">
        <v>429</v>
      </c>
      <c r="B171" s="60">
        <v>429163274</v>
      </c>
      <c r="C171" s="85" t="s">
        <v>505</v>
      </c>
      <c r="D171" s="60">
        <v>163</v>
      </c>
      <c r="E171" s="85" t="s">
        <v>195</v>
      </c>
      <c r="F171" s="60">
        <v>274</v>
      </c>
      <c r="G171" s="85" t="s">
        <v>306</v>
      </c>
      <c r="H171" s="111">
        <v>2</v>
      </c>
      <c r="I171" s="86"/>
      <c r="J171" s="87">
        <v>17931</v>
      </c>
      <c r="K171" s="87">
        <v>8266</v>
      </c>
      <c r="L171" s="87">
        <v>0</v>
      </c>
      <c r="M171" s="87">
        <v>1188</v>
      </c>
      <c r="N171" s="88">
        <v>27385</v>
      </c>
      <c r="O171" s="89"/>
      <c r="P171" s="90"/>
      <c r="Q171" s="90"/>
    </row>
    <row r="172" spans="1:17" ht="15" x14ac:dyDescent="0.25">
      <c r="A172" s="84">
        <v>429</v>
      </c>
      <c r="B172" s="60">
        <v>429163291</v>
      </c>
      <c r="C172" s="85" t="s">
        <v>505</v>
      </c>
      <c r="D172" s="60">
        <v>163</v>
      </c>
      <c r="E172" s="85" t="s">
        <v>195</v>
      </c>
      <c r="F172" s="60">
        <v>291</v>
      </c>
      <c r="G172" s="85" t="s">
        <v>323</v>
      </c>
      <c r="H172" s="111">
        <v>6</v>
      </c>
      <c r="I172" s="86"/>
      <c r="J172" s="87">
        <v>17295</v>
      </c>
      <c r="K172" s="87">
        <v>7035</v>
      </c>
      <c r="L172" s="87">
        <v>0</v>
      </c>
      <c r="M172" s="87">
        <v>1188</v>
      </c>
      <c r="N172" s="88">
        <v>25518</v>
      </c>
      <c r="O172" s="89"/>
      <c r="P172" s="90"/>
      <c r="Q172" s="90"/>
    </row>
    <row r="173" spans="1:17" ht="15" x14ac:dyDescent="0.25">
      <c r="A173" s="84">
        <v>429</v>
      </c>
      <c r="B173" s="60">
        <v>429163305</v>
      </c>
      <c r="C173" s="85" t="s">
        <v>505</v>
      </c>
      <c r="D173" s="60">
        <v>163</v>
      </c>
      <c r="E173" s="85" t="s">
        <v>195</v>
      </c>
      <c r="F173" s="60">
        <v>305</v>
      </c>
      <c r="G173" s="85" t="s">
        <v>337</v>
      </c>
      <c r="H173" s="111">
        <v>1</v>
      </c>
      <c r="I173" s="86"/>
      <c r="J173" s="87">
        <v>17262</v>
      </c>
      <c r="K173" s="87">
        <v>7456</v>
      </c>
      <c r="L173" s="87">
        <v>0</v>
      </c>
      <c r="M173" s="87">
        <v>1188</v>
      </c>
      <c r="N173" s="88">
        <v>25906</v>
      </c>
      <c r="O173" s="89"/>
      <c r="P173" s="90"/>
      <c r="Q173" s="90"/>
    </row>
    <row r="174" spans="1:17" ht="15" x14ac:dyDescent="0.25">
      <c r="A174" s="84">
        <v>429</v>
      </c>
      <c r="B174" s="60">
        <v>429163347</v>
      </c>
      <c r="C174" s="85" t="s">
        <v>505</v>
      </c>
      <c r="D174" s="60">
        <v>163</v>
      </c>
      <c r="E174" s="85" t="s">
        <v>195</v>
      </c>
      <c r="F174" s="60">
        <v>347</v>
      </c>
      <c r="G174" s="85" t="s">
        <v>379</v>
      </c>
      <c r="H174" s="111">
        <v>1</v>
      </c>
      <c r="I174" s="86"/>
      <c r="J174" s="87">
        <v>17314</v>
      </c>
      <c r="K174" s="87">
        <v>8099</v>
      </c>
      <c r="L174" s="87">
        <v>0</v>
      </c>
      <c r="M174" s="87">
        <v>1188</v>
      </c>
      <c r="N174" s="88">
        <v>26601</v>
      </c>
      <c r="O174" s="89"/>
      <c r="P174" s="90"/>
      <c r="Q174" s="90"/>
    </row>
    <row r="175" spans="1:17" ht="15" x14ac:dyDescent="0.25">
      <c r="A175" s="84">
        <v>430</v>
      </c>
      <c r="B175" s="60">
        <v>430170025</v>
      </c>
      <c r="C175" s="85" t="s">
        <v>506</v>
      </c>
      <c r="D175" s="60">
        <v>170</v>
      </c>
      <c r="E175" s="85" t="s">
        <v>202</v>
      </c>
      <c r="F175" s="60">
        <v>25</v>
      </c>
      <c r="G175" s="85" t="s">
        <v>57</v>
      </c>
      <c r="H175" s="111">
        <v>1</v>
      </c>
      <c r="I175" s="86"/>
      <c r="J175" s="87">
        <v>12765</v>
      </c>
      <c r="K175" s="87">
        <v>5425</v>
      </c>
      <c r="L175" s="87">
        <v>0</v>
      </c>
      <c r="M175" s="87">
        <v>1188</v>
      </c>
      <c r="N175" s="88">
        <v>19378</v>
      </c>
      <c r="O175" s="89"/>
      <c r="P175" s="90"/>
      <c r="Q175" s="90"/>
    </row>
    <row r="176" spans="1:17" ht="15" x14ac:dyDescent="0.25">
      <c r="A176" s="84">
        <v>430</v>
      </c>
      <c r="B176" s="60">
        <v>430170064</v>
      </c>
      <c r="C176" s="85" t="s">
        <v>506</v>
      </c>
      <c r="D176" s="60">
        <v>170</v>
      </c>
      <c r="E176" s="85" t="s">
        <v>202</v>
      </c>
      <c r="F176" s="60">
        <v>64</v>
      </c>
      <c r="G176" s="85" t="s">
        <v>96</v>
      </c>
      <c r="H176" s="111">
        <v>84</v>
      </c>
      <c r="I176" s="86"/>
      <c r="J176" s="87">
        <v>13915</v>
      </c>
      <c r="K176" s="87">
        <v>1341</v>
      </c>
      <c r="L176" s="87">
        <v>0</v>
      </c>
      <c r="M176" s="87">
        <v>1188</v>
      </c>
      <c r="N176" s="88">
        <v>16444</v>
      </c>
      <c r="O176" s="89"/>
      <c r="P176" s="90"/>
      <c r="Q176" s="90"/>
    </row>
    <row r="177" spans="1:17" ht="15" x14ac:dyDescent="0.25">
      <c r="A177" s="84">
        <v>430</v>
      </c>
      <c r="B177" s="60">
        <v>430170097</v>
      </c>
      <c r="C177" s="85" t="s">
        <v>506</v>
      </c>
      <c r="D177" s="60">
        <v>170</v>
      </c>
      <c r="E177" s="85" t="s">
        <v>202</v>
      </c>
      <c r="F177" s="60">
        <v>97</v>
      </c>
      <c r="G177" s="85" t="s">
        <v>129</v>
      </c>
      <c r="H177" s="111">
        <v>1</v>
      </c>
      <c r="I177" s="86"/>
      <c r="J177" s="87">
        <v>17975</v>
      </c>
      <c r="K177" s="87">
        <v>121</v>
      </c>
      <c r="L177" s="87">
        <v>0</v>
      </c>
      <c r="M177" s="87">
        <v>1188</v>
      </c>
      <c r="N177" s="88">
        <v>19284</v>
      </c>
      <c r="O177" s="89"/>
      <c r="P177" s="90"/>
      <c r="Q177" s="90"/>
    </row>
    <row r="178" spans="1:17" ht="15" x14ac:dyDescent="0.25">
      <c r="A178" s="84">
        <v>430</v>
      </c>
      <c r="B178" s="60">
        <v>430170100</v>
      </c>
      <c r="C178" s="85" t="s">
        <v>506</v>
      </c>
      <c r="D178" s="60">
        <v>170</v>
      </c>
      <c r="E178" s="85" t="s">
        <v>202</v>
      </c>
      <c r="F178" s="60">
        <v>100</v>
      </c>
      <c r="G178" s="85" t="s">
        <v>132</v>
      </c>
      <c r="H178" s="111">
        <v>6</v>
      </c>
      <c r="I178" s="86"/>
      <c r="J178" s="87">
        <v>12765</v>
      </c>
      <c r="K178" s="87">
        <v>3442</v>
      </c>
      <c r="L178" s="87">
        <v>0</v>
      </c>
      <c r="M178" s="87">
        <v>1188</v>
      </c>
      <c r="N178" s="88">
        <v>17395</v>
      </c>
      <c r="O178" s="89"/>
      <c r="P178" s="90"/>
      <c r="Q178" s="90"/>
    </row>
    <row r="179" spans="1:17" ht="15" x14ac:dyDescent="0.25">
      <c r="A179" s="84">
        <v>430</v>
      </c>
      <c r="B179" s="60">
        <v>430170101</v>
      </c>
      <c r="C179" s="85" t="s">
        <v>506</v>
      </c>
      <c r="D179" s="60">
        <v>170</v>
      </c>
      <c r="E179" s="85" t="s">
        <v>202</v>
      </c>
      <c r="F179" s="60">
        <v>101</v>
      </c>
      <c r="G179" s="85" t="s">
        <v>133</v>
      </c>
      <c r="H179" s="111">
        <v>2</v>
      </c>
      <c r="I179" s="86"/>
      <c r="J179" s="87">
        <v>11797</v>
      </c>
      <c r="K179" s="87">
        <v>4313</v>
      </c>
      <c r="L179" s="87">
        <v>0</v>
      </c>
      <c r="M179" s="87">
        <v>1188</v>
      </c>
      <c r="N179" s="88">
        <v>17298</v>
      </c>
      <c r="O179" s="89"/>
      <c r="P179" s="90"/>
      <c r="Q179" s="90"/>
    </row>
    <row r="180" spans="1:17" ht="15" x14ac:dyDescent="0.25">
      <c r="A180" s="84">
        <v>430</v>
      </c>
      <c r="B180" s="60">
        <v>430170110</v>
      </c>
      <c r="C180" s="85" t="s">
        <v>506</v>
      </c>
      <c r="D180" s="60">
        <v>170</v>
      </c>
      <c r="E180" s="85" t="s">
        <v>202</v>
      </c>
      <c r="F180" s="60">
        <v>110</v>
      </c>
      <c r="G180" s="85" t="s">
        <v>142</v>
      </c>
      <c r="H180" s="111">
        <v>8</v>
      </c>
      <c r="I180" s="86"/>
      <c r="J180" s="87">
        <v>12523</v>
      </c>
      <c r="K180" s="87">
        <v>4028</v>
      </c>
      <c r="L180" s="87">
        <v>0</v>
      </c>
      <c r="M180" s="87">
        <v>1188</v>
      </c>
      <c r="N180" s="88">
        <v>17739</v>
      </c>
      <c r="O180" s="89"/>
      <c r="P180" s="90"/>
      <c r="Q180" s="90"/>
    </row>
    <row r="181" spans="1:17" ht="15" x14ac:dyDescent="0.25">
      <c r="A181" s="84">
        <v>430</v>
      </c>
      <c r="B181" s="60">
        <v>430170136</v>
      </c>
      <c r="C181" s="85" t="s">
        <v>506</v>
      </c>
      <c r="D181" s="60">
        <v>170</v>
      </c>
      <c r="E181" s="85" t="s">
        <v>202</v>
      </c>
      <c r="F181" s="60">
        <v>136</v>
      </c>
      <c r="G181" s="85" t="s">
        <v>168</v>
      </c>
      <c r="H181" s="111">
        <v>2</v>
      </c>
      <c r="I181" s="86"/>
      <c r="J181" s="87">
        <v>12765</v>
      </c>
      <c r="K181" s="87">
        <v>4675</v>
      </c>
      <c r="L181" s="87">
        <v>0</v>
      </c>
      <c r="M181" s="87">
        <v>1188</v>
      </c>
      <c r="N181" s="88">
        <v>18628</v>
      </c>
      <c r="O181" s="89"/>
      <c r="P181" s="90"/>
      <c r="Q181" s="90"/>
    </row>
    <row r="182" spans="1:17" ht="15" x14ac:dyDescent="0.25">
      <c r="A182" s="84">
        <v>430</v>
      </c>
      <c r="B182" s="60">
        <v>430170139</v>
      </c>
      <c r="C182" s="85" t="s">
        <v>506</v>
      </c>
      <c r="D182" s="60">
        <v>170</v>
      </c>
      <c r="E182" s="85" t="s">
        <v>202</v>
      </c>
      <c r="F182" s="60">
        <v>139</v>
      </c>
      <c r="G182" s="85" t="s">
        <v>171</v>
      </c>
      <c r="H182" s="111">
        <v>2</v>
      </c>
      <c r="I182" s="86"/>
      <c r="J182" s="87">
        <v>12765</v>
      </c>
      <c r="K182" s="87">
        <v>4021</v>
      </c>
      <c r="L182" s="87">
        <v>0</v>
      </c>
      <c r="M182" s="87">
        <v>1188</v>
      </c>
      <c r="N182" s="88">
        <v>17974</v>
      </c>
      <c r="O182" s="89"/>
      <c r="P182" s="90"/>
      <c r="Q182" s="90"/>
    </row>
    <row r="183" spans="1:17" ht="15" x14ac:dyDescent="0.25">
      <c r="A183" s="84">
        <v>430</v>
      </c>
      <c r="B183" s="60">
        <v>430170141</v>
      </c>
      <c r="C183" s="85" t="s">
        <v>506</v>
      </c>
      <c r="D183" s="60">
        <v>170</v>
      </c>
      <c r="E183" s="85" t="s">
        <v>202</v>
      </c>
      <c r="F183" s="60">
        <v>141</v>
      </c>
      <c r="G183" s="85" t="s">
        <v>173</v>
      </c>
      <c r="H183" s="111">
        <v>230</v>
      </c>
      <c r="I183" s="86"/>
      <c r="J183" s="87">
        <v>12865</v>
      </c>
      <c r="K183" s="87">
        <v>6809</v>
      </c>
      <c r="L183" s="87">
        <v>0</v>
      </c>
      <c r="M183" s="87">
        <v>1188</v>
      </c>
      <c r="N183" s="88">
        <v>20862</v>
      </c>
      <c r="O183" s="89"/>
      <c r="P183" s="90"/>
      <c r="Q183" s="90"/>
    </row>
    <row r="184" spans="1:17" ht="15" x14ac:dyDescent="0.25">
      <c r="A184" s="84">
        <v>430</v>
      </c>
      <c r="B184" s="60">
        <v>430170153</v>
      </c>
      <c r="C184" s="85" t="s">
        <v>506</v>
      </c>
      <c r="D184" s="60">
        <v>170</v>
      </c>
      <c r="E184" s="85" t="s">
        <v>202</v>
      </c>
      <c r="F184" s="60">
        <v>153</v>
      </c>
      <c r="G184" s="85" t="s">
        <v>185</v>
      </c>
      <c r="H184" s="111">
        <v>3</v>
      </c>
      <c r="I184" s="86"/>
      <c r="J184" s="87">
        <v>16980</v>
      </c>
      <c r="K184" s="87">
        <v>32</v>
      </c>
      <c r="L184" s="87">
        <v>0</v>
      </c>
      <c r="M184" s="87">
        <v>1188</v>
      </c>
      <c r="N184" s="88">
        <v>18200</v>
      </c>
      <c r="O184" s="89"/>
      <c r="P184" s="90"/>
      <c r="Q184" s="90"/>
    </row>
    <row r="185" spans="1:17" ht="15" x14ac:dyDescent="0.25">
      <c r="A185" s="84">
        <v>430</v>
      </c>
      <c r="B185" s="60">
        <v>430170162</v>
      </c>
      <c r="C185" s="85" t="s">
        <v>506</v>
      </c>
      <c r="D185" s="60">
        <v>170</v>
      </c>
      <c r="E185" s="85" t="s">
        <v>202</v>
      </c>
      <c r="F185" s="60">
        <v>162</v>
      </c>
      <c r="G185" s="85" t="s">
        <v>194</v>
      </c>
      <c r="H185" s="111">
        <v>1</v>
      </c>
      <c r="I185" s="86"/>
      <c r="J185" s="87">
        <v>12765</v>
      </c>
      <c r="K185" s="87">
        <v>1477</v>
      </c>
      <c r="L185" s="87">
        <v>0</v>
      </c>
      <c r="M185" s="87">
        <v>1188</v>
      </c>
      <c r="N185" s="88">
        <v>15430</v>
      </c>
      <c r="O185" s="89"/>
      <c r="P185" s="90"/>
      <c r="Q185" s="90"/>
    </row>
    <row r="186" spans="1:17" ht="15" x14ac:dyDescent="0.25">
      <c r="A186" s="84">
        <v>430</v>
      </c>
      <c r="B186" s="60">
        <v>430170170</v>
      </c>
      <c r="C186" s="85" t="s">
        <v>506</v>
      </c>
      <c r="D186" s="60">
        <v>170</v>
      </c>
      <c r="E186" s="85" t="s">
        <v>202</v>
      </c>
      <c r="F186" s="60">
        <v>170</v>
      </c>
      <c r="G186" s="85" t="s">
        <v>202</v>
      </c>
      <c r="H186" s="111">
        <v>502</v>
      </c>
      <c r="I186" s="86"/>
      <c r="J186" s="87">
        <v>13900</v>
      </c>
      <c r="K186" s="87">
        <v>888</v>
      </c>
      <c r="L186" s="87">
        <v>0</v>
      </c>
      <c r="M186" s="87">
        <v>1188</v>
      </c>
      <c r="N186" s="88">
        <v>15976</v>
      </c>
      <c r="O186" s="89"/>
      <c r="P186" s="90"/>
      <c r="Q186" s="90"/>
    </row>
    <row r="187" spans="1:17" ht="15" x14ac:dyDescent="0.25">
      <c r="A187" s="84">
        <v>430</v>
      </c>
      <c r="B187" s="60">
        <v>430170174</v>
      </c>
      <c r="C187" s="85" t="s">
        <v>506</v>
      </c>
      <c r="D187" s="60">
        <v>170</v>
      </c>
      <c r="E187" s="85" t="s">
        <v>202</v>
      </c>
      <c r="F187" s="60">
        <v>174</v>
      </c>
      <c r="G187" s="85" t="s">
        <v>206</v>
      </c>
      <c r="H187" s="111">
        <v>65</v>
      </c>
      <c r="I187" s="86"/>
      <c r="J187" s="87">
        <v>12082</v>
      </c>
      <c r="K187" s="87">
        <v>7077</v>
      </c>
      <c r="L187" s="87">
        <v>0</v>
      </c>
      <c r="M187" s="87">
        <v>1188</v>
      </c>
      <c r="N187" s="88">
        <v>20347</v>
      </c>
      <c r="O187" s="89"/>
      <c r="P187" s="90"/>
      <c r="Q187" s="90"/>
    </row>
    <row r="188" spans="1:17" ht="15" x14ac:dyDescent="0.25">
      <c r="A188" s="84">
        <v>430</v>
      </c>
      <c r="B188" s="60">
        <v>430170185</v>
      </c>
      <c r="C188" s="85" t="s">
        <v>506</v>
      </c>
      <c r="D188" s="60">
        <v>170</v>
      </c>
      <c r="E188" s="85" t="s">
        <v>202</v>
      </c>
      <c r="F188" s="60">
        <v>185</v>
      </c>
      <c r="G188" s="85" t="s">
        <v>217</v>
      </c>
      <c r="H188" s="111">
        <v>3</v>
      </c>
      <c r="I188" s="86"/>
      <c r="J188" s="87">
        <v>19088</v>
      </c>
      <c r="K188" s="87">
        <v>2968</v>
      </c>
      <c r="L188" s="87">
        <v>0</v>
      </c>
      <c r="M188" s="87">
        <v>1188</v>
      </c>
      <c r="N188" s="88">
        <v>23244</v>
      </c>
      <c r="O188" s="89"/>
      <c r="P188" s="90"/>
      <c r="Q188" s="90"/>
    </row>
    <row r="189" spans="1:17" ht="15" x14ac:dyDescent="0.25">
      <c r="A189" s="84">
        <v>430</v>
      </c>
      <c r="B189" s="60">
        <v>430170186</v>
      </c>
      <c r="C189" s="85" t="s">
        <v>506</v>
      </c>
      <c r="D189" s="60">
        <v>170</v>
      </c>
      <c r="E189" s="85" t="s">
        <v>202</v>
      </c>
      <c r="F189" s="60">
        <v>186</v>
      </c>
      <c r="G189" s="85" t="s">
        <v>218</v>
      </c>
      <c r="H189" s="111">
        <v>1</v>
      </c>
      <c r="I189" s="86"/>
      <c r="J189" s="87">
        <v>12765</v>
      </c>
      <c r="K189" s="87">
        <v>4132</v>
      </c>
      <c r="L189" s="87">
        <v>0</v>
      </c>
      <c r="M189" s="87">
        <v>1188</v>
      </c>
      <c r="N189" s="88">
        <v>18085</v>
      </c>
      <c r="O189" s="89"/>
      <c r="P189" s="90"/>
      <c r="Q189" s="90"/>
    </row>
    <row r="190" spans="1:17" ht="15" x14ac:dyDescent="0.25">
      <c r="A190" s="84">
        <v>430</v>
      </c>
      <c r="B190" s="60">
        <v>430170198</v>
      </c>
      <c r="C190" s="85" t="s">
        <v>506</v>
      </c>
      <c r="D190" s="60">
        <v>170</v>
      </c>
      <c r="E190" s="85" t="s">
        <v>202</v>
      </c>
      <c r="F190" s="60">
        <v>198</v>
      </c>
      <c r="G190" s="85" t="s">
        <v>230</v>
      </c>
      <c r="H190" s="111">
        <v>2</v>
      </c>
      <c r="I190" s="86"/>
      <c r="J190" s="87">
        <v>12765</v>
      </c>
      <c r="K190" s="87">
        <v>6219</v>
      </c>
      <c r="L190" s="87">
        <v>0</v>
      </c>
      <c r="M190" s="87">
        <v>1188</v>
      </c>
      <c r="N190" s="88">
        <v>20172</v>
      </c>
      <c r="O190" s="89"/>
      <c r="P190" s="90"/>
      <c r="Q190" s="90"/>
    </row>
    <row r="191" spans="1:17" ht="15" x14ac:dyDescent="0.25">
      <c r="A191" s="84">
        <v>430</v>
      </c>
      <c r="B191" s="60">
        <v>430170213</v>
      </c>
      <c r="C191" s="85" t="s">
        <v>506</v>
      </c>
      <c r="D191" s="60">
        <v>170</v>
      </c>
      <c r="E191" s="85" t="s">
        <v>202</v>
      </c>
      <c r="F191" s="60">
        <v>213</v>
      </c>
      <c r="G191" s="85" t="s">
        <v>245</v>
      </c>
      <c r="H191" s="111">
        <v>1</v>
      </c>
      <c r="I191" s="86"/>
      <c r="J191" s="87">
        <v>12505</v>
      </c>
      <c r="K191" s="87">
        <v>8633</v>
      </c>
      <c r="L191" s="87">
        <v>0</v>
      </c>
      <c r="M191" s="87">
        <v>1188</v>
      </c>
      <c r="N191" s="88">
        <v>22326</v>
      </c>
      <c r="O191" s="89"/>
      <c r="P191" s="90"/>
      <c r="Q191" s="90"/>
    </row>
    <row r="192" spans="1:17" ht="15" x14ac:dyDescent="0.25">
      <c r="A192" s="84">
        <v>430</v>
      </c>
      <c r="B192" s="60">
        <v>430170271</v>
      </c>
      <c r="C192" s="85" t="s">
        <v>506</v>
      </c>
      <c r="D192" s="60">
        <v>170</v>
      </c>
      <c r="E192" s="85" t="s">
        <v>202</v>
      </c>
      <c r="F192" s="60">
        <v>271</v>
      </c>
      <c r="G192" s="85" t="s">
        <v>303</v>
      </c>
      <c r="H192" s="111">
        <v>13</v>
      </c>
      <c r="I192" s="86"/>
      <c r="J192" s="87">
        <v>12507</v>
      </c>
      <c r="K192" s="87">
        <v>3822</v>
      </c>
      <c r="L192" s="87">
        <v>0</v>
      </c>
      <c r="M192" s="87">
        <v>1188</v>
      </c>
      <c r="N192" s="88">
        <v>17517</v>
      </c>
      <c r="O192" s="89"/>
      <c r="P192" s="90"/>
      <c r="Q192" s="90"/>
    </row>
    <row r="193" spans="1:17" ht="15" x14ac:dyDescent="0.25">
      <c r="A193" s="84">
        <v>430</v>
      </c>
      <c r="B193" s="60">
        <v>430170321</v>
      </c>
      <c r="C193" s="85" t="s">
        <v>506</v>
      </c>
      <c r="D193" s="60">
        <v>170</v>
      </c>
      <c r="E193" s="85" t="s">
        <v>202</v>
      </c>
      <c r="F193" s="60">
        <v>321</v>
      </c>
      <c r="G193" s="85" t="s">
        <v>353</v>
      </c>
      <c r="H193" s="111">
        <v>5</v>
      </c>
      <c r="I193" s="86"/>
      <c r="J193" s="87">
        <v>15269</v>
      </c>
      <c r="K193" s="87">
        <v>8128</v>
      </c>
      <c r="L193" s="87">
        <v>0</v>
      </c>
      <c r="M193" s="87">
        <v>1188</v>
      </c>
      <c r="N193" s="88">
        <v>24585</v>
      </c>
      <c r="O193" s="89"/>
      <c r="P193" s="90"/>
      <c r="Q193" s="90"/>
    </row>
    <row r="194" spans="1:17" ht="15" x14ac:dyDescent="0.25">
      <c r="A194" s="84">
        <v>430</v>
      </c>
      <c r="B194" s="60">
        <v>430170348</v>
      </c>
      <c r="C194" s="85" t="s">
        <v>506</v>
      </c>
      <c r="D194" s="60">
        <v>170</v>
      </c>
      <c r="E194" s="85" t="s">
        <v>202</v>
      </c>
      <c r="F194" s="60">
        <v>348</v>
      </c>
      <c r="G194" s="85" t="s">
        <v>380</v>
      </c>
      <c r="H194" s="111">
        <v>3</v>
      </c>
      <c r="I194" s="86"/>
      <c r="J194" s="87">
        <v>18084</v>
      </c>
      <c r="K194" s="87">
        <v>0</v>
      </c>
      <c r="L194" s="87">
        <v>0</v>
      </c>
      <c r="M194" s="87">
        <v>1188</v>
      </c>
      <c r="N194" s="88">
        <v>19272</v>
      </c>
      <c r="O194" s="89"/>
      <c r="P194" s="90"/>
      <c r="Q194" s="90"/>
    </row>
    <row r="195" spans="1:17" ht="15" x14ac:dyDescent="0.25">
      <c r="A195" s="84">
        <v>430</v>
      </c>
      <c r="B195" s="60">
        <v>430170600</v>
      </c>
      <c r="C195" s="85" t="s">
        <v>506</v>
      </c>
      <c r="D195" s="60">
        <v>170</v>
      </c>
      <c r="E195" s="85" t="s">
        <v>202</v>
      </c>
      <c r="F195" s="60">
        <v>600</v>
      </c>
      <c r="G195" s="85" t="s">
        <v>386</v>
      </c>
      <c r="H195" s="111">
        <v>1</v>
      </c>
      <c r="I195" s="86"/>
      <c r="J195" s="87">
        <v>17357</v>
      </c>
      <c r="K195" s="87">
        <v>9035</v>
      </c>
      <c r="L195" s="87">
        <v>0</v>
      </c>
      <c r="M195" s="87">
        <v>1188</v>
      </c>
      <c r="N195" s="88">
        <v>27580</v>
      </c>
      <c r="O195" s="89"/>
      <c r="P195" s="90"/>
      <c r="Q195" s="90"/>
    </row>
    <row r="196" spans="1:17" ht="15" x14ac:dyDescent="0.25">
      <c r="A196" s="84">
        <v>430</v>
      </c>
      <c r="B196" s="60">
        <v>430170616</v>
      </c>
      <c r="C196" s="85" t="s">
        <v>506</v>
      </c>
      <c r="D196" s="60">
        <v>170</v>
      </c>
      <c r="E196" s="85" t="s">
        <v>202</v>
      </c>
      <c r="F196" s="60">
        <v>616</v>
      </c>
      <c r="G196" s="85" t="s">
        <v>391</v>
      </c>
      <c r="H196" s="111">
        <v>2</v>
      </c>
      <c r="I196" s="86"/>
      <c r="J196" s="87">
        <v>11797</v>
      </c>
      <c r="K196" s="87">
        <v>2569</v>
      </c>
      <c r="L196" s="87">
        <v>0</v>
      </c>
      <c r="M196" s="87">
        <v>1188</v>
      </c>
      <c r="N196" s="88">
        <v>15554</v>
      </c>
      <c r="O196" s="89"/>
      <c r="P196" s="90"/>
      <c r="Q196" s="90"/>
    </row>
    <row r="197" spans="1:17" ht="15" x14ac:dyDescent="0.25">
      <c r="A197" s="84">
        <v>430</v>
      </c>
      <c r="B197" s="60">
        <v>430170620</v>
      </c>
      <c r="C197" s="85" t="s">
        <v>506</v>
      </c>
      <c r="D197" s="60">
        <v>170</v>
      </c>
      <c r="E197" s="85" t="s">
        <v>202</v>
      </c>
      <c r="F197" s="60">
        <v>620</v>
      </c>
      <c r="G197" s="85" t="s">
        <v>393</v>
      </c>
      <c r="H197" s="111">
        <v>10</v>
      </c>
      <c r="I197" s="86"/>
      <c r="J197" s="87">
        <v>13709</v>
      </c>
      <c r="K197" s="87">
        <v>9263</v>
      </c>
      <c r="L197" s="87">
        <v>0</v>
      </c>
      <c r="M197" s="87">
        <v>1188</v>
      </c>
      <c r="N197" s="88">
        <v>24160</v>
      </c>
      <c r="O197" s="89"/>
      <c r="P197" s="90"/>
      <c r="Q197" s="90"/>
    </row>
    <row r="198" spans="1:17" ht="15" x14ac:dyDescent="0.25">
      <c r="A198" s="84">
        <v>430</v>
      </c>
      <c r="B198" s="60">
        <v>430170673</v>
      </c>
      <c r="C198" s="85" t="s">
        <v>506</v>
      </c>
      <c r="D198" s="60">
        <v>170</v>
      </c>
      <c r="E198" s="85" t="s">
        <v>202</v>
      </c>
      <c r="F198" s="60">
        <v>673</v>
      </c>
      <c r="G198" s="85" t="s">
        <v>408</v>
      </c>
      <c r="H198" s="111">
        <v>1</v>
      </c>
      <c r="I198" s="86"/>
      <c r="J198" s="87">
        <v>12765</v>
      </c>
      <c r="K198" s="87">
        <v>7147</v>
      </c>
      <c r="L198" s="87">
        <v>0</v>
      </c>
      <c r="M198" s="87">
        <v>1188</v>
      </c>
      <c r="N198" s="88">
        <v>21100</v>
      </c>
      <c r="O198" s="89"/>
      <c r="P198" s="90"/>
      <c r="Q198" s="90"/>
    </row>
    <row r="199" spans="1:17" ht="15" x14ac:dyDescent="0.25">
      <c r="A199" s="84">
        <v>430</v>
      </c>
      <c r="B199" s="60">
        <v>430170690</v>
      </c>
      <c r="C199" s="85" t="s">
        <v>506</v>
      </c>
      <c r="D199" s="60">
        <v>170</v>
      </c>
      <c r="E199" s="85" t="s">
        <v>202</v>
      </c>
      <c r="F199" s="60">
        <v>690</v>
      </c>
      <c r="G199" s="85" t="s">
        <v>414</v>
      </c>
      <c r="H199" s="111">
        <v>2</v>
      </c>
      <c r="I199" s="86"/>
      <c r="J199" s="87">
        <v>12765</v>
      </c>
      <c r="K199" s="87">
        <v>4975</v>
      </c>
      <c r="L199" s="87">
        <v>0</v>
      </c>
      <c r="M199" s="87">
        <v>1188</v>
      </c>
      <c r="N199" s="88">
        <v>18928</v>
      </c>
      <c r="O199" s="89"/>
      <c r="P199" s="90"/>
      <c r="Q199" s="90"/>
    </row>
    <row r="200" spans="1:17" ht="15" x14ac:dyDescent="0.25">
      <c r="A200" s="84">
        <v>430</v>
      </c>
      <c r="B200" s="60">
        <v>430170710</v>
      </c>
      <c r="C200" s="85" t="s">
        <v>506</v>
      </c>
      <c r="D200" s="60">
        <v>170</v>
      </c>
      <c r="E200" s="85" t="s">
        <v>202</v>
      </c>
      <c r="F200" s="60">
        <v>710</v>
      </c>
      <c r="G200" s="85" t="s">
        <v>419</v>
      </c>
      <c r="H200" s="111">
        <v>1</v>
      </c>
      <c r="I200" s="86"/>
      <c r="J200" s="87">
        <v>12765</v>
      </c>
      <c r="K200" s="87">
        <v>6021</v>
      </c>
      <c r="L200" s="87">
        <v>0</v>
      </c>
      <c r="M200" s="87">
        <v>1188</v>
      </c>
      <c r="N200" s="88">
        <v>19974</v>
      </c>
      <c r="O200" s="89"/>
      <c r="P200" s="90"/>
      <c r="Q200" s="90"/>
    </row>
    <row r="201" spans="1:17" ht="15" x14ac:dyDescent="0.25">
      <c r="A201" s="84">
        <v>430</v>
      </c>
      <c r="B201" s="60">
        <v>430170725</v>
      </c>
      <c r="C201" s="85" t="s">
        <v>506</v>
      </c>
      <c r="D201" s="60">
        <v>170</v>
      </c>
      <c r="E201" s="85" t="s">
        <v>202</v>
      </c>
      <c r="F201" s="60">
        <v>725</v>
      </c>
      <c r="G201" s="85" t="s">
        <v>424</v>
      </c>
      <c r="H201" s="111">
        <v>7</v>
      </c>
      <c r="I201" s="86"/>
      <c r="J201" s="87">
        <v>12120</v>
      </c>
      <c r="K201" s="87">
        <v>3672</v>
      </c>
      <c r="L201" s="87">
        <v>0</v>
      </c>
      <c r="M201" s="87">
        <v>1188</v>
      </c>
      <c r="N201" s="88">
        <v>16980</v>
      </c>
      <c r="O201" s="89"/>
      <c r="P201" s="90"/>
      <c r="Q201" s="90"/>
    </row>
    <row r="202" spans="1:17" ht="15" x14ac:dyDescent="0.25">
      <c r="A202" s="84">
        <v>430</v>
      </c>
      <c r="B202" s="60">
        <v>430170730</v>
      </c>
      <c r="C202" s="85" t="s">
        <v>506</v>
      </c>
      <c r="D202" s="60">
        <v>170</v>
      </c>
      <c r="E202" s="85" t="s">
        <v>202</v>
      </c>
      <c r="F202" s="60">
        <v>730</v>
      </c>
      <c r="G202" s="85" t="s">
        <v>426</v>
      </c>
      <c r="H202" s="111">
        <v>4</v>
      </c>
      <c r="I202" s="86"/>
      <c r="J202" s="87">
        <v>12765</v>
      </c>
      <c r="K202" s="87">
        <v>6523</v>
      </c>
      <c r="L202" s="87">
        <v>0</v>
      </c>
      <c r="M202" s="87">
        <v>1188</v>
      </c>
      <c r="N202" s="88">
        <v>20476</v>
      </c>
      <c r="O202" s="89"/>
      <c r="P202" s="90"/>
      <c r="Q202" s="90"/>
    </row>
    <row r="203" spans="1:17" ht="15" x14ac:dyDescent="0.25">
      <c r="A203" s="84">
        <v>430</v>
      </c>
      <c r="B203" s="60">
        <v>430170735</v>
      </c>
      <c r="C203" s="85" t="s">
        <v>506</v>
      </c>
      <c r="D203" s="60">
        <v>170</v>
      </c>
      <c r="E203" s="85" t="s">
        <v>202</v>
      </c>
      <c r="F203" s="60">
        <v>735</v>
      </c>
      <c r="G203" s="85" t="s">
        <v>427</v>
      </c>
      <c r="H203" s="111">
        <v>2</v>
      </c>
      <c r="I203" s="86"/>
      <c r="J203" s="87">
        <v>12765</v>
      </c>
      <c r="K203" s="87">
        <v>4097</v>
      </c>
      <c r="L203" s="87">
        <v>0</v>
      </c>
      <c r="M203" s="87">
        <v>1188</v>
      </c>
      <c r="N203" s="88">
        <v>18050</v>
      </c>
      <c r="O203" s="89"/>
      <c r="P203" s="90"/>
      <c r="Q203" s="90"/>
    </row>
    <row r="204" spans="1:17" ht="15" x14ac:dyDescent="0.25">
      <c r="A204" s="84">
        <v>430</v>
      </c>
      <c r="B204" s="60">
        <v>430170775</v>
      </c>
      <c r="C204" s="85" t="s">
        <v>506</v>
      </c>
      <c r="D204" s="60">
        <v>170</v>
      </c>
      <c r="E204" s="85" t="s">
        <v>202</v>
      </c>
      <c r="F204" s="60">
        <v>775</v>
      </c>
      <c r="G204" s="85" t="s">
        <v>441</v>
      </c>
      <c r="H204" s="111">
        <v>5</v>
      </c>
      <c r="I204" s="86"/>
      <c r="J204" s="87">
        <v>15246</v>
      </c>
      <c r="K204" s="87">
        <v>3963</v>
      </c>
      <c r="L204" s="87">
        <v>0</v>
      </c>
      <c r="M204" s="87">
        <v>1188</v>
      </c>
      <c r="N204" s="88">
        <v>20397</v>
      </c>
      <c r="O204" s="89"/>
      <c r="P204" s="90"/>
      <c r="Q204" s="90"/>
    </row>
    <row r="205" spans="1:17" ht="15" x14ac:dyDescent="0.25">
      <c r="A205" s="84">
        <v>432</v>
      </c>
      <c r="B205" s="60">
        <v>432712020</v>
      </c>
      <c r="C205" s="85" t="s">
        <v>507</v>
      </c>
      <c r="D205" s="60">
        <v>712</v>
      </c>
      <c r="E205" s="85" t="s">
        <v>420</v>
      </c>
      <c r="F205" s="60">
        <v>20</v>
      </c>
      <c r="G205" s="85" t="s">
        <v>52</v>
      </c>
      <c r="H205" s="111">
        <v>96</v>
      </c>
      <c r="I205" s="86"/>
      <c r="J205" s="87">
        <v>13996</v>
      </c>
      <c r="K205" s="87">
        <v>2847</v>
      </c>
      <c r="L205" s="87">
        <v>0</v>
      </c>
      <c r="M205" s="87">
        <v>1188</v>
      </c>
      <c r="N205" s="88">
        <v>18031</v>
      </c>
      <c r="O205" s="89"/>
      <c r="P205" s="90"/>
      <c r="Q205" s="90"/>
    </row>
    <row r="206" spans="1:17" ht="15" x14ac:dyDescent="0.25">
      <c r="A206" s="84">
        <v>432</v>
      </c>
      <c r="B206" s="60">
        <v>432712036</v>
      </c>
      <c r="C206" s="85" t="s">
        <v>507</v>
      </c>
      <c r="D206" s="60">
        <v>712</v>
      </c>
      <c r="E206" s="85" t="s">
        <v>420</v>
      </c>
      <c r="F206" s="60">
        <v>36</v>
      </c>
      <c r="G206" s="85" t="s">
        <v>68</v>
      </c>
      <c r="H206" s="111">
        <v>1</v>
      </c>
      <c r="I206" s="86"/>
      <c r="J206" s="87">
        <v>14199</v>
      </c>
      <c r="K206" s="87">
        <v>6637</v>
      </c>
      <c r="L206" s="87">
        <v>0</v>
      </c>
      <c r="M206" s="87">
        <v>1188</v>
      </c>
      <c r="N206" s="88">
        <v>22024</v>
      </c>
      <c r="O206" s="89"/>
      <c r="P206" s="90"/>
      <c r="Q206" s="90"/>
    </row>
    <row r="207" spans="1:17" ht="15" x14ac:dyDescent="0.25">
      <c r="A207" s="84">
        <v>432</v>
      </c>
      <c r="B207" s="60">
        <v>432712242</v>
      </c>
      <c r="C207" s="85" t="s">
        <v>507</v>
      </c>
      <c r="D207" s="60">
        <v>712</v>
      </c>
      <c r="E207" s="85" t="s">
        <v>420</v>
      </c>
      <c r="F207" s="60">
        <v>242</v>
      </c>
      <c r="G207" s="85" t="s">
        <v>274</v>
      </c>
      <c r="H207" s="111">
        <v>1</v>
      </c>
      <c r="I207" s="86"/>
      <c r="J207" s="87">
        <v>17828</v>
      </c>
      <c r="K207" s="87">
        <v>74914</v>
      </c>
      <c r="L207" s="87">
        <v>0</v>
      </c>
      <c r="M207" s="87">
        <v>1188</v>
      </c>
      <c r="N207" s="88">
        <v>93930</v>
      </c>
      <c r="O207" s="89"/>
      <c r="P207" s="90"/>
      <c r="Q207" s="90"/>
    </row>
    <row r="208" spans="1:17" ht="15" x14ac:dyDescent="0.25">
      <c r="A208" s="84">
        <v>432</v>
      </c>
      <c r="B208" s="60">
        <v>432712261</v>
      </c>
      <c r="C208" s="85" t="s">
        <v>507</v>
      </c>
      <c r="D208" s="60">
        <v>712</v>
      </c>
      <c r="E208" s="85" t="s">
        <v>420</v>
      </c>
      <c r="F208" s="60">
        <v>261</v>
      </c>
      <c r="G208" s="85" t="s">
        <v>293</v>
      </c>
      <c r="H208" s="111">
        <v>14</v>
      </c>
      <c r="I208" s="86"/>
      <c r="J208" s="87">
        <v>12942</v>
      </c>
      <c r="K208" s="87">
        <v>10858</v>
      </c>
      <c r="L208" s="87">
        <v>0</v>
      </c>
      <c r="M208" s="87">
        <v>1188</v>
      </c>
      <c r="N208" s="88">
        <v>24988</v>
      </c>
      <c r="O208" s="89"/>
      <c r="P208" s="90"/>
      <c r="Q208" s="90"/>
    </row>
    <row r="209" spans="1:17" ht="15" x14ac:dyDescent="0.25">
      <c r="A209" s="84">
        <v>432</v>
      </c>
      <c r="B209" s="60">
        <v>432712300</v>
      </c>
      <c r="C209" s="85" t="s">
        <v>507</v>
      </c>
      <c r="D209" s="60">
        <v>712</v>
      </c>
      <c r="E209" s="85" t="s">
        <v>420</v>
      </c>
      <c r="F209" s="60">
        <v>300</v>
      </c>
      <c r="G209" s="85" t="s">
        <v>332</v>
      </c>
      <c r="H209" s="111">
        <v>1</v>
      </c>
      <c r="I209" s="86"/>
      <c r="J209" s="87">
        <v>10664</v>
      </c>
      <c r="K209" s="87">
        <v>20198</v>
      </c>
      <c r="L209" s="87">
        <v>0</v>
      </c>
      <c r="M209" s="87">
        <v>1188</v>
      </c>
      <c r="N209" s="88">
        <v>32050</v>
      </c>
      <c r="O209" s="89"/>
      <c r="P209" s="90"/>
      <c r="Q209" s="90"/>
    </row>
    <row r="210" spans="1:17" ht="15" x14ac:dyDescent="0.25">
      <c r="A210" s="84">
        <v>432</v>
      </c>
      <c r="B210" s="60">
        <v>432712645</v>
      </c>
      <c r="C210" s="85" t="s">
        <v>507</v>
      </c>
      <c r="D210" s="60">
        <v>712</v>
      </c>
      <c r="E210" s="85" t="s">
        <v>420</v>
      </c>
      <c r="F210" s="60">
        <v>645</v>
      </c>
      <c r="G210" s="85" t="s">
        <v>399</v>
      </c>
      <c r="H210" s="111">
        <v>37</v>
      </c>
      <c r="I210" s="86"/>
      <c r="J210" s="87">
        <v>14758</v>
      </c>
      <c r="K210" s="87">
        <v>4382</v>
      </c>
      <c r="L210" s="87">
        <v>0</v>
      </c>
      <c r="M210" s="87">
        <v>1188</v>
      </c>
      <c r="N210" s="88">
        <v>20328</v>
      </c>
      <c r="O210" s="89"/>
      <c r="P210" s="90"/>
      <c r="Q210" s="90"/>
    </row>
    <row r="211" spans="1:17" ht="15" x14ac:dyDescent="0.25">
      <c r="A211" s="84">
        <v>432</v>
      </c>
      <c r="B211" s="60">
        <v>432712660</v>
      </c>
      <c r="C211" s="85" t="s">
        <v>507</v>
      </c>
      <c r="D211" s="60">
        <v>712</v>
      </c>
      <c r="E211" s="85" t="s">
        <v>420</v>
      </c>
      <c r="F211" s="60">
        <v>660</v>
      </c>
      <c r="G211" s="85" t="s">
        <v>403</v>
      </c>
      <c r="H211" s="111">
        <v>79</v>
      </c>
      <c r="I211" s="86"/>
      <c r="J211" s="87">
        <v>13734</v>
      </c>
      <c r="K211" s="87">
        <v>11500</v>
      </c>
      <c r="L211" s="87">
        <v>0</v>
      </c>
      <c r="M211" s="87">
        <v>1188</v>
      </c>
      <c r="N211" s="88">
        <v>26422</v>
      </c>
      <c r="O211" s="89"/>
      <c r="P211" s="90"/>
      <c r="Q211" s="90"/>
    </row>
    <row r="212" spans="1:17" ht="15" x14ac:dyDescent="0.25">
      <c r="A212" s="84">
        <v>432</v>
      </c>
      <c r="B212" s="60">
        <v>432712712</v>
      </c>
      <c r="C212" s="85" t="s">
        <v>507</v>
      </c>
      <c r="D212" s="60">
        <v>712</v>
      </c>
      <c r="E212" s="85" t="s">
        <v>420</v>
      </c>
      <c r="F212" s="60">
        <v>712</v>
      </c>
      <c r="G212" s="85" t="s">
        <v>420</v>
      </c>
      <c r="H212" s="111">
        <v>22</v>
      </c>
      <c r="I212" s="86"/>
      <c r="J212" s="87">
        <v>13354</v>
      </c>
      <c r="K212" s="87">
        <v>9439</v>
      </c>
      <c r="L212" s="87">
        <v>0</v>
      </c>
      <c r="M212" s="87">
        <v>1188</v>
      </c>
      <c r="N212" s="88">
        <v>23981</v>
      </c>
      <c r="O212" s="89"/>
      <c r="P212" s="90"/>
      <c r="Q212" s="90"/>
    </row>
    <row r="213" spans="1:17" ht="15" x14ac:dyDescent="0.25">
      <c r="A213" s="84">
        <v>435</v>
      </c>
      <c r="B213" s="60">
        <v>435301009</v>
      </c>
      <c r="C213" s="85" t="s">
        <v>508</v>
      </c>
      <c r="D213" s="60">
        <v>301</v>
      </c>
      <c r="E213" s="85" t="s">
        <v>333</v>
      </c>
      <c r="F213" s="60">
        <v>9</v>
      </c>
      <c r="G213" s="85" t="s">
        <v>41</v>
      </c>
      <c r="H213" s="111">
        <v>2</v>
      </c>
      <c r="I213" s="86"/>
      <c r="J213" s="87">
        <v>12565</v>
      </c>
      <c r="K213" s="87">
        <v>8739</v>
      </c>
      <c r="L213" s="87">
        <v>0</v>
      </c>
      <c r="M213" s="87">
        <v>1188</v>
      </c>
      <c r="N213" s="88">
        <v>22492</v>
      </c>
      <c r="O213" s="89"/>
      <c r="P213" s="90"/>
      <c r="Q213" s="90"/>
    </row>
    <row r="214" spans="1:17" ht="15" x14ac:dyDescent="0.25">
      <c r="A214" s="84">
        <v>435</v>
      </c>
      <c r="B214" s="60">
        <v>435301031</v>
      </c>
      <c r="C214" s="85" t="s">
        <v>508</v>
      </c>
      <c r="D214" s="60">
        <v>301</v>
      </c>
      <c r="E214" s="85" t="s">
        <v>333</v>
      </c>
      <c r="F214" s="60">
        <v>31</v>
      </c>
      <c r="G214" s="85" t="s">
        <v>63</v>
      </c>
      <c r="H214" s="111">
        <v>52</v>
      </c>
      <c r="I214" s="86"/>
      <c r="J214" s="87">
        <v>12762</v>
      </c>
      <c r="K214" s="87">
        <v>5382</v>
      </c>
      <c r="L214" s="87">
        <v>0</v>
      </c>
      <c r="M214" s="87">
        <v>1188</v>
      </c>
      <c r="N214" s="88">
        <v>19332</v>
      </c>
      <c r="O214" s="89"/>
      <c r="P214" s="90"/>
      <c r="Q214" s="90"/>
    </row>
    <row r="215" spans="1:17" ht="15" x14ac:dyDescent="0.25">
      <c r="A215" s="84">
        <v>435</v>
      </c>
      <c r="B215" s="60">
        <v>435301056</v>
      </c>
      <c r="C215" s="85" t="s">
        <v>508</v>
      </c>
      <c r="D215" s="60">
        <v>301</v>
      </c>
      <c r="E215" s="85" t="s">
        <v>333</v>
      </c>
      <c r="F215" s="60">
        <v>56</v>
      </c>
      <c r="G215" s="85" t="s">
        <v>88</v>
      </c>
      <c r="H215" s="111">
        <v>67</v>
      </c>
      <c r="I215" s="86"/>
      <c r="J215" s="87">
        <v>12369</v>
      </c>
      <c r="K215" s="87">
        <v>3668</v>
      </c>
      <c r="L215" s="87">
        <v>0</v>
      </c>
      <c r="M215" s="87">
        <v>1188</v>
      </c>
      <c r="N215" s="88">
        <v>17225</v>
      </c>
      <c r="O215" s="89"/>
      <c r="P215" s="90"/>
      <c r="Q215" s="90"/>
    </row>
    <row r="216" spans="1:17" ht="15" x14ac:dyDescent="0.25">
      <c r="A216" s="84">
        <v>435</v>
      </c>
      <c r="B216" s="60">
        <v>435301079</v>
      </c>
      <c r="C216" s="85" t="s">
        <v>508</v>
      </c>
      <c r="D216" s="60">
        <v>301</v>
      </c>
      <c r="E216" s="85" t="s">
        <v>333</v>
      </c>
      <c r="F216" s="60">
        <v>79</v>
      </c>
      <c r="G216" s="85" t="s">
        <v>111</v>
      </c>
      <c r="H216" s="111">
        <v>142</v>
      </c>
      <c r="I216" s="86"/>
      <c r="J216" s="87">
        <v>13321</v>
      </c>
      <c r="K216" s="87">
        <v>226</v>
      </c>
      <c r="L216" s="87">
        <v>0</v>
      </c>
      <c r="M216" s="87">
        <v>1188</v>
      </c>
      <c r="N216" s="88">
        <v>14735</v>
      </c>
      <c r="O216" s="89"/>
      <c r="P216" s="90"/>
      <c r="Q216" s="90"/>
    </row>
    <row r="217" spans="1:17" ht="15" x14ac:dyDescent="0.25">
      <c r="A217" s="84">
        <v>435</v>
      </c>
      <c r="B217" s="60">
        <v>435301128</v>
      </c>
      <c r="C217" s="85" t="s">
        <v>508</v>
      </c>
      <c r="D217" s="60">
        <v>301</v>
      </c>
      <c r="E217" s="85" t="s">
        <v>333</v>
      </c>
      <c r="F217" s="60">
        <v>128</v>
      </c>
      <c r="G217" s="85" t="s">
        <v>160</v>
      </c>
      <c r="H217" s="111">
        <v>1</v>
      </c>
      <c r="I217" s="86"/>
      <c r="J217" s="87">
        <v>16774</v>
      </c>
      <c r="K217" s="87">
        <v>947</v>
      </c>
      <c r="L217" s="87">
        <v>0</v>
      </c>
      <c r="M217" s="87">
        <v>1188</v>
      </c>
      <c r="N217" s="88">
        <v>18909</v>
      </c>
      <c r="O217" s="89"/>
      <c r="P217" s="90"/>
      <c r="Q217" s="90"/>
    </row>
    <row r="218" spans="1:17" ht="15" x14ac:dyDescent="0.25">
      <c r="A218" s="84">
        <v>435</v>
      </c>
      <c r="B218" s="60">
        <v>435301149</v>
      </c>
      <c r="C218" s="85" t="s">
        <v>508</v>
      </c>
      <c r="D218" s="60">
        <v>301</v>
      </c>
      <c r="E218" s="85" t="s">
        <v>333</v>
      </c>
      <c r="F218" s="60">
        <v>149</v>
      </c>
      <c r="G218" s="85" t="s">
        <v>181</v>
      </c>
      <c r="H218" s="111">
        <v>6</v>
      </c>
      <c r="I218" s="86"/>
      <c r="J218" s="87">
        <v>17619</v>
      </c>
      <c r="K218" s="87">
        <v>127</v>
      </c>
      <c r="L218" s="87">
        <v>0</v>
      </c>
      <c r="M218" s="87">
        <v>1188</v>
      </c>
      <c r="N218" s="88">
        <v>18934</v>
      </c>
      <c r="O218" s="89"/>
      <c r="P218" s="90"/>
      <c r="Q218" s="90"/>
    </row>
    <row r="219" spans="1:17" ht="15" x14ac:dyDescent="0.25">
      <c r="A219" s="84">
        <v>435</v>
      </c>
      <c r="B219" s="60">
        <v>435301153</v>
      </c>
      <c r="C219" s="85" t="s">
        <v>508</v>
      </c>
      <c r="D219" s="60">
        <v>301</v>
      </c>
      <c r="E219" s="85" t="s">
        <v>333</v>
      </c>
      <c r="F219" s="60">
        <v>153</v>
      </c>
      <c r="G219" s="85" t="s">
        <v>185</v>
      </c>
      <c r="H219" s="111">
        <v>1</v>
      </c>
      <c r="I219" s="86"/>
      <c r="J219" s="87">
        <v>17263</v>
      </c>
      <c r="K219" s="87">
        <v>33</v>
      </c>
      <c r="L219" s="87">
        <v>0</v>
      </c>
      <c r="M219" s="87">
        <v>1188</v>
      </c>
      <c r="N219" s="88">
        <v>18484</v>
      </c>
      <c r="O219" s="89"/>
      <c r="P219" s="90"/>
      <c r="Q219" s="90"/>
    </row>
    <row r="220" spans="1:17" ht="15" x14ac:dyDescent="0.25">
      <c r="A220" s="84">
        <v>435</v>
      </c>
      <c r="B220" s="60">
        <v>435301160</v>
      </c>
      <c r="C220" s="85" t="s">
        <v>508</v>
      </c>
      <c r="D220" s="60">
        <v>301</v>
      </c>
      <c r="E220" s="85" t="s">
        <v>333</v>
      </c>
      <c r="F220" s="60">
        <v>160</v>
      </c>
      <c r="G220" s="85" t="s">
        <v>192</v>
      </c>
      <c r="H220" s="111">
        <v>347</v>
      </c>
      <c r="I220" s="86"/>
      <c r="J220" s="87">
        <v>15388</v>
      </c>
      <c r="K220" s="87">
        <v>270</v>
      </c>
      <c r="L220" s="87">
        <v>0</v>
      </c>
      <c r="M220" s="87">
        <v>1188</v>
      </c>
      <c r="N220" s="88">
        <v>16846</v>
      </c>
      <c r="O220" s="89"/>
      <c r="P220" s="90"/>
      <c r="Q220" s="90"/>
    </row>
    <row r="221" spans="1:17" ht="15" x14ac:dyDescent="0.25">
      <c r="A221" s="84">
        <v>435</v>
      </c>
      <c r="B221" s="60">
        <v>435301211</v>
      </c>
      <c r="C221" s="85" t="s">
        <v>508</v>
      </c>
      <c r="D221" s="60">
        <v>301</v>
      </c>
      <c r="E221" s="85" t="s">
        <v>333</v>
      </c>
      <c r="F221" s="60">
        <v>211</v>
      </c>
      <c r="G221" s="85" t="s">
        <v>243</v>
      </c>
      <c r="H221" s="111">
        <v>4</v>
      </c>
      <c r="I221" s="86"/>
      <c r="J221" s="87">
        <v>16496</v>
      </c>
      <c r="K221" s="87">
        <v>4735</v>
      </c>
      <c r="L221" s="87">
        <v>0</v>
      </c>
      <c r="M221" s="87">
        <v>1188</v>
      </c>
      <c r="N221" s="88">
        <v>22419</v>
      </c>
      <c r="O221" s="89"/>
      <c r="P221" s="90"/>
      <c r="Q221" s="90"/>
    </row>
    <row r="222" spans="1:17" ht="15" x14ac:dyDescent="0.25">
      <c r="A222" s="84">
        <v>435</v>
      </c>
      <c r="B222" s="60">
        <v>435301258</v>
      </c>
      <c r="C222" s="85" t="s">
        <v>508</v>
      </c>
      <c r="D222" s="60">
        <v>301</v>
      </c>
      <c r="E222" s="85" t="s">
        <v>333</v>
      </c>
      <c r="F222" s="60">
        <v>258</v>
      </c>
      <c r="G222" s="85" t="s">
        <v>290</v>
      </c>
      <c r="H222" s="111">
        <v>1</v>
      </c>
      <c r="I222" s="86"/>
      <c r="J222" s="87">
        <v>17527</v>
      </c>
      <c r="K222" s="87">
        <v>3921</v>
      </c>
      <c r="L222" s="87">
        <v>0</v>
      </c>
      <c r="M222" s="87">
        <v>1188</v>
      </c>
      <c r="N222" s="88">
        <v>22636</v>
      </c>
      <c r="O222" s="89"/>
      <c r="P222" s="90"/>
      <c r="Q222" s="90"/>
    </row>
    <row r="223" spans="1:17" ht="15" x14ac:dyDescent="0.25">
      <c r="A223" s="84">
        <v>435</v>
      </c>
      <c r="B223" s="60">
        <v>435301295</v>
      </c>
      <c r="C223" s="85" t="s">
        <v>508</v>
      </c>
      <c r="D223" s="60">
        <v>301</v>
      </c>
      <c r="E223" s="85" t="s">
        <v>333</v>
      </c>
      <c r="F223" s="60">
        <v>295</v>
      </c>
      <c r="G223" s="85" t="s">
        <v>327</v>
      </c>
      <c r="H223" s="111">
        <v>34</v>
      </c>
      <c r="I223" s="86"/>
      <c r="J223" s="87">
        <v>12699</v>
      </c>
      <c r="K223" s="87">
        <v>6267</v>
      </c>
      <c r="L223" s="87">
        <v>0</v>
      </c>
      <c r="M223" s="87">
        <v>1188</v>
      </c>
      <c r="N223" s="88">
        <v>20154</v>
      </c>
      <c r="O223" s="89"/>
      <c r="P223" s="90"/>
      <c r="Q223" s="90"/>
    </row>
    <row r="224" spans="1:17" ht="15" x14ac:dyDescent="0.25">
      <c r="A224" s="84">
        <v>435</v>
      </c>
      <c r="B224" s="60">
        <v>435301301</v>
      </c>
      <c r="C224" s="85" t="s">
        <v>508</v>
      </c>
      <c r="D224" s="60">
        <v>301</v>
      </c>
      <c r="E224" s="85" t="s">
        <v>333</v>
      </c>
      <c r="F224" s="60">
        <v>301</v>
      </c>
      <c r="G224" s="85" t="s">
        <v>333</v>
      </c>
      <c r="H224" s="111">
        <v>84</v>
      </c>
      <c r="I224" s="86"/>
      <c r="J224" s="87">
        <v>13250</v>
      </c>
      <c r="K224" s="87">
        <v>4178</v>
      </c>
      <c r="L224" s="87">
        <v>0</v>
      </c>
      <c r="M224" s="87">
        <v>1188</v>
      </c>
      <c r="N224" s="88">
        <v>18616</v>
      </c>
      <c r="O224" s="89"/>
      <c r="P224" s="90"/>
      <c r="Q224" s="90"/>
    </row>
    <row r="225" spans="1:17" ht="15" x14ac:dyDescent="0.25">
      <c r="A225" s="84">
        <v>435</v>
      </c>
      <c r="B225" s="60">
        <v>435301326</v>
      </c>
      <c r="C225" s="85" t="s">
        <v>508</v>
      </c>
      <c r="D225" s="60">
        <v>301</v>
      </c>
      <c r="E225" s="85" t="s">
        <v>333</v>
      </c>
      <c r="F225" s="60">
        <v>326</v>
      </c>
      <c r="G225" s="85" t="s">
        <v>358</v>
      </c>
      <c r="H225" s="111">
        <v>6</v>
      </c>
      <c r="I225" s="86"/>
      <c r="J225" s="87">
        <v>12422</v>
      </c>
      <c r="K225" s="87">
        <v>4461</v>
      </c>
      <c r="L225" s="87">
        <v>0</v>
      </c>
      <c r="M225" s="87">
        <v>1188</v>
      </c>
      <c r="N225" s="88">
        <v>18071</v>
      </c>
      <c r="O225" s="89"/>
      <c r="P225" s="90"/>
      <c r="Q225" s="90"/>
    </row>
    <row r="226" spans="1:17" ht="15" x14ac:dyDescent="0.25">
      <c r="A226" s="84">
        <v>435</v>
      </c>
      <c r="B226" s="60">
        <v>435301342</v>
      </c>
      <c r="C226" s="85" t="s">
        <v>508</v>
      </c>
      <c r="D226" s="60">
        <v>301</v>
      </c>
      <c r="E226" s="85" t="s">
        <v>333</v>
      </c>
      <c r="F226" s="60">
        <v>342</v>
      </c>
      <c r="G226" s="85" t="s">
        <v>374</v>
      </c>
      <c r="H226" s="111">
        <v>1</v>
      </c>
      <c r="I226" s="86"/>
      <c r="J226" s="87">
        <v>10664</v>
      </c>
      <c r="K226" s="87">
        <v>8185</v>
      </c>
      <c r="L226" s="87">
        <v>0</v>
      </c>
      <c r="M226" s="87">
        <v>1188</v>
      </c>
      <c r="N226" s="88">
        <v>20037</v>
      </c>
      <c r="O226" s="89"/>
      <c r="P226" s="90"/>
      <c r="Q226" s="90"/>
    </row>
    <row r="227" spans="1:17" ht="15" x14ac:dyDescent="0.25">
      <c r="A227" s="84">
        <v>435</v>
      </c>
      <c r="B227" s="60">
        <v>435301673</v>
      </c>
      <c r="C227" s="85" t="s">
        <v>508</v>
      </c>
      <c r="D227" s="60">
        <v>301</v>
      </c>
      <c r="E227" s="85" t="s">
        <v>333</v>
      </c>
      <c r="F227" s="60">
        <v>673</v>
      </c>
      <c r="G227" s="85" t="s">
        <v>408</v>
      </c>
      <c r="H227" s="111">
        <v>19</v>
      </c>
      <c r="I227" s="86"/>
      <c r="J227" s="87">
        <v>12331</v>
      </c>
      <c r="K227" s="87">
        <v>6904</v>
      </c>
      <c r="L227" s="87">
        <v>0</v>
      </c>
      <c r="M227" s="87">
        <v>1188</v>
      </c>
      <c r="N227" s="88">
        <v>20423</v>
      </c>
      <c r="O227" s="89"/>
      <c r="P227" s="90"/>
      <c r="Q227" s="90"/>
    </row>
    <row r="228" spans="1:17" ht="15" x14ac:dyDescent="0.25">
      <c r="A228" s="84">
        <v>435</v>
      </c>
      <c r="B228" s="60">
        <v>435301735</v>
      </c>
      <c r="C228" s="85" t="s">
        <v>508</v>
      </c>
      <c r="D228" s="60">
        <v>301</v>
      </c>
      <c r="E228" s="85" t="s">
        <v>333</v>
      </c>
      <c r="F228" s="60">
        <v>735</v>
      </c>
      <c r="G228" s="85" t="s">
        <v>427</v>
      </c>
      <c r="H228" s="111">
        <v>3</v>
      </c>
      <c r="I228" s="86"/>
      <c r="J228" s="87">
        <v>14786</v>
      </c>
      <c r="K228" s="87">
        <v>4745</v>
      </c>
      <c r="L228" s="87">
        <v>0</v>
      </c>
      <c r="M228" s="87">
        <v>1188</v>
      </c>
      <c r="N228" s="88">
        <v>20719</v>
      </c>
      <c r="O228" s="89"/>
      <c r="P228" s="90"/>
      <c r="Q228" s="90"/>
    </row>
    <row r="229" spans="1:17" ht="15" x14ac:dyDescent="0.25">
      <c r="A229" s="84">
        <v>436</v>
      </c>
      <c r="B229" s="60">
        <v>436049010</v>
      </c>
      <c r="C229" s="85" t="s">
        <v>509</v>
      </c>
      <c r="D229" s="60">
        <v>49</v>
      </c>
      <c r="E229" s="85" t="s">
        <v>81</v>
      </c>
      <c r="F229" s="60">
        <v>10</v>
      </c>
      <c r="G229" s="85" t="s">
        <v>42</v>
      </c>
      <c r="H229" s="111">
        <v>2</v>
      </c>
      <c r="I229" s="86"/>
      <c r="J229" s="87">
        <v>17595</v>
      </c>
      <c r="K229" s="87">
        <v>8427</v>
      </c>
      <c r="L229" s="87">
        <v>0</v>
      </c>
      <c r="M229" s="87">
        <v>1188</v>
      </c>
      <c r="N229" s="88">
        <v>27210</v>
      </c>
      <c r="O229" s="89"/>
      <c r="P229" s="90"/>
      <c r="Q229" s="90"/>
    </row>
    <row r="230" spans="1:17" ht="15" x14ac:dyDescent="0.25">
      <c r="A230" s="84">
        <v>436</v>
      </c>
      <c r="B230" s="60">
        <v>436049026</v>
      </c>
      <c r="C230" s="85" t="s">
        <v>509</v>
      </c>
      <c r="D230" s="60">
        <v>49</v>
      </c>
      <c r="E230" s="85" t="s">
        <v>81</v>
      </c>
      <c r="F230" s="60">
        <v>26</v>
      </c>
      <c r="G230" s="85" t="s">
        <v>58</v>
      </c>
      <c r="H230" s="111">
        <v>1</v>
      </c>
      <c r="I230" s="86"/>
      <c r="J230" s="87">
        <v>16546</v>
      </c>
      <c r="K230" s="87">
        <v>6376</v>
      </c>
      <c r="L230" s="87">
        <v>0</v>
      </c>
      <c r="M230" s="87">
        <v>1188</v>
      </c>
      <c r="N230" s="88">
        <v>24110</v>
      </c>
      <c r="O230" s="89"/>
      <c r="P230" s="90"/>
      <c r="Q230" s="90"/>
    </row>
    <row r="231" spans="1:17" ht="15" x14ac:dyDescent="0.25">
      <c r="A231" s="84">
        <v>436</v>
      </c>
      <c r="B231" s="60">
        <v>436049031</v>
      </c>
      <c r="C231" s="85" t="s">
        <v>509</v>
      </c>
      <c r="D231" s="60">
        <v>49</v>
      </c>
      <c r="E231" s="85" t="s">
        <v>81</v>
      </c>
      <c r="F231" s="60">
        <v>31</v>
      </c>
      <c r="G231" s="85" t="s">
        <v>63</v>
      </c>
      <c r="H231" s="111">
        <v>1</v>
      </c>
      <c r="I231" s="86"/>
      <c r="J231" s="87">
        <v>13245</v>
      </c>
      <c r="K231" s="87">
        <v>5586</v>
      </c>
      <c r="L231" s="87">
        <v>0</v>
      </c>
      <c r="M231" s="87">
        <v>1188</v>
      </c>
      <c r="N231" s="88">
        <v>20019</v>
      </c>
      <c r="O231" s="89"/>
      <c r="P231" s="90"/>
      <c r="Q231" s="90"/>
    </row>
    <row r="232" spans="1:17" ht="15" x14ac:dyDescent="0.25">
      <c r="A232" s="84">
        <v>436</v>
      </c>
      <c r="B232" s="60">
        <v>436049035</v>
      </c>
      <c r="C232" s="85" t="s">
        <v>509</v>
      </c>
      <c r="D232" s="60">
        <v>49</v>
      </c>
      <c r="E232" s="85" t="s">
        <v>81</v>
      </c>
      <c r="F232" s="60">
        <v>35</v>
      </c>
      <c r="G232" s="85" t="s">
        <v>67</v>
      </c>
      <c r="H232" s="111">
        <v>17</v>
      </c>
      <c r="I232" s="86"/>
      <c r="J232" s="87">
        <v>16823</v>
      </c>
      <c r="K232" s="87">
        <v>6471</v>
      </c>
      <c r="L232" s="87">
        <v>0</v>
      </c>
      <c r="M232" s="87">
        <v>1188</v>
      </c>
      <c r="N232" s="88">
        <v>24482</v>
      </c>
      <c r="O232" s="89"/>
      <c r="P232" s="90"/>
      <c r="Q232" s="90"/>
    </row>
    <row r="233" spans="1:17" ht="15" x14ac:dyDescent="0.25">
      <c r="A233" s="84">
        <v>436</v>
      </c>
      <c r="B233" s="60">
        <v>436049040</v>
      </c>
      <c r="C233" s="85" t="s">
        <v>509</v>
      </c>
      <c r="D233" s="60">
        <v>49</v>
      </c>
      <c r="E233" s="85" t="s">
        <v>81</v>
      </c>
      <c r="F233" s="60">
        <v>40</v>
      </c>
      <c r="G233" s="85" t="s">
        <v>72</v>
      </c>
      <c r="H233" s="111">
        <v>1</v>
      </c>
      <c r="I233" s="86"/>
      <c r="J233" s="87">
        <v>14193</v>
      </c>
      <c r="K233" s="87">
        <v>4615</v>
      </c>
      <c r="L233" s="87">
        <v>0</v>
      </c>
      <c r="M233" s="87">
        <v>1188</v>
      </c>
      <c r="N233" s="88">
        <v>19996</v>
      </c>
      <c r="O233" s="89"/>
      <c r="P233" s="90"/>
      <c r="Q233" s="90"/>
    </row>
    <row r="234" spans="1:17" ht="15" x14ac:dyDescent="0.25">
      <c r="A234" s="84">
        <v>436</v>
      </c>
      <c r="B234" s="60">
        <v>436049044</v>
      </c>
      <c r="C234" s="85" t="s">
        <v>509</v>
      </c>
      <c r="D234" s="60">
        <v>49</v>
      </c>
      <c r="E234" s="85" t="s">
        <v>81</v>
      </c>
      <c r="F234" s="60">
        <v>44</v>
      </c>
      <c r="G234" s="85" t="s">
        <v>76</v>
      </c>
      <c r="H234" s="111">
        <v>2</v>
      </c>
      <c r="I234" s="86"/>
      <c r="J234" s="87">
        <v>18773</v>
      </c>
      <c r="K234" s="87">
        <v>0</v>
      </c>
      <c r="L234" s="87">
        <v>0</v>
      </c>
      <c r="M234" s="87">
        <v>1188</v>
      </c>
      <c r="N234" s="88">
        <v>19961</v>
      </c>
      <c r="O234" s="89"/>
      <c r="P234" s="90"/>
      <c r="Q234" s="90"/>
    </row>
    <row r="235" spans="1:17" ht="15" x14ac:dyDescent="0.25">
      <c r="A235" s="84">
        <v>436</v>
      </c>
      <c r="B235" s="60">
        <v>436049049</v>
      </c>
      <c r="C235" s="85" t="s">
        <v>509</v>
      </c>
      <c r="D235" s="60">
        <v>49</v>
      </c>
      <c r="E235" s="85" t="s">
        <v>81</v>
      </c>
      <c r="F235" s="60">
        <v>49</v>
      </c>
      <c r="G235" s="85" t="s">
        <v>81</v>
      </c>
      <c r="H235" s="111">
        <v>172</v>
      </c>
      <c r="I235" s="86"/>
      <c r="J235" s="87">
        <v>18159</v>
      </c>
      <c r="K235" s="87">
        <v>24572</v>
      </c>
      <c r="L235" s="87">
        <v>0</v>
      </c>
      <c r="M235" s="87">
        <v>1188</v>
      </c>
      <c r="N235" s="88">
        <v>43919</v>
      </c>
      <c r="O235" s="89"/>
      <c r="P235" s="90"/>
      <c r="Q235" s="90"/>
    </row>
    <row r="236" spans="1:17" ht="15" x14ac:dyDescent="0.25">
      <c r="A236" s="84">
        <v>436</v>
      </c>
      <c r="B236" s="60">
        <v>436049057</v>
      </c>
      <c r="C236" s="85" t="s">
        <v>509</v>
      </c>
      <c r="D236" s="60">
        <v>49</v>
      </c>
      <c r="E236" s="85" t="s">
        <v>81</v>
      </c>
      <c r="F236" s="60">
        <v>57</v>
      </c>
      <c r="G236" s="85" t="s">
        <v>89</v>
      </c>
      <c r="H236" s="111">
        <v>2</v>
      </c>
      <c r="I236" s="86"/>
      <c r="J236" s="87">
        <v>23046</v>
      </c>
      <c r="K236" s="87">
        <v>528</v>
      </c>
      <c r="L236" s="87">
        <v>0</v>
      </c>
      <c r="M236" s="87">
        <v>1188</v>
      </c>
      <c r="N236" s="88">
        <v>24762</v>
      </c>
      <c r="O236" s="89"/>
      <c r="P236" s="90"/>
      <c r="Q236" s="90"/>
    </row>
    <row r="237" spans="1:17" ht="15" x14ac:dyDescent="0.25">
      <c r="A237" s="84">
        <v>436</v>
      </c>
      <c r="B237" s="60">
        <v>436049093</v>
      </c>
      <c r="C237" s="85" t="s">
        <v>509</v>
      </c>
      <c r="D237" s="60">
        <v>49</v>
      </c>
      <c r="E237" s="85" t="s">
        <v>81</v>
      </c>
      <c r="F237" s="60">
        <v>93</v>
      </c>
      <c r="G237" s="85" t="s">
        <v>125</v>
      </c>
      <c r="H237" s="111">
        <v>20</v>
      </c>
      <c r="I237" s="86"/>
      <c r="J237" s="87">
        <v>18794</v>
      </c>
      <c r="K237" s="87">
        <v>185</v>
      </c>
      <c r="L237" s="87">
        <v>0</v>
      </c>
      <c r="M237" s="87">
        <v>1188</v>
      </c>
      <c r="N237" s="88">
        <v>20167</v>
      </c>
      <c r="O237" s="89"/>
      <c r="P237" s="90"/>
      <c r="Q237" s="90"/>
    </row>
    <row r="238" spans="1:17" ht="15" x14ac:dyDescent="0.25">
      <c r="A238" s="84">
        <v>436</v>
      </c>
      <c r="B238" s="60">
        <v>436049131</v>
      </c>
      <c r="C238" s="85" t="s">
        <v>509</v>
      </c>
      <c r="D238" s="60">
        <v>49</v>
      </c>
      <c r="E238" s="85" t="s">
        <v>81</v>
      </c>
      <c r="F238" s="60">
        <v>131</v>
      </c>
      <c r="G238" s="85" t="s">
        <v>163</v>
      </c>
      <c r="H238" s="111">
        <v>1</v>
      </c>
      <c r="I238" s="86"/>
      <c r="J238" s="87">
        <v>12725</v>
      </c>
      <c r="K238" s="87">
        <v>9125</v>
      </c>
      <c r="L238" s="87">
        <v>0</v>
      </c>
      <c r="M238" s="87">
        <v>1188</v>
      </c>
      <c r="N238" s="88">
        <v>23038</v>
      </c>
      <c r="O238" s="89"/>
      <c r="P238" s="90"/>
      <c r="Q238" s="90"/>
    </row>
    <row r="239" spans="1:17" ht="15" x14ac:dyDescent="0.25">
      <c r="A239" s="84">
        <v>436</v>
      </c>
      <c r="B239" s="60">
        <v>436049133</v>
      </c>
      <c r="C239" s="85" t="s">
        <v>509</v>
      </c>
      <c r="D239" s="60">
        <v>49</v>
      </c>
      <c r="E239" s="85" t="s">
        <v>81</v>
      </c>
      <c r="F239" s="60">
        <v>133</v>
      </c>
      <c r="G239" s="85" t="s">
        <v>165</v>
      </c>
      <c r="H239" s="111">
        <v>1</v>
      </c>
      <c r="I239" s="86"/>
      <c r="J239" s="87">
        <v>11585</v>
      </c>
      <c r="K239" s="87">
        <v>195</v>
      </c>
      <c r="L239" s="87">
        <v>0</v>
      </c>
      <c r="M239" s="87">
        <v>1188</v>
      </c>
      <c r="N239" s="88">
        <v>12968</v>
      </c>
      <c r="O239" s="89"/>
      <c r="P239" s="90"/>
      <c r="Q239" s="90"/>
    </row>
    <row r="240" spans="1:17" ht="15" x14ac:dyDescent="0.25">
      <c r="A240" s="84">
        <v>436</v>
      </c>
      <c r="B240" s="60">
        <v>436049155</v>
      </c>
      <c r="C240" s="85" t="s">
        <v>509</v>
      </c>
      <c r="D240" s="60">
        <v>49</v>
      </c>
      <c r="E240" s="85" t="s">
        <v>81</v>
      </c>
      <c r="F240" s="60">
        <v>155</v>
      </c>
      <c r="G240" s="85" t="s">
        <v>187</v>
      </c>
      <c r="H240" s="111">
        <v>1</v>
      </c>
      <c r="I240" s="86"/>
      <c r="J240" s="87">
        <v>13684</v>
      </c>
      <c r="K240" s="87">
        <v>11858</v>
      </c>
      <c r="L240" s="87">
        <v>0</v>
      </c>
      <c r="M240" s="87">
        <v>1188</v>
      </c>
      <c r="N240" s="88">
        <v>26730</v>
      </c>
      <c r="O240" s="89"/>
      <c r="P240" s="90"/>
      <c r="Q240" s="90"/>
    </row>
    <row r="241" spans="1:17" ht="15" x14ac:dyDescent="0.25">
      <c r="A241" s="84">
        <v>436</v>
      </c>
      <c r="B241" s="60">
        <v>436049165</v>
      </c>
      <c r="C241" s="85" t="s">
        <v>509</v>
      </c>
      <c r="D241" s="60">
        <v>49</v>
      </c>
      <c r="E241" s="85" t="s">
        <v>81</v>
      </c>
      <c r="F241" s="60">
        <v>165</v>
      </c>
      <c r="G241" s="85" t="s">
        <v>197</v>
      </c>
      <c r="H241" s="111">
        <v>4</v>
      </c>
      <c r="I241" s="86"/>
      <c r="J241" s="87">
        <v>19514</v>
      </c>
      <c r="K241" s="87">
        <v>0</v>
      </c>
      <c r="L241" s="87">
        <v>0</v>
      </c>
      <c r="M241" s="87">
        <v>1188</v>
      </c>
      <c r="N241" s="88">
        <v>20702</v>
      </c>
      <c r="O241" s="89"/>
      <c r="P241" s="90"/>
      <c r="Q241" s="90"/>
    </row>
    <row r="242" spans="1:17" ht="15" x14ac:dyDescent="0.25">
      <c r="A242" s="84">
        <v>436</v>
      </c>
      <c r="B242" s="60">
        <v>436049170</v>
      </c>
      <c r="C242" s="85" t="s">
        <v>509</v>
      </c>
      <c r="D242" s="60">
        <v>49</v>
      </c>
      <c r="E242" s="85" t="s">
        <v>81</v>
      </c>
      <c r="F242" s="60">
        <v>170</v>
      </c>
      <c r="G242" s="85" t="s">
        <v>202</v>
      </c>
      <c r="H242" s="111">
        <v>1</v>
      </c>
      <c r="I242" s="86"/>
      <c r="J242" s="87">
        <v>13684</v>
      </c>
      <c r="K242" s="87">
        <v>874</v>
      </c>
      <c r="L242" s="87">
        <v>0</v>
      </c>
      <c r="M242" s="87">
        <v>1188</v>
      </c>
      <c r="N242" s="88">
        <v>15746</v>
      </c>
      <c r="O242" s="89"/>
      <c r="P242" s="90"/>
      <c r="Q242" s="90"/>
    </row>
    <row r="243" spans="1:17" ht="15" x14ac:dyDescent="0.25">
      <c r="A243" s="84">
        <v>436</v>
      </c>
      <c r="B243" s="60">
        <v>436049176</v>
      </c>
      <c r="C243" s="85" t="s">
        <v>509</v>
      </c>
      <c r="D243" s="60">
        <v>49</v>
      </c>
      <c r="E243" s="85" t="s">
        <v>81</v>
      </c>
      <c r="F243" s="60">
        <v>176</v>
      </c>
      <c r="G243" s="85" t="s">
        <v>208</v>
      </c>
      <c r="H243" s="111">
        <v>7</v>
      </c>
      <c r="I243" s="86"/>
      <c r="J243" s="87">
        <v>18882</v>
      </c>
      <c r="K243" s="87">
        <v>5060</v>
      </c>
      <c r="L243" s="87">
        <v>0</v>
      </c>
      <c r="M243" s="87">
        <v>1188</v>
      </c>
      <c r="N243" s="88">
        <v>25130</v>
      </c>
      <c r="O243" s="89"/>
      <c r="P243" s="90"/>
      <c r="Q243" s="90"/>
    </row>
    <row r="244" spans="1:17" ht="15" x14ac:dyDescent="0.25">
      <c r="A244" s="84">
        <v>436</v>
      </c>
      <c r="B244" s="60">
        <v>436049207</v>
      </c>
      <c r="C244" s="85" t="s">
        <v>509</v>
      </c>
      <c r="D244" s="60">
        <v>49</v>
      </c>
      <c r="E244" s="85" t="s">
        <v>81</v>
      </c>
      <c r="F244" s="60">
        <v>207</v>
      </c>
      <c r="G244" s="85" t="s">
        <v>239</v>
      </c>
      <c r="H244" s="111">
        <v>1</v>
      </c>
      <c r="I244" s="86"/>
      <c r="J244" s="87">
        <v>13576</v>
      </c>
      <c r="K244" s="87">
        <v>10781</v>
      </c>
      <c r="L244" s="87">
        <v>0</v>
      </c>
      <c r="M244" s="87">
        <v>1188</v>
      </c>
      <c r="N244" s="88">
        <v>25545</v>
      </c>
      <c r="O244" s="89"/>
      <c r="P244" s="90"/>
      <c r="Q244" s="90"/>
    </row>
    <row r="245" spans="1:17" ht="15" x14ac:dyDescent="0.25">
      <c r="A245" s="84">
        <v>436</v>
      </c>
      <c r="B245" s="60">
        <v>436049229</v>
      </c>
      <c r="C245" s="85" t="s">
        <v>509</v>
      </c>
      <c r="D245" s="60">
        <v>49</v>
      </c>
      <c r="E245" s="85" t="s">
        <v>81</v>
      </c>
      <c r="F245" s="60">
        <v>229</v>
      </c>
      <c r="G245" s="85" t="s">
        <v>261</v>
      </c>
      <c r="H245" s="111">
        <v>1</v>
      </c>
      <c r="I245" s="86"/>
      <c r="J245" s="87">
        <v>13684</v>
      </c>
      <c r="K245" s="87">
        <v>1371</v>
      </c>
      <c r="L245" s="87">
        <v>0</v>
      </c>
      <c r="M245" s="87">
        <v>1188</v>
      </c>
      <c r="N245" s="88">
        <v>16243</v>
      </c>
      <c r="O245" s="89"/>
      <c r="P245" s="90"/>
      <c r="Q245" s="90"/>
    </row>
    <row r="246" spans="1:17" ht="15" x14ac:dyDescent="0.25">
      <c r="A246" s="84">
        <v>436</v>
      </c>
      <c r="B246" s="60">
        <v>436049243</v>
      </c>
      <c r="C246" s="85" t="s">
        <v>509</v>
      </c>
      <c r="D246" s="60">
        <v>49</v>
      </c>
      <c r="E246" s="85" t="s">
        <v>81</v>
      </c>
      <c r="F246" s="60">
        <v>243</v>
      </c>
      <c r="G246" s="85" t="s">
        <v>275</v>
      </c>
      <c r="H246" s="111">
        <v>1</v>
      </c>
      <c r="I246" s="86"/>
      <c r="J246" s="87">
        <v>13684</v>
      </c>
      <c r="K246" s="87">
        <v>1898</v>
      </c>
      <c r="L246" s="87">
        <v>0</v>
      </c>
      <c r="M246" s="87">
        <v>1188</v>
      </c>
      <c r="N246" s="88">
        <v>16770</v>
      </c>
      <c r="O246" s="89"/>
      <c r="P246" s="90"/>
      <c r="Q246" s="90"/>
    </row>
    <row r="247" spans="1:17" ht="15" x14ac:dyDescent="0.25">
      <c r="A247" s="84">
        <v>436</v>
      </c>
      <c r="B247" s="60">
        <v>436049244</v>
      </c>
      <c r="C247" s="85" t="s">
        <v>509</v>
      </c>
      <c r="D247" s="60">
        <v>49</v>
      </c>
      <c r="E247" s="85" t="s">
        <v>81</v>
      </c>
      <c r="F247" s="60">
        <v>244</v>
      </c>
      <c r="G247" s="85" t="s">
        <v>276</v>
      </c>
      <c r="H247" s="111">
        <v>1</v>
      </c>
      <c r="I247" s="86"/>
      <c r="J247" s="87">
        <v>12634</v>
      </c>
      <c r="K247" s="87">
        <v>3054</v>
      </c>
      <c r="L247" s="87">
        <v>0</v>
      </c>
      <c r="M247" s="87">
        <v>1188</v>
      </c>
      <c r="N247" s="88">
        <v>16876</v>
      </c>
      <c r="O247" s="89"/>
      <c r="P247" s="90"/>
      <c r="Q247" s="90"/>
    </row>
    <row r="248" spans="1:17" ht="15" x14ac:dyDescent="0.25">
      <c r="A248" s="84">
        <v>436</v>
      </c>
      <c r="B248" s="60">
        <v>436049248</v>
      </c>
      <c r="C248" s="85" t="s">
        <v>509</v>
      </c>
      <c r="D248" s="60">
        <v>49</v>
      </c>
      <c r="E248" s="85" t="s">
        <v>81</v>
      </c>
      <c r="F248" s="60">
        <v>248</v>
      </c>
      <c r="G248" s="85" t="s">
        <v>280</v>
      </c>
      <c r="H248" s="111">
        <v>4</v>
      </c>
      <c r="I248" s="86"/>
      <c r="J248" s="87">
        <v>21270</v>
      </c>
      <c r="K248" s="87">
        <v>1038</v>
      </c>
      <c r="L248" s="87">
        <v>0</v>
      </c>
      <c r="M248" s="87">
        <v>1188</v>
      </c>
      <c r="N248" s="88">
        <v>23496</v>
      </c>
      <c r="O248" s="89"/>
      <c r="P248" s="90"/>
      <c r="Q248" s="90"/>
    </row>
    <row r="249" spans="1:17" ht="15" x14ac:dyDescent="0.25">
      <c r="A249" s="84">
        <v>436</v>
      </c>
      <c r="B249" s="60">
        <v>436049274</v>
      </c>
      <c r="C249" s="85" t="s">
        <v>509</v>
      </c>
      <c r="D249" s="60">
        <v>49</v>
      </c>
      <c r="E249" s="85" t="s">
        <v>81</v>
      </c>
      <c r="F249" s="60">
        <v>274</v>
      </c>
      <c r="G249" s="85" t="s">
        <v>306</v>
      </c>
      <c r="H249" s="111">
        <v>5</v>
      </c>
      <c r="I249" s="86"/>
      <c r="J249" s="87">
        <v>17570</v>
      </c>
      <c r="K249" s="87">
        <v>8100</v>
      </c>
      <c r="L249" s="87">
        <v>0</v>
      </c>
      <c r="M249" s="87">
        <v>1188</v>
      </c>
      <c r="N249" s="88">
        <v>26858</v>
      </c>
      <c r="O249" s="89"/>
      <c r="P249" s="90"/>
      <c r="Q249" s="90"/>
    </row>
    <row r="250" spans="1:17" ht="15" x14ac:dyDescent="0.25">
      <c r="A250" s="84">
        <v>436</v>
      </c>
      <c r="B250" s="60">
        <v>436049285</v>
      </c>
      <c r="C250" s="85" t="s">
        <v>509</v>
      </c>
      <c r="D250" s="60">
        <v>49</v>
      </c>
      <c r="E250" s="85" t="s">
        <v>81</v>
      </c>
      <c r="F250" s="60">
        <v>285</v>
      </c>
      <c r="G250" s="85" t="s">
        <v>317</v>
      </c>
      <c r="H250" s="111">
        <v>3</v>
      </c>
      <c r="I250" s="86"/>
      <c r="J250" s="87">
        <v>16010</v>
      </c>
      <c r="K250" s="87">
        <v>3183</v>
      </c>
      <c r="L250" s="87">
        <v>0</v>
      </c>
      <c r="M250" s="87">
        <v>1188</v>
      </c>
      <c r="N250" s="88">
        <v>20381</v>
      </c>
      <c r="O250" s="89"/>
      <c r="P250" s="90"/>
      <c r="Q250" s="90"/>
    </row>
    <row r="251" spans="1:17" ht="15" x14ac:dyDescent="0.25">
      <c r="A251" s="84">
        <v>436</v>
      </c>
      <c r="B251" s="60">
        <v>436049308</v>
      </c>
      <c r="C251" s="85" t="s">
        <v>509</v>
      </c>
      <c r="D251" s="60">
        <v>49</v>
      </c>
      <c r="E251" s="85" t="s">
        <v>81</v>
      </c>
      <c r="F251" s="60">
        <v>308</v>
      </c>
      <c r="G251" s="85" t="s">
        <v>340</v>
      </c>
      <c r="H251" s="111">
        <v>1</v>
      </c>
      <c r="I251" s="86"/>
      <c r="J251" s="87">
        <v>21561</v>
      </c>
      <c r="K251" s="87">
        <v>8350</v>
      </c>
      <c r="L251" s="87">
        <v>0</v>
      </c>
      <c r="M251" s="87">
        <v>1188</v>
      </c>
      <c r="N251" s="88">
        <v>31099</v>
      </c>
      <c r="O251" s="89"/>
      <c r="P251" s="90"/>
      <c r="Q251" s="90"/>
    </row>
    <row r="252" spans="1:17" ht="15" x14ac:dyDescent="0.25">
      <c r="A252" s="84">
        <v>436</v>
      </c>
      <c r="B252" s="60">
        <v>436049314</v>
      </c>
      <c r="C252" s="85" t="s">
        <v>509</v>
      </c>
      <c r="D252" s="60">
        <v>49</v>
      </c>
      <c r="E252" s="85" t="s">
        <v>81</v>
      </c>
      <c r="F252" s="60">
        <v>314</v>
      </c>
      <c r="G252" s="85" t="s">
        <v>346</v>
      </c>
      <c r="H252" s="111">
        <v>1</v>
      </c>
      <c r="I252" s="86"/>
      <c r="J252" s="87">
        <v>20098</v>
      </c>
      <c r="K252" s="87">
        <v>11683</v>
      </c>
      <c r="L252" s="87">
        <v>0</v>
      </c>
      <c r="M252" s="87">
        <v>1188</v>
      </c>
      <c r="N252" s="88">
        <v>32969</v>
      </c>
      <c r="O252" s="89"/>
      <c r="P252" s="90"/>
      <c r="Q252" s="90"/>
    </row>
    <row r="253" spans="1:17" ht="15" x14ac:dyDescent="0.25">
      <c r="A253" s="84">
        <v>436</v>
      </c>
      <c r="B253" s="60">
        <v>436049616</v>
      </c>
      <c r="C253" s="85" t="s">
        <v>509</v>
      </c>
      <c r="D253" s="60">
        <v>49</v>
      </c>
      <c r="E253" s="85" t="s">
        <v>81</v>
      </c>
      <c r="F253" s="60">
        <v>616</v>
      </c>
      <c r="G253" s="85" t="s">
        <v>391</v>
      </c>
      <c r="H253" s="111">
        <v>1</v>
      </c>
      <c r="I253" s="86"/>
      <c r="J253" s="87">
        <v>21284</v>
      </c>
      <c r="K253" s="87">
        <v>4634</v>
      </c>
      <c r="L253" s="87">
        <v>0</v>
      </c>
      <c r="M253" s="87">
        <v>1188</v>
      </c>
      <c r="N253" s="88">
        <v>27106</v>
      </c>
      <c r="O253" s="89"/>
      <c r="P253" s="90"/>
      <c r="Q253" s="90"/>
    </row>
    <row r="254" spans="1:17" ht="15" x14ac:dyDescent="0.25">
      <c r="A254" s="84">
        <v>437</v>
      </c>
      <c r="B254" s="60">
        <v>437035035</v>
      </c>
      <c r="C254" s="85" t="s">
        <v>510</v>
      </c>
      <c r="D254" s="60">
        <v>35</v>
      </c>
      <c r="E254" s="85" t="s">
        <v>67</v>
      </c>
      <c r="F254" s="60">
        <v>35</v>
      </c>
      <c r="G254" s="85" t="s">
        <v>67</v>
      </c>
      <c r="H254" s="111">
        <v>74</v>
      </c>
      <c r="I254" s="86"/>
      <c r="J254" s="87">
        <v>21428</v>
      </c>
      <c r="K254" s="87">
        <v>8243</v>
      </c>
      <c r="L254" s="87">
        <v>0</v>
      </c>
      <c r="M254" s="87">
        <v>1188</v>
      </c>
      <c r="N254" s="88">
        <v>30859</v>
      </c>
      <c r="O254" s="89"/>
      <c r="P254" s="90"/>
      <c r="Q254" s="90"/>
    </row>
    <row r="255" spans="1:17" ht="15" x14ac:dyDescent="0.25">
      <c r="A255" s="84">
        <v>437</v>
      </c>
      <c r="B255" s="60">
        <v>437035088</v>
      </c>
      <c r="C255" s="85" t="s">
        <v>510</v>
      </c>
      <c r="D255" s="60">
        <v>35</v>
      </c>
      <c r="E255" s="85" t="s">
        <v>67</v>
      </c>
      <c r="F255" s="60">
        <v>88</v>
      </c>
      <c r="G255" s="85" t="s">
        <v>120</v>
      </c>
      <c r="H255" s="111">
        <v>1</v>
      </c>
      <c r="I255" s="86"/>
      <c r="J255" s="87">
        <v>13434</v>
      </c>
      <c r="K255" s="87">
        <v>3765</v>
      </c>
      <c r="L255" s="87">
        <v>0</v>
      </c>
      <c r="M255" s="87">
        <v>1188</v>
      </c>
      <c r="N255" s="88">
        <v>18387</v>
      </c>
      <c r="O255" s="89"/>
      <c r="P255" s="90"/>
      <c r="Q255" s="90"/>
    </row>
    <row r="256" spans="1:17" ht="15" x14ac:dyDescent="0.25">
      <c r="A256" s="84">
        <v>437</v>
      </c>
      <c r="B256" s="60">
        <v>437035097</v>
      </c>
      <c r="C256" s="85" t="s">
        <v>510</v>
      </c>
      <c r="D256" s="60">
        <v>35</v>
      </c>
      <c r="E256" s="85" t="s">
        <v>67</v>
      </c>
      <c r="F256" s="60">
        <v>97</v>
      </c>
      <c r="G256" s="85" t="s">
        <v>129</v>
      </c>
      <c r="H256" s="111">
        <v>1</v>
      </c>
      <c r="I256" s="86"/>
      <c r="J256" s="87">
        <v>17975</v>
      </c>
      <c r="K256" s="87">
        <v>121</v>
      </c>
      <c r="L256" s="87">
        <v>0</v>
      </c>
      <c r="M256" s="87">
        <v>1188</v>
      </c>
      <c r="N256" s="88">
        <v>19284</v>
      </c>
      <c r="O256" s="89"/>
      <c r="P256" s="90"/>
      <c r="Q256" s="90"/>
    </row>
    <row r="257" spans="1:17" ht="15" x14ac:dyDescent="0.25">
      <c r="A257" s="84">
        <v>437</v>
      </c>
      <c r="B257" s="60">
        <v>437035244</v>
      </c>
      <c r="C257" s="85" t="s">
        <v>510</v>
      </c>
      <c r="D257" s="60">
        <v>35</v>
      </c>
      <c r="E257" s="85" t="s">
        <v>67</v>
      </c>
      <c r="F257" s="60">
        <v>244</v>
      </c>
      <c r="G257" s="85" t="s">
        <v>276</v>
      </c>
      <c r="H257" s="111">
        <v>2</v>
      </c>
      <c r="I257" s="86"/>
      <c r="J257" s="87">
        <v>18579</v>
      </c>
      <c r="K257" s="87">
        <v>4491</v>
      </c>
      <c r="L257" s="87">
        <v>0</v>
      </c>
      <c r="M257" s="87">
        <v>1188</v>
      </c>
      <c r="N257" s="88">
        <v>24258</v>
      </c>
      <c r="O257" s="89"/>
      <c r="P257" s="90"/>
      <c r="Q257" s="90"/>
    </row>
    <row r="258" spans="1:17" ht="15" x14ac:dyDescent="0.25">
      <c r="A258" s="84">
        <v>438</v>
      </c>
      <c r="B258" s="60">
        <v>438035035</v>
      </c>
      <c r="C258" s="85" t="s">
        <v>511</v>
      </c>
      <c r="D258" s="60">
        <v>35</v>
      </c>
      <c r="E258" s="85" t="s">
        <v>67</v>
      </c>
      <c r="F258" s="60">
        <v>35</v>
      </c>
      <c r="G258" s="85" t="s">
        <v>67</v>
      </c>
      <c r="H258" s="111">
        <v>332</v>
      </c>
      <c r="I258" s="86"/>
      <c r="J258" s="87">
        <v>20057</v>
      </c>
      <c r="K258" s="87">
        <v>7715</v>
      </c>
      <c r="L258" s="87">
        <v>0</v>
      </c>
      <c r="M258" s="87">
        <v>1188</v>
      </c>
      <c r="N258" s="88">
        <v>28960</v>
      </c>
      <c r="O258" s="89"/>
      <c r="P258" s="90"/>
      <c r="Q258" s="90"/>
    </row>
    <row r="259" spans="1:17" ht="15" x14ac:dyDescent="0.25">
      <c r="A259" s="84">
        <v>438</v>
      </c>
      <c r="B259" s="60">
        <v>438035044</v>
      </c>
      <c r="C259" s="85" t="s">
        <v>511</v>
      </c>
      <c r="D259" s="60">
        <v>35</v>
      </c>
      <c r="E259" s="85" t="s">
        <v>67</v>
      </c>
      <c r="F259" s="60">
        <v>44</v>
      </c>
      <c r="G259" s="85" t="s">
        <v>76</v>
      </c>
      <c r="H259" s="111">
        <v>5</v>
      </c>
      <c r="I259" s="86"/>
      <c r="J259" s="87">
        <v>21292</v>
      </c>
      <c r="K259" s="87">
        <v>0</v>
      </c>
      <c r="L259" s="87">
        <v>0</v>
      </c>
      <c r="M259" s="87">
        <v>1188</v>
      </c>
      <c r="N259" s="88">
        <v>22480</v>
      </c>
      <c r="O259" s="89"/>
      <c r="P259" s="90"/>
      <c r="Q259" s="90"/>
    </row>
    <row r="260" spans="1:17" ht="15" x14ac:dyDescent="0.25">
      <c r="A260" s="84">
        <v>438</v>
      </c>
      <c r="B260" s="60">
        <v>438035220</v>
      </c>
      <c r="C260" s="85" t="s">
        <v>511</v>
      </c>
      <c r="D260" s="60">
        <v>35</v>
      </c>
      <c r="E260" s="85" t="s">
        <v>67</v>
      </c>
      <c r="F260" s="60">
        <v>220</v>
      </c>
      <c r="G260" s="85" t="s">
        <v>252</v>
      </c>
      <c r="H260" s="111">
        <v>1</v>
      </c>
      <c r="I260" s="86"/>
      <c r="J260" s="87">
        <v>20196</v>
      </c>
      <c r="K260" s="87">
        <v>7136</v>
      </c>
      <c r="L260" s="87">
        <v>0</v>
      </c>
      <c r="M260" s="87">
        <v>1188</v>
      </c>
      <c r="N260" s="88">
        <v>28520</v>
      </c>
      <c r="O260" s="89"/>
      <c r="P260" s="90"/>
      <c r="Q260" s="90"/>
    </row>
    <row r="261" spans="1:17" ht="15" x14ac:dyDescent="0.25">
      <c r="A261" s="84">
        <v>438</v>
      </c>
      <c r="B261" s="60">
        <v>438035243</v>
      </c>
      <c r="C261" s="85" t="s">
        <v>511</v>
      </c>
      <c r="D261" s="60">
        <v>35</v>
      </c>
      <c r="E261" s="85" t="s">
        <v>67</v>
      </c>
      <c r="F261" s="60">
        <v>243</v>
      </c>
      <c r="G261" s="85" t="s">
        <v>275</v>
      </c>
      <c r="H261" s="111">
        <v>1</v>
      </c>
      <c r="I261" s="86"/>
      <c r="J261" s="87">
        <v>9598</v>
      </c>
      <c r="K261" s="87">
        <v>1331</v>
      </c>
      <c r="L261" s="87">
        <v>0</v>
      </c>
      <c r="M261" s="87">
        <v>1188</v>
      </c>
      <c r="N261" s="88">
        <v>12117</v>
      </c>
      <c r="O261" s="89"/>
      <c r="P261" s="90"/>
      <c r="Q261" s="90"/>
    </row>
    <row r="262" spans="1:17" ht="15" x14ac:dyDescent="0.25">
      <c r="A262" s="84">
        <v>438</v>
      </c>
      <c r="B262" s="60">
        <v>438035244</v>
      </c>
      <c r="C262" s="85" t="s">
        <v>511</v>
      </c>
      <c r="D262" s="60">
        <v>35</v>
      </c>
      <c r="E262" s="85" t="s">
        <v>67</v>
      </c>
      <c r="F262" s="60">
        <v>244</v>
      </c>
      <c r="G262" s="85" t="s">
        <v>276</v>
      </c>
      <c r="H262" s="111">
        <v>4</v>
      </c>
      <c r="I262" s="86"/>
      <c r="J262" s="87">
        <v>19514</v>
      </c>
      <c r="K262" s="87">
        <v>4717</v>
      </c>
      <c r="L262" s="87">
        <v>0</v>
      </c>
      <c r="M262" s="87">
        <v>1188</v>
      </c>
      <c r="N262" s="88">
        <v>25419</v>
      </c>
      <c r="O262" s="89"/>
      <c r="P262" s="90"/>
      <c r="Q262" s="90"/>
    </row>
    <row r="263" spans="1:17" ht="15" x14ac:dyDescent="0.25">
      <c r="A263" s="84">
        <v>438</v>
      </c>
      <c r="B263" s="60">
        <v>438035293</v>
      </c>
      <c r="C263" s="85" t="s">
        <v>511</v>
      </c>
      <c r="D263" s="60">
        <v>35</v>
      </c>
      <c r="E263" s="85" t="s">
        <v>67</v>
      </c>
      <c r="F263" s="60">
        <v>293</v>
      </c>
      <c r="G263" s="85" t="s">
        <v>325</v>
      </c>
      <c r="H263" s="111">
        <v>1</v>
      </c>
      <c r="I263" s="86"/>
      <c r="J263" s="87">
        <v>21152</v>
      </c>
      <c r="K263" s="87">
        <v>333</v>
      </c>
      <c r="L263" s="87">
        <v>0</v>
      </c>
      <c r="M263" s="87">
        <v>1188</v>
      </c>
      <c r="N263" s="88">
        <v>22673</v>
      </c>
      <c r="O263" s="89"/>
      <c r="P263" s="90"/>
      <c r="Q263" s="90"/>
    </row>
    <row r="264" spans="1:17" ht="15" x14ac:dyDescent="0.25">
      <c r="A264" s="84">
        <v>439</v>
      </c>
      <c r="B264" s="60">
        <v>439035035</v>
      </c>
      <c r="C264" s="85" t="s">
        <v>512</v>
      </c>
      <c r="D264" s="60">
        <v>35</v>
      </c>
      <c r="E264" s="85" t="s">
        <v>67</v>
      </c>
      <c r="F264" s="60">
        <v>35</v>
      </c>
      <c r="G264" s="85" t="s">
        <v>67</v>
      </c>
      <c r="H264" s="111">
        <v>439</v>
      </c>
      <c r="I264" s="86"/>
      <c r="J264" s="87">
        <v>18529</v>
      </c>
      <c r="K264" s="87">
        <v>7128</v>
      </c>
      <c r="L264" s="87">
        <v>0</v>
      </c>
      <c r="M264" s="87">
        <v>1188</v>
      </c>
      <c r="N264" s="88">
        <v>26845</v>
      </c>
      <c r="O264" s="89"/>
      <c r="P264" s="90"/>
      <c r="Q264" s="90"/>
    </row>
    <row r="265" spans="1:17" ht="15" x14ac:dyDescent="0.25">
      <c r="A265" s="84">
        <v>439</v>
      </c>
      <c r="B265" s="60">
        <v>439035044</v>
      </c>
      <c r="C265" s="85" t="s">
        <v>512</v>
      </c>
      <c r="D265" s="60">
        <v>35</v>
      </c>
      <c r="E265" s="85" t="s">
        <v>67</v>
      </c>
      <c r="F265" s="60">
        <v>44</v>
      </c>
      <c r="G265" s="85" t="s">
        <v>76</v>
      </c>
      <c r="H265" s="111">
        <v>3</v>
      </c>
      <c r="I265" s="86"/>
      <c r="J265" s="87">
        <v>15809</v>
      </c>
      <c r="K265" s="87">
        <v>0</v>
      </c>
      <c r="L265" s="87">
        <v>0</v>
      </c>
      <c r="M265" s="87">
        <v>1188</v>
      </c>
      <c r="N265" s="88">
        <v>16997</v>
      </c>
      <c r="O265" s="89"/>
      <c r="P265" s="90"/>
      <c r="Q265" s="90"/>
    </row>
    <row r="266" spans="1:17" ht="15" x14ac:dyDescent="0.25">
      <c r="A266" s="84">
        <v>439</v>
      </c>
      <c r="B266" s="60">
        <v>439035088</v>
      </c>
      <c r="C266" s="85" t="s">
        <v>512</v>
      </c>
      <c r="D266" s="60">
        <v>35</v>
      </c>
      <c r="E266" s="85" t="s">
        <v>67</v>
      </c>
      <c r="F266" s="60">
        <v>88</v>
      </c>
      <c r="G266" s="85" t="s">
        <v>120</v>
      </c>
      <c r="H266" s="111">
        <v>3</v>
      </c>
      <c r="I266" s="86"/>
      <c r="J266" s="87">
        <v>11794</v>
      </c>
      <c r="K266" s="87">
        <v>3305</v>
      </c>
      <c r="L266" s="87">
        <v>0</v>
      </c>
      <c r="M266" s="87">
        <v>1188</v>
      </c>
      <c r="N266" s="88">
        <v>16287</v>
      </c>
      <c r="O266" s="89"/>
      <c r="P266" s="90"/>
      <c r="Q266" s="90"/>
    </row>
    <row r="267" spans="1:17" ht="15" x14ac:dyDescent="0.25">
      <c r="A267" s="84">
        <v>439</v>
      </c>
      <c r="B267" s="60">
        <v>439035220</v>
      </c>
      <c r="C267" s="85" t="s">
        <v>512</v>
      </c>
      <c r="D267" s="60">
        <v>35</v>
      </c>
      <c r="E267" s="85" t="s">
        <v>67</v>
      </c>
      <c r="F267" s="60">
        <v>220</v>
      </c>
      <c r="G267" s="85" t="s">
        <v>252</v>
      </c>
      <c r="H267" s="111">
        <v>2</v>
      </c>
      <c r="I267" s="86"/>
      <c r="J267" s="87">
        <v>11794</v>
      </c>
      <c r="K267" s="87">
        <v>4167</v>
      </c>
      <c r="L267" s="87">
        <v>0</v>
      </c>
      <c r="M267" s="87">
        <v>1188</v>
      </c>
      <c r="N267" s="88">
        <v>17149</v>
      </c>
      <c r="O267" s="89"/>
      <c r="P267" s="90"/>
      <c r="Q267" s="90"/>
    </row>
    <row r="268" spans="1:17" ht="15" x14ac:dyDescent="0.25">
      <c r="A268" s="84">
        <v>439</v>
      </c>
      <c r="B268" s="60">
        <v>439035244</v>
      </c>
      <c r="C268" s="85" t="s">
        <v>512</v>
      </c>
      <c r="D268" s="60">
        <v>35</v>
      </c>
      <c r="E268" s="85" t="s">
        <v>67</v>
      </c>
      <c r="F268" s="60">
        <v>244</v>
      </c>
      <c r="G268" s="85" t="s">
        <v>276</v>
      </c>
      <c r="H268" s="111">
        <v>6</v>
      </c>
      <c r="I268" s="86"/>
      <c r="J268" s="87">
        <v>16306</v>
      </c>
      <c r="K268" s="87">
        <v>3942</v>
      </c>
      <c r="L268" s="87">
        <v>0</v>
      </c>
      <c r="M268" s="87">
        <v>1188</v>
      </c>
      <c r="N268" s="88">
        <v>21436</v>
      </c>
      <c r="O268" s="89"/>
      <c r="P268" s="90"/>
      <c r="Q268" s="90"/>
    </row>
    <row r="269" spans="1:17" ht="15" x14ac:dyDescent="0.25">
      <c r="A269" s="84">
        <v>439</v>
      </c>
      <c r="B269" s="60">
        <v>439035285</v>
      </c>
      <c r="C269" s="85" t="s">
        <v>512</v>
      </c>
      <c r="D269" s="60">
        <v>35</v>
      </c>
      <c r="E269" s="85" t="s">
        <v>67</v>
      </c>
      <c r="F269" s="60">
        <v>285</v>
      </c>
      <c r="G269" s="85" t="s">
        <v>317</v>
      </c>
      <c r="H269" s="111">
        <v>2</v>
      </c>
      <c r="I269" s="86"/>
      <c r="J269" s="87">
        <v>15414</v>
      </c>
      <c r="K269" s="87">
        <v>3065</v>
      </c>
      <c r="L269" s="87">
        <v>0</v>
      </c>
      <c r="M269" s="87">
        <v>1188</v>
      </c>
      <c r="N269" s="88">
        <v>19667</v>
      </c>
      <c r="O269" s="89"/>
      <c r="P269" s="90"/>
      <c r="Q269" s="90"/>
    </row>
    <row r="270" spans="1:17" ht="15" x14ac:dyDescent="0.25">
      <c r="A270" s="84">
        <v>440</v>
      </c>
      <c r="B270" s="60">
        <v>440149009</v>
      </c>
      <c r="C270" s="85" t="s">
        <v>513</v>
      </c>
      <c r="D270" s="60">
        <v>149</v>
      </c>
      <c r="E270" s="85" t="s">
        <v>181</v>
      </c>
      <c r="F270" s="60">
        <v>9</v>
      </c>
      <c r="G270" s="85" t="s">
        <v>41</v>
      </c>
      <c r="H270" s="111">
        <v>2</v>
      </c>
      <c r="I270" s="86"/>
      <c r="J270" s="87">
        <v>13107</v>
      </c>
      <c r="K270" s="87">
        <v>9116</v>
      </c>
      <c r="L270" s="87">
        <v>0</v>
      </c>
      <c r="M270" s="87">
        <v>1188</v>
      </c>
      <c r="N270" s="88">
        <v>23411</v>
      </c>
      <c r="O270" s="89"/>
      <c r="P270" s="90"/>
      <c r="Q270" s="90"/>
    </row>
    <row r="271" spans="1:17" ht="15" x14ac:dyDescent="0.25">
      <c r="A271" s="84">
        <v>440</v>
      </c>
      <c r="B271" s="60">
        <v>440149057</v>
      </c>
      <c r="C271" s="85" t="s">
        <v>513</v>
      </c>
      <c r="D271" s="60">
        <v>149</v>
      </c>
      <c r="E271" s="85" t="s">
        <v>181</v>
      </c>
      <c r="F271" s="60">
        <v>57</v>
      </c>
      <c r="G271" s="85" t="s">
        <v>89</v>
      </c>
      <c r="H271" s="111">
        <v>1</v>
      </c>
      <c r="I271" s="86"/>
      <c r="J271" s="87">
        <v>20708</v>
      </c>
      <c r="K271" s="87">
        <v>475</v>
      </c>
      <c r="L271" s="87">
        <v>0</v>
      </c>
      <c r="M271" s="87">
        <v>1188</v>
      </c>
      <c r="N271" s="88">
        <v>22371</v>
      </c>
      <c r="O271" s="89"/>
      <c r="P271" s="90"/>
      <c r="Q271" s="90"/>
    </row>
    <row r="272" spans="1:17" ht="15" x14ac:dyDescent="0.25">
      <c r="A272" s="84">
        <v>440</v>
      </c>
      <c r="B272" s="60">
        <v>440149079</v>
      </c>
      <c r="C272" s="85" t="s">
        <v>513</v>
      </c>
      <c r="D272" s="60">
        <v>149</v>
      </c>
      <c r="E272" s="85" t="s">
        <v>181</v>
      </c>
      <c r="F272" s="60">
        <v>79</v>
      </c>
      <c r="G272" s="85" t="s">
        <v>111</v>
      </c>
      <c r="H272" s="111">
        <v>2</v>
      </c>
      <c r="I272" s="86"/>
      <c r="J272" s="87">
        <v>17388</v>
      </c>
      <c r="K272" s="87">
        <v>295</v>
      </c>
      <c r="L272" s="87">
        <v>0</v>
      </c>
      <c r="M272" s="87">
        <v>1188</v>
      </c>
      <c r="N272" s="88">
        <v>18871</v>
      </c>
      <c r="O272" s="89"/>
      <c r="P272" s="90"/>
      <c r="Q272" s="90"/>
    </row>
    <row r="273" spans="1:17" ht="15" x14ac:dyDescent="0.25">
      <c r="A273" s="84">
        <v>440</v>
      </c>
      <c r="B273" s="60">
        <v>440149128</v>
      </c>
      <c r="C273" s="85" t="s">
        <v>513</v>
      </c>
      <c r="D273" s="60">
        <v>149</v>
      </c>
      <c r="E273" s="85" t="s">
        <v>181</v>
      </c>
      <c r="F273" s="60">
        <v>128</v>
      </c>
      <c r="G273" s="85" t="s">
        <v>160</v>
      </c>
      <c r="H273" s="111">
        <v>38</v>
      </c>
      <c r="I273" s="86"/>
      <c r="J273" s="87">
        <v>17742</v>
      </c>
      <c r="K273" s="87">
        <v>1002</v>
      </c>
      <c r="L273" s="87">
        <v>0</v>
      </c>
      <c r="M273" s="87">
        <v>1188</v>
      </c>
      <c r="N273" s="88">
        <v>19932</v>
      </c>
      <c r="O273" s="89"/>
      <c r="P273" s="90"/>
      <c r="Q273" s="90"/>
    </row>
    <row r="274" spans="1:17" ht="15" x14ac:dyDescent="0.25">
      <c r="A274" s="84">
        <v>440</v>
      </c>
      <c r="B274" s="60">
        <v>440149149</v>
      </c>
      <c r="C274" s="85" t="s">
        <v>513</v>
      </c>
      <c r="D274" s="60">
        <v>149</v>
      </c>
      <c r="E274" s="85" t="s">
        <v>181</v>
      </c>
      <c r="F274" s="60">
        <v>149</v>
      </c>
      <c r="G274" s="85" t="s">
        <v>181</v>
      </c>
      <c r="H274" s="111">
        <v>1116</v>
      </c>
      <c r="I274" s="86"/>
      <c r="J274" s="87">
        <v>18462</v>
      </c>
      <c r="K274" s="87">
        <v>133</v>
      </c>
      <c r="L274" s="87">
        <v>0</v>
      </c>
      <c r="M274" s="87">
        <v>1188</v>
      </c>
      <c r="N274" s="88">
        <v>19783</v>
      </c>
      <c r="O274" s="89"/>
      <c r="P274" s="90"/>
      <c r="Q274" s="90"/>
    </row>
    <row r="275" spans="1:17" ht="15" x14ac:dyDescent="0.25">
      <c r="A275" s="84">
        <v>440</v>
      </c>
      <c r="B275" s="60">
        <v>440149160</v>
      </c>
      <c r="C275" s="85" t="s">
        <v>513</v>
      </c>
      <c r="D275" s="60">
        <v>149</v>
      </c>
      <c r="E275" s="85" t="s">
        <v>181</v>
      </c>
      <c r="F275" s="60">
        <v>160</v>
      </c>
      <c r="G275" s="85" t="s">
        <v>192</v>
      </c>
      <c r="H275" s="111">
        <v>4</v>
      </c>
      <c r="I275" s="86"/>
      <c r="J275" s="87">
        <v>14770</v>
      </c>
      <c r="K275" s="87">
        <v>259</v>
      </c>
      <c r="L275" s="87">
        <v>0</v>
      </c>
      <c r="M275" s="87">
        <v>1188</v>
      </c>
      <c r="N275" s="88">
        <v>16217</v>
      </c>
      <c r="O275" s="89"/>
      <c r="P275" s="90"/>
      <c r="Q275" s="90"/>
    </row>
    <row r="276" spans="1:17" ht="15" x14ac:dyDescent="0.25">
      <c r="A276" s="84">
        <v>440</v>
      </c>
      <c r="B276" s="60">
        <v>440149181</v>
      </c>
      <c r="C276" s="85" t="s">
        <v>513</v>
      </c>
      <c r="D276" s="60">
        <v>149</v>
      </c>
      <c r="E276" s="85" t="s">
        <v>181</v>
      </c>
      <c r="F276" s="60">
        <v>181</v>
      </c>
      <c r="G276" s="85" t="s">
        <v>213</v>
      </c>
      <c r="H276" s="111">
        <v>35</v>
      </c>
      <c r="I276" s="86"/>
      <c r="J276" s="87">
        <v>15188</v>
      </c>
      <c r="K276" s="87">
        <v>101</v>
      </c>
      <c r="L276" s="87">
        <v>0</v>
      </c>
      <c r="M276" s="87">
        <v>1188</v>
      </c>
      <c r="N276" s="88">
        <v>16477</v>
      </c>
      <c r="O276" s="89"/>
      <c r="P276" s="90"/>
      <c r="Q276" s="90"/>
    </row>
    <row r="277" spans="1:17" ht="15" x14ac:dyDescent="0.25">
      <c r="A277" s="84">
        <v>440</v>
      </c>
      <c r="B277" s="60">
        <v>440149211</v>
      </c>
      <c r="C277" s="85" t="s">
        <v>513</v>
      </c>
      <c r="D277" s="60">
        <v>149</v>
      </c>
      <c r="E277" s="85" t="s">
        <v>181</v>
      </c>
      <c r="F277" s="60">
        <v>211</v>
      </c>
      <c r="G277" s="85" t="s">
        <v>243</v>
      </c>
      <c r="H277" s="111">
        <v>1</v>
      </c>
      <c r="I277" s="86"/>
      <c r="J277" s="87">
        <v>10851</v>
      </c>
      <c r="K277" s="87">
        <v>3115</v>
      </c>
      <c r="L277" s="87">
        <v>0</v>
      </c>
      <c r="M277" s="87">
        <v>1188</v>
      </c>
      <c r="N277" s="88">
        <v>15154</v>
      </c>
      <c r="O277" s="89"/>
      <c r="P277" s="90"/>
      <c r="Q277" s="90"/>
    </row>
    <row r="278" spans="1:17" ht="15" x14ac:dyDescent="0.25">
      <c r="A278" s="84">
        <v>440</v>
      </c>
      <c r="B278" s="60">
        <v>440149745</v>
      </c>
      <c r="C278" s="85" t="s">
        <v>513</v>
      </c>
      <c r="D278" s="60">
        <v>149</v>
      </c>
      <c r="E278" s="85" t="s">
        <v>181</v>
      </c>
      <c r="F278" s="60">
        <v>745</v>
      </c>
      <c r="G278" s="85" t="s">
        <v>429</v>
      </c>
      <c r="H278" s="111">
        <v>1</v>
      </c>
      <c r="I278" s="86"/>
      <c r="J278" s="87">
        <v>11037</v>
      </c>
      <c r="K278" s="87">
        <v>4827</v>
      </c>
      <c r="L278" s="87">
        <v>0</v>
      </c>
      <c r="M278" s="87">
        <v>1188</v>
      </c>
      <c r="N278" s="88">
        <v>17052</v>
      </c>
      <c r="O278" s="89"/>
      <c r="P278" s="90"/>
      <c r="Q278" s="90"/>
    </row>
    <row r="279" spans="1:17" ht="15" x14ac:dyDescent="0.25">
      <c r="A279" s="84">
        <v>441</v>
      </c>
      <c r="B279" s="60">
        <v>441281061</v>
      </c>
      <c r="C279" s="85" t="s">
        <v>514</v>
      </c>
      <c r="D279" s="60">
        <v>281</v>
      </c>
      <c r="E279" s="85" t="s">
        <v>313</v>
      </c>
      <c r="F279" s="60">
        <v>61</v>
      </c>
      <c r="G279" s="85" t="s">
        <v>93</v>
      </c>
      <c r="H279" s="111">
        <v>1</v>
      </c>
      <c r="I279" s="86"/>
      <c r="J279" s="87">
        <v>21064</v>
      </c>
      <c r="K279" s="87">
        <v>1763</v>
      </c>
      <c r="L279" s="87">
        <v>0</v>
      </c>
      <c r="M279" s="87">
        <v>1188</v>
      </c>
      <c r="N279" s="88">
        <v>24015</v>
      </c>
      <c r="O279" s="89"/>
      <c r="P279" s="90"/>
      <c r="Q279" s="90"/>
    </row>
    <row r="280" spans="1:17" ht="15" x14ac:dyDescent="0.25">
      <c r="A280" s="84">
        <v>441</v>
      </c>
      <c r="B280" s="60">
        <v>441281087</v>
      </c>
      <c r="C280" s="85" t="s">
        <v>514</v>
      </c>
      <c r="D280" s="60">
        <v>281</v>
      </c>
      <c r="E280" s="85" t="s">
        <v>313</v>
      </c>
      <c r="F280" s="60">
        <v>87</v>
      </c>
      <c r="G280" s="85" t="s">
        <v>119</v>
      </c>
      <c r="H280" s="111">
        <v>5</v>
      </c>
      <c r="I280" s="86"/>
      <c r="J280" s="87">
        <v>14025</v>
      </c>
      <c r="K280" s="87">
        <v>4400</v>
      </c>
      <c r="L280" s="87">
        <v>0</v>
      </c>
      <c r="M280" s="87">
        <v>1188</v>
      </c>
      <c r="N280" s="88">
        <v>19613</v>
      </c>
      <c r="O280" s="89"/>
      <c r="P280" s="90"/>
      <c r="Q280" s="90"/>
    </row>
    <row r="281" spans="1:17" ht="15" x14ac:dyDescent="0.25">
      <c r="A281" s="84">
        <v>441</v>
      </c>
      <c r="B281" s="60">
        <v>441281137</v>
      </c>
      <c r="C281" s="85" t="s">
        <v>514</v>
      </c>
      <c r="D281" s="60">
        <v>281</v>
      </c>
      <c r="E281" s="85" t="s">
        <v>313</v>
      </c>
      <c r="F281" s="60">
        <v>137</v>
      </c>
      <c r="G281" s="85" t="s">
        <v>169</v>
      </c>
      <c r="H281" s="111">
        <v>7</v>
      </c>
      <c r="I281" s="86"/>
      <c r="J281" s="87">
        <v>19551</v>
      </c>
      <c r="K281" s="87">
        <v>320</v>
      </c>
      <c r="L281" s="87">
        <v>0</v>
      </c>
      <c r="M281" s="87">
        <v>1188</v>
      </c>
      <c r="N281" s="88">
        <v>21059</v>
      </c>
      <c r="O281" s="89"/>
      <c r="P281" s="90"/>
      <c r="Q281" s="90"/>
    </row>
    <row r="282" spans="1:17" ht="15" x14ac:dyDescent="0.25">
      <c r="A282" s="84">
        <v>441</v>
      </c>
      <c r="B282" s="60">
        <v>441281161</v>
      </c>
      <c r="C282" s="85" t="s">
        <v>514</v>
      </c>
      <c r="D282" s="60">
        <v>281</v>
      </c>
      <c r="E282" s="85" t="s">
        <v>313</v>
      </c>
      <c r="F282" s="60">
        <v>161</v>
      </c>
      <c r="G282" s="85" t="s">
        <v>193</v>
      </c>
      <c r="H282" s="111">
        <v>1</v>
      </c>
      <c r="I282" s="86"/>
      <c r="J282" s="87">
        <v>12565</v>
      </c>
      <c r="K282" s="87">
        <v>4546</v>
      </c>
      <c r="L282" s="87">
        <v>0</v>
      </c>
      <c r="M282" s="87">
        <v>1188</v>
      </c>
      <c r="N282" s="88">
        <v>18299</v>
      </c>
      <c r="O282" s="89"/>
      <c r="P282" s="90"/>
      <c r="Q282" s="90"/>
    </row>
    <row r="283" spans="1:17" ht="15" x14ac:dyDescent="0.25">
      <c r="A283" s="84">
        <v>441</v>
      </c>
      <c r="B283" s="60">
        <v>441281191</v>
      </c>
      <c r="C283" s="85" t="s">
        <v>514</v>
      </c>
      <c r="D283" s="60">
        <v>281</v>
      </c>
      <c r="E283" s="85" t="s">
        <v>313</v>
      </c>
      <c r="F283" s="60">
        <v>191</v>
      </c>
      <c r="G283" s="85" t="s">
        <v>223</v>
      </c>
      <c r="H283" s="111">
        <v>1</v>
      </c>
      <c r="I283" s="86"/>
      <c r="J283" s="87">
        <v>10664</v>
      </c>
      <c r="K283" s="87">
        <v>2680</v>
      </c>
      <c r="L283" s="87">
        <v>0</v>
      </c>
      <c r="M283" s="87">
        <v>1188</v>
      </c>
      <c r="N283" s="88">
        <v>14532</v>
      </c>
      <c r="O283" s="89"/>
      <c r="P283" s="90"/>
      <c r="Q283" s="90"/>
    </row>
    <row r="284" spans="1:17" ht="15" x14ac:dyDescent="0.25">
      <c r="A284" s="84">
        <v>441</v>
      </c>
      <c r="B284" s="60">
        <v>441281227</v>
      </c>
      <c r="C284" s="85" t="s">
        <v>514</v>
      </c>
      <c r="D284" s="60">
        <v>281</v>
      </c>
      <c r="E284" s="85" t="s">
        <v>313</v>
      </c>
      <c r="F284" s="60">
        <v>227</v>
      </c>
      <c r="G284" s="85" t="s">
        <v>259</v>
      </c>
      <c r="H284" s="111">
        <v>2</v>
      </c>
      <c r="I284" s="86"/>
      <c r="J284" s="87">
        <v>18965</v>
      </c>
      <c r="K284" s="87">
        <v>3814</v>
      </c>
      <c r="L284" s="87">
        <v>0</v>
      </c>
      <c r="M284" s="87">
        <v>1188</v>
      </c>
      <c r="N284" s="88">
        <v>23967</v>
      </c>
      <c r="O284" s="89"/>
      <c r="P284" s="90"/>
      <c r="Q284" s="90"/>
    </row>
    <row r="285" spans="1:17" ht="15" x14ac:dyDescent="0.25">
      <c r="A285" s="84">
        <v>441</v>
      </c>
      <c r="B285" s="60">
        <v>441281278</v>
      </c>
      <c r="C285" s="85" t="s">
        <v>514</v>
      </c>
      <c r="D285" s="60">
        <v>281</v>
      </c>
      <c r="E285" s="85" t="s">
        <v>313</v>
      </c>
      <c r="F285" s="60">
        <v>278</v>
      </c>
      <c r="G285" s="85" t="s">
        <v>310</v>
      </c>
      <c r="H285" s="111">
        <v>1</v>
      </c>
      <c r="I285" s="86"/>
      <c r="J285" s="87">
        <v>14352</v>
      </c>
      <c r="K285" s="87">
        <v>3309</v>
      </c>
      <c r="L285" s="87">
        <v>0</v>
      </c>
      <c r="M285" s="87">
        <v>1188</v>
      </c>
      <c r="N285" s="88">
        <v>18849</v>
      </c>
      <c r="O285" s="89"/>
      <c r="P285" s="90"/>
      <c r="Q285" s="90"/>
    </row>
    <row r="286" spans="1:17" ht="15" x14ac:dyDescent="0.25">
      <c r="A286" s="84">
        <v>441</v>
      </c>
      <c r="B286" s="60">
        <v>441281281</v>
      </c>
      <c r="C286" s="85" t="s">
        <v>514</v>
      </c>
      <c r="D286" s="60">
        <v>281</v>
      </c>
      <c r="E286" s="85" t="s">
        <v>313</v>
      </c>
      <c r="F286" s="60">
        <v>281</v>
      </c>
      <c r="G286" s="85" t="s">
        <v>313</v>
      </c>
      <c r="H286" s="111">
        <v>1484</v>
      </c>
      <c r="I286" s="86"/>
      <c r="J286" s="87">
        <v>17515</v>
      </c>
      <c r="K286" s="87">
        <v>30</v>
      </c>
      <c r="L286" s="87">
        <v>0</v>
      </c>
      <c r="M286" s="87">
        <v>1188</v>
      </c>
      <c r="N286" s="88">
        <v>18733</v>
      </c>
      <c r="O286" s="89"/>
      <c r="P286" s="90"/>
      <c r="Q286" s="90"/>
    </row>
    <row r="287" spans="1:17" ht="15" x14ac:dyDescent="0.25">
      <c r="A287" s="84">
        <v>441</v>
      </c>
      <c r="B287" s="60">
        <v>441281332</v>
      </c>
      <c r="C287" s="85" t="s">
        <v>514</v>
      </c>
      <c r="D287" s="60">
        <v>281</v>
      </c>
      <c r="E287" s="85" t="s">
        <v>313</v>
      </c>
      <c r="F287" s="60">
        <v>332</v>
      </c>
      <c r="G287" s="85" t="s">
        <v>364</v>
      </c>
      <c r="H287" s="111">
        <v>1</v>
      </c>
      <c r="I287" s="86"/>
      <c r="J287" s="87">
        <v>18201</v>
      </c>
      <c r="K287" s="87">
        <v>900</v>
      </c>
      <c r="L287" s="87">
        <v>0</v>
      </c>
      <c r="M287" s="87">
        <v>1188</v>
      </c>
      <c r="N287" s="88">
        <v>20289</v>
      </c>
      <c r="O287" s="89"/>
      <c r="P287" s="90"/>
      <c r="Q287" s="90"/>
    </row>
    <row r="288" spans="1:17" ht="15" x14ac:dyDescent="0.25">
      <c r="A288" s="84">
        <v>441</v>
      </c>
      <c r="B288" s="60">
        <v>441281605</v>
      </c>
      <c r="C288" s="85" t="s">
        <v>514</v>
      </c>
      <c r="D288" s="60">
        <v>281</v>
      </c>
      <c r="E288" s="85" t="s">
        <v>313</v>
      </c>
      <c r="F288" s="60">
        <v>605</v>
      </c>
      <c r="G288" s="85" t="s">
        <v>388</v>
      </c>
      <c r="H288" s="111">
        <v>1</v>
      </c>
      <c r="I288" s="86"/>
      <c r="J288" s="87">
        <v>14455</v>
      </c>
      <c r="K288" s="87">
        <v>11964</v>
      </c>
      <c r="L288" s="87">
        <v>0</v>
      </c>
      <c r="M288" s="87">
        <v>1188</v>
      </c>
      <c r="N288" s="88">
        <v>27607</v>
      </c>
      <c r="O288" s="89"/>
      <c r="P288" s="90"/>
      <c r="Q288" s="90"/>
    </row>
    <row r="289" spans="1:17" ht="15" x14ac:dyDescent="0.25">
      <c r="A289" s="84">
        <v>441</v>
      </c>
      <c r="B289" s="60">
        <v>441281680</v>
      </c>
      <c r="C289" s="85" t="s">
        <v>514</v>
      </c>
      <c r="D289" s="60">
        <v>281</v>
      </c>
      <c r="E289" s="85" t="s">
        <v>313</v>
      </c>
      <c r="F289" s="60">
        <v>680</v>
      </c>
      <c r="G289" s="85" t="s">
        <v>411</v>
      </c>
      <c r="H289" s="111">
        <v>8</v>
      </c>
      <c r="I289" s="86"/>
      <c r="J289" s="87">
        <v>15445</v>
      </c>
      <c r="K289" s="87">
        <v>4622</v>
      </c>
      <c r="L289" s="87">
        <v>0</v>
      </c>
      <c r="M289" s="87">
        <v>1188</v>
      </c>
      <c r="N289" s="88">
        <v>21255</v>
      </c>
      <c r="O289" s="89"/>
      <c r="P289" s="90"/>
      <c r="Q289" s="90"/>
    </row>
    <row r="290" spans="1:17" ht="15" x14ac:dyDescent="0.25">
      <c r="A290" s="84">
        <v>444</v>
      </c>
      <c r="B290" s="60">
        <v>444035016</v>
      </c>
      <c r="C290" s="85" t="s">
        <v>515</v>
      </c>
      <c r="D290" s="60">
        <v>35</v>
      </c>
      <c r="E290" s="85" t="s">
        <v>67</v>
      </c>
      <c r="F290" s="60">
        <v>16</v>
      </c>
      <c r="G290" s="85" t="s">
        <v>48</v>
      </c>
      <c r="H290" s="111">
        <v>2</v>
      </c>
      <c r="I290" s="86"/>
      <c r="J290" s="87">
        <v>20196</v>
      </c>
      <c r="K290" s="87">
        <v>463</v>
      </c>
      <c r="L290" s="87">
        <v>0</v>
      </c>
      <c r="M290" s="87">
        <v>1188</v>
      </c>
      <c r="N290" s="88">
        <v>21847</v>
      </c>
      <c r="O290" s="89"/>
      <c r="P290" s="90"/>
      <c r="Q290" s="90"/>
    </row>
    <row r="291" spans="1:17" ht="15" x14ac:dyDescent="0.25">
      <c r="A291" s="84">
        <v>444</v>
      </c>
      <c r="B291" s="60">
        <v>444035035</v>
      </c>
      <c r="C291" s="85" t="s">
        <v>515</v>
      </c>
      <c r="D291" s="60">
        <v>35</v>
      </c>
      <c r="E291" s="85" t="s">
        <v>67</v>
      </c>
      <c r="F291" s="60">
        <v>35</v>
      </c>
      <c r="G291" s="85" t="s">
        <v>67</v>
      </c>
      <c r="H291" s="111">
        <v>746</v>
      </c>
      <c r="I291" s="86"/>
      <c r="J291" s="87">
        <v>18396</v>
      </c>
      <c r="K291" s="87">
        <v>7076</v>
      </c>
      <c r="L291" s="87">
        <v>0</v>
      </c>
      <c r="M291" s="87">
        <v>1188</v>
      </c>
      <c r="N291" s="88">
        <v>26660</v>
      </c>
      <c r="O291" s="89"/>
      <c r="P291" s="90"/>
      <c r="Q291" s="90"/>
    </row>
    <row r="292" spans="1:17" ht="15" x14ac:dyDescent="0.25">
      <c r="A292" s="84">
        <v>444</v>
      </c>
      <c r="B292" s="60">
        <v>444035040</v>
      </c>
      <c r="C292" s="85" t="s">
        <v>515</v>
      </c>
      <c r="D292" s="60">
        <v>35</v>
      </c>
      <c r="E292" s="85" t="s">
        <v>67</v>
      </c>
      <c r="F292" s="60">
        <v>40</v>
      </c>
      <c r="G292" s="85" t="s">
        <v>72</v>
      </c>
      <c r="H292" s="111">
        <v>2</v>
      </c>
      <c r="I292" s="86"/>
      <c r="J292" s="87">
        <v>15517</v>
      </c>
      <c r="K292" s="87">
        <v>5046</v>
      </c>
      <c r="L292" s="87">
        <v>0</v>
      </c>
      <c r="M292" s="87">
        <v>1188</v>
      </c>
      <c r="N292" s="88">
        <v>21751</v>
      </c>
      <c r="O292" s="89"/>
      <c r="P292" s="90"/>
      <c r="Q292" s="90"/>
    </row>
    <row r="293" spans="1:17" ht="15" x14ac:dyDescent="0.25">
      <c r="A293" s="84">
        <v>444</v>
      </c>
      <c r="B293" s="60">
        <v>444035044</v>
      </c>
      <c r="C293" s="85" t="s">
        <v>515</v>
      </c>
      <c r="D293" s="60">
        <v>35</v>
      </c>
      <c r="E293" s="85" t="s">
        <v>67</v>
      </c>
      <c r="F293" s="60">
        <v>44</v>
      </c>
      <c r="G293" s="85" t="s">
        <v>76</v>
      </c>
      <c r="H293" s="111">
        <v>12</v>
      </c>
      <c r="I293" s="86"/>
      <c r="J293" s="87">
        <v>18457</v>
      </c>
      <c r="K293" s="87">
        <v>0</v>
      </c>
      <c r="L293" s="87">
        <v>0</v>
      </c>
      <c r="M293" s="87">
        <v>1188</v>
      </c>
      <c r="N293" s="88">
        <v>19645</v>
      </c>
      <c r="O293" s="89"/>
      <c r="P293" s="90"/>
      <c r="Q293" s="90"/>
    </row>
    <row r="294" spans="1:17" ht="15" x14ac:dyDescent="0.25">
      <c r="A294" s="84">
        <v>444</v>
      </c>
      <c r="B294" s="60">
        <v>444035046</v>
      </c>
      <c r="C294" s="85" t="s">
        <v>515</v>
      </c>
      <c r="D294" s="60">
        <v>35</v>
      </c>
      <c r="E294" s="85" t="s">
        <v>67</v>
      </c>
      <c r="F294" s="60">
        <v>46</v>
      </c>
      <c r="G294" s="85" t="s">
        <v>78</v>
      </c>
      <c r="H294" s="111">
        <v>2</v>
      </c>
      <c r="I294" s="86"/>
      <c r="J294" s="87">
        <v>13334</v>
      </c>
      <c r="K294" s="87">
        <v>12916</v>
      </c>
      <c r="L294" s="87">
        <v>0</v>
      </c>
      <c r="M294" s="87">
        <v>1188</v>
      </c>
      <c r="N294" s="88">
        <v>27438</v>
      </c>
      <c r="O294" s="89"/>
      <c r="P294" s="90"/>
      <c r="Q294" s="90"/>
    </row>
    <row r="295" spans="1:17" ht="15" x14ac:dyDescent="0.25">
      <c r="A295" s="84">
        <v>444</v>
      </c>
      <c r="B295" s="60">
        <v>444035100</v>
      </c>
      <c r="C295" s="85" t="s">
        <v>515</v>
      </c>
      <c r="D295" s="60">
        <v>35</v>
      </c>
      <c r="E295" s="85" t="s">
        <v>67</v>
      </c>
      <c r="F295" s="60">
        <v>100</v>
      </c>
      <c r="G295" s="85" t="s">
        <v>132</v>
      </c>
      <c r="H295" s="111">
        <v>1</v>
      </c>
      <c r="I295" s="86"/>
      <c r="J295" s="87">
        <v>21152</v>
      </c>
      <c r="K295" s="87">
        <v>5703</v>
      </c>
      <c r="L295" s="87">
        <v>0</v>
      </c>
      <c r="M295" s="87">
        <v>1188</v>
      </c>
      <c r="N295" s="88">
        <v>28043</v>
      </c>
      <c r="O295" s="89"/>
      <c r="P295" s="90"/>
      <c r="Q295" s="90"/>
    </row>
    <row r="296" spans="1:17" ht="15" x14ac:dyDescent="0.25">
      <c r="A296" s="84">
        <v>444</v>
      </c>
      <c r="B296" s="60">
        <v>444035163</v>
      </c>
      <c r="C296" s="85" t="s">
        <v>515</v>
      </c>
      <c r="D296" s="60">
        <v>35</v>
      </c>
      <c r="E296" s="85" t="s">
        <v>67</v>
      </c>
      <c r="F296" s="60">
        <v>163</v>
      </c>
      <c r="G296" s="85" t="s">
        <v>195</v>
      </c>
      <c r="H296" s="111">
        <v>1</v>
      </c>
      <c r="I296" s="86"/>
      <c r="J296" s="87">
        <v>19400</v>
      </c>
      <c r="K296" s="87">
        <v>0</v>
      </c>
      <c r="L296" s="87">
        <v>0</v>
      </c>
      <c r="M296" s="87">
        <v>1188</v>
      </c>
      <c r="N296" s="88">
        <v>20588</v>
      </c>
      <c r="O296" s="89"/>
      <c r="P296" s="90"/>
      <c r="Q296" s="90"/>
    </row>
    <row r="297" spans="1:17" ht="15" x14ac:dyDescent="0.25">
      <c r="A297" s="84">
        <v>444</v>
      </c>
      <c r="B297" s="60">
        <v>444035189</v>
      </c>
      <c r="C297" s="85" t="s">
        <v>515</v>
      </c>
      <c r="D297" s="60">
        <v>35</v>
      </c>
      <c r="E297" s="85" t="s">
        <v>67</v>
      </c>
      <c r="F297" s="60">
        <v>189</v>
      </c>
      <c r="G297" s="85" t="s">
        <v>221</v>
      </c>
      <c r="H297" s="111">
        <v>2</v>
      </c>
      <c r="I297" s="86"/>
      <c r="J297" s="87">
        <v>18295</v>
      </c>
      <c r="K297" s="87">
        <v>7380</v>
      </c>
      <c r="L297" s="87">
        <v>0</v>
      </c>
      <c r="M297" s="87">
        <v>1188</v>
      </c>
      <c r="N297" s="88">
        <v>26863</v>
      </c>
      <c r="O297" s="89"/>
      <c r="P297" s="90"/>
      <c r="Q297" s="90"/>
    </row>
    <row r="298" spans="1:17" ht="15" x14ac:dyDescent="0.25">
      <c r="A298" s="84">
        <v>444</v>
      </c>
      <c r="B298" s="60">
        <v>444035220</v>
      </c>
      <c r="C298" s="85" t="s">
        <v>515</v>
      </c>
      <c r="D298" s="60">
        <v>35</v>
      </c>
      <c r="E298" s="85" t="s">
        <v>67</v>
      </c>
      <c r="F298" s="60">
        <v>220</v>
      </c>
      <c r="G298" s="85" t="s">
        <v>252</v>
      </c>
      <c r="H298" s="111">
        <v>1</v>
      </c>
      <c r="I298" s="86"/>
      <c r="J298" s="87">
        <v>11794</v>
      </c>
      <c r="K298" s="87">
        <v>4167</v>
      </c>
      <c r="L298" s="87">
        <v>0</v>
      </c>
      <c r="M298" s="87">
        <v>1188</v>
      </c>
      <c r="N298" s="88">
        <v>17149</v>
      </c>
      <c r="O298" s="89"/>
      <c r="P298" s="90"/>
      <c r="Q298" s="90"/>
    </row>
    <row r="299" spans="1:17" ht="15" x14ac:dyDescent="0.25">
      <c r="A299" s="84">
        <v>444</v>
      </c>
      <c r="B299" s="60">
        <v>444035243</v>
      </c>
      <c r="C299" s="85" t="s">
        <v>515</v>
      </c>
      <c r="D299" s="60">
        <v>35</v>
      </c>
      <c r="E299" s="85" t="s">
        <v>67</v>
      </c>
      <c r="F299" s="60">
        <v>243</v>
      </c>
      <c r="G299" s="85" t="s">
        <v>275</v>
      </c>
      <c r="H299" s="111">
        <v>2</v>
      </c>
      <c r="I299" s="86"/>
      <c r="J299" s="87">
        <v>20854</v>
      </c>
      <c r="K299" s="87">
        <v>2893</v>
      </c>
      <c r="L299" s="87">
        <v>0</v>
      </c>
      <c r="M299" s="87">
        <v>1188</v>
      </c>
      <c r="N299" s="88">
        <v>24935</v>
      </c>
      <c r="O299" s="89"/>
      <c r="P299" s="90"/>
      <c r="Q299" s="90"/>
    </row>
    <row r="300" spans="1:17" ht="15" x14ac:dyDescent="0.25">
      <c r="A300" s="84">
        <v>444</v>
      </c>
      <c r="B300" s="60">
        <v>444035244</v>
      </c>
      <c r="C300" s="85" t="s">
        <v>515</v>
      </c>
      <c r="D300" s="60">
        <v>35</v>
      </c>
      <c r="E300" s="85" t="s">
        <v>67</v>
      </c>
      <c r="F300" s="60">
        <v>244</v>
      </c>
      <c r="G300" s="85" t="s">
        <v>276</v>
      </c>
      <c r="H300" s="111">
        <v>12</v>
      </c>
      <c r="I300" s="86"/>
      <c r="J300" s="87">
        <v>18693</v>
      </c>
      <c r="K300" s="87">
        <v>4519</v>
      </c>
      <c r="L300" s="87">
        <v>0</v>
      </c>
      <c r="M300" s="87">
        <v>1188</v>
      </c>
      <c r="N300" s="88">
        <v>24400</v>
      </c>
      <c r="O300" s="89"/>
      <c r="P300" s="90"/>
      <c r="Q300" s="90"/>
    </row>
    <row r="301" spans="1:17" ht="15" x14ac:dyDescent="0.25">
      <c r="A301" s="84">
        <v>444</v>
      </c>
      <c r="B301" s="60">
        <v>444035285</v>
      </c>
      <c r="C301" s="85" t="s">
        <v>515</v>
      </c>
      <c r="D301" s="60">
        <v>35</v>
      </c>
      <c r="E301" s="85" t="s">
        <v>67</v>
      </c>
      <c r="F301" s="60">
        <v>285</v>
      </c>
      <c r="G301" s="85" t="s">
        <v>317</v>
      </c>
      <c r="H301" s="111">
        <v>2</v>
      </c>
      <c r="I301" s="86"/>
      <c r="J301" s="87">
        <v>11765</v>
      </c>
      <c r="K301" s="87">
        <v>2339</v>
      </c>
      <c r="L301" s="87">
        <v>0</v>
      </c>
      <c r="M301" s="87">
        <v>1188</v>
      </c>
      <c r="N301" s="88">
        <v>15292</v>
      </c>
      <c r="O301" s="89"/>
      <c r="P301" s="90"/>
      <c r="Q301" s="90"/>
    </row>
    <row r="302" spans="1:17" ht="15" x14ac:dyDescent="0.25">
      <c r="A302" s="84">
        <v>444</v>
      </c>
      <c r="B302" s="60">
        <v>444035293</v>
      </c>
      <c r="C302" s="85" t="s">
        <v>515</v>
      </c>
      <c r="D302" s="60">
        <v>35</v>
      </c>
      <c r="E302" s="85" t="s">
        <v>67</v>
      </c>
      <c r="F302" s="60">
        <v>293</v>
      </c>
      <c r="G302" s="85" t="s">
        <v>325</v>
      </c>
      <c r="H302" s="111">
        <v>1</v>
      </c>
      <c r="I302" s="86"/>
      <c r="J302" s="87">
        <v>17004</v>
      </c>
      <c r="K302" s="87">
        <v>267</v>
      </c>
      <c r="L302" s="87">
        <v>0</v>
      </c>
      <c r="M302" s="87">
        <v>1188</v>
      </c>
      <c r="N302" s="88">
        <v>18459</v>
      </c>
      <c r="O302" s="89"/>
      <c r="P302" s="90"/>
      <c r="Q302" s="90"/>
    </row>
    <row r="303" spans="1:17" ht="15" x14ac:dyDescent="0.25">
      <c r="A303" s="84">
        <v>444</v>
      </c>
      <c r="B303" s="60">
        <v>444035336</v>
      </c>
      <c r="C303" s="85" t="s">
        <v>515</v>
      </c>
      <c r="D303" s="60">
        <v>35</v>
      </c>
      <c r="E303" s="85" t="s">
        <v>67</v>
      </c>
      <c r="F303" s="60">
        <v>336</v>
      </c>
      <c r="G303" s="85" t="s">
        <v>368</v>
      </c>
      <c r="H303" s="111">
        <v>1</v>
      </c>
      <c r="I303" s="86"/>
      <c r="J303" s="87">
        <v>13434</v>
      </c>
      <c r="K303" s="87">
        <v>3094</v>
      </c>
      <c r="L303" s="87">
        <v>0</v>
      </c>
      <c r="M303" s="87">
        <v>1188</v>
      </c>
      <c r="N303" s="88">
        <v>17716</v>
      </c>
      <c r="O303" s="89"/>
      <c r="P303" s="90"/>
      <c r="Q303" s="90"/>
    </row>
    <row r="304" spans="1:17" ht="15" x14ac:dyDescent="0.25">
      <c r="A304" s="84">
        <v>445</v>
      </c>
      <c r="B304" s="60">
        <v>445348017</v>
      </c>
      <c r="C304" s="85" t="s">
        <v>516</v>
      </c>
      <c r="D304" s="60">
        <v>348</v>
      </c>
      <c r="E304" s="85" t="s">
        <v>380</v>
      </c>
      <c r="F304" s="60">
        <v>17</v>
      </c>
      <c r="G304" s="85" t="s">
        <v>49</v>
      </c>
      <c r="H304" s="111">
        <v>2</v>
      </c>
      <c r="I304" s="86"/>
      <c r="J304" s="87">
        <v>16968</v>
      </c>
      <c r="K304" s="87">
        <v>3689</v>
      </c>
      <c r="L304" s="87">
        <v>0</v>
      </c>
      <c r="M304" s="87">
        <v>1188</v>
      </c>
      <c r="N304" s="88">
        <v>21845</v>
      </c>
      <c r="O304" s="89"/>
      <c r="P304" s="90"/>
      <c r="Q304" s="90"/>
    </row>
    <row r="305" spans="1:17" ht="15" x14ac:dyDescent="0.25">
      <c r="A305" s="84">
        <v>445</v>
      </c>
      <c r="B305" s="60">
        <v>445348110</v>
      </c>
      <c r="C305" s="85" t="s">
        <v>516</v>
      </c>
      <c r="D305" s="60">
        <v>348</v>
      </c>
      <c r="E305" s="85" t="s">
        <v>380</v>
      </c>
      <c r="F305" s="60">
        <v>110</v>
      </c>
      <c r="G305" s="85" t="s">
        <v>142</v>
      </c>
      <c r="H305" s="111">
        <v>5</v>
      </c>
      <c r="I305" s="86"/>
      <c r="J305" s="87">
        <v>13112</v>
      </c>
      <c r="K305" s="87">
        <v>4217</v>
      </c>
      <c r="L305" s="87">
        <v>0</v>
      </c>
      <c r="M305" s="87">
        <v>1188</v>
      </c>
      <c r="N305" s="88">
        <v>18517</v>
      </c>
      <c r="O305" s="89"/>
      <c r="P305" s="90"/>
      <c r="Q305" s="90"/>
    </row>
    <row r="306" spans="1:17" ht="15" x14ac:dyDescent="0.25">
      <c r="A306" s="84">
        <v>445</v>
      </c>
      <c r="B306" s="60">
        <v>445348151</v>
      </c>
      <c r="C306" s="85" t="s">
        <v>516</v>
      </c>
      <c r="D306" s="60">
        <v>348</v>
      </c>
      <c r="E306" s="85" t="s">
        <v>380</v>
      </c>
      <c r="F306" s="60">
        <v>151</v>
      </c>
      <c r="G306" s="85" t="s">
        <v>183</v>
      </c>
      <c r="H306" s="111">
        <v>23</v>
      </c>
      <c r="I306" s="86"/>
      <c r="J306" s="87">
        <v>16158</v>
      </c>
      <c r="K306" s="87">
        <v>1922</v>
      </c>
      <c r="L306" s="87">
        <v>0</v>
      </c>
      <c r="M306" s="87">
        <v>1188</v>
      </c>
      <c r="N306" s="88">
        <v>19268</v>
      </c>
      <c r="O306" s="89"/>
      <c r="P306" s="90"/>
      <c r="Q306" s="90"/>
    </row>
    <row r="307" spans="1:17" ht="15" x14ac:dyDescent="0.25">
      <c r="A307" s="84">
        <v>445</v>
      </c>
      <c r="B307" s="60">
        <v>445348153</v>
      </c>
      <c r="C307" s="85" t="s">
        <v>516</v>
      </c>
      <c r="D307" s="60">
        <v>348</v>
      </c>
      <c r="E307" s="85" t="s">
        <v>380</v>
      </c>
      <c r="F307" s="60">
        <v>153</v>
      </c>
      <c r="G307" s="85" t="s">
        <v>185</v>
      </c>
      <c r="H307" s="111">
        <v>4</v>
      </c>
      <c r="I307" s="86"/>
      <c r="J307" s="87">
        <v>16322</v>
      </c>
      <c r="K307" s="87">
        <v>31</v>
      </c>
      <c r="L307" s="87">
        <v>0</v>
      </c>
      <c r="M307" s="87">
        <v>1188</v>
      </c>
      <c r="N307" s="88">
        <v>17541</v>
      </c>
      <c r="O307" s="89"/>
      <c r="P307" s="90"/>
      <c r="Q307" s="90"/>
    </row>
    <row r="308" spans="1:17" ht="15" x14ac:dyDescent="0.25">
      <c r="A308" s="84">
        <v>445</v>
      </c>
      <c r="B308" s="60">
        <v>445348170</v>
      </c>
      <c r="C308" s="85" t="s">
        <v>516</v>
      </c>
      <c r="D308" s="60">
        <v>348</v>
      </c>
      <c r="E308" s="85" t="s">
        <v>380</v>
      </c>
      <c r="F308" s="60">
        <v>170</v>
      </c>
      <c r="G308" s="85" t="s">
        <v>202</v>
      </c>
      <c r="H308" s="111">
        <v>1</v>
      </c>
      <c r="I308" s="86"/>
      <c r="J308" s="87">
        <v>10664</v>
      </c>
      <c r="K308" s="87">
        <v>681</v>
      </c>
      <c r="L308" s="87">
        <v>0</v>
      </c>
      <c r="M308" s="87">
        <v>1188</v>
      </c>
      <c r="N308" s="88">
        <v>12533</v>
      </c>
      <c r="O308" s="89"/>
      <c r="P308" s="90"/>
      <c r="Q308" s="90"/>
    </row>
    <row r="309" spans="1:17" ht="15" x14ac:dyDescent="0.25">
      <c r="A309" s="84">
        <v>445</v>
      </c>
      <c r="B309" s="60">
        <v>445348186</v>
      </c>
      <c r="C309" s="85" t="s">
        <v>516</v>
      </c>
      <c r="D309" s="60">
        <v>348</v>
      </c>
      <c r="E309" s="85" t="s">
        <v>380</v>
      </c>
      <c r="F309" s="60">
        <v>186</v>
      </c>
      <c r="G309" s="85" t="s">
        <v>218</v>
      </c>
      <c r="H309" s="111">
        <v>9</v>
      </c>
      <c r="I309" s="86"/>
      <c r="J309" s="87">
        <v>14965</v>
      </c>
      <c r="K309" s="87">
        <v>4844</v>
      </c>
      <c r="L309" s="87">
        <v>0</v>
      </c>
      <c r="M309" s="87">
        <v>1188</v>
      </c>
      <c r="N309" s="88">
        <v>20997</v>
      </c>
      <c r="O309" s="89"/>
      <c r="P309" s="90"/>
      <c r="Q309" s="90"/>
    </row>
    <row r="310" spans="1:17" ht="15" x14ac:dyDescent="0.25">
      <c r="A310" s="84">
        <v>445</v>
      </c>
      <c r="B310" s="60">
        <v>445348226</v>
      </c>
      <c r="C310" s="85" t="s">
        <v>516</v>
      </c>
      <c r="D310" s="60">
        <v>348</v>
      </c>
      <c r="E310" s="85" t="s">
        <v>380</v>
      </c>
      <c r="F310" s="60">
        <v>226</v>
      </c>
      <c r="G310" s="85" t="s">
        <v>258</v>
      </c>
      <c r="H310" s="111">
        <v>25</v>
      </c>
      <c r="I310" s="86"/>
      <c r="J310" s="87">
        <v>15565</v>
      </c>
      <c r="K310" s="87">
        <v>1111</v>
      </c>
      <c r="L310" s="87">
        <v>0</v>
      </c>
      <c r="M310" s="87">
        <v>1188</v>
      </c>
      <c r="N310" s="88">
        <v>17864</v>
      </c>
      <c r="O310" s="89"/>
      <c r="P310" s="90"/>
      <c r="Q310" s="90"/>
    </row>
    <row r="311" spans="1:17" ht="15" x14ac:dyDescent="0.25">
      <c r="A311" s="84">
        <v>445</v>
      </c>
      <c r="B311" s="60">
        <v>445348227</v>
      </c>
      <c r="C311" s="85" t="s">
        <v>516</v>
      </c>
      <c r="D311" s="60">
        <v>348</v>
      </c>
      <c r="E311" s="85" t="s">
        <v>380</v>
      </c>
      <c r="F311" s="60">
        <v>227</v>
      </c>
      <c r="G311" s="85" t="s">
        <v>259</v>
      </c>
      <c r="H311" s="111">
        <v>1</v>
      </c>
      <c r="I311" s="86"/>
      <c r="J311" s="87">
        <v>20969</v>
      </c>
      <c r="K311" s="87">
        <v>4217</v>
      </c>
      <c r="L311" s="87">
        <v>0</v>
      </c>
      <c r="M311" s="87">
        <v>1188</v>
      </c>
      <c r="N311" s="88">
        <v>26374</v>
      </c>
      <c r="O311" s="89"/>
      <c r="P311" s="90"/>
      <c r="Q311" s="90"/>
    </row>
    <row r="312" spans="1:17" ht="15" x14ac:dyDescent="0.25">
      <c r="A312" s="84">
        <v>445</v>
      </c>
      <c r="B312" s="60">
        <v>445348271</v>
      </c>
      <c r="C312" s="85" t="s">
        <v>516</v>
      </c>
      <c r="D312" s="60">
        <v>348</v>
      </c>
      <c r="E312" s="85" t="s">
        <v>380</v>
      </c>
      <c r="F312" s="60">
        <v>271</v>
      </c>
      <c r="G312" s="85" t="s">
        <v>303</v>
      </c>
      <c r="H312" s="111">
        <v>3</v>
      </c>
      <c r="I312" s="86"/>
      <c r="J312" s="87">
        <v>16422</v>
      </c>
      <c r="K312" s="87">
        <v>5018</v>
      </c>
      <c r="L312" s="87">
        <v>0</v>
      </c>
      <c r="M312" s="87">
        <v>1188</v>
      </c>
      <c r="N312" s="88">
        <v>22628</v>
      </c>
      <c r="O312" s="89"/>
      <c r="P312" s="90"/>
      <c r="Q312" s="90"/>
    </row>
    <row r="313" spans="1:17" ht="15" x14ac:dyDescent="0.25">
      <c r="A313" s="84">
        <v>445</v>
      </c>
      <c r="B313" s="60">
        <v>445348316</v>
      </c>
      <c r="C313" s="85" t="s">
        <v>516</v>
      </c>
      <c r="D313" s="60">
        <v>348</v>
      </c>
      <c r="E313" s="85" t="s">
        <v>380</v>
      </c>
      <c r="F313" s="60">
        <v>316</v>
      </c>
      <c r="G313" s="85" t="s">
        <v>348</v>
      </c>
      <c r="H313" s="111">
        <v>7</v>
      </c>
      <c r="I313" s="86"/>
      <c r="J313" s="87">
        <v>18833</v>
      </c>
      <c r="K313" s="87">
        <v>720</v>
      </c>
      <c r="L313" s="87">
        <v>0</v>
      </c>
      <c r="M313" s="87">
        <v>1188</v>
      </c>
      <c r="N313" s="88">
        <v>20741</v>
      </c>
      <c r="O313" s="89"/>
      <c r="P313" s="90"/>
      <c r="Q313" s="90"/>
    </row>
    <row r="314" spans="1:17" ht="15" x14ac:dyDescent="0.25">
      <c r="A314" s="84">
        <v>445</v>
      </c>
      <c r="B314" s="60">
        <v>445348322</v>
      </c>
      <c r="C314" s="85" t="s">
        <v>516</v>
      </c>
      <c r="D314" s="60">
        <v>348</v>
      </c>
      <c r="E314" s="85" t="s">
        <v>380</v>
      </c>
      <c r="F314" s="60">
        <v>322</v>
      </c>
      <c r="G314" s="85" t="s">
        <v>354</v>
      </c>
      <c r="H314" s="111">
        <v>1</v>
      </c>
      <c r="I314" s="86"/>
      <c r="J314" s="87">
        <v>17955</v>
      </c>
      <c r="K314" s="87">
        <v>7141</v>
      </c>
      <c r="L314" s="87">
        <v>0</v>
      </c>
      <c r="M314" s="87">
        <v>1188</v>
      </c>
      <c r="N314" s="88">
        <v>26284</v>
      </c>
      <c r="O314" s="89"/>
      <c r="P314" s="90"/>
      <c r="Q314" s="90"/>
    </row>
    <row r="315" spans="1:17" ht="15" x14ac:dyDescent="0.25">
      <c r="A315" s="84">
        <v>445</v>
      </c>
      <c r="B315" s="60">
        <v>445348348</v>
      </c>
      <c r="C315" s="85" t="s">
        <v>516</v>
      </c>
      <c r="D315" s="60">
        <v>348</v>
      </c>
      <c r="E315" s="85" t="s">
        <v>380</v>
      </c>
      <c r="F315" s="60">
        <v>348</v>
      </c>
      <c r="G315" s="85" t="s">
        <v>380</v>
      </c>
      <c r="H315" s="111">
        <v>1317</v>
      </c>
      <c r="I315" s="86"/>
      <c r="J315" s="87">
        <v>17366</v>
      </c>
      <c r="K315" s="87">
        <v>0</v>
      </c>
      <c r="L315" s="87">
        <v>0</v>
      </c>
      <c r="M315" s="87">
        <v>1188</v>
      </c>
      <c r="N315" s="88">
        <v>18554</v>
      </c>
      <c r="O315" s="89"/>
      <c r="P315" s="90"/>
      <c r="Q315" s="90"/>
    </row>
    <row r="316" spans="1:17" ht="15" x14ac:dyDescent="0.25">
      <c r="A316" s="84">
        <v>445</v>
      </c>
      <c r="B316" s="60">
        <v>445348620</v>
      </c>
      <c r="C316" s="85" t="s">
        <v>516</v>
      </c>
      <c r="D316" s="60">
        <v>348</v>
      </c>
      <c r="E316" s="85" t="s">
        <v>380</v>
      </c>
      <c r="F316" s="60">
        <v>620</v>
      </c>
      <c r="G316" s="85" t="s">
        <v>393</v>
      </c>
      <c r="H316" s="111">
        <v>2</v>
      </c>
      <c r="I316" s="86"/>
      <c r="J316" s="87">
        <v>10664</v>
      </c>
      <c r="K316" s="87">
        <v>7206</v>
      </c>
      <c r="L316" s="87">
        <v>0</v>
      </c>
      <c r="M316" s="87">
        <v>1188</v>
      </c>
      <c r="N316" s="88">
        <v>19058</v>
      </c>
      <c r="O316" s="89"/>
      <c r="P316" s="90"/>
      <c r="Q316" s="90"/>
    </row>
    <row r="317" spans="1:17" ht="15" x14ac:dyDescent="0.25">
      <c r="A317" s="84">
        <v>445</v>
      </c>
      <c r="B317" s="60">
        <v>445348658</v>
      </c>
      <c r="C317" s="85" t="s">
        <v>516</v>
      </c>
      <c r="D317" s="60">
        <v>348</v>
      </c>
      <c r="E317" s="85" t="s">
        <v>380</v>
      </c>
      <c r="F317" s="60">
        <v>658</v>
      </c>
      <c r="G317" s="85" t="s">
        <v>402</v>
      </c>
      <c r="H317" s="111">
        <v>4</v>
      </c>
      <c r="I317" s="86"/>
      <c r="J317" s="87">
        <v>16221</v>
      </c>
      <c r="K317" s="87">
        <v>2657</v>
      </c>
      <c r="L317" s="87">
        <v>0</v>
      </c>
      <c r="M317" s="87">
        <v>1188</v>
      </c>
      <c r="N317" s="88">
        <v>20066</v>
      </c>
      <c r="O317" s="89"/>
      <c r="P317" s="90"/>
      <c r="Q317" s="90"/>
    </row>
    <row r="318" spans="1:17" ht="15" x14ac:dyDescent="0.25">
      <c r="A318" s="84">
        <v>445</v>
      </c>
      <c r="B318" s="60">
        <v>445348753</v>
      </c>
      <c r="C318" s="85" t="s">
        <v>516</v>
      </c>
      <c r="D318" s="60">
        <v>348</v>
      </c>
      <c r="E318" s="85" t="s">
        <v>380</v>
      </c>
      <c r="F318" s="60">
        <v>753</v>
      </c>
      <c r="G318" s="85" t="s">
        <v>431</v>
      </c>
      <c r="H318" s="111">
        <v>1</v>
      </c>
      <c r="I318" s="86"/>
      <c r="J318" s="87">
        <v>11546</v>
      </c>
      <c r="K318" s="87">
        <v>3058</v>
      </c>
      <c r="L318" s="87">
        <v>0</v>
      </c>
      <c r="M318" s="87">
        <v>1188</v>
      </c>
      <c r="N318" s="88">
        <v>15792</v>
      </c>
      <c r="O318" s="89"/>
      <c r="P318" s="90"/>
      <c r="Q318" s="90"/>
    </row>
    <row r="319" spans="1:17" ht="15" x14ac:dyDescent="0.25">
      <c r="A319" s="84">
        <v>445</v>
      </c>
      <c r="B319" s="60">
        <v>445348767</v>
      </c>
      <c r="C319" s="85" t="s">
        <v>516</v>
      </c>
      <c r="D319" s="60">
        <v>348</v>
      </c>
      <c r="E319" s="85" t="s">
        <v>380</v>
      </c>
      <c r="F319" s="60">
        <v>767</v>
      </c>
      <c r="G319" s="85" t="s">
        <v>437</v>
      </c>
      <c r="H319" s="111">
        <v>2</v>
      </c>
      <c r="I319" s="86"/>
      <c r="J319" s="87">
        <v>16794</v>
      </c>
      <c r="K319" s="87">
        <v>1189</v>
      </c>
      <c r="L319" s="87">
        <v>0</v>
      </c>
      <c r="M319" s="87">
        <v>1188</v>
      </c>
      <c r="N319" s="88">
        <v>19171</v>
      </c>
      <c r="O319" s="89"/>
      <c r="P319" s="90"/>
      <c r="Q319" s="90"/>
    </row>
    <row r="320" spans="1:17" ht="15" x14ac:dyDescent="0.25">
      <c r="A320" s="84">
        <v>445</v>
      </c>
      <c r="B320" s="60">
        <v>445348775</v>
      </c>
      <c r="C320" s="85" t="s">
        <v>516</v>
      </c>
      <c r="D320" s="60">
        <v>348</v>
      </c>
      <c r="E320" s="85" t="s">
        <v>380</v>
      </c>
      <c r="F320" s="60">
        <v>775</v>
      </c>
      <c r="G320" s="85" t="s">
        <v>441</v>
      </c>
      <c r="H320" s="111">
        <v>20</v>
      </c>
      <c r="I320" s="86"/>
      <c r="J320" s="87">
        <v>13178</v>
      </c>
      <c r="K320" s="87">
        <v>3425</v>
      </c>
      <c r="L320" s="87">
        <v>0</v>
      </c>
      <c r="M320" s="87">
        <v>1188</v>
      </c>
      <c r="N320" s="88">
        <v>17791</v>
      </c>
      <c r="O320" s="89"/>
      <c r="P320" s="90"/>
      <c r="Q320" s="90"/>
    </row>
    <row r="321" spans="1:17" ht="15" x14ac:dyDescent="0.25">
      <c r="A321" s="84">
        <v>446</v>
      </c>
      <c r="B321" s="60">
        <v>446099001</v>
      </c>
      <c r="C321" s="85" t="s">
        <v>517</v>
      </c>
      <c r="D321" s="60">
        <v>99</v>
      </c>
      <c r="E321" s="85" t="s">
        <v>131</v>
      </c>
      <c r="F321" s="60">
        <v>1</v>
      </c>
      <c r="G321" s="85" t="s">
        <v>33</v>
      </c>
      <c r="H321" s="111">
        <v>1</v>
      </c>
      <c r="I321" s="86"/>
      <c r="J321" s="87">
        <v>17355</v>
      </c>
      <c r="K321" s="87">
        <v>2303</v>
      </c>
      <c r="L321" s="87">
        <v>0</v>
      </c>
      <c r="M321" s="87">
        <v>1188</v>
      </c>
      <c r="N321" s="88">
        <v>20846</v>
      </c>
      <c r="O321" s="89"/>
      <c r="P321" s="90"/>
      <c r="Q321" s="90"/>
    </row>
    <row r="322" spans="1:17" ht="15" x14ac:dyDescent="0.25">
      <c r="A322" s="84">
        <v>446</v>
      </c>
      <c r="B322" s="60">
        <v>446099016</v>
      </c>
      <c r="C322" s="85" t="s">
        <v>517</v>
      </c>
      <c r="D322" s="60">
        <v>99</v>
      </c>
      <c r="E322" s="85" t="s">
        <v>131</v>
      </c>
      <c r="F322" s="60">
        <v>16</v>
      </c>
      <c r="G322" s="85" t="s">
        <v>48</v>
      </c>
      <c r="H322" s="111">
        <v>163</v>
      </c>
      <c r="I322" s="86"/>
      <c r="J322" s="87">
        <v>14933</v>
      </c>
      <c r="K322" s="87">
        <v>342</v>
      </c>
      <c r="L322" s="87">
        <v>0</v>
      </c>
      <c r="M322" s="87">
        <v>1188</v>
      </c>
      <c r="N322" s="88">
        <v>16463</v>
      </c>
      <c r="O322" s="89"/>
      <c r="P322" s="90"/>
      <c r="Q322" s="90"/>
    </row>
    <row r="323" spans="1:17" ht="15" x14ac:dyDescent="0.25">
      <c r="A323" s="84">
        <v>446</v>
      </c>
      <c r="B323" s="60">
        <v>446099018</v>
      </c>
      <c r="C323" s="85" t="s">
        <v>517</v>
      </c>
      <c r="D323" s="60">
        <v>99</v>
      </c>
      <c r="E323" s="85" t="s">
        <v>131</v>
      </c>
      <c r="F323" s="60">
        <v>18</v>
      </c>
      <c r="G323" s="85" t="s">
        <v>50</v>
      </c>
      <c r="H323" s="111">
        <v>6</v>
      </c>
      <c r="I323" s="86"/>
      <c r="J323" s="87">
        <v>14595</v>
      </c>
      <c r="K323" s="87">
        <v>6960</v>
      </c>
      <c r="L323" s="87">
        <v>0</v>
      </c>
      <c r="M323" s="87">
        <v>1188</v>
      </c>
      <c r="N323" s="88">
        <v>22743</v>
      </c>
      <c r="O323" s="89"/>
      <c r="P323" s="90"/>
      <c r="Q323" s="90"/>
    </row>
    <row r="324" spans="1:17" ht="15" x14ac:dyDescent="0.25">
      <c r="A324" s="84">
        <v>446</v>
      </c>
      <c r="B324" s="60">
        <v>446099025</v>
      </c>
      <c r="C324" s="85" t="s">
        <v>517</v>
      </c>
      <c r="D324" s="60">
        <v>99</v>
      </c>
      <c r="E324" s="85" t="s">
        <v>131</v>
      </c>
      <c r="F324" s="60">
        <v>25</v>
      </c>
      <c r="G324" s="85" t="s">
        <v>57</v>
      </c>
      <c r="H324" s="111">
        <v>3</v>
      </c>
      <c r="I324" s="86"/>
      <c r="J324" s="87">
        <v>12802</v>
      </c>
      <c r="K324" s="87">
        <v>5441</v>
      </c>
      <c r="L324" s="87">
        <v>0</v>
      </c>
      <c r="M324" s="87">
        <v>1188</v>
      </c>
      <c r="N324" s="88">
        <v>19431</v>
      </c>
      <c r="O324" s="89"/>
      <c r="P324" s="90"/>
      <c r="Q324" s="90"/>
    </row>
    <row r="325" spans="1:17" ht="15" x14ac:dyDescent="0.25">
      <c r="A325" s="84">
        <v>446</v>
      </c>
      <c r="B325" s="60">
        <v>446099044</v>
      </c>
      <c r="C325" s="85" t="s">
        <v>517</v>
      </c>
      <c r="D325" s="60">
        <v>99</v>
      </c>
      <c r="E325" s="85" t="s">
        <v>131</v>
      </c>
      <c r="F325" s="60">
        <v>44</v>
      </c>
      <c r="G325" s="85" t="s">
        <v>76</v>
      </c>
      <c r="H325" s="111">
        <v>747</v>
      </c>
      <c r="I325" s="86"/>
      <c r="J325" s="87">
        <v>17539</v>
      </c>
      <c r="K325" s="87">
        <v>0</v>
      </c>
      <c r="L325" s="87">
        <v>0</v>
      </c>
      <c r="M325" s="87">
        <v>1188</v>
      </c>
      <c r="N325" s="88">
        <v>18727</v>
      </c>
      <c r="O325" s="89"/>
      <c r="P325" s="90"/>
      <c r="Q325" s="90"/>
    </row>
    <row r="326" spans="1:17" ht="15" x14ac:dyDescent="0.25">
      <c r="A326" s="84">
        <v>446</v>
      </c>
      <c r="B326" s="60">
        <v>446099050</v>
      </c>
      <c r="C326" s="85" t="s">
        <v>517</v>
      </c>
      <c r="D326" s="60">
        <v>99</v>
      </c>
      <c r="E326" s="85" t="s">
        <v>131</v>
      </c>
      <c r="F326" s="60">
        <v>50</v>
      </c>
      <c r="G326" s="85" t="s">
        <v>82</v>
      </c>
      <c r="H326" s="111">
        <v>10</v>
      </c>
      <c r="I326" s="86"/>
      <c r="J326" s="87">
        <v>15527</v>
      </c>
      <c r="K326" s="87">
        <v>6782</v>
      </c>
      <c r="L326" s="87">
        <v>0</v>
      </c>
      <c r="M326" s="87">
        <v>1188</v>
      </c>
      <c r="N326" s="88">
        <v>23497</v>
      </c>
      <c r="O326" s="89"/>
      <c r="P326" s="90"/>
      <c r="Q326" s="90"/>
    </row>
    <row r="327" spans="1:17" ht="15" x14ac:dyDescent="0.25">
      <c r="A327" s="84">
        <v>446</v>
      </c>
      <c r="B327" s="60">
        <v>446099083</v>
      </c>
      <c r="C327" s="85" t="s">
        <v>517</v>
      </c>
      <c r="D327" s="60">
        <v>99</v>
      </c>
      <c r="E327" s="85" t="s">
        <v>131</v>
      </c>
      <c r="F327" s="60">
        <v>83</v>
      </c>
      <c r="G327" s="85" t="s">
        <v>115</v>
      </c>
      <c r="H327" s="111">
        <v>2</v>
      </c>
      <c r="I327" s="86"/>
      <c r="J327" s="87">
        <v>15247</v>
      </c>
      <c r="K327" s="87">
        <v>2237</v>
      </c>
      <c r="L327" s="87">
        <v>0</v>
      </c>
      <c r="M327" s="87">
        <v>1188</v>
      </c>
      <c r="N327" s="88">
        <v>18672</v>
      </c>
      <c r="O327" s="89"/>
      <c r="P327" s="90"/>
      <c r="Q327" s="90"/>
    </row>
    <row r="328" spans="1:17" ht="15" x14ac:dyDescent="0.25">
      <c r="A328" s="84">
        <v>446</v>
      </c>
      <c r="B328" s="60">
        <v>446099088</v>
      </c>
      <c r="C328" s="85" t="s">
        <v>517</v>
      </c>
      <c r="D328" s="60">
        <v>99</v>
      </c>
      <c r="E328" s="85" t="s">
        <v>131</v>
      </c>
      <c r="F328" s="60">
        <v>88</v>
      </c>
      <c r="G328" s="85" t="s">
        <v>120</v>
      </c>
      <c r="H328" s="111">
        <v>14</v>
      </c>
      <c r="I328" s="86"/>
      <c r="J328" s="87">
        <v>14881</v>
      </c>
      <c r="K328" s="87">
        <v>4170</v>
      </c>
      <c r="L328" s="87">
        <v>0</v>
      </c>
      <c r="M328" s="87">
        <v>1188</v>
      </c>
      <c r="N328" s="88">
        <v>20239</v>
      </c>
      <c r="O328" s="89"/>
      <c r="P328" s="90"/>
      <c r="Q328" s="90"/>
    </row>
    <row r="329" spans="1:17" ht="15" x14ac:dyDescent="0.25">
      <c r="A329" s="84">
        <v>446</v>
      </c>
      <c r="B329" s="60">
        <v>446099095</v>
      </c>
      <c r="C329" s="85" t="s">
        <v>517</v>
      </c>
      <c r="D329" s="60">
        <v>99</v>
      </c>
      <c r="E329" s="85" t="s">
        <v>131</v>
      </c>
      <c r="F329" s="60">
        <v>95</v>
      </c>
      <c r="G329" s="85" t="s">
        <v>127</v>
      </c>
      <c r="H329" s="111">
        <v>4</v>
      </c>
      <c r="I329" s="86"/>
      <c r="J329" s="87">
        <v>17861</v>
      </c>
      <c r="K329" s="87">
        <v>257</v>
      </c>
      <c r="L329" s="87">
        <v>0</v>
      </c>
      <c r="M329" s="87">
        <v>1188</v>
      </c>
      <c r="N329" s="88">
        <v>19306</v>
      </c>
      <c r="O329" s="89"/>
      <c r="P329" s="90"/>
      <c r="Q329" s="90"/>
    </row>
    <row r="330" spans="1:17" ht="15" x14ac:dyDescent="0.25">
      <c r="A330" s="84">
        <v>446</v>
      </c>
      <c r="B330" s="60">
        <v>446099099</v>
      </c>
      <c r="C330" s="85" t="s">
        <v>517</v>
      </c>
      <c r="D330" s="60">
        <v>99</v>
      </c>
      <c r="E330" s="85" t="s">
        <v>131</v>
      </c>
      <c r="F330" s="60">
        <v>99</v>
      </c>
      <c r="G330" s="85" t="s">
        <v>131</v>
      </c>
      <c r="H330" s="111">
        <v>88</v>
      </c>
      <c r="I330" s="86"/>
      <c r="J330" s="87">
        <v>14592</v>
      </c>
      <c r="K330" s="87">
        <v>6460</v>
      </c>
      <c r="L330" s="87">
        <v>0</v>
      </c>
      <c r="M330" s="87">
        <v>1188</v>
      </c>
      <c r="N330" s="88">
        <v>22240</v>
      </c>
      <c r="O330" s="89"/>
      <c r="P330" s="90"/>
      <c r="Q330" s="90"/>
    </row>
    <row r="331" spans="1:17" ht="15" x14ac:dyDescent="0.25">
      <c r="A331" s="84">
        <v>446</v>
      </c>
      <c r="B331" s="60">
        <v>446099101</v>
      </c>
      <c r="C331" s="85" t="s">
        <v>517</v>
      </c>
      <c r="D331" s="60">
        <v>99</v>
      </c>
      <c r="E331" s="85" t="s">
        <v>131</v>
      </c>
      <c r="F331" s="60">
        <v>101</v>
      </c>
      <c r="G331" s="85" t="s">
        <v>133</v>
      </c>
      <c r="H331" s="111">
        <v>2</v>
      </c>
      <c r="I331" s="86"/>
      <c r="J331" s="87">
        <v>16563</v>
      </c>
      <c r="K331" s="87">
        <v>6056</v>
      </c>
      <c r="L331" s="87">
        <v>0</v>
      </c>
      <c r="M331" s="87">
        <v>1188</v>
      </c>
      <c r="N331" s="88">
        <v>23807</v>
      </c>
      <c r="O331" s="89"/>
      <c r="P331" s="90"/>
      <c r="Q331" s="90"/>
    </row>
    <row r="332" spans="1:17" ht="15" x14ac:dyDescent="0.25">
      <c r="A332" s="84">
        <v>446</v>
      </c>
      <c r="B332" s="60">
        <v>446099133</v>
      </c>
      <c r="C332" s="85" t="s">
        <v>517</v>
      </c>
      <c r="D332" s="60">
        <v>99</v>
      </c>
      <c r="E332" s="85" t="s">
        <v>131</v>
      </c>
      <c r="F332" s="60">
        <v>133</v>
      </c>
      <c r="G332" s="85" t="s">
        <v>165</v>
      </c>
      <c r="H332" s="111">
        <v>7</v>
      </c>
      <c r="I332" s="86"/>
      <c r="J332" s="87">
        <v>17443</v>
      </c>
      <c r="K332" s="87">
        <v>294</v>
      </c>
      <c r="L332" s="87">
        <v>0</v>
      </c>
      <c r="M332" s="87">
        <v>1188</v>
      </c>
      <c r="N332" s="88">
        <v>18925</v>
      </c>
      <c r="O332" s="89"/>
      <c r="P332" s="90"/>
      <c r="Q332" s="90"/>
    </row>
    <row r="333" spans="1:17" ht="15" x14ac:dyDescent="0.25">
      <c r="A333" s="84">
        <v>446</v>
      </c>
      <c r="B333" s="60">
        <v>446099136</v>
      </c>
      <c r="C333" s="85" t="s">
        <v>517</v>
      </c>
      <c r="D333" s="60">
        <v>99</v>
      </c>
      <c r="E333" s="85" t="s">
        <v>131</v>
      </c>
      <c r="F333" s="60">
        <v>136</v>
      </c>
      <c r="G333" s="85" t="s">
        <v>168</v>
      </c>
      <c r="H333" s="111">
        <v>1</v>
      </c>
      <c r="I333" s="86"/>
      <c r="J333" s="87">
        <v>17973</v>
      </c>
      <c r="K333" s="87">
        <v>6583</v>
      </c>
      <c r="L333" s="87">
        <v>0</v>
      </c>
      <c r="M333" s="87">
        <v>1188</v>
      </c>
      <c r="N333" s="88">
        <v>25744</v>
      </c>
      <c r="O333" s="89"/>
      <c r="P333" s="90"/>
      <c r="Q333" s="90"/>
    </row>
    <row r="334" spans="1:17" ht="15" x14ac:dyDescent="0.25">
      <c r="A334" s="84">
        <v>446</v>
      </c>
      <c r="B334" s="60">
        <v>446099167</v>
      </c>
      <c r="C334" s="85" t="s">
        <v>517</v>
      </c>
      <c r="D334" s="60">
        <v>99</v>
      </c>
      <c r="E334" s="85" t="s">
        <v>131</v>
      </c>
      <c r="F334" s="60">
        <v>167</v>
      </c>
      <c r="G334" s="85" t="s">
        <v>199</v>
      </c>
      <c r="H334" s="111">
        <v>39</v>
      </c>
      <c r="I334" s="86"/>
      <c r="J334" s="87">
        <v>14711</v>
      </c>
      <c r="K334" s="87">
        <v>7558</v>
      </c>
      <c r="L334" s="87">
        <v>0</v>
      </c>
      <c r="M334" s="87">
        <v>1188</v>
      </c>
      <c r="N334" s="88">
        <v>23457</v>
      </c>
      <c r="O334" s="89"/>
      <c r="P334" s="90"/>
      <c r="Q334" s="90"/>
    </row>
    <row r="335" spans="1:17" ht="15" x14ac:dyDescent="0.25">
      <c r="A335" s="84">
        <v>446</v>
      </c>
      <c r="B335" s="60">
        <v>446099182</v>
      </c>
      <c r="C335" s="85" t="s">
        <v>517</v>
      </c>
      <c r="D335" s="60">
        <v>99</v>
      </c>
      <c r="E335" s="85" t="s">
        <v>131</v>
      </c>
      <c r="F335" s="60">
        <v>182</v>
      </c>
      <c r="G335" s="85" t="s">
        <v>214</v>
      </c>
      <c r="H335" s="111">
        <v>3</v>
      </c>
      <c r="I335" s="86"/>
      <c r="J335" s="87">
        <v>14879</v>
      </c>
      <c r="K335" s="87">
        <v>2729</v>
      </c>
      <c r="L335" s="87">
        <v>0</v>
      </c>
      <c r="M335" s="87">
        <v>1188</v>
      </c>
      <c r="N335" s="88">
        <v>18796</v>
      </c>
      <c r="O335" s="89"/>
      <c r="P335" s="90"/>
      <c r="Q335" s="90"/>
    </row>
    <row r="336" spans="1:17" ht="15" x14ac:dyDescent="0.25">
      <c r="A336" s="84">
        <v>446</v>
      </c>
      <c r="B336" s="60">
        <v>446099208</v>
      </c>
      <c r="C336" s="85" t="s">
        <v>517</v>
      </c>
      <c r="D336" s="60">
        <v>99</v>
      </c>
      <c r="E336" s="85" t="s">
        <v>131</v>
      </c>
      <c r="F336" s="60">
        <v>208</v>
      </c>
      <c r="G336" s="85" t="s">
        <v>240</v>
      </c>
      <c r="H336" s="111">
        <v>3</v>
      </c>
      <c r="I336" s="86"/>
      <c r="J336" s="87">
        <v>14508</v>
      </c>
      <c r="K336" s="87">
        <v>6692</v>
      </c>
      <c r="L336" s="87">
        <v>0</v>
      </c>
      <c r="M336" s="87">
        <v>1188</v>
      </c>
      <c r="N336" s="88">
        <v>22388</v>
      </c>
      <c r="O336" s="89"/>
      <c r="P336" s="90"/>
      <c r="Q336" s="90"/>
    </row>
    <row r="337" spans="1:17" ht="15" x14ac:dyDescent="0.25">
      <c r="A337" s="84">
        <v>446</v>
      </c>
      <c r="B337" s="60">
        <v>446099212</v>
      </c>
      <c r="C337" s="85" t="s">
        <v>517</v>
      </c>
      <c r="D337" s="60">
        <v>99</v>
      </c>
      <c r="E337" s="85" t="s">
        <v>131</v>
      </c>
      <c r="F337" s="60">
        <v>212</v>
      </c>
      <c r="G337" s="85" t="s">
        <v>244</v>
      </c>
      <c r="H337" s="111">
        <v>50</v>
      </c>
      <c r="I337" s="86"/>
      <c r="J337" s="87">
        <v>13788</v>
      </c>
      <c r="K337" s="87">
        <v>2595</v>
      </c>
      <c r="L337" s="87">
        <v>0</v>
      </c>
      <c r="M337" s="87">
        <v>1188</v>
      </c>
      <c r="N337" s="88">
        <v>17571</v>
      </c>
      <c r="O337" s="89"/>
      <c r="P337" s="90"/>
      <c r="Q337" s="90"/>
    </row>
    <row r="338" spans="1:17" ht="15" x14ac:dyDescent="0.25">
      <c r="A338" s="84">
        <v>446</v>
      </c>
      <c r="B338" s="60">
        <v>446099218</v>
      </c>
      <c r="C338" s="85" t="s">
        <v>517</v>
      </c>
      <c r="D338" s="60">
        <v>99</v>
      </c>
      <c r="E338" s="85" t="s">
        <v>131</v>
      </c>
      <c r="F338" s="60">
        <v>218</v>
      </c>
      <c r="G338" s="85" t="s">
        <v>250</v>
      </c>
      <c r="H338" s="111">
        <v>44</v>
      </c>
      <c r="I338" s="86"/>
      <c r="J338" s="87">
        <v>13492</v>
      </c>
      <c r="K338" s="87">
        <v>5501</v>
      </c>
      <c r="L338" s="87">
        <v>0</v>
      </c>
      <c r="M338" s="87">
        <v>1188</v>
      </c>
      <c r="N338" s="88">
        <v>20181</v>
      </c>
      <c r="O338" s="89"/>
      <c r="P338" s="90"/>
      <c r="Q338" s="90"/>
    </row>
    <row r="339" spans="1:17" ht="15" x14ac:dyDescent="0.25">
      <c r="A339" s="84">
        <v>446</v>
      </c>
      <c r="B339" s="60">
        <v>446099220</v>
      </c>
      <c r="C339" s="85" t="s">
        <v>517</v>
      </c>
      <c r="D339" s="60">
        <v>99</v>
      </c>
      <c r="E339" s="85" t="s">
        <v>131</v>
      </c>
      <c r="F339" s="60">
        <v>220</v>
      </c>
      <c r="G339" s="85" t="s">
        <v>252</v>
      </c>
      <c r="H339" s="111">
        <v>35</v>
      </c>
      <c r="I339" s="86"/>
      <c r="J339" s="87">
        <v>15858</v>
      </c>
      <c r="K339" s="87">
        <v>5603</v>
      </c>
      <c r="L339" s="87">
        <v>0</v>
      </c>
      <c r="M339" s="87">
        <v>1188</v>
      </c>
      <c r="N339" s="88">
        <v>22649</v>
      </c>
      <c r="O339" s="89"/>
      <c r="P339" s="90"/>
      <c r="Q339" s="90"/>
    </row>
    <row r="340" spans="1:17" ht="15" x14ac:dyDescent="0.25">
      <c r="A340" s="84">
        <v>446</v>
      </c>
      <c r="B340" s="60">
        <v>446099238</v>
      </c>
      <c r="C340" s="85" t="s">
        <v>517</v>
      </c>
      <c r="D340" s="60">
        <v>99</v>
      </c>
      <c r="E340" s="85" t="s">
        <v>131</v>
      </c>
      <c r="F340" s="60">
        <v>238</v>
      </c>
      <c r="G340" s="85" t="s">
        <v>270</v>
      </c>
      <c r="H340" s="111">
        <v>14</v>
      </c>
      <c r="I340" s="86"/>
      <c r="J340" s="87">
        <v>12724</v>
      </c>
      <c r="K340" s="87">
        <v>5613</v>
      </c>
      <c r="L340" s="87">
        <v>0</v>
      </c>
      <c r="M340" s="87">
        <v>1188</v>
      </c>
      <c r="N340" s="88">
        <v>19525</v>
      </c>
      <c r="O340" s="89"/>
      <c r="P340" s="90"/>
      <c r="Q340" s="90"/>
    </row>
    <row r="341" spans="1:17" ht="15" x14ac:dyDescent="0.25">
      <c r="A341" s="84">
        <v>446</v>
      </c>
      <c r="B341" s="60">
        <v>446099244</v>
      </c>
      <c r="C341" s="85" t="s">
        <v>517</v>
      </c>
      <c r="D341" s="60">
        <v>99</v>
      </c>
      <c r="E341" s="85" t="s">
        <v>131</v>
      </c>
      <c r="F341" s="60">
        <v>244</v>
      </c>
      <c r="G341" s="85" t="s">
        <v>276</v>
      </c>
      <c r="H341" s="111">
        <v>13</v>
      </c>
      <c r="I341" s="86"/>
      <c r="J341" s="87">
        <v>14768</v>
      </c>
      <c r="K341" s="87">
        <v>3570</v>
      </c>
      <c r="L341" s="87">
        <v>0</v>
      </c>
      <c r="M341" s="87">
        <v>1188</v>
      </c>
      <c r="N341" s="88">
        <v>19526</v>
      </c>
      <c r="O341" s="89"/>
      <c r="P341" s="90"/>
      <c r="Q341" s="90"/>
    </row>
    <row r="342" spans="1:17" ht="15" x14ac:dyDescent="0.25">
      <c r="A342" s="84">
        <v>446</v>
      </c>
      <c r="B342" s="60">
        <v>446099265</v>
      </c>
      <c r="C342" s="85" t="s">
        <v>517</v>
      </c>
      <c r="D342" s="60">
        <v>99</v>
      </c>
      <c r="E342" s="85" t="s">
        <v>131</v>
      </c>
      <c r="F342" s="60">
        <v>265</v>
      </c>
      <c r="G342" s="85" t="s">
        <v>297</v>
      </c>
      <c r="H342" s="111">
        <v>1</v>
      </c>
      <c r="I342" s="86"/>
      <c r="J342" s="87">
        <v>11536</v>
      </c>
      <c r="K342" s="87">
        <v>4213</v>
      </c>
      <c r="L342" s="87">
        <v>0</v>
      </c>
      <c r="M342" s="87">
        <v>1188</v>
      </c>
      <c r="N342" s="88">
        <v>16937</v>
      </c>
      <c r="O342" s="89"/>
      <c r="P342" s="90"/>
      <c r="Q342" s="90"/>
    </row>
    <row r="343" spans="1:17" ht="15" x14ac:dyDescent="0.25">
      <c r="A343" s="84">
        <v>446</v>
      </c>
      <c r="B343" s="60">
        <v>446099266</v>
      </c>
      <c r="C343" s="85" t="s">
        <v>517</v>
      </c>
      <c r="D343" s="60">
        <v>99</v>
      </c>
      <c r="E343" s="85" t="s">
        <v>131</v>
      </c>
      <c r="F343" s="60">
        <v>266</v>
      </c>
      <c r="G343" s="85" t="s">
        <v>298</v>
      </c>
      <c r="H343" s="111">
        <v>6</v>
      </c>
      <c r="I343" s="86"/>
      <c r="J343" s="87">
        <v>16087</v>
      </c>
      <c r="K343" s="87">
        <v>8250</v>
      </c>
      <c r="L343" s="87">
        <v>0</v>
      </c>
      <c r="M343" s="87">
        <v>1188</v>
      </c>
      <c r="N343" s="88">
        <v>25525</v>
      </c>
      <c r="O343" s="89"/>
      <c r="P343" s="90"/>
      <c r="Q343" s="90"/>
    </row>
    <row r="344" spans="1:17" ht="15" x14ac:dyDescent="0.25">
      <c r="A344" s="84">
        <v>446</v>
      </c>
      <c r="B344" s="60">
        <v>446099285</v>
      </c>
      <c r="C344" s="85" t="s">
        <v>517</v>
      </c>
      <c r="D344" s="60">
        <v>99</v>
      </c>
      <c r="E344" s="85" t="s">
        <v>131</v>
      </c>
      <c r="F344" s="60">
        <v>285</v>
      </c>
      <c r="G344" s="85" t="s">
        <v>317</v>
      </c>
      <c r="H344" s="111">
        <v>74</v>
      </c>
      <c r="I344" s="86"/>
      <c r="J344" s="87">
        <v>14671</v>
      </c>
      <c r="K344" s="87">
        <v>2917</v>
      </c>
      <c r="L344" s="87">
        <v>0</v>
      </c>
      <c r="M344" s="87">
        <v>1188</v>
      </c>
      <c r="N344" s="88">
        <v>18776</v>
      </c>
      <c r="O344" s="89"/>
      <c r="P344" s="90"/>
      <c r="Q344" s="90"/>
    </row>
    <row r="345" spans="1:17" ht="15" x14ac:dyDescent="0.25">
      <c r="A345" s="84">
        <v>446</v>
      </c>
      <c r="B345" s="60">
        <v>446099293</v>
      </c>
      <c r="C345" s="85" t="s">
        <v>517</v>
      </c>
      <c r="D345" s="60">
        <v>99</v>
      </c>
      <c r="E345" s="85" t="s">
        <v>131</v>
      </c>
      <c r="F345" s="60">
        <v>293</v>
      </c>
      <c r="G345" s="85" t="s">
        <v>325</v>
      </c>
      <c r="H345" s="111">
        <v>78</v>
      </c>
      <c r="I345" s="86"/>
      <c r="J345" s="87">
        <v>17584</v>
      </c>
      <c r="K345" s="87">
        <v>277</v>
      </c>
      <c r="L345" s="87">
        <v>0</v>
      </c>
      <c r="M345" s="87">
        <v>1188</v>
      </c>
      <c r="N345" s="88">
        <v>19049</v>
      </c>
      <c r="O345" s="89"/>
      <c r="P345" s="90"/>
      <c r="Q345" s="90"/>
    </row>
    <row r="346" spans="1:17" ht="15" x14ac:dyDescent="0.25">
      <c r="A346" s="84">
        <v>446</v>
      </c>
      <c r="B346" s="60">
        <v>446099307</v>
      </c>
      <c r="C346" s="85" t="s">
        <v>517</v>
      </c>
      <c r="D346" s="60">
        <v>99</v>
      </c>
      <c r="E346" s="85" t="s">
        <v>131</v>
      </c>
      <c r="F346" s="60">
        <v>307</v>
      </c>
      <c r="G346" s="85" t="s">
        <v>339</v>
      </c>
      <c r="H346" s="111">
        <v>9</v>
      </c>
      <c r="I346" s="86"/>
      <c r="J346" s="87">
        <v>15670</v>
      </c>
      <c r="K346" s="87">
        <v>5879</v>
      </c>
      <c r="L346" s="87">
        <v>0</v>
      </c>
      <c r="M346" s="87">
        <v>1188</v>
      </c>
      <c r="N346" s="88">
        <v>22737</v>
      </c>
      <c r="O346" s="89"/>
      <c r="P346" s="90"/>
      <c r="Q346" s="90"/>
    </row>
    <row r="347" spans="1:17" ht="15" x14ac:dyDescent="0.25">
      <c r="A347" s="84">
        <v>446</v>
      </c>
      <c r="B347" s="60">
        <v>446099323</v>
      </c>
      <c r="C347" s="85" t="s">
        <v>517</v>
      </c>
      <c r="D347" s="60">
        <v>99</v>
      </c>
      <c r="E347" s="85" t="s">
        <v>131</v>
      </c>
      <c r="F347" s="60">
        <v>323</v>
      </c>
      <c r="G347" s="85" t="s">
        <v>355</v>
      </c>
      <c r="H347" s="111">
        <v>5</v>
      </c>
      <c r="I347" s="86"/>
      <c r="J347" s="87">
        <v>11996</v>
      </c>
      <c r="K347" s="87">
        <v>3390</v>
      </c>
      <c r="L347" s="87">
        <v>0</v>
      </c>
      <c r="M347" s="87">
        <v>1188</v>
      </c>
      <c r="N347" s="88">
        <v>16574</v>
      </c>
      <c r="O347" s="89"/>
      <c r="P347" s="90"/>
      <c r="Q347" s="90"/>
    </row>
    <row r="348" spans="1:17" ht="15" x14ac:dyDescent="0.25">
      <c r="A348" s="84">
        <v>446</v>
      </c>
      <c r="B348" s="60">
        <v>446099350</v>
      </c>
      <c r="C348" s="85" t="s">
        <v>517</v>
      </c>
      <c r="D348" s="60">
        <v>99</v>
      </c>
      <c r="E348" s="85" t="s">
        <v>131</v>
      </c>
      <c r="F348" s="60">
        <v>350</v>
      </c>
      <c r="G348" s="85" t="s">
        <v>382</v>
      </c>
      <c r="H348" s="111">
        <v>4</v>
      </c>
      <c r="I348" s="86"/>
      <c r="J348" s="87">
        <v>12685</v>
      </c>
      <c r="K348" s="87">
        <v>6210</v>
      </c>
      <c r="L348" s="87">
        <v>0</v>
      </c>
      <c r="M348" s="87">
        <v>1188</v>
      </c>
      <c r="N348" s="88">
        <v>20083</v>
      </c>
      <c r="O348" s="89"/>
      <c r="P348" s="90"/>
      <c r="Q348" s="90"/>
    </row>
    <row r="349" spans="1:17" ht="15" x14ac:dyDescent="0.25">
      <c r="A349" s="84">
        <v>446</v>
      </c>
      <c r="B349" s="60">
        <v>446099625</v>
      </c>
      <c r="C349" s="85" t="s">
        <v>517</v>
      </c>
      <c r="D349" s="60">
        <v>99</v>
      </c>
      <c r="E349" s="85" t="s">
        <v>131</v>
      </c>
      <c r="F349" s="60">
        <v>625</v>
      </c>
      <c r="G349" s="85" t="s">
        <v>395</v>
      </c>
      <c r="H349" s="111">
        <v>12</v>
      </c>
      <c r="I349" s="86"/>
      <c r="J349" s="87">
        <v>16013</v>
      </c>
      <c r="K349" s="87">
        <v>793</v>
      </c>
      <c r="L349" s="87">
        <v>0</v>
      </c>
      <c r="M349" s="87">
        <v>1188</v>
      </c>
      <c r="N349" s="88">
        <v>17994</v>
      </c>
      <c r="O349" s="89"/>
      <c r="P349" s="90"/>
      <c r="Q349" s="90"/>
    </row>
    <row r="350" spans="1:17" ht="15" x14ac:dyDescent="0.25">
      <c r="A350" s="84">
        <v>446</v>
      </c>
      <c r="B350" s="60">
        <v>446099650</v>
      </c>
      <c r="C350" s="85" t="s">
        <v>517</v>
      </c>
      <c r="D350" s="60">
        <v>99</v>
      </c>
      <c r="E350" s="85" t="s">
        <v>131</v>
      </c>
      <c r="F350" s="60">
        <v>650</v>
      </c>
      <c r="G350" s="85" t="s">
        <v>400</v>
      </c>
      <c r="H350" s="111">
        <v>2</v>
      </c>
      <c r="I350" s="86"/>
      <c r="J350" s="87">
        <v>14567</v>
      </c>
      <c r="K350" s="87">
        <v>4593</v>
      </c>
      <c r="L350" s="87">
        <v>0</v>
      </c>
      <c r="M350" s="87">
        <v>1188</v>
      </c>
      <c r="N350" s="88">
        <v>20348</v>
      </c>
      <c r="O350" s="89"/>
      <c r="P350" s="90"/>
      <c r="Q350" s="90"/>
    </row>
    <row r="351" spans="1:17" ht="15" x14ac:dyDescent="0.25">
      <c r="A351" s="84">
        <v>446</v>
      </c>
      <c r="B351" s="60">
        <v>446099690</v>
      </c>
      <c r="C351" s="85" t="s">
        <v>517</v>
      </c>
      <c r="D351" s="60">
        <v>99</v>
      </c>
      <c r="E351" s="85" t="s">
        <v>131</v>
      </c>
      <c r="F351" s="60">
        <v>690</v>
      </c>
      <c r="G351" s="85" t="s">
        <v>414</v>
      </c>
      <c r="H351" s="111">
        <v>15</v>
      </c>
      <c r="I351" s="86"/>
      <c r="J351" s="87">
        <v>13852</v>
      </c>
      <c r="K351" s="87">
        <v>5398</v>
      </c>
      <c r="L351" s="87">
        <v>0</v>
      </c>
      <c r="M351" s="87">
        <v>1188</v>
      </c>
      <c r="N351" s="88">
        <v>20438</v>
      </c>
      <c r="O351" s="89"/>
      <c r="P351" s="90"/>
      <c r="Q351" s="90"/>
    </row>
    <row r="352" spans="1:17" ht="15" x14ac:dyDescent="0.25">
      <c r="A352" s="84">
        <v>446</v>
      </c>
      <c r="B352" s="60">
        <v>446099780</v>
      </c>
      <c r="C352" s="85" t="s">
        <v>517</v>
      </c>
      <c r="D352" s="60">
        <v>99</v>
      </c>
      <c r="E352" s="85" t="s">
        <v>131</v>
      </c>
      <c r="F352" s="60">
        <v>780</v>
      </c>
      <c r="G352" s="85" t="s">
        <v>443</v>
      </c>
      <c r="H352" s="111">
        <v>4</v>
      </c>
      <c r="I352" s="86"/>
      <c r="J352" s="87">
        <v>17673</v>
      </c>
      <c r="K352" s="87">
        <v>3234</v>
      </c>
      <c r="L352" s="87">
        <v>0</v>
      </c>
      <c r="M352" s="87">
        <v>1188</v>
      </c>
      <c r="N352" s="88">
        <v>22095</v>
      </c>
      <c r="O352" s="89"/>
      <c r="P352" s="90"/>
      <c r="Q352" s="90"/>
    </row>
    <row r="353" spans="1:17" ht="15" x14ac:dyDescent="0.25">
      <c r="A353" s="84">
        <v>447</v>
      </c>
      <c r="B353" s="60">
        <v>447101025</v>
      </c>
      <c r="C353" s="85" t="s">
        <v>518</v>
      </c>
      <c r="D353" s="60">
        <v>101</v>
      </c>
      <c r="E353" s="85" t="s">
        <v>133</v>
      </c>
      <c r="F353" s="60">
        <v>25</v>
      </c>
      <c r="G353" s="85" t="s">
        <v>57</v>
      </c>
      <c r="H353" s="111">
        <v>177</v>
      </c>
      <c r="I353" s="86"/>
      <c r="J353" s="87">
        <v>12856</v>
      </c>
      <c r="K353" s="87">
        <v>5464</v>
      </c>
      <c r="L353" s="87">
        <v>0</v>
      </c>
      <c r="M353" s="87">
        <v>1188</v>
      </c>
      <c r="N353" s="88">
        <v>19508</v>
      </c>
      <c r="O353" s="89"/>
      <c r="P353" s="90"/>
      <c r="Q353" s="90"/>
    </row>
    <row r="354" spans="1:17" ht="15" x14ac:dyDescent="0.25">
      <c r="A354" s="84">
        <v>447</v>
      </c>
      <c r="B354" s="60">
        <v>447101101</v>
      </c>
      <c r="C354" s="85" t="s">
        <v>518</v>
      </c>
      <c r="D354" s="60">
        <v>101</v>
      </c>
      <c r="E354" s="85" t="s">
        <v>133</v>
      </c>
      <c r="F354" s="60">
        <v>101</v>
      </c>
      <c r="G354" s="85" t="s">
        <v>133</v>
      </c>
      <c r="H354" s="111">
        <v>313</v>
      </c>
      <c r="I354" s="86"/>
      <c r="J354" s="87">
        <v>12130</v>
      </c>
      <c r="K354" s="87">
        <v>4435</v>
      </c>
      <c r="L354" s="87">
        <v>0</v>
      </c>
      <c r="M354" s="87">
        <v>1188</v>
      </c>
      <c r="N354" s="88">
        <v>17753</v>
      </c>
      <c r="O354" s="89"/>
      <c r="P354" s="90"/>
      <c r="Q354" s="90"/>
    </row>
    <row r="355" spans="1:17" ht="15" x14ac:dyDescent="0.25">
      <c r="A355" s="84">
        <v>447</v>
      </c>
      <c r="B355" s="60">
        <v>447101136</v>
      </c>
      <c r="C355" s="85" t="s">
        <v>518</v>
      </c>
      <c r="D355" s="60">
        <v>101</v>
      </c>
      <c r="E355" s="85" t="s">
        <v>133</v>
      </c>
      <c r="F355" s="60">
        <v>136</v>
      </c>
      <c r="G355" s="85" t="s">
        <v>168</v>
      </c>
      <c r="H355" s="111">
        <v>5</v>
      </c>
      <c r="I355" s="86"/>
      <c r="J355" s="87">
        <v>13717</v>
      </c>
      <c r="K355" s="87">
        <v>5024</v>
      </c>
      <c r="L355" s="87">
        <v>0</v>
      </c>
      <c r="M355" s="87">
        <v>1188</v>
      </c>
      <c r="N355" s="88">
        <v>19929</v>
      </c>
      <c r="O355" s="89"/>
      <c r="P355" s="90"/>
      <c r="Q355" s="90"/>
    </row>
    <row r="356" spans="1:17" ht="15" x14ac:dyDescent="0.25">
      <c r="A356" s="84">
        <v>447</v>
      </c>
      <c r="B356" s="60">
        <v>447101138</v>
      </c>
      <c r="C356" s="85" t="s">
        <v>518</v>
      </c>
      <c r="D356" s="60">
        <v>101</v>
      </c>
      <c r="E356" s="85" t="s">
        <v>133</v>
      </c>
      <c r="F356" s="60">
        <v>138</v>
      </c>
      <c r="G356" s="85" t="s">
        <v>170</v>
      </c>
      <c r="H356" s="111">
        <v>11</v>
      </c>
      <c r="I356" s="86"/>
      <c r="J356" s="87">
        <v>13248</v>
      </c>
      <c r="K356" s="87">
        <v>7899</v>
      </c>
      <c r="L356" s="87">
        <v>0</v>
      </c>
      <c r="M356" s="87">
        <v>1188</v>
      </c>
      <c r="N356" s="88">
        <v>22335</v>
      </c>
      <c r="O356" s="89"/>
      <c r="P356" s="90"/>
      <c r="Q356" s="90"/>
    </row>
    <row r="357" spans="1:17" ht="15" x14ac:dyDescent="0.25">
      <c r="A357" s="84">
        <v>447</v>
      </c>
      <c r="B357" s="60">
        <v>447101170</v>
      </c>
      <c r="C357" s="85" t="s">
        <v>518</v>
      </c>
      <c r="D357" s="60">
        <v>101</v>
      </c>
      <c r="E357" s="85" t="s">
        <v>133</v>
      </c>
      <c r="F357" s="60">
        <v>170</v>
      </c>
      <c r="G357" s="85" t="s">
        <v>202</v>
      </c>
      <c r="H357" s="111">
        <v>1</v>
      </c>
      <c r="I357" s="86"/>
      <c r="J357" s="87">
        <v>11489</v>
      </c>
      <c r="K357" s="87">
        <v>734</v>
      </c>
      <c r="L357" s="87">
        <v>0</v>
      </c>
      <c r="M357" s="87">
        <v>1188</v>
      </c>
      <c r="N357" s="88">
        <v>13411</v>
      </c>
      <c r="O357" s="89"/>
      <c r="P357" s="90"/>
      <c r="Q357" s="90"/>
    </row>
    <row r="358" spans="1:17" ht="15" x14ac:dyDescent="0.25">
      <c r="A358" s="84">
        <v>447</v>
      </c>
      <c r="B358" s="60">
        <v>447101177</v>
      </c>
      <c r="C358" s="85" t="s">
        <v>518</v>
      </c>
      <c r="D358" s="60">
        <v>101</v>
      </c>
      <c r="E358" s="85" t="s">
        <v>133</v>
      </c>
      <c r="F358" s="60">
        <v>177</v>
      </c>
      <c r="G358" s="85" t="s">
        <v>209</v>
      </c>
      <c r="H358" s="111">
        <v>22</v>
      </c>
      <c r="I358" s="86"/>
      <c r="J358" s="87">
        <v>12293</v>
      </c>
      <c r="K358" s="87">
        <v>4011</v>
      </c>
      <c r="L358" s="87">
        <v>0</v>
      </c>
      <c r="M358" s="87">
        <v>1188</v>
      </c>
      <c r="N358" s="88">
        <v>17492</v>
      </c>
      <c r="O358" s="89"/>
      <c r="P358" s="90"/>
      <c r="Q358" s="90"/>
    </row>
    <row r="359" spans="1:17" ht="15" x14ac:dyDescent="0.25">
      <c r="A359" s="84">
        <v>447</v>
      </c>
      <c r="B359" s="60">
        <v>447101185</v>
      </c>
      <c r="C359" s="85" t="s">
        <v>518</v>
      </c>
      <c r="D359" s="60">
        <v>101</v>
      </c>
      <c r="E359" s="85" t="s">
        <v>133</v>
      </c>
      <c r="F359" s="60">
        <v>185</v>
      </c>
      <c r="G359" s="85" t="s">
        <v>217</v>
      </c>
      <c r="H359" s="111">
        <v>159</v>
      </c>
      <c r="I359" s="86"/>
      <c r="J359" s="87">
        <v>15189</v>
      </c>
      <c r="K359" s="87">
        <v>2361</v>
      </c>
      <c r="L359" s="87">
        <v>0</v>
      </c>
      <c r="M359" s="87">
        <v>1188</v>
      </c>
      <c r="N359" s="88">
        <v>18738</v>
      </c>
      <c r="O359" s="89"/>
      <c r="P359" s="90"/>
      <c r="Q359" s="90"/>
    </row>
    <row r="360" spans="1:17" ht="15" x14ac:dyDescent="0.25">
      <c r="A360" s="84">
        <v>447</v>
      </c>
      <c r="B360" s="60">
        <v>447101187</v>
      </c>
      <c r="C360" s="85" t="s">
        <v>518</v>
      </c>
      <c r="D360" s="60">
        <v>101</v>
      </c>
      <c r="E360" s="85" t="s">
        <v>133</v>
      </c>
      <c r="F360" s="60">
        <v>187</v>
      </c>
      <c r="G360" s="85" t="s">
        <v>219</v>
      </c>
      <c r="H360" s="111">
        <v>1</v>
      </c>
      <c r="I360" s="86"/>
      <c r="J360" s="87">
        <v>13548</v>
      </c>
      <c r="K360" s="87">
        <v>7949</v>
      </c>
      <c r="L360" s="87">
        <v>0</v>
      </c>
      <c r="M360" s="87">
        <v>1188</v>
      </c>
      <c r="N360" s="88">
        <v>22685</v>
      </c>
      <c r="O360" s="89"/>
      <c r="P360" s="90"/>
      <c r="Q360" s="90"/>
    </row>
    <row r="361" spans="1:17" ht="15" x14ac:dyDescent="0.25">
      <c r="A361" s="84">
        <v>447</v>
      </c>
      <c r="B361" s="60">
        <v>447101208</v>
      </c>
      <c r="C361" s="85" t="s">
        <v>518</v>
      </c>
      <c r="D361" s="60">
        <v>101</v>
      </c>
      <c r="E361" s="85" t="s">
        <v>133</v>
      </c>
      <c r="F361" s="60">
        <v>208</v>
      </c>
      <c r="G361" s="85" t="s">
        <v>240</v>
      </c>
      <c r="H361" s="111">
        <v>10</v>
      </c>
      <c r="I361" s="86"/>
      <c r="J361" s="87">
        <v>12596</v>
      </c>
      <c r="K361" s="87">
        <v>5810</v>
      </c>
      <c r="L361" s="87">
        <v>0</v>
      </c>
      <c r="M361" s="87">
        <v>1188</v>
      </c>
      <c r="N361" s="88">
        <v>19594</v>
      </c>
      <c r="O361" s="89"/>
      <c r="P361" s="90"/>
      <c r="Q361" s="90"/>
    </row>
    <row r="362" spans="1:17" ht="15" x14ac:dyDescent="0.25">
      <c r="A362" s="84">
        <v>447</v>
      </c>
      <c r="B362" s="60">
        <v>447101212</v>
      </c>
      <c r="C362" s="85" t="s">
        <v>518</v>
      </c>
      <c r="D362" s="60">
        <v>101</v>
      </c>
      <c r="E362" s="85" t="s">
        <v>133</v>
      </c>
      <c r="F362" s="60">
        <v>212</v>
      </c>
      <c r="G362" s="85" t="s">
        <v>244</v>
      </c>
      <c r="H362" s="111">
        <v>2</v>
      </c>
      <c r="I362" s="86"/>
      <c r="J362" s="87">
        <v>11290</v>
      </c>
      <c r="K362" s="87">
        <v>2124</v>
      </c>
      <c r="L362" s="87">
        <v>0</v>
      </c>
      <c r="M362" s="87">
        <v>1188</v>
      </c>
      <c r="N362" s="88">
        <v>14602</v>
      </c>
      <c r="O362" s="89"/>
      <c r="P362" s="90"/>
      <c r="Q362" s="90"/>
    </row>
    <row r="363" spans="1:17" ht="15" x14ac:dyDescent="0.25">
      <c r="A363" s="84">
        <v>447</v>
      </c>
      <c r="B363" s="60">
        <v>447101214</v>
      </c>
      <c r="C363" s="85" t="s">
        <v>518</v>
      </c>
      <c r="D363" s="60">
        <v>101</v>
      </c>
      <c r="E363" s="85" t="s">
        <v>133</v>
      </c>
      <c r="F363" s="60">
        <v>214</v>
      </c>
      <c r="G363" s="85" t="s">
        <v>246</v>
      </c>
      <c r="H363" s="111">
        <v>3</v>
      </c>
      <c r="I363" s="86"/>
      <c r="J363" s="87">
        <v>14434</v>
      </c>
      <c r="K363" s="87">
        <v>1680</v>
      </c>
      <c r="L363" s="87">
        <v>0</v>
      </c>
      <c r="M363" s="87">
        <v>1188</v>
      </c>
      <c r="N363" s="88">
        <v>17302</v>
      </c>
      <c r="O363" s="89"/>
      <c r="P363" s="90"/>
      <c r="Q363" s="90"/>
    </row>
    <row r="364" spans="1:17" ht="15" x14ac:dyDescent="0.25">
      <c r="A364" s="84">
        <v>447</v>
      </c>
      <c r="B364" s="60">
        <v>447101218</v>
      </c>
      <c r="C364" s="85" t="s">
        <v>518</v>
      </c>
      <c r="D364" s="60">
        <v>101</v>
      </c>
      <c r="E364" s="85" t="s">
        <v>133</v>
      </c>
      <c r="F364" s="60">
        <v>218</v>
      </c>
      <c r="G364" s="85" t="s">
        <v>250</v>
      </c>
      <c r="H364" s="111">
        <v>2</v>
      </c>
      <c r="I364" s="86"/>
      <c r="J364" s="87">
        <v>11092</v>
      </c>
      <c r="K364" s="87">
        <v>4522</v>
      </c>
      <c r="L364" s="87">
        <v>0</v>
      </c>
      <c r="M364" s="87">
        <v>1188</v>
      </c>
      <c r="N364" s="88">
        <v>16802</v>
      </c>
      <c r="O364" s="89"/>
      <c r="P364" s="90"/>
      <c r="Q364" s="90"/>
    </row>
    <row r="365" spans="1:17" ht="15" x14ac:dyDescent="0.25">
      <c r="A365" s="84">
        <v>447</v>
      </c>
      <c r="B365" s="60">
        <v>447101238</v>
      </c>
      <c r="C365" s="85" t="s">
        <v>518</v>
      </c>
      <c r="D365" s="60">
        <v>101</v>
      </c>
      <c r="E365" s="85" t="s">
        <v>133</v>
      </c>
      <c r="F365" s="60">
        <v>238</v>
      </c>
      <c r="G365" s="85" t="s">
        <v>270</v>
      </c>
      <c r="H365" s="111">
        <v>17</v>
      </c>
      <c r="I365" s="86"/>
      <c r="J365" s="87">
        <v>12296</v>
      </c>
      <c r="K365" s="87">
        <v>5425</v>
      </c>
      <c r="L365" s="87">
        <v>0</v>
      </c>
      <c r="M365" s="87">
        <v>1188</v>
      </c>
      <c r="N365" s="88">
        <v>18909</v>
      </c>
      <c r="O365" s="89"/>
      <c r="P365" s="90"/>
      <c r="Q365" s="90"/>
    </row>
    <row r="366" spans="1:17" ht="15" x14ac:dyDescent="0.25">
      <c r="A366" s="84">
        <v>447</v>
      </c>
      <c r="B366" s="60">
        <v>447101290</v>
      </c>
      <c r="C366" s="85" t="s">
        <v>518</v>
      </c>
      <c r="D366" s="60">
        <v>101</v>
      </c>
      <c r="E366" s="85" t="s">
        <v>133</v>
      </c>
      <c r="F366" s="60">
        <v>290</v>
      </c>
      <c r="G366" s="85" t="s">
        <v>322</v>
      </c>
      <c r="H366" s="111">
        <v>1</v>
      </c>
      <c r="I366" s="86"/>
      <c r="J366" s="87">
        <v>12856</v>
      </c>
      <c r="K366" s="87">
        <v>4338</v>
      </c>
      <c r="L366" s="87">
        <v>0</v>
      </c>
      <c r="M366" s="87">
        <v>1188</v>
      </c>
      <c r="N366" s="88">
        <v>18382</v>
      </c>
      <c r="O366" s="89"/>
      <c r="P366" s="90"/>
      <c r="Q366" s="90"/>
    </row>
    <row r="367" spans="1:17" ht="15" x14ac:dyDescent="0.25">
      <c r="A367" s="84">
        <v>447</v>
      </c>
      <c r="B367" s="60">
        <v>447101307</v>
      </c>
      <c r="C367" s="85" t="s">
        <v>518</v>
      </c>
      <c r="D367" s="60">
        <v>101</v>
      </c>
      <c r="E367" s="85" t="s">
        <v>133</v>
      </c>
      <c r="F367" s="60">
        <v>307</v>
      </c>
      <c r="G367" s="85" t="s">
        <v>339</v>
      </c>
      <c r="H367" s="111">
        <v>11</v>
      </c>
      <c r="I367" s="86"/>
      <c r="J367" s="87">
        <v>11404</v>
      </c>
      <c r="K367" s="87">
        <v>4278</v>
      </c>
      <c r="L367" s="87">
        <v>0</v>
      </c>
      <c r="M367" s="87">
        <v>1188</v>
      </c>
      <c r="N367" s="88">
        <v>16870</v>
      </c>
      <c r="O367" s="89"/>
      <c r="P367" s="90"/>
      <c r="Q367" s="90"/>
    </row>
    <row r="368" spans="1:17" ht="15" x14ac:dyDescent="0.25">
      <c r="A368" s="84">
        <v>447</v>
      </c>
      <c r="B368" s="60">
        <v>447101321</v>
      </c>
      <c r="C368" s="85" t="s">
        <v>518</v>
      </c>
      <c r="D368" s="60">
        <v>101</v>
      </c>
      <c r="E368" s="85" t="s">
        <v>133</v>
      </c>
      <c r="F368" s="60">
        <v>321</v>
      </c>
      <c r="G368" s="85" t="s">
        <v>353</v>
      </c>
      <c r="H368" s="111">
        <v>3</v>
      </c>
      <c r="I368" s="86"/>
      <c r="J368" s="87">
        <v>13043</v>
      </c>
      <c r="K368" s="87">
        <v>6943</v>
      </c>
      <c r="L368" s="87">
        <v>0</v>
      </c>
      <c r="M368" s="87">
        <v>1188</v>
      </c>
      <c r="N368" s="88">
        <v>21174</v>
      </c>
      <c r="O368" s="89"/>
      <c r="P368" s="90"/>
      <c r="Q368" s="90"/>
    </row>
    <row r="369" spans="1:17" ht="15" x14ac:dyDescent="0.25">
      <c r="A369" s="84">
        <v>447</v>
      </c>
      <c r="B369" s="60">
        <v>447101350</v>
      </c>
      <c r="C369" s="85" t="s">
        <v>518</v>
      </c>
      <c r="D369" s="60">
        <v>101</v>
      </c>
      <c r="E369" s="85" t="s">
        <v>133</v>
      </c>
      <c r="F369" s="60">
        <v>350</v>
      </c>
      <c r="G369" s="85" t="s">
        <v>382</v>
      </c>
      <c r="H369" s="111">
        <v>42</v>
      </c>
      <c r="I369" s="86"/>
      <c r="J369" s="87">
        <v>12762</v>
      </c>
      <c r="K369" s="87">
        <v>6248</v>
      </c>
      <c r="L369" s="87">
        <v>0</v>
      </c>
      <c r="M369" s="87">
        <v>1188</v>
      </c>
      <c r="N369" s="88">
        <v>20198</v>
      </c>
      <c r="O369" s="89"/>
      <c r="P369" s="90"/>
      <c r="Q369" s="90"/>
    </row>
    <row r="370" spans="1:17" ht="15" x14ac:dyDescent="0.25">
      <c r="A370" s="84">
        <v>447</v>
      </c>
      <c r="B370" s="60">
        <v>447101622</v>
      </c>
      <c r="C370" s="85" t="s">
        <v>518</v>
      </c>
      <c r="D370" s="60">
        <v>101</v>
      </c>
      <c r="E370" s="85" t="s">
        <v>133</v>
      </c>
      <c r="F370" s="60">
        <v>622</v>
      </c>
      <c r="G370" s="85" t="s">
        <v>394</v>
      </c>
      <c r="H370" s="111">
        <v>81</v>
      </c>
      <c r="I370" s="86"/>
      <c r="J370" s="87">
        <v>12453</v>
      </c>
      <c r="K370" s="87">
        <v>1860</v>
      </c>
      <c r="L370" s="87">
        <v>0</v>
      </c>
      <c r="M370" s="87">
        <v>1188</v>
      </c>
      <c r="N370" s="88">
        <v>15501</v>
      </c>
      <c r="O370" s="89"/>
      <c r="P370" s="90"/>
      <c r="Q370" s="90"/>
    </row>
    <row r="371" spans="1:17" ht="15" x14ac:dyDescent="0.25">
      <c r="A371" s="84">
        <v>447</v>
      </c>
      <c r="B371" s="60">
        <v>447101690</v>
      </c>
      <c r="C371" s="85" t="s">
        <v>518</v>
      </c>
      <c r="D371" s="60">
        <v>101</v>
      </c>
      <c r="E371" s="85" t="s">
        <v>133</v>
      </c>
      <c r="F371" s="60">
        <v>690</v>
      </c>
      <c r="G371" s="85" t="s">
        <v>414</v>
      </c>
      <c r="H371" s="111">
        <v>21</v>
      </c>
      <c r="I371" s="86"/>
      <c r="J371" s="87">
        <v>11288</v>
      </c>
      <c r="K371" s="87">
        <v>4399</v>
      </c>
      <c r="L371" s="87">
        <v>0</v>
      </c>
      <c r="M371" s="87">
        <v>1188</v>
      </c>
      <c r="N371" s="88">
        <v>16875</v>
      </c>
      <c r="O371" s="89"/>
      <c r="P371" s="90"/>
      <c r="Q371" s="90"/>
    </row>
    <row r="372" spans="1:17" ht="15" x14ac:dyDescent="0.25">
      <c r="A372" s="84">
        <v>447</v>
      </c>
      <c r="B372" s="60">
        <v>447101710</v>
      </c>
      <c r="C372" s="85" t="s">
        <v>518</v>
      </c>
      <c r="D372" s="60">
        <v>101</v>
      </c>
      <c r="E372" s="85" t="s">
        <v>133</v>
      </c>
      <c r="F372" s="60">
        <v>710</v>
      </c>
      <c r="G372" s="85" t="s">
        <v>419</v>
      </c>
      <c r="H372" s="111">
        <v>16</v>
      </c>
      <c r="I372" s="86"/>
      <c r="J372" s="87">
        <v>11389</v>
      </c>
      <c r="K372" s="87">
        <v>5372</v>
      </c>
      <c r="L372" s="87">
        <v>0</v>
      </c>
      <c r="M372" s="87">
        <v>1188</v>
      </c>
      <c r="N372" s="88">
        <v>17949</v>
      </c>
      <c r="O372" s="89"/>
      <c r="P372" s="90"/>
      <c r="Q372" s="90"/>
    </row>
    <row r="373" spans="1:17" ht="15" x14ac:dyDescent="0.25">
      <c r="A373" s="84">
        <v>449</v>
      </c>
      <c r="B373" s="60">
        <v>449035001</v>
      </c>
      <c r="C373" s="85" t="s">
        <v>519</v>
      </c>
      <c r="D373" s="60">
        <v>35</v>
      </c>
      <c r="E373" s="85" t="s">
        <v>67</v>
      </c>
      <c r="F373" s="60">
        <v>1</v>
      </c>
      <c r="G373" s="85" t="s">
        <v>33</v>
      </c>
      <c r="H373" s="111">
        <v>1</v>
      </c>
      <c r="I373" s="86"/>
      <c r="J373" s="87">
        <v>11379</v>
      </c>
      <c r="K373" s="87">
        <v>1510</v>
      </c>
      <c r="L373" s="87">
        <v>0</v>
      </c>
      <c r="M373" s="87">
        <v>1188</v>
      </c>
      <c r="N373" s="88">
        <v>14077</v>
      </c>
      <c r="O373" s="89"/>
      <c r="P373" s="90"/>
      <c r="Q373" s="90"/>
    </row>
    <row r="374" spans="1:17" ht="15" x14ac:dyDescent="0.25">
      <c r="A374" s="84">
        <v>449</v>
      </c>
      <c r="B374" s="60">
        <v>449035018</v>
      </c>
      <c r="C374" s="85" t="s">
        <v>519</v>
      </c>
      <c r="D374" s="60">
        <v>35</v>
      </c>
      <c r="E374" s="85" t="s">
        <v>67</v>
      </c>
      <c r="F374" s="60">
        <v>18</v>
      </c>
      <c r="G374" s="85" t="s">
        <v>50</v>
      </c>
      <c r="H374" s="111">
        <v>1</v>
      </c>
      <c r="I374" s="86"/>
      <c r="J374" s="87">
        <v>19646</v>
      </c>
      <c r="K374" s="87">
        <v>9369</v>
      </c>
      <c r="L374" s="87">
        <v>0</v>
      </c>
      <c r="M374" s="87">
        <v>1188</v>
      </c>
      <c r="N374" s="88">
        <v>30203</v>
      </c>
      <c r="O374" s="89"/>
      <c r="P374" s="90"/>
      <c r="Q374" s="90"/>
    </row>
    <row r="375" spans="1:17" ht="15" x14ac:dyDescent="0.25">
      <c r="A375" s="84">
        <v>449</v>
      </c>
      <c r="B375" s="60">
        <v>449035035</v>
      </c>
      <c r="C375" s="85" t="s">
        <v>519</v>
      </c>
      <c r="D375" s="60">
        <v>35</v>
      </c>
      <c r="E375" s="85" t="s">
        <v>67</v>
      </c>
      <c r="F375" s="60">
        <v>35</v>
      </c>
      <c r="G375" s="85" t="s">
        <v>67</v>
      </c>
      <c r="H375" s="111">
        <v>699</v>
      </c>
      <c r="I375" s="86"/>
      <c r="J375" s="87">
        <v>16725</v>
      </c>
      <c r="K375" s="87">
        <v>6434</v>
      </c>
      <c r="L375" s="87">
        <v>0</v>
      </c>
      <c r="M375" s="87">
        <v>1188</v>
      </c>
      <c r="N375" s="88">
        <v>24347</v>
      </c>
      <c r="O375" s="89"/>
      <c r="P375" s="90"/>
      <c r="Q375" s="90"/>
    </row>
    <row r="376" spans="1:17" ht="15" x14ac:dyDescent="0.25">
      <c r="A376" s="84">
        <v>449</v>
      </c>
      <c r="B376" s="60">
        <v>449035044</v>
      </c>
      <c r="C376" s="85" t="s">
        <v>519</v>
      </c>
      <c r="D376" s="60">
        <v>35</v>
      </c>
      <c r="E376" s="85" t="s">
        <v>67</v>
      </c>
      <c r="F376" s="60">
        <v>44</v>
      </c>
      <c r="G376" s="85" t="s">
        <v>76</v>
      </c>
      <c r="H376" s="111">
        <v>2</v>
      </c>
      <c r="I376" s="86"/>
      <c r="J376" s="87">
        <v>13434</v>
      </c>
      <c r="K376" s="87">
        <v>0</v>
      </c>
      <c r="L376" s="87">
        <v>0</v>
      </c>
      <c r="M376" s="87">
        <v>1188</v>
      </c>
      <c r="N376" s="88">
        <v>14622</v>
      </c>
      <c r="O376" s="89"/>
      <c r="P376" s="90"/>
      <c r="Q376" s="90"/>
    </row>
    <row r="377" spans="1:17" ht="15" x14ac:dyDescent="0.25">
      <c r="A377" s="84">
        <v>449</v>
      </c>
      <c r="B377" s="60">
        <v>449035073</v>
      </c>
      <c r="C377" s="85" t="s">
        <v>519</v>
      </c>
      <c r="D377" s="60">
        <v>35</v>
      </c>
      <c r="E377" s="85" t="s">
        <v>67</v>
      </c>
      <c r="F377" s="60">
        <v>73</v>
      </c>
      <c r="G377" s="85" t="s">
        <v>105</v>
      </c>
      <c r="H377" s="111">
        <v>1</v>
      </c>
      <c r="I377" s="86"/>
      <c r="J377" s="87">
        <v>19241</v>
      </c>
      <c r="K377" s="87">
        <v>13272</v>
      </c>
      <c r="L377" s="87">
        <v>0</v>
      </c>
      <c r="M377" s="87">
        <v>1188</v>
      </c>
      <c r="N377" s="88">
        <v>33701</v>
      </c>
      <c r="O377" s="89"/>
      <c r="P377" s="90"/>
      <c r="Q377" s="90"/>
    </row>
    <row r="378" spans="1:17" ht="15" x14ac:dyDescent="0.25">
      <c r="A378" s="84">
        <v>449</v>
      </c>
      <c r="B378" s="60">
        <v>449035163</v>
      </c>
      <c r="C378" s="85" t="s">
        <v>519</v>
      </c>
      <c r="D378" s="60">
        <v>35</v>
      </c>
      <c r="E378" s="85" t="s">
        <v>67</v>
      </c>
      <c r="F378" s="60">
        <v>163</v>
      </c>
      <c r="G378" s="85" t="s">
        <v>195</v>
      </c>
      <c r="H378" s="111">
        <v>1</v>
      </c>
      <c r="I378" s="86"/>
      <c r="J378" s="87">
        <v>19400</v>
      </c>
      <c r="K378" s="87">
        <v>0</v>
      </c>
      <c r="L378" s="87">
        <v>0</v>
      </c>
      <c r="M378" s="87">
        <v>1188</v>
      </c>
      <c r="N378" s="88">
        <v>20588</v>
      </c>
      <c r="O378" s="89"/>
      <c r="P378" s="90"/>
      <c r="Q378" s="90"/>
    </row>
    <row r="379" spans="1:17" ht="15" x14ac:dyDescent="0.25">
      <c r="A379" s="84">
        <v>449</v>
      </c>
      <c r="B379" s="60">
        <v>449035243</v>
      </c>
      <c r="C379" s="85" t="s">
        <v>519</v>
      </c>
      <c r="D379" s="60">
        <v>35</v>
      </c>
      <c r="E379" s="85" t="s">
        <v>67</v>
      </c>
      <c r="F379" s="60">
        <v>243</v>
      </c>
      <c r="G379" s="85" t="s">
        <v>275</v>
      </c>
      <c r="H379" s="111">
        <v>2</v>
      </c>
      <c r="I379" s="86"/>
      <c r="J379" s="87">
        <v>19646</v>
      </c>
      <c r="K379" s="87">
        <v>2725</v>
      </c>
      <c r="L379" s="87">
        <v>0</v>
      </c>
      <c r="M379" s="87">
        <v>1188</v>
      </c>
      <c r="N379" s="88">
        <v>23559</v>
      </c>
      <c r="O379" s="89"/>
      <c r="P379" s="90"/>
      <c r="Q379" s="90"/>
    </row>
    <row r="380" spans="1:17" ht="15" x14ac:dyDescent="0.25">
      <c r="A380" s="84">
        <v>449</v>
      </c>
      <c r="B380" s="60">
        <v>449035244</v>
      </c>
      <c r="C380" s="85" t="s">
        <v>519</v>
      </c>
      <c r="D380" s="60">
        <v>35</v>
      </c>
      <c r="E380" s="85" t="s">
        <v>67</v>
      </c>
      <c r="F380" s="60">
        <v>244</v>
      </c>
      <c r="G380" s="85" t="s">
        <v>276</v>
      </c>
      <c r="H380" s="111">
        <v>3</v>
      </c>
      <c r="I380" s="86"/>
      <c r="J380" s="87">
        <v>15200</v>
      </c>
      <c r="K380" s="87">
        <v>3674</v>
      </c>
      <c r="L380" s="87">
        <v>0</v>
      </c>
      <c r="M380" s="87">
        <v>1188</v>
      </c>
      <c r="N380" s="88">
        <v>20062</v>
      </c>
      <c r="O380" s="89"/>
      <c r="P380" s="90"/>
      <c r="Q380" s="90"/>
    </row>
    <row r="381" spans="1:17" ht="15" x14ac:dyDescent="0.25">
      <c r="A381" s="84">
        <v>449</v>
      </c>
      <c r="B381" s="60">
        <v>449035285</v>
      </c>
      <c r="C381" s="85" t="s">
        <v>519</v>
      </c>
      <c r="D381" s="60">
        <v>35</v>
      </c>
      <c r="E381" s="85" t="s">
        <v>67</v>
      </c>
      <c r="F381" s="60">
        <v>285</v>
      </c>
      <c r="G381" s="85" t="s">
        <v>317</v>
      </c>
      <c r="H381" s="111">
        <v>1</v>
      </c>
      <c r="I381" s="86"/>
      <c r="J381" s="87">
        <v>16010</v>
      </c>
      <c r="K381" s="87">
        <v>3183</v>
      </c>
      <c r="L381" s="87">
        <v>0</v>
      </c>
      <c r="M381" s="87">
        <v>1188</v>
      </c>
      <c r="N381" s="88">
        <v>20381</v>
      </c>
      <c r="O381" s="89"/>
      <c r="P381" s="90"/>
      <c r="Q381" s="90"/>
    </row>
    <row r="382" spans="1:17" ht="15" x14ac:dyDescent="0.25">
      <c r="A382" s="84">
        <v>450</v>
      </c>
      <c r="B382" s="60">
        <v>450086008</v>
      </c>
      <c r="C382" s="85" t="s">
        <v>520</v>
      </c>
      <c r="D382" s="60">
        <v>86</v>
      </c>
      <c r="E382" s="85" t="s">
        <v>118</v>
      </c>
      <c r="F382" s="60">
        <v>8</v>
      </c>
      <c r="G382" s="85" t="s">
        <v>40</v>
      </c>
      <c r="H382" s="111">
        <v>2</v>
      </c>
      <c r="I382" s="86"/>
      <c r="J382" s="87">
        <v>10788</v>
      </c>
      <c r="K382" s="87">
        <v>12498</v>
      </c>
      <c r="L382" s="87">
        <v>0</v>
      </c>
      <c r="M382" s="87">
        <v>1188</v>
      </c>
      <c r="N382" s="88">
        <v>24474</v>
      </c>
      <c r="O382" s="89"/>
      <c r="P382" s="90"/>
      <c r="Q382" s="90"/>
    </row>
    <row r="383" spans="1:17" ht="15" x14ac:dyDescent="0.25">
      <c r="A383" s="84">
        <v>450</v>
      </c>
      <c r="B383" s="60">
        <v>450086074</v>
      </c>
      <c r="C383" s="85" t="s">
        <v>520</v>
      </c>
      <c r="D383" s="60">
        <v>86</v>
      </c>
      <c r="E383" s="85" t="s">
        <v>118</v>
      </c>
      <c r="F383" s="60">
        <v>74</v>
      </c>
      <c r="G383" s="85" t="s">
        <v>106</v>
      </c>
      <c r="H383" s="111">
        <v>1</v>
      </c>
      <c r="I383" s="86"/>
      <c r="J383" s="87">
        <v>12715</v>
      </c>
      <c r="K383" s="87">
        <v>11333</v>
      </c>
      <c r="L383" s="87">
        <v>0</v>
      </c>
      <c r="M383" s="87">
        <v>1188</v>
      </c>
      <c r="N383" s="88">
        <v>25236</v>
      </c>
      <c r="O383" s="89"/>
      <c r="P383" s="90"/>
      <c r="Q383" s="90"/>
    </row>
    <row r="384" spans="1:17" ht="15" x14ac:dyDescent="0.25">
      <c r="A384" s="84">
        <v>450</v>
      </c>
      <c r="B384" s="60">
        <v>450086086</v>
      </c>
      <c r="C384" s="85" t="s">
        <v>520</v>
      </c>
      <c r="D384" s="60">
        <v>86</v>
      </c>
      <c r="E384" s="85" t="s">
        <v>118</v>
      </c>
      <c r="F384" s="60">
        <v>86</v>
      </c>
      <c r="G384" s="85" t="s">
        <v>118</v>
      </c>
      <c r="H384" s="111">
        <v>78</v>
      </c>
      <c r="I384" s="86"/>
      <c r="J384" s="87">
        <v>12482</v>
      </c>
      <c r="K384" s="87">
        <v>1972</v>
      </c>
      <c r="L384" s="87">
        <v>0</v>
      </c>
      <c r="M384" s="87">
        <v>1188</v>
      </c>
      <c r="N384" s="88">
        <v>15642</v>
      </c>
      <c r="O384" s="89"/>
      <c r="P384" s="90"/>
      <c r="Q384" s="90"/>
    </row>
    <row r="385" spans="1:17" ht="15" x14ac:dyDescent="0.25">
      <c r="A385" s="84">
        <v>450</v>
      </c>
      <c r="B385" s="60">
        <v>450086114</v>
      </c>
      <c r="C385" s="85" t="s">
        <v>520</v>
      </c>
      <c r="D385" s="60">
        <v>86</v>
      </c>
      <c r="E385" s="85" t="s">
        <v>118</v>
      </c>
      <c r="F385" s="60">
        <v>114</v>
      </c>
      <c r="G385" s="85" t="s">
        <v>146</v>
      </c>
      <c r="H385" s="111">
        <v>2</v>
      </c>
      <c r="I385" s="86"/>
      <c r="J385" s="87">
        <v>10664</v>
      </c>
      <c r="K385" s="87">
        <v>2363</v>
      </c>
      <c r="L385" s="87">
        <v>0</v>
      </c>
      <c r="M385" s="87">
        <v>1188</v>
      </c>
      <c r="N385" s="88">
        <v>14215</v>
      </c>
      <c r="O385" s="89"/>
      <c r="P385" s="90"/>
      <c r="Q385" s="90"/>
    </row>
    <row r="386" spans="1:17" ht="15" x14ac:dyDescent="0.25">
      <c r="A386" s="84">
        <v>450</v>
      </c>
      <c r="B386" s="60">
        <v>450086117</v>
      </c>
      <c r="C386" s="85" t="s">
        <v>520</v>
      </c>
      <c r="D386" s="60">
        <v>86</v>
      </c>
      <c r="E386" s="85" t="s">
        <v>118</v>
      </c>
      <c r="F386" s="60">
        <v>117</v>
      </c>
      <c r="G386" s="85" t="s">
        <v>149</v>
      </c>
      <c r="H386" s="111">
        <v>1</v>
      </c>
      <c r="I386" s="86"/>
      <c r="J386" s="87">
        <v>13832</v>
      </c>
      <c r="K386" s="87">
        <v>8293</v>
      </c>
      <c r="L386" s="87">
        <v>0</v>
      </c>
      <c r="M386" s="87">
        <v>1188</v>
      </c>
      <c r="N386" s="88">
        <v>23313</v>
      </c>
      <c r="O386" s="89"/>
      <c r="P386" s="90"/>
      <c r="Q386" s="90"/>
    </row>
    <row r="387" spans="1:17" ht="15" x14ac:dyDescent="0.25">
      <c r="A387" s="84">
        <v>450</v>
      </c>
      <c r="B387" s="60">
        <v>450086127</v>
      </c>
      <c r="C387" s="85" t="s">
        <v>520</v>
      </c>
      <c r="D387" s="60">
        <v>86</v>
      </c>
      <c r="E387" s="85" t="s">
        <v>118</v>
      </c>
      <c r="F387" s="60">
        <v>127</v>
      </c>
      <c r="G387" s="85" t="s">
        <v>159</v>
      </c>
      <c r="H387" s="111">
        <v>4</v>
      </c>
      <c r="I387" s="86"/>
      <c r="J387" s="87">
        <v>11019</v>
      </c>
      <c r="K387" s="87">
        <v>11069</v>
      </c>
      <c r="L387" s="87">
        <v>0</v>
      </c>
      <c r="M387" s="87">
        <v>1188</v>
      </c>
      <c r="N387" s="88">
        <v>23276</v>
      </c>
      <c r="O387" s="89"/>
      <c r="P387" s="90"/>
      <c r="Q387" s="90"/>
    </row>
    <row r="388" spans="1:17" ht="15" x14ac:dyDescent="0.25">
      <c r="A388" s="84">
        <v>450</v>
      </c>
      <c r="B388" s="60">
        <v>450086137</v>
      </c>
      <c r="C388" s="85" t="s">
        <v>520</v>
      </c>
      <c r="D388" s="60">
        <v>86</v>
      </c>
      <c r="E388" s="85" t="s">
        <v>118</v>
      </c>
      <c r="F388" s="60">
        <v>137</v>
      </c>
      <c r="G388" s="85" t="s">
        <v>169</v>
      </c>
      <c r="H388" s="111">
        <v>3</v>
      </c>
      <c r="I388" s="86"/>
      <c r="J388" s="87">
        <v>19458</v>
      </c>
      <c r="K388" s="87">
        <v>319</v>
      </c>
      <c r="L388" s="87">
        <v>0</v>
      </c>
      <c r="M388" s="87">
        <v>1188</v>
      </c>
      <c r="N388" s="88">
        <v>20965</v>
      </c>
      <c r="O388" s="89"/>
      <c r="P388" s="90"/>
      <c r="Q388" s="90"/>
    </row>
    <row r="389" spans="1:17" ht="15" x14ac:dyDescent="0.25">
      <c r="A389" s="84">
        <v>450</v>
      </c>
      <c r="B389" s="60">
        <v>450086210</v>
      </c>
      <c r="C389" s="85" t="s">
        <v>520</v>
      </c>
      <c r="D389" s="60">
        <v>86</v>
      </c>
      <c r="E389" s="85" t="s">
        <v>118</v>
      </c>
      <c r="F389" s="60">
        <v>210</v>
      </c>
      <c r="G389" s="85" t="s">
        <v>242</v>
      </c>
      <c r="H389" s="111">
        <v>97</v>
      </c>
      <c r="I389" s="86"/>
      <c r="J389" s="87">
        <v>11734</v>
      </c>
      <c r="K389" s="87">
        <v>4819</v>
      </c>
      <c r="L389" s="87">
        <v>0</v>
      </c>
      <c r="M389" s="87">
        <v>1188</v>
      </c>
      <c r="N389" s="88">
        <v>17741</v>
      </c>
      <c r="O389" s="89"/>
      <c r="P389" s="90"/>
      <c r="Q389" s="90"/>
    </row>
    <row r="390" spans="1:17" ht="15" x14ac:dyDescent="0.25">
      <c r="A390" s="84">
        <v>450</v>
      </c>
      <c r="B390" s="60">
        <v>450086275</v>
      </c>
      <c r="C390" s="85" t="s">
        <v>520</v>
      </c>
      <c r="D390" s="60">
        <v>86</v>
      </c>
      <c r="E390" s="85" t="s">
        <v>118</v>
      </c>
      <c r="F390" s="60">
        <v>275</v>
      </c>
      <c r="G390" s="85" t="s">
        <v>307</v>
      </c>
      <c r="H390" s="111">
        <v>9</v>
      </c>
      <c r="I390" s="86"/>
      <c r="J390" s="87">
        <v>12371</v>
      </c>
      <c r="K390" s="87">
        <v>3606</v>
      </c>
      <c r="L390" s="87">
        <v>0</v>
      </c>
      <c r="M390" s="87">
        <v>1188</v>
      </c>
      <c r="N390" s="88">
        <v>17165</v>
      </c>
      <c r="O390" s="89"/>
      <c r="P390" s="90"/>
      <c r="Q390" s="90"/>
    </row>
    <row r="391" spans="1:17" ht="15" x14ac:dyDescent="0.25">
      <c r="A391" s="84">
        <v>450</v>
      </c>
      <c r="B391" s="60">
        <v>450086278</v>
      </c>
      <c r="C391" s="85" t="s">
        <v>520</v>
      </c>
      <c r="D391" s="60">
        <v>86</v>
      </c>
      <c r="E391" s="85" t="s">
        <v>118</v>
      </c>
      <c r="F391" s="60">
        <v>278</v>
      </c>
      <c r="G391" s="85" t="s">
        <v>310</v>
      </c>
      <c r="H391" s="111">
        <v>9</v>
      </c>
      <c r="I391" s="86"/>
      <c r="J391" s="87">
        <v>12081</v>
      </c>
      <c r="K391" s="87">
        <v>2785</v>
      </c>
      <c r="L391" s="87">
        <v>0</v>
      </c>
      <c r="M391" s="87">
        <v>1188</v>
      </c>
      <c r="N391" s="88">
        <v>16054</v>
      </c>
      <c r="O391" s="89"/>
      <c r="P391" s="90"/>
      <c r="Q391" s="90"/>
    </row>
    <row r="392" spans="1:17" ht="15" x14ac:dyDescent="0.25">
      <c r="A392" s="84">
        <v>450</v>
      </c>
      <c r="B392" s="60">
        <v>450086327</v>
      </c>
      <c r="C392" s="85" t="s">
        <v>520</v>
      </c>
      <c r="D392" s="60">
        <v>86</v>
      </c>
      <c r="E392" s="85" t="s">
        <v>118</v>
      </c>
      <c r="F392" s="60">
        <v>327</v>
      </c>
      <c r="G392" s="85" t="s">
        <v>359</v>
      </c>
      <c r="H392" s="111">
        <v>2</v>
      </c>
      <c r="I392" s="86"/>
      <c r="J392" s="87">
        <v>11037</v>
      </c>
      <c r="K392" s="87">
        <v>12298</v>
      </c>
      <c r="L392" s="87">
        <v>0</v>
      </c>
      <c r="M392" s="87">
        <v>1188</v>
      </c>
      <c r="N392" s="88">
        <v>24523</v>
      </c>
      <c r="O392" s="89"/>
      <c r="P392" s="90"/>
      <c r="Q392" s="90"/>
    </row>
    <row r="393" spans="1:17" ht="15" x14ac:dyDescent="0.25">
      <c r="A393" s="84">
        <v>450</v>
      </c>
      <c r="B393" s="60">
        <v>450086337</v>
      </c>
      <c r="C393" s="85" t="s">
        <v>520</v>
      </c>
      <c r="D393" s="60">
        <v>86</v>
      </c>
      <c r="E393" s="85" t="s">
        <v>118</v>
      </c>
      <c r="F393" s="60">
        <v>337</v>
      </c>
      <c r="G393" s="85" t="s">
        <v>369</v>
      </c>
      <c r="H393" s="111">
        <v>1</v>
      </c>
      <c r="I393" s="86"/>
      <c r="J393" s="87">
        <v>15918</v>
      </c>
      <c r="K393" s="87">
        <v>18881</v>
      </c>
      <c r="L393" s="87">
        <v>0</v>
      </c>
      <c r="M393" s="87">
        <v>1188</v>
      </c>
      <c r="N393" s="88">
        <v>35987</v>
      </c>
      <c r="O393" s="89"/>
      <c r="P393" s="90"/>
      <c r="Q393" s="90"/>
    </row>
    <row r="394" spans="1:17" ht="15" x14ac:dyDescent="0.25">
      <c r="A394" s="84">
        <v>450</v>
      </c>
      <c r="B394" s="60">
        <v>450086340</v>
      </c>
      <c r="C394" s="85" t="s">
        <v>520</v>
      </c>
      <c r="D394" s="60">
        <v>86</v>
      </c>
      <c r="E394" s="85" t="s">
        <v>118</v>
      </c>
      <c r="F394" s="60">
        <v>340</v>
      </c>
      <c r="G394" s="85" t="s">
        <v>372</v>
      </c>
      <c r="H394" s="111">
        <v>3</v>
      </c>
      <c r="I394" s="86"/>
      <c r="J394" s="87">
        <v>13767</v>
      </c>
      <c r="K394" s="87">
        <v>8018</v>
      </c>
      <c r="L394" s="87">
        <v>0</v>
      </c>
      <c r="M394" s="87">
        <v>1188</v>
      </c>
      <c r="N394" s="88">
        <v>22973</v>
      </c>
      <c r="O394" s="89"/>
      <c r="P394" s="90"/>
      <c r="Q394" s="90"/>
    </row>
    <row r="395" spans="1:17" ht="15" x14ac:dyDescent="0.25">
      <c r="A395" s="84">
        <v>450</v>
      </c>
      <c r="B395" s="60">
        <v>450086349</v>
      </c>
      <c r="C395" s="85" t="s">
        <v>520</v>
      </c>
      <c r="D395" s="60">
        <v>86</v>
      </c>
      <c r="E395" s="85" t="s">
        <v>118</v>
      </c>
      <c r="F395" s="60">
        <v>349</v>
      </c>
      <c r="G395" s="85" t="s">
        <v>381</v>
      </c>
      <c r="H395" s="111">
        <v>2</v>
      </c>
      <c r="I395" s="86"/>
      <c r="J395" s="87">
        <v>13442</v>
      </c>
      <c r="K395" s="87">
        <v>2672</v>
      </c>
      <c r="L395" s="87">
        <v>0</v>
      </c>
      <c r="M395" s="87">
        <v>1188</v>
      </c>
      <c r="N395" s="88">
        <v>17302</v>
      </c>
      <c r="O395" s="89"/>
      <c r="P395" s="90"/>
      <c r="Q395" s="90"/>
    </row>
    <row r="396" spans="1:17" ht="15" x14ac:dyDescent="0.25">
      <c r="A396" s="84">
        <v>450</v>
      </c>
      <c r="B396" s="60">
        <v>450086670</v>
      </c>
      <c r="C396" s="85" t="s">
        <v>520</v>
      </c>
      <c r="D396" s="60">
        <v>86</v>
      </c>
      <c r="E396" s="85" t="s">
        <v>118</v>
      </c>
      <c r="F396" s="60">
        <v>670</v>
      </c>
      <c r="G396" s="85" t="s">
        <v>406</v>
      </c>
      <c r="H396" s="111">
        <v>1</v>
      </c>
      <c r="I396" s="86"/>
      <c r="J396" s="87">
        <v>16054</v>
      </c>
      <c r="K396" s="87">
        <v>11909</v>
      </c>
      <c r="L396" s="87">
        <v>0</v>
      </c>
      <c r="M396" s="87">
        <v>1188</v>
      </c>
      <c r="N396" s="88">
        <v>29151</v>
      </c>
      <c r="O396" s="89"/>
      <c r="P396" s="90"/>
      <c r="Q396" s="90"/>
    </row>
    <row r="397" spans="1:17" ht="15" x14ac:dyDescent="0.25">
      <c r="A397" s="84">
        <v>450</v>
      </c>
      <c r="B397" s="60">
        <v>450086672</v>
      </c>
      <c r="C397" s="85" t="s">
        <v>520</v>
      </c>
      <c r="D397" s="60">
        <v>86</v>
      </c>
      <c r="E397" s="85" t="s">
        <v>118</v>
      </c>
      <c r="F397" s="60">
        <v>672</v>
      </c>
      <c r="G397" s="85" t="s">
        <v>407</v>
      </c>
      <c r="H397" s="111">
        <v>1</v>
      </c>
      <c r="I397" s="86"/>
      <c r="J397" s="87">
        <v>15641</v>
      </c>
      <c r="K397" s="87">
        <v>3260</v>
      </c>
      <c r="L397" s="87">
        <v>0</v>
      </c>
      <c r="M397" s="87">
        <v>1188</v>
      </c>
      <c r="N397" s="88">
        <v>20089</v>
      </c>
      <c r="O397" s="89"/>
      <c r="P397" s="90"/>
      <c r="Q397" s="90"/>
    </row>
    <row r="398" spans="1:17" ht="15" x14ac:dyDescent="0.25">
      <c r="A398" s="84">
        <v>450</v>
      </c>
      <c r="B398" s="60">
        <v>450086674</v>
      </c>
      <c r="C398" s="85" t="s">
        <v>520</v>
      </c>
      <c r="D398" s="60">
        <v>86</v>
      </c>
      <c r="E398" s="85" t="s">
        <v>118</v>
      </c>
      <c r="F398" s="60">
        <v>674</v>
      </c>
      <c r="G398" s="85" t="s">
        <v>409</v>
      </c>
      <c r="H398" s="111">
        <v>1</v>
      </c>
      <c r="I398" s="86"/>
      <c r="J398" s="87">
        <v>11037</v>
      </c>
      <c r="K398" s="87">
        <v>4490</v>
      </c>
      <c r="L398" s="87">
        <v>0</v>
      </c>
      <c r="M398" s="87">
        <v>1188</v>
      </c>
      <c r="N398" s="88">
        <v>16715</v>
      </c>
      <c r="O398" s="89"/>
      <c r="P398" s="90"/>
      <c r="Q398" s="90"/>
    </row>
    <row r="399" spans="1:17" ht="15" x14ac:dyDescent="0.25">
      <c r="A399" s="84">
        <v>450</v>
      </c>
      <c r="B399" s="60">
        <v>450086683</v>
      </c>
      <c r="C399" s="85" t="s">
        <v>520</v>
      </c>
      <c r="D399" s="60">
        <v>86</v>
      </c>
      <c r="E399" s="85" t="s">
        <v>118</v>
      </c>
      <c r="F399" s="60">
        <v>683</v>
      </c>
      <c r="G399" s="85" t="s">
        <v>412</v>
      </c>
      <c r="H399" s="111">
        <v>1</v>
      </c>
      <c r="I399" s="86"/>
      <c r="J399" s="87">
        <v>10664</v>
      </c>
      <c r="K399" s="87">
        <v>8776</v>
      </c>
      <c r="L399" s="87">
        <v>0</v>
      </c>
      <c r="M399" s="87">
        <v>1188</v>
      </c>
      <c r="N399" s="88">
        <v>20628</v>
      </c>
      <c r="O399" s="89"/>
      <c r="P399" s="90"/>
      <c r="Q399" s="90"/>
    </row>
    <row r="400" spans="1:17" ht="15" x14ac:dyDescent="0.25">
      <c r="A400" s="84">
        <v>453</v>
      </c>
      <c r="B400" s="60">
        <v>453137005</v>
      </c>
      <c r="C400" s="85" t="s">
        <v>521</v>
      </c>
      <c r="D400" s="60">
        <v>137</v>
      </c>
      <c r="E400" s="85" t="s">
        <v>169</v>
      </c>
      <c r="F400" s="60">
        <v>5</v>
      </c>
      <c r="G400" s="85" t="s">
        <v>37</v>
      </c>
      <c r="H400" s="111">
        <v>4</v>
      </c>
      <c r="I400" s="86"/>
      <c r="J400" s="87">
        <v>13005</v>
      </c>
      <c r="K400" s="87">
        <v>4589</v>
      </c>
      <c r="L400" s="87">
        <v>0</v>
      </c>
      <c r="M400" s="87">
        <v>1188</v>
      </c>
      <c r="N400" s="88">
        <v>18782</v>
      </c>
      <c r="O400" s="89"/>
      <c r="P400" s="90"/>
      <c r="Q400" s="90"/>
    </row>
    <row r="401" spans="1:17" ht="15" x14ac:dyDescent="0.25">
      <c r="A401" s="84">
        <v>453</v>
      </c>
      <c r="B401" s="60">
        <v>453137061</v>
      </c>
      <c r="C401" s="85" t="s">
        <v>521</v>
      </c>
      <c r="D401" s="60">
        <v>137</v>
      </c>
      <c r="E401" s="85" t="s">
        <v>169</v>
      </c>
      <c r="F401" s="60">
        <v>61</v>
      </c>
      <c r="G401" s="85" t="s">
        <v>93</v>
      </c>
      <c r="H401" s="111">
        <v>85</v>
      </c>
      <c r="I401" s="86"/>
      <c r="J401" s="87">
        <v>17329</v>
      </c>
      <c r="K401" s="87">
        <v>1451</v>
      </c>
      <c r="L401" s="87">
        <v>0</v>
      </c>
      <c r="M401" s="87">
        <v>1188</v>
      </c>
      <c r="N401" s="88">
        <v>19968</v>
      </c>
      <c r="O401" s="89"/>
      <c r="P401" s="90"/>
      <c r="Q401" s="90"/>
    </row>
    <row r="402" spans="1:17" ht="15" x14ac:dyDescent="0.25">
      <c r="A402" s="84">
        <v>453</v>
      </c>
      <c r="B402" s="60">
        <v>453137137</v>
      </c>
      <c r="C402" s="85" t="s">
        <v>521</v>
      </c>
      <c r="D402" s="60">
        <v>137</v>
      </c>
      <c r="E402" s="85" t="s">
        <v>169</v>
      </c>
      <c r="F402" s="60">
        <v>137</v>
      </c>
      <c r="G402" s="85" t="s">
        <v>169</v>
      </c>
      <c r="H402" s="111">
        <v>477</v>
      </c>
      <c r="I402" s="86"/>
      <c r="J402" s="87">
        <v>19068</v>
      </c>
      <c r="K402" s="87">
        <v>312</v>
      </c>
      <c r="L402" s="87">
        <v>0</v>
      </c>
      <c r="M402" s="87">
        <v>1188</v>
      </c>
      <c r="N402" s="88">
        <v>20568</v>
      </c>
      <c r="O402" s="89"/>
      <c r="P402" s="90"/>
      <c r="Q402" s="90"/>
    </row>
    <row r="403" spans="1:17" ht="15" x14ac:dyDescent="0.25">
      <c r="A403" s="84">
        <v>453</v>
      </c>
      <c r="B403" s="60">
        <v>453137161</v>
      </c>
      <c r="C403" s="85" t="s">
        <v>521</v>
      </c>
      <c r="D403" s="60">
        <v>137</v>
      </c>
      <c r="E403" s="85" t="s">
        <v>169</v>
      </c>
      <c r="F403" s="60">
        <v>161</v>
      </c>
      <c r="G403" s="85" t="s">
        <v>193</v>
      </c>
      <c r="H403" s="111">
        <v>2</v>
      </c>
      <c r="I403" s="86"/>
      <c r="J403" s="87">
        <v>17314</v>
      </c>
      <c r="K403" s="87">
        <v>6264</v>
      </c>
      <c r="L403" s="87">
        <v>0</v>
      </c>
      <c r="M403" s="87">
        <v>1188</v>
      </c>
      <c r="N403" s="88">
        <v>24766</v>
      </c>
      <c r="O403" s="89"/>
      <c r="P403" s="90"/>
      <c r="Q403" s="90"/>
    </row>
    <row r="404" spans="1:17" ht="15" x14ac:dyDescent="0.25">
      <c r="A404" s="84">
        <v>453</v>
      </c>
      <c r="B404" s="60">
        <v>453137210</v>
      </c>
      <c r="C404" s="85" t="s">
        <v>521</v>
      </c>
      <c r="D404" s="60">
        <v>137</v>
      </c>
      <c r="E404" s="85" t="s">
        <v>169</v>
      </c>
      <c r="F404" s="60">
        <v>210</v>
      </c>
      <c r="G404" s="85" t="s">
        <v>242</v>
      </c>
      <c r="H404" s="111">
        <v>3</v>
      </c>
      <c r="I404" s="86"/>
      <c r="J404" s="87">
        <v>16320</v>
      </c>
      <c r="K404" s="87">
        <v>6703</v>
      </c>
      <c r="L404" s="87">
        <v>0</v>
      </c>
      <c r="M404" s="87">
        <v>1188</v>
      </c>
      <c r="N404" s="88">
        <v>24211</v>
      </c>
      <c r="O404" s="89"/>
      <c r="P404" s="90"/>
      <c r="Q404" s="90"/>
    </row>
    <row r="405" spans="1:17" ht="15" x14ac:dyDescent="0.25">
      <c r="A405" s="84">
        <v>453</v>
      </c>
      <c r="B405" s="60">
        <v>453137278</v>
      </c>
      <c r="C405" s="85" t="s">
        <v>521</v>
      </c>
      <c r="D405" s="60">
        <v>137</v>
      </c>
      <c r="E405" s="85" t="s">
        <v>169</v>
      </c>
      <c r="F405" s="60">
        <v>278</v>
      </c>
      <c r="G405" s="85" t="s">
        <v>310</v>
      </c>
      <c r="H405" s="111">
        <v>4</v>
      </c>
      <c r="I405" s="86"/>
      <c r="J405" s="87">
        <v>14855</v>
      </c>
      <c r="K405" s="87">
        <v>3425</v>
      </c>
      <c r="L405" s="87">
        <v>0</v>
      </c>
      <c r="M405" s="87">
        <v>1188</v>
      </c>
      <c r="N405" s="88">
        <v>19468</v>
      </c>
      <c r="O405" s="89"/>
      <c r="P405" s="90"/>
      <c r="Q405" s="90"/>
    </row>
    <row r="406" spans="1:17" ht="15" x14ac:dyDescent="0.25">
      <c r="A406" s="84">
        <v>453</v>
      </c>
      <c r="B406" s="60">
        <v>453137281</v>
      </c>
      <c r="C406" s="85" t="s">
        <v>521</v>
      </c>
      <c r="D406" s="60">
        <v>137</v>
      </c>
      <c r="E406" s="85" t="s">
        <v>169</v>
      </c>
      <c r="F406" s="60">
        <v>281</v>
      </c>
      <c r="G406" s="85" t="s">
        <v>313</v>
      </c>
      <c r="H406" s="111">
        <v>118</v>
      </c>
      <c r="I406" s="86"/>
      <c r="J406" s="87">
        <v>18200</v>
      </c>
      <c r="K406" s="87">
        <v>31</v>
      </c>
      <c r="L406" s="87">
        <v>0</v>
      </c>
      <c r="M406" s="87">
        <v>1188</v>
      </c>
      <c r="N406" s="88">
        <v>19419</v>
      </c>
      <c r="O406" s="89"/>
      <c r="P406" s="90"/>
      <c r="Q406" s="90"/>
    </row>
    <row r="407" spans="1:17" ht="15" x14ac:dyDescent="0.25">
      <c r="A407" s="84">
        <v>453</v>
      </c>
      <c r="B407" s="60">
        <v>453137309</v>
      </c>
      <c r="C407" s="85" t="s">
        <v>521</v>
      </c>
      <c r="D407" s="60">
        <v>137</v>
      </c>
      <c r="E407" s="85" t="s">
        <v>169</v>
      </c>
      <c r="F407" s="60">
        <v>309</v>
      </c>
      <c r="G407" s="85" t="s">
        <v>341</v>
      </c>
      <c r="H407" s="111">
        <v>1</v>
      </c>
      <c r="I407" s="86"/>
      <c r="J407" s="87">
        <v>18147</v>
      </c>
      <c r="K407" s="87">
        <v>0</v>
      </c>
      <c r="L407" s="87">
        <v>0</v>
      </c>
      <c r="M407" s="87">
        <v>1188</v>
      </c>
      <c r="N407" s="88">
        <v>19335</v>
      </c>
      <c r="O407" s="89"/>
      <c r="P407" s="90"/>
      <c r="Q407" s="90"/>
    </row>
    <row r="408" spans="1:17" ht="15" x14ac:dyDescent="0.25">
      <c r="A408" s="84">
        <v>453</v>
      </c>
      <c r="B408" s="60">
        <v>453137325</v>
      </c>
      <c r="C408" s="85" t="s">
        <v>521</v>
      </c>
      <c r="D408" s="60">
        <v>137</v>
      </c>
      <c r="E408" s="85" t="s">
        <v>169</v>
      </c>
      <c r="F408" s="60">
        <v>325</v>
      </c>
      <c r="G408" s="85" t="s">
        <v>357</v>
      </c>
      <c r="H408" s="111">
        <v>1</v>
      </c>
      <c r="I408" s="86"/>
      <c r="J408" s="87">
        <v>10851</v>
      </c>
      <c r="K408" s="87">
        <v>679</v>
      </c>
      <c r="L408" s="87">
        <v>0</v>
      </c>
      <c r="M408" s="87">
        <v>1188</v>
      </c>
      <c r="N408" s="88">
        <v>12718</v>
      </c>
      <c r="O408" s="89"/>
      <c r="P408" s="90"/>
      <c r="Q408" s="90"/>
    </row>
    <row r="409" spans="1:17" ht="15" x14ac:dyDescent="0.25">
      <c r="A409" s="84">
        <v>453</v>
      </c>
      <c r="B409" s="60">
        <v>453137332</v>
      </c>
      <c r="C409" s="85" t="s">
        <v>521</v>
      </c>
      <c r="D409" s="60">
        <v>137</v>
      </c>
      <c r="E409" s="85" t="s">
        <v>169</v>
      </c>
      <c r="F409" s="60">
        <v>332</v>
      </c>
      <c r="G409" s="85" t="s">
        <v>364</v>
      </c>
      <c r="H409" s="111">
        <v>6</v>
      </c>
      <c r="I409" s="86"/>
      <c r="J409" s="87">
        <v>16980</v>
      </c>
      <c r="K409" s="87">
        <v>839</v>
      </c>
      <c r="L409" s="87">
        <v>0</v>
      </c>
      <c r="M409" s="87">
        <v>1188</v>
      </c>
      <c r="N409" s="88">
        <v>19007</v>
      </c>
      <c r="O409" s="89"/>
      <c r="P409" s="90"/>
      <c r="Q409" s="90"/>
    </row>
    <row r="410" spans="1:17" ht="15" x14ac:dyDescent="0.25">
      <c r="A410" s="84">
        <v>454</v>
      </c>
      <c r="B410" s="60">
        <v>454149009</v>
      </c>
      <c r="C410" s="85" t="s">
        <v>522</v>
      </c>
      <c r="D410" s="60">
        <v>149</v>
      </c>
      <c r="E410" s="85" t="s">
        <v>181</v>
      </c>
      <c r="F410" s="60">
        <v>9</v>
      </c>
      <c r="G410" s="85" t="s">
        <v>41</v>
      </c>
      <c r="H410" s="111">
        <v>3</v>
      </c>
      <c r="I410" s="86"/>
      <c r="J410" s="87">
        <v>15802</v>
      </c>
      <c r="K410" s="87">
        <v>10991</v>
      </c>
      <c r="L410" s="87">
        <v>0</v>
      </c>
      <c r="M410" s="87">
        <v>1188</v>
      </c>
      <c r="N410" s="88">
        <v>27981</v>
      </c>
      <c r="O410" s="89"/>
      <c r="P410" s="90"/>
      <c r="Q410" s="90"/>
    </row>
    <row r="411" spans="1:17" ht="15" x14ac:dyDescent="0.25">
      <c r="A411" s="84">
        <v>454</v>
      </c>
      <c r="B411" s="60">
        <v>454149056</v>
      </c>
      <c r="C411" s="85" t="s">
        <v>522</v>
      </c>
      <c r="D411" s="60">
        <v>149</v>
      </c>
      <c r="E411" s="85" t="s">
        <v>181</v>
      </c>
      <c r="F411" s="60">
        <v>56</v>
      </c>
      <c r="G411" s="85" t="s">
        <v>88</v>
      </c>
      <c r="H411" s="111">
        <v>1</v>
      </c>
      <c r="I411" s="86"/>
      <c r="J411" s="87">
        <v>12910</v>
      </c>
      <c r="K411" s="87">
        <v>3828</v>
      </c>
      <c r="L411" s="87">
        <v>0</v>
      </c>
      <c r="M411" s="87">
        <v>1188</v>
      </c>
      <c r="N411" s="88">
        <v>17926</v>
      </c>
      <c r="O411" s="89"/>
      <c r="P411" s="90"/>
      <c r="Q411" s="90"/>
    </row>
    <row r="412" spans="1:17" ht="15" x14ac:dyDescent="0.25">
      <c r="A412" s="84">
        <v>454</v>
      </c>
      <c r="B412" s="60">
        <v>454149128</v>
      </c>
      <c r="C412" s="85" t="s">
        <v>522</v>
      </c>
      <c r="D412" s="60">
        <v>149</v>
      </c>
      <c r="E412" s="85" t="s">
        <v>181</v>
      </c>
      <c r="F412" s="60">
        <v>128</v>
      </c>
      <c r="G412" s="85" t="s">
        <v>160</v>
      </c>
      <c r="H412" s="111">
        <v>22</v>
      </c>
      <c r="I412" s="86"/>
      <c r="J412" s="87">
        <v>16694</v>
      </c>
      <c r="K412" s="87">
        <v>943</v>
      </c>
      <c r="L412" s="87">
        <v>0</v>
      </c>
      <c r="M412" s="87">
        <v>1188</v>
      </c>
      <c r="N412" s="88">
        <v>18825</v>
      </c>
      <c r="O412" s="89"/>
      <c r="P412" s="90"/>
      <c r="Q412" s="90"/>
    </row>
    <row r="413" spans="1:17" ht="15" x14ac:dyDescent="0.25">
      <c r="A413" s="84">
        <v>454</v>
      </c>
      <c r="B413" s="60">
        <v>454149149</v>
      </c>
      <c r="C413" s="85" t="s">
        <v>522</v>
      </c>
      <c r="D413" s="60">
        <v>149</v>
      </c>
      <c r="E413" s="85" t="s">
        <v>181</v>
      </c>
      <c r="F413" s="60">
        <v>149</v>
      </c>
      <c r="G413" s="85" t="s">
        <v>181</v>
      </c>
      <c r="H413" s="111">
        <v>808</v>
      </c>
      <c r="I413" s="86"/>
      <c r="J413" s="87">
        <v>19152</v>
      </c>
      <c r="K413" s="87">
        <v>138</v>
      </c>
      <c r="L413" s="87">
        <v>0</v>
      </c>
      <c r="M413" s="87">
        <v>1188</v>
      </c>
      <c r="N413" s="88">
        <v>20478</v>
      </c>
      <c r="O413" s="89"/>
      <c r="P413" s="90"/>
      <c r="Q413" s="90"/>
    </row>
    <row r="414" spans="1:17" ht="15" x14ac:dyDescent="0.25">
      <c r="A414" s="84">
        <v>454</v>
      </c>
      <c r="B414" s="60">
        <v>454149181</v>
      </c>
      <c r="C414" s="85" t="s">
        <v>522</v>
      </c>
      <c r="D414" s="60">
        <v>149</v>
      </c>
      <c r="E414" s="85" t="s">
        <v>181</v>
      </c>
      <c r="F414" s="60">
        <v>181</v>
      </c>
      <c r="G414" s="85" t="s">
        <v>213</v>
      </c>
      <c r="H414" s="111">
        <v>63</v>
      </c>
      <c r="I414" s="86"/>
      <c r="J414" s="87">
        <v>16378</v>
      </c>
      <c r="K414" s="87">
        <v>109</v>
      </c>
      <c r="L414" s="87">
        <v>0</v>
      </c>
      <c r="M414" s="87">
        <v>1188</v>
      </c>
      <c r="N414" s="88">
        <v>17675</v>
      </c>
      <c r="O414" s="89"/>
      <c r="P414" s="90"/>
      <c r="Q414" s="90"/>
    </row>
    <row r="415" spans="1:17" ht="15" x14ac:dyDescent="0.25">
      <c r="A415" s="84">
        <v>454</v>
      </c>
      <c r="B415" s="60">
        <v>454149211</v>
      </c>
      <c r="C415" s="85" t="s">
        <v>522</v>
      </c>
      <c r="D415" s="60">
        <v>149</v>
      </c>
      <c r="E415" s="85" t="s">
        <v>181</v>
      </c>
      <c r="F415" s="60">
        <v>211</v>
      </c>
      <c r="G415" s="85" t="s">
        <v>243</v>
      </c>
      <c r="H415" s="111">
        <v>2</v>
      </c>
      <c r="I415" s="86"/>
      <c r="J415" s="87">
        <v>13451</v>
      </c>
      <c r="K415" s="87">
        <v>3861</v>
      </c>
      <c r="L415" s="87">
        <v>0</v>
      </c>
      <c r="M415" s="87">
        <v>1188</v>
      </c>
      <c r="N415" s="88">
        <v>18500</v>
      </c>
      <c r="O415" s="89"/>
      <c r="P415" s="90"/>
      <c r="Q415" s="90"/>
    </row>
    <row r="416" spans="1:17" ht="15" x14ac:dyDescent="0.25">
      <c r="A416" s="84">
        <v>455</v>
      </c>
      <c r="B416" s="60">
        <v>455128128</v>
      </c>
      <c r="C416" s="85" t="s">
        <v>523</v>
      </c>
      <c r="D416" s="60">
        <v>128</v>
      </c>
      <c r="E416" s="85" t="s">
        <v>160</v>
      </c>
      <c r="F416" s="60">
        <v>128</v>
      </c>
      <c r="G416" s="85" t="s">
        <v>160</v>
      </c>
      <c r="H416" s="111">
        <v>296</v>
      </c>
      <c r="I416" s="86"/>
      <c r="J416" s="87">
        <v>14504</v>
      </c>
      <c r="K416" s="87">
        <v>819</v>
      </c>
      <c r="L416" s="87">
        <v>0</v>
      </c>
      <c r="M416" s="87">
        <v>1188</v>
      </c>
      <c r="N416" s="88">
        <v>16511</v>
      </c>
      <c r="O416" s="89"/>
      <c r="P416" s="90"/>
      <c r="Q416" s="90"/>
    </row>
    <row r="417" spans="1:17" ht="15" x14ac:dyDescent="0.25">
      <c r="A417" s="84">
        <v>455</v>
      </c>
      <c r="B417" s="60">
        <v>455128149</v>
      </c>
      <c r="C417" s="85" t="s">
        <v>523</v>
      </c>
      <c r="D417" s="60">
        <v>128</v>
      </c>
      <c r="E417" s="85" t="s">
        <v>160</v>
      </c>
      <c r="F417" s="60">
        <v>149</v>
      </c>
      <c r="G417" s="85" t="s">
        <v>181</v>
      </c>
      <c r="H417" s="111">
        <v>4</v>
      </c>
      <c r="I417" s="86"/>
      <c r="J417" s="87">
        <v>15187</v>
      </c>
      <c r="K417" s="87">
        <v>109</v>
      </c>
      <c r="L417" s="87">
        <v>0</v>
      </c>
      <c r="M417" s="87">
        <v>1188</v>
      </c>
      <c r="N417" s="88">
        <v>16484</v>
      </c>
      <c r="O417" s="89"/>
      <c r="P417" s="90"/>
      <c r="Q417" s="90"/>
    </row>
    <row r="418" spans="1:17" ht="15" x14ac:dyDescent="0.25">
      <c r="A418" s="84">
        <v>455</v>
      </c>
      <c r="B418" s="60">
        <v>455128181</v>
      </c>
      <c r="C418" s="85" t="s">
        <v>523</v>
      </c>
      <c r="D418" s="60">
        <v>128</v>
      </c>
      <c r="E418" s="85" t="s">
        <v>160</v>
      </c>
      <c r="F418" s="60">
        <v>181</v>
      </c>
      <c r="G418" s="85" t="s">
        <v>213</v>
      </c>
      <c r="H418" s="111">
        <v>1</v>
      </c>
      <c r="I418" s="86"/>
      <c r="J418" s="87">
        <v>13604</v>
      </c>
      <c r="K418" s="87">
        <v>91</v>
      </c>
      <c r="L418" s="87">
        <v>0</v>
      </c>
      <c r="M418" s="87">
        <v>1188</v>
      </c>
      <c r="N418" s="88">
        <v>14883</v>
      </c>
      <c r="O418" s="89"/>
      <c r="P418" s="90"/>
      <c r="Q418" s="90"/>
    </row>
    <row r="419" spans="1:17" ht="15" x14ac:dyDescent="0.25">
      <c r="A419" s="84">
        <v>455</v>
      </c>
      <c r="B419" s="60">
        <v>455128745</v>
      </c>
      <c r="C419" s="85" t="s">
        <v>523</v>
      </c>
      <c r="D419" s="60">
        <v>128</v>
      </c>
      <c r="E419" s="85" t="s">
        <v>160</v>
      </c>
      <c r="F419" s="60">
        <v>745</v>
      </c>
      <c r="G419" s="85" t="s">
        <v>429</v>
      </c>
      <c r="H419" s="111">
        <v>3</v>
      </c>
      <c r="I419" s="86"/>
      <c r="J419" s="87">
        <v>10913</v>
      </c>
      <c r="K419" s="87">
        <v>4773</v>
      </c>
      <c r="L419" s="87">
        <v>0</v>
      </c>
      <c r="M419" s="87">
        <v>1188</v>
      </c>
      <c r="N419" s="88">
        <v>16874</v>
      </c>
      <c r="O419" s="89"/>
      <c r="P419" s="90"/>
      <c r="Q419" s="90"/>
    </row>
    <row r="420" spans="1:17" ht="15" x14ac:dyDescent="0.25">
      <c r="A420" s="84">
        <v>455</v>
      </c>
      <c r="B420" s="60">
        <v>455128773</v>
      </c>
      <c r="C420" s="85" t="s">
        <v>523</v>
      </c>
      <c r="D420" s="60">
        <v>128</v>
      </c>
      <c r="E420" s="85" t="s">
        <v>160</v>
      </c>
      <c r="F420" s="60">
        <v>773</v>
      </c>
      <c r="G420" s="85" t="s">
        <v>439</v>
      </c>
      <c r="H420" s="111">
        <v>2</v>
      </c>
      <c r="I420" s="86"/>
      <c r="J420" s="87">
        <v>13973</v>
      </c>
      <c r="K420" s="87">
        <v>8063</v>
      </c>
      <c r="L420" s="87">
        <v>0</v>
      </c>
      <c r="M420" s="87">
        <v>1188</v>
      </c>
      <c r="N420" s="88">
        <v>23224</v>
      </c>
      <c r="O420" s="89"/>
      <c r="P420" s="90"/>
      <c r="Q420" s="90"/>
    </row>
    <row r="421" spans="1:17" ht="15" x14ac:dyDescent="0.25">
      <c r="A421" s="84">
        <v>456</v>
      </c>
      <c r="B421" s="60">
        <v>456160009</v>
      </c>
      <c r="C421" s="85" t="s">
        <v>524</v>
      </c>
      <c r="D421" s="60">
        <v>160</v>
      </c>
      <c r="E421" s="85" t="s">
        <v>192</v>
      </c>
      <c r="F421" s="60">
        <v>9</v>
      </c>
      <c r="G421" s="85" t="s">
        <v>41</v>
      </c>
      <c r="H421" s="111">
        <v>1</v>
      </c>
      <c r="I421" s="86"/>
      <c r="J421" s="87">
        <v>11037</v>
      </c>
      <c r="K421" s="87">
        <v>7677</v>
      </c>
      <c r="L421" s="87">
        <v>0</v>
      </c>
      <c r="M421" s="87">
        <v>1188</v>
      </c>
      <c r="N421" s="88">
        <v>19902</v>
      </c>
      <c r="O421" s="89"/>
      <c r="P421" s="90"/>
      <c r="Q421" s="90"/>
    </row>
    <row r="422" spans="1:17" ht="15" x14ac:dyDescent="0.25">
      <c r="A422" s="84">
        <v>456</v>
      </c>
      <c r="B422" s="60">
        <v>456160031</v>
      </c>
      <c r="C422" s="85" t="s">
        <v>524</v>
      </c>
      <c r="D422" s="60">
        <v>160</v>
      </c>
      <c r="E422" s="85" t="s">
        <v>192</v>
      </c>
      <c r="F422" s="60">
        <v>31</v>
      </c>
      <c r="G422" s="85" t="s">
        <v>63</v>
      </c>
      <c r="H422" s="111">
        <v>3</v>
      </c>
      <c r="I422" s="86"/>
      <c r="J422" s="87">
        <v>13481</v>
      </c>
      <c r="K422" s="87">
        <v>5685</v>
      </c>
      <c r="L422" s="87">
        <v>0</v>
      </c>
      <c r="M422" s="87">
        <v>1188</v>
      </c>
      <c r="N422" s="88">
        <v>20354</v>
      </c>
      <c r="O422" s="89"/>
      <c r="P422" s="90"/>
      <c r="Q422" s="90"/>
    </row>
    <row r="423" spans="1:17" ht="15" x14ac:dyDescent="0.25">
      <c r="A423" s="84">
        <v>456</v>
      </c>
      <c r="B423" s="60">
        <v>456160056</v>
      </c>
      <c r="C423" s="85" t="s">
        <v>524</v>
      </c>
      <c r="D423" s="60">
        <v>160</v>
      </c>
      <c r="E423" s="85" t="s">
        <v>192</v>
      </c>
      <c r="F423" s="60">
        <v>56</v>
      </c>
      <c r="G423" s="85" t="s">
        <v>88</v>
      </c>
      <c r="H423" s="111">
        <v>3</v>
      </c>
      <c r="I423" s="86"/>
      <c r="J423" s="87">
        <v>13199</v>
      </c>
      <c r="K423" s="87">
        <v>3914</v>
      </c>
      <c r="L423" s="87">
        <v>0</v>
      </c>
      <c r="M423" s="87">
        <v>1188</v>
      </c>
      <c r="N423" s="88">
        <v>18301</v>
      </c>
      <c r="O423" s="89"/>
      <c r="P423" s="90"/>
      <c r="Q423" s="90"/>
    </row>
    <row r="424" spans="1:17" ht="15" x14ac:dyDescent="0.25">
      <c r="A424" s="84">
        <v>456</v>
      </c>
      <c r="B424" s="60">
        <v>456160079</v>
      </c>
      <c r="C424" s="85" t="s">
        <v>524</v>
      </c>
      <c r="D424" s="60">
        <v>160</v>
      </c>
      <c r="E424" s="85" t="s">
        <v>192</v>
      </c>
      <c r="F424" s="60">
        <v>79</v>
      </c>
      <c r="G424" s="85" t="s">
        <v>111</v>
      </c>
      <c r="H424" s="111">
        <v>45</v>
      </c>
      <c r="I424" s="86"/>
      <c r="J424" s="87">
        <v>17121</v>
      </c>
      <c r="K424" s="87">
        <v>290</v>
      </c>
      <c r="L424" s="87">
        <v>0</v>
      </c>
      <c r="M424" s="87">
        <v>1188</v>
      </c>
      <c r="N424" s="88">
        <v>18599</v>
      </c>
      <c r="O424" s="89"/>
      <c r="P424" s="90"/>
      <c r="Q424" s="90"/>
    </row>
    <row r="425" spans="1:17" ht="15" x14ac:dyDescent="0.25">
      <c r="A425" s="84">
        <v>456</v>
      </c>
      <c r="B425" s="60">
        <v>456160149</v>
      </c>
      <c r="C425" s="85" t="s">
        <v>524</v>
      </c>
      <c r="D425" s="60">
        <v>160</v>
      </c>
      <c r="E425" s="85" t="s">
        <v>192</v>
      </c>
      <c r="F425" s="60">
        <v>149</v>
      </c>
      <c r="G425" s="85" t="s">
        <v>181</v>
      </c>
      <c r="H425" s="111">
        <v>4</v>
      </c>
      <c r="I425" s="86"/>
      <c r="J425" s="87">
        <v>17636</v>
      </c>
      <c r="K425" s="87">
        <v>127</v>
      </c>
      <c r="L425" s="87">
        <v>0</v>
      </c>
      <c r="M425" s="87">
        <v>1188</v>
      </c>
      <c r="N425" s="88">
        <v>18951</v>
      </c>
      <c r="O425" s="89"/>
      <c r="P425" s="90"/>
      <c r="Q425" s="90"/>
    </row>
    <row r="426" spans="1:17" ht="15" x14ac:dyDescent="0.25">
      <c r="A426" s="84">
        <v>456</v>
      </c>
      <c r="B426" s="60">
        <v>456160153</v>
      </c>
      <c r="C426" s="85" t="s">
        <v>524</v>
      </c>
      <c r="D426" s="60">
        <v>160</v>
      </c>
      <c r="E426" s="85" t="s">
        <v>192</v>
      </c>
      <c r="F426" s="60">
        <v>153</v>
      </c>
      <c r="G426" s="85" t="s">
        <v>185</v>
      </c>
      <c r="H426" s="111">
        <v>2</v>
      </c>
      <c r="I426" s="86"/>
      <c r="J426" s="87">
        <v>21023</v>
      </c>
      <c r="K426" s="87">
        <v>40</v>
      </c>
      <c r="L426" s="87">
        <v>0</v>
      </c>
      <c r="M426" s="87">
        <v>1188</v>
      </c>
      <c r="N426" s="88">
        <v>22251</v>
      </c>
      <c r="O426" s="89"/>
      <c r="P426" s="90"/>
      <c r="Q426" s="90"/>
    </row>
    <row r="427" spans="1:17" ht="15" x14ac:dyDescent="0.25">
      <c r="A427" s="84">
        <v>456</v>
      </c>
      <c r="B427" s="60">
        <v>456160160</v>
      </c>
      <c r="C427" s="85" t="s">
        <v>524</v>
      </c>
      <c r="D427" s="60">
        <v>160</v>
      </c>
      <c r="E427" s="85" t="s">
        <v>192</v>
      </c>
      <c r="F427" s="60">
        <v>160</v>
      </c>
      <c r="G427" s="85" t="s">
        <v>192</v>
      </c>
      <c r="H427" s="111">
        <v>744</v>
      </c>
      <c r="I427" s="86"/>
      <c r="J427" s="87">
        <v>18312</v>
      </c>
      <c r="K427" s="87">
        <v>321</v>
      </c>
      <c r="L427" s="87">
        <v>0</v>
      </c>
      <c r="M427" s="87">
        <v>1188</v>
      </c>
      <c r="N427" s="88">
        <v>19821</v>
      </c>
      <c r="O427" s="89"/>
      <c r="P427" s="90"/>
      <c r="Q427" s="90"/>
    </row>
    <row r="428" spans="1:17" ht="15" x14ac:dyDescent="0.25">
      <c r="A428" s="84">
        <v>456</v>
      </c>
      <c r="B428" s="60">
        <v>456160170</v>
      </c>
      <c r="C428" s="85" t="s">
        <v>524</v>
      </c>
      <c r="D428" s="60">
        <v>160</v>
      </c>
      <c r="E428" s="85" t="s">
        <v>192</v>
      </c>
      <c r="F428" s="60">
        <v>170</v>
      </c>
      <c r="G428" s="85" t="s">
        <v>202</v>
      </c>
      <c r="H428" s="111">
        <v>2</v>
      </c>
      <c r="I428" s="86"/>
      <c r="J428" s="87">
        <v>13764</v>
      </c>
      <c r="K428" s="87">
        <v>879</v>
      </c>
      <c r="L428" s="87">
        <v>0</v>
      </c>
      <c r="M428" s="87">
        <v>1188</v>
      </c>
      <c r="N428" s="88">
        <v>15831</v>
      </c>
      <c r="O428" s="89"/>
      <c r="P428" s="90"/>
      <c r="Q428" s="90"/>
    </row>
    <row r="429" spans="1:17" ht="15" x14ac:dyDescent="0.25">
      <c r="A429" s="84">
        <v>456</v>
      </c>
      <c r="B429" s="60">
        <v>456160181</v>
      </c>
      <c r="C429" s="85" t="s">
        <v>524</v>
      </c>
      <c r="D429" s="60">
        <v>160</v>
      </c>
      <c r="E429" s="85" t="s">
        <v>192</v>
      </c>
      <c r="F429" s="60">
        <v>181</v>
      </c>
      <c r="G429" s="85" t="s">
        <v>213</v>
      </c>
      <c r="H429" s="111">
        <v>2</v>
      </c>
      <c r="I429" s="86"/>
      <c r="J429" s="87">
        <v>17828</v>
      </c>
      <c r="K429" s="87">
        <v>119</v>
      </c>
      <c r="L429" s="87">
        <v>0</v>
      </c>
      <c r="M429" s="87">
        <v>1188</v>
      </c>
      <c r="N429" s="88">
        <v>19135</v>
      </c>
      <c r="O429" s="89"/>
      <c r="P429" s="90"/>
      <c r="Q429" s="90"/>
    </row>
    <row r="430" spans="1:17" ht="15" x14ac:dyDescent="0.25">
      <c r="A430" s="84">
        <v>456</v>
      </c>
      <c r="B430" s="60">
        <v>456160295</v>
      </c>
      <c r="C430" s="85" t="s">
        <v>524</v>
      </c>
      <c r="D430" s="60">
        <v>160</v>
      </c>
      <c r="E430" s="85" t="s">
        <v>192</v>
      </c>
      <c r="F430" s="60">
        <v>295</v>
      </c>
      <c r="G430" s="85" t="s">
        <v>327</v>
      </c>
      <c r="H430" s="111">
        <v>5</v>
      </c>
      <c r="I430" s="86"/>
      <c r="J430" s="87">
        <v>13954</v>
      </c>
      <c r="K430" s="87">
        <v>6887</v>
      </c>
      <c r="L430" s="87">
        <v>0</v>
      </c>
      <c r="M430" s="87">
        <v>1188</v>
      </c>
      <c r="N430" s="88">
        <v>22029</v>
      </c>
      <c r="O430" s="89"/>
      <c r="P430" s="90"/>
      <c r="Q430" s="90"/>
    </row>
    <row r="431" spans="1:17" ht="15" x14ac:dyDescent="0.25">
      <c r="A431" s="84">
        <v>456</v>
      </c>
      <c r="B431" s="60">
        <v>456160301</v>
      </c>
      <c r="C431" s="85" t="s">
        <v>524</v>
      </c>
      <c r="D431" s="60">
        <v>160</v>
      </c>
      <c r="E431" s="85" t="s">
        <v>192</v>
      </c>
      <c r="F431" s="60">
        <v>301</v>
      </c>
      <c r="G431" s="85" t="s">
        <v>333</v>
      </c>
      <c r="H431" s="111">
        <v>3</v>
      </c>
      <c r="I431" s="86"/>
      <c r="J431" s="87">
        <v>17329</v>
      </c>
      <c r="K431" s="87">
        <v>5465</v>
      </c>
      <c r="L431" s="87">
        <v>0</v>
      </c>
      <c r="M431" s="87">
        <v>1188</v>
      </c>
      <c r="N431" s="88">
        <v>23982</v>
      </c>
      <c r="O431" s="89"/>
      <c r="P431" s="90"/>
      <c r="Q431" s="90"/>
    </row>
    <row r="432" spans="1:17" ht="15" x14ac:dyDescent="0.25">
      <c r="A432" s="84">
        <v>456</v>
      </c>
      <c r="B432" s="60">
        <v>456160616</v>
      </c>
      <c r="C432" s="85" t="s">
        <v>524</v>
      </c>
      <c r="D432" s="60">
        <v>160</v>
      </c>
      <c r="E432" s="85" t="s">
        <v>192</v>
      </c>
      <c r="F432" s="60">
        <v>616</v>
      </c>
      <c r="G432" s="85" t="s">
        <v>391</v>
      </c>
      <c r="H432" s="111">
        <v>1</v>
      </c>
      <c r="I432" s="86"/>
      <c r="J432" s="87">
        <v>16498</v>
      </c>
      <c r="K432" s="87">
        <v>3592</v>
      </c>
      <c r="L432" s="87">
        <v>0</v>
      </c>
      <c r="M432" s="87">
        <v>1188</v>
      </c>
      <c r="N432" s="88">
        <v>21278</v>
      </c>
      <c r="O432" s="89"/>
      <c r="P432" s="90"/>
      <c r="Q432" s="90"/>
    </row>
    <row r="433" spans="1:17" ht="15" x14ac:dyDescent="0.25">
      <c r="A433" s="84">
        <v>456</v>
      </c>
      <c r="B433" s="60">
        <v>456160735</v>
      </c>
      <c r="C433" s="85" t="s">
        <v>524</v>
      </c>
      <c r="D433" s="60">
        <v>160</v>
      </c>
      <c r="E433" s="85" t="s">
        <v>192</v>
      </c>
      <c r="F433" s="60">
        <v>735</v>
      </c>
      <c r="G433" s="85" t="s">
        <v>427</v>
      </c>
      <c r="H433" s="111">
        <v>1</v>
      </c>
      <c r="I433" s="86"/>
      <c r="J433" s="87">
        <v>13650</v>
      </c>
      <c r="K433" s="87">
        <v>4381</v>
      </c>
      <c r="L433" s="87">
        <v>0</v>
      </c>
      <c r="M433" s="87">
        <v>1188</v>
      </c>
      <c r="N433" s="88">
        <v>19219</v>
      </c>
      <c r="O433" s="89"/>
      <c r="P433" s="90"/>
      <c r="Q433" s="90"/>
    </row>
    <row r="434" spans="1:17" ht="15" x14ac:dyDescent="0.25">
      <c r="A434" s="84">
        <v>458</v>
      </c>
      <c r="B434" s="60">
        <v>458160056</v>
      </c>
      <c r="C434" s="85" t="s">
        <v>525</v>
      </c>
      <c r="D434" s="60">
        <v>160</v>
      </c>
      <c r="E434" s="85" t="s">
        <v>192</v>
      </c>
      <c r="F434" s="60">
        <v>56</v>
      </c>
      <c r="G434" s="85" t="s">
        <v>88</v>
      </c>
      <c r="H434" s="111">
        <v>2</v>
      </c>
      <c r="I434" s="86"/>
      <c r="J434" s="87">
        <v>14914</v>
      </c>
      <c r="K434" s="87">
        <v>4423</v>
      </c>
      <c r="L434" s="87">
        <v>0</v>
      </c>
      <c r="M434" s="87">
        <v>1188</v>
      </c>
      <c r="N434" s="88">
        <v>20525</v>
      </c>
      <c r="O434" s="89"/>
      <c r="P434" s="90"/>
      <c r="Q434" s="90"/>
    </row>
    <row r="435" spans="1:17" ht="15" x14ac:dyDescent="0.25">
      <c r="A435" s="84">
        <v>458</v>
      </c>
      <c r="B435" s="60">
        <v>458160079</v>
      </c>
      <c r="C435" s="85" t="s">
        <v>525</v>
      </c>
      <c r="D435" s="60">
        <v>160</v>
      </c>
      <c r="E435" s="85" t="s">
        <v>192</v>
      </c>
      <c r="F435" s="60">
        <v>79</v>
      </c>
      <c r="G435" s="85" t="s">
        <v>111</v>
      </c>
      <c r="H435" s="111">
        <v>13</v>
      </c>
      <c r="I435" s="86"/>
      <c r="J435" s="87">
        <v>15806</v>
      </c>
      <c r="K435" s="87">
        <v>268</v>
      </c>
      <c r="L435" s="87">
        <v>0</v>
      </c>
      <c r="M435" s="87">
        <v>1188</v>
      </c>
      <c r="N435" s="88">
        <v>17262</v>
      </c>
      <c r="O435" s="89"/>
      <c r="P435" s="90"/>
      <c r="Q435" s="90"/>
    </row>
    <row r="436" spans="1:17" ht="15" x14ac:dyDescent="0.25">
      <c r="A436" s="84">
        <v>458</v>
      </c>
      <c r="B436" s="60">
        <v>458160151</v>
      </c>
      <c r="C436" s="85" t="s">
        <v>525</v>
      </c>
      <c r="D436" s="60">
        <v>160</v>
      </c>
      <c r="E436" s="85" t="s">
        <v>192</v>
      </c>
      <c r="F436" s="60">
        <v>151</v>
      </c>
      <c r="G436" s="85" t="s">
        <v>183</v>
      </c>
      <c r="H436" s="111">
        <v>2</v>
      </c>
      <c r="I436" s="86"/>
      <c r="J436" s="87">
        <v>15218</v>
      </c>
      <c r="K436" s="87">
        <v>1811</v>
      </c>
      <c r="L436" s="87">
        <v>0</v>
      </c>
      <c r="M436" s="87">
        <v>1188</v>
      </c>
      <c r="N436" s="88">
        <v>18217</v>
      </c>
      <c r="O436" s="89"/>
      <c r="P436" s="90"/>
      <c r="Q436" s="90"/>
    </row>
    <row r="437" spans="1:17" ht="15" x14ac:dyDescent="0.25">
      <c r="A437" s="84">
        <v>458</v>
      </c>
      <c r="B437" s="60">
        <v>458160160</v>
      </c>
      <c r="C437" s="85" t="s">
        <v>525</v>
      </c>
      <c r="D437" s="60">
        <v>160</v>
      </c>
      <c r="E437" s="85" t="s">
        <v>192</v>
      </c>
      <c r="F437" s="60">
        <v>160</v>
      </c>
      <c r="G437" s="85" t="s">
        <v>192</v>
      </c>
      <c r="H437" s="111">
        <v>107</v>
      </c>
      <c r="I437" s="86"/>
      <c r="J437" s="87">
        <v>19656</v>
      </c>
      <c r="K437" s="87">
        <v>345</v>
      </c>
      <c r="L437" s="87">
        <v>0</v>
      </c>
      <c r="M437" s="87">
        <v>1188</v>
      </c>
      <c r="N437" s="88">
        <v>21189</v>
      </c>
      <c r="O437" s="89"/>
      <c r="P437" s="90"/>
      <c r="Q437" s="90"/>
    </row>
    <row r="438" spans="1:17" ht="15" x14ac:dyDescent="0.25">
      <c r="A438" s="84">
        <v>458</v>
      </c>
      <c r="B438" s="60">
        <v>458160163</v>
      </c>
      <c r="C438" s="85" t="s">
        <v>525</v>
      </c>
      <c r="D438" s="60">
        <v>160</v>
      </c>
      <c r="E438" s="85" t="s">
        <v>192</v>
      </c>
      <c r="F438" s="60">
        <v>163</v>
      </c>
      <c r="G438" s="85" t="s">
        <v>195</v>
      </c>
      <c r="H438" s="111">
        <v>1</v>
      </c>
      <c r="I438" s="86"/>
      <c r="J438" s="87">
        <v>20404</v>
      </c>
      <c r="K438" s="87">
        <v>0</v>
      </c>
      <c r="L438" s="87">
        <v>0</v>
      </c>
      <c r="M438" s="87">
        <v>1188</v>
      </c>
      <c r="N438" s="88">
        <v>21592</v>
      </c>
      <c r="O438" s="89"/>
      <c r="P438" s="90"/>
      <c r="Q438" s="90"/>
    </row>
    <row r="439" spans="1:17" ht="15" x14ac:dyDescent="0.25">
      <c r="A439" s="84">
        <v>458</v>
      </c>
      <c r="B439" s="60">
        <v>458160176</v>
      </c>
      <c r="C439" s="85" t="s">
        <v>525</v>
      </c>
      <c r="D439" s="60">
        <v>160</v>
      </c>
      <c r="E439" s="85" t="s">
        <v>192</v>
      </c>
      <c r="F439" s="60">
        <v>176</v>
      </c>
      <c r="G439" s="85" t="s">
        <v>208</v>
      </c>
      <c r="H439" s="111">
        <v>1</v>
      </c>
      <c r="I439" s="86"/>
      <c r="J439" s="87">
        <v>16287</v>
      </c>
      <c r="K439" s="87">
        <v>4365</v>
      </c>
      <c r="L439" s="87">
        <v>0</v>
      </c>
      <c r="M439" s="87">
        <v>1188</v>
      </c>
      <c r="N439" s="88">
        <v>21840</v>
      </c>
      <c r="O439" s="89"/>
      <c r="P439" s="90"/>
      <c r="Q439" s="90"/>
    </row>
    <row r="440" spans="1:17" ht="15" x14ac:dyDescent="0.25">
      <c r="A440" s="84">
        <v>463</v>
      </c>
      <c r="B440" s="60">
        <v>463035035</v>
      </c>
      <c r="C440" s="85" t="s">
        <v>526</v>
      </c>
      <c r="D440" s="60">
        <v>35</v>
      </c>
      <c r="E440" s="85" t="s">
        <v>67</v>
      </c>
      <c r="F440" s="60">
        <v>35</v>
      </c>
      <c r="G440" s="85" t="s">
        <v>67</v>
      </c>
      <c r="H440" s="111">
        <v>622</v>
      </c>
      <c r="I440" s="86"/>
      <c r="J440" s="87">
        <v>19201</v>
      </c>
      <c r="K440" s="87">
        <v>7386</v>
      </c>
      <c r="L440" s="87">
        <v>0</v>
      </c>
      <c r="M440" s="87">
        <v>1188</v>
      </c>
      <c r="N440" s="88">
        <v>27775</v>
      </c>
      <c r="O440" s="89"/>
      <c r="P440" s="90"/>
      <c r="Q440" s="90"/>
    </row>
    <row r="441" spans="1:17" ht="15" x14ac:dyDescent="0.25">
      <c r="A441" s="84">
        <v>463</v>
      </c>
      <c r="B441" s="60">
        <v>463035040</v>
      </c>
      <c r="C441" s="85" t="s">
        <v>526</v>
      </c>
      <c r="D441" s="60">
        <v>35</v>
      </c>
      <c r="E441" s="85" t="s">
        <v>67</v>
      </c>
      <c r="F441" s="60">
        <v>40</v>
      </c>
      <c r="G441" s="85" t="s">
        <v>72</v>
      </c>
      <c r="H441" s="111">
        <v>2</v>
      </c>
      <c r="I441" s="86"/>
      <c r="J441" s="87">
        <v>14193</v>
      </c>
      <c r="K441" s="87">
        <v>4615</v>
      </c>
      <c r="L441" s="87">
        <v>0</v>
      </c>
      <c r="M441" s="87">
        <v>1188</v>
      </c>
      <c r="N441" s="88">
        <v>19996</v>
      </c>
      <c r="O441" s="89"/>
      <c r="P441" s="90"/>
      <c r="Q441" s="90"/>
    </row>
    <row r="442" spans="1:17" ht="15" x14ac:dyDescent="0.25">
      <c r="A442" s="84">
        <v>463</v>
      </c>
      <c r="B442" s="60">
        <v>463035044</v>
      </c>
      <c r="C442" s="85" t="s">
        <v>526</v>
      </c>
      <c r="D442" s="60">
        <v>35</v>
      </c>
      <c r="E442" s="85" t="s">
        <v>67</v>
      </c>
      <c r="F442" s="60">
        <v>44</v>
      </c>
      <c r="G442" s="85" t="s">
        <v>76</v>
      </c>
      <c r="H442" s="111">
        <v>8</v>
      </c>
      <c r="I442" s="86"/>
      <c r="J442" s="87">
        <v>19551</v>
      </c>
      <c r="K442" s="87">
        <v>0</v>
      </c>
      <c r="L442" s="87">
        <v>0</v>
      </c>
      <c r="M442" s="87">
        <v>1188</v>
      </c>
      <c r="N442" s="88">
        <v>20739</v>
      </c>
      <c r="O442" s="89"/>
      <c r="P442" s="90"/>
      <c r="Q442" s="90"/>
    </row>
    <row r="443" spans="1:17" ht="15" x14ac:dyDescent="0.25">
      <c r="A443" s="84">
        <v>463</v>
      </c>
      <c r="B443" s="60">
        <v>463035093</v>
      </c>
      <c r="C443" s="85" t="s">
        <v>526</v>
      </c>
      <c r="D443" s="60">
        <v>35</v>
      </c>
      <c r="E443" s="85" t="s">
        <v>67</v>
      </c>
      <c r="F443" s="60">
        <v>93</v>
      </c>
      <c r="G443" s="85" t="s">
        <v>125</v>
      </c>
      <c r="H443" s="111">
        <v>2</v>
      </c>
      <c r="I443" s="86"/>
      <c r="J443" s="87">
        <v>17213</v>
      </c>
      <c r="K443" s="87">
        <v>169</v>
      </c>
      <c r="L443" s="87">
        <v>0</v>
      </c>
      <c r="M443" s="87">
        <v>1188</v>
      </c>
      <c r="N443" s="88">
        <v>18570</v>
      </c>
      <c r="O443" s="89"/>
      <c r="P443" s="90"/>
      <c r="Q443" s="90"/>
    </row>
    <row r="444" spans="1:17" ht="15" x14ac:dyDescent="0.25">
      <c r="A444" s="84">
        <v>463</v>
      </c>
      <c r="B444" s="60">
        <v>463035207</v>
      </c>
      <c r="C444" s="85" t="s">
        <v>526</v>
      </c>
      <c r="D444" s="60">
        <v>35</v>
      </c>
      <c r="E444" s="85" t="s">
        <v>67</v>
      </c>
      <c r="F444" s="60">
        <v>207</v>
      </c>
      <c r="G444" s="85" t="s">
        <v>239</v>
      </c>
      <c r="H444" s="111">
        <v>1</v>
      </c>
      <c r="I444" s="86"/>
      <c r="J444" s="87">
        <v>16240</v>
      </c>
      <c r="K444" s="87">
        <v>12896</v>
      </c>
      <c r="L444" s="87">
        <v>0</v>
      </c>
      <c r="M444" s="87">
        <v>1188</v>
      </c>
      <c r="N444" s="88">
        <v>30324</v>
      </c>
      <c r="O444" s="89"/>
      <c r="P444" s="90"/>
      <c r="Q444" s="90"/>
    </row>
    <row r="445" spans="1:17" ht="15" x14ac:dyDescent="0.25">
      <c r="A445" s="84">
        <v>463</v>
      </c>
      <c r="B445" s="60">
        <v>463035220</v>
      </c>
      <c r="C445" s="85" t="s">
        <v>526</v>
      </c>
      <c r="D445" s="60">
        <v>35</v>
      </c>
      <c r="E445" s="85" t="s">
        <v>67</v>
      </c>
      <c r="F445" s="60">
        <v>220</v>
      </c>
      <c r="G445" s="85" t="s">
        <v>252</v>
      </c>
      <c r="H445" s="111">
        <v>1</v>
      </c>
      <c r="I445" s="86"/>
      <c r="J445" s="87">
        <v>18556</v>
      </c>
      <c r="K445" s="87">
        <v>6556</v>
      </c>
      <c r="L445" s="87">
        <v>0</v>
      </c>
      <c r="M445" s="87">
        <v>1188</v>
      </c>
      <c r="N445" s="88">
        <v>26300</v>
      </c>
      <c r="O445" s="89"/>
      <c r="P445" s="90"/>
      <c r="Q445" s="90"/>
    </row>
    <row r="446" spans="1:17" ht="15" x14ac:dyDescent="0.25">
      <c r="A446" s="84">
        <v>463</v>
      </c>
      <c r="B446" s="60">
        <v>463035243</v>
      </c>
      <c r="C446" s="85" t="s">
        <v>526</v>
      </c>
      <c r="D446" s="60">
        <v>35</v>
      </c>
      <c r="E446" s="85" t="s">
        <v>67</v>
      </c>
      <c r="F446" s="60">
        <v>243</v>
      </c>
      <c r="G446" s="85" t="s">
        <v>275</v>
      </c>
      <c r="H446" s="111">
        <v>2</v>
      </c>
      <c r="I446" s="86"/>
      <c r="J446" s="87">
        <v>18826</v>
      </c>
      <c r="K446" s="87">
        <v>2611</v>
      </c>
      <c r="L446" s="87">
        <v>0</v>
      </c>
      <c r="M446" s="87">
        <v>1188</v>
      </c>
      <c r="N446" s="88">
        <v>22625</v>
      </c>
      <c r="O446" s="89"/>
      <c r="P446" s="90"/>
      <c r="Q446" s="90"/>
    </row>
    <row r="447" spans="1:17" ht="15" x14ac:dyDescent="0.25">
      <c r="A447" s="84">
        <v>463</v>
      </c>
      <c r="B447" s="60">
        <v>463035244</v>
      </c>
      <c r="C447" s="85" t="s">
        <v>526</v>
      </c>
      <c r="D447" s="60">
        <v>35</v>
      </c>
      <c r="E447" s="85" t="s">
        <v>67</v>
      </c>
      <c r="F447" s="60">
        <v>244</v>
      </c>
      <c r="G447" s="85" t="s">
        <v>276</v>
      </c>
      <c r="H447" s="111">
        <v>7</v>
      </c>
      <c r="I447" s="86"/>
      <c r="J447" s="87">
        <v>15514</v>
      </c>
      <c r="K447" s="87">
        <v>3750</v>
      </c>
      <c r="L447" s="87">
        <v>0</v>
      </c>
      <c r="M447" s="87">
        <v>1188</v>
      </c>
      <c r="N447" s="88">
        <v>20452</v>
      </c>
      <c r="O447" s="89"/>
      <c r="P447" s="90"/>
      <c r="Q447" s="90"/>
    </row>
    <row r="448" spans="1:17" ht="15" x14ac:dyDescent="0.25">
      <c r="A448" s="84">
        <v>463</v>
      </c>
      <c r="B448" s="60">
        <v>463035251</v>
      </c>
      <c r="C448" s="85" t="s">
        <v>526</v>
      </c>
      <c r="D448" s="60">
        <v>35</v>
      </c>
      <c r="E448" s="85" t="s">
        <v>67</v>
      </c>
      <c r="F448" s="60">
        <v>251</v>
      </c>
      <c r="G448" s="85" t="s">
        <v>283</v>
      </c>
      <c r="H448" s="111">
        <v>1</v>
      </c>
      <c r="I448" s="86"/>
      <c r="J448" s="87">
        <v>19033</v>
      </c>
      <c r="K448" s="87">
        <v>2466</v>
      </c>
      <c r="L448" s="87">
        <v>0</v>
      </c>
      <c r="M448" s="87">
        <v>1188</v>
      </c>
      <c r="N448" s="88">
        <v>22687</v>
      </c>
      <c r="O448" s="89"/>
      <c r="P448" s="90"/>
      <c r="Q448" s="90"/>
    </row>
    <row r="449" spans="1:17" ht="15" x14ac:dyDescent="0.25">
      <c r="A449" s="84">
        <v>464</v>
      </c>
      <c r="B449" s="60">
        <v>464168030</v>
      </c>
      <c r="C449" s="85" t="s">
        <v>527</v>
      </c>
      <c r="D449" s="60">
        <v>168</v>
      </c>
      <c r="E449" s="85" t="s">
        <v>200</v>
      </c>
      <c r="F449" s="60">
        <v>30</v>
      </c>
      <c r="G449" s="85" t="s">
        <v>62</v>
      </c>
      <c r="H449" s="111">
        <v>7</v>
      </c>
      <c r="I449" s="86"/>
      <c r="J449" s="87">
        <v>14313</v>
      </c>
      <c r="K449" s="87">
        <v>4143</v>
      </c>
      <c r="L449" s="87">
        <v>0</v>
      </c>
      <c r="M449" s="87">
        <v>1188</v>
      </c>
      <c r="N449" s="88">
        <v>19644</v>
      </c>
      <c r="O449" s="89"/>
      <c r="P449" s="90"/>
      <c r="Q449" s="90"/>
    </row>
    <row r="450" spans="1:17" ht="15" x14ac:dyDescent="0.25">
      <c r="A450" s="84">
        <v>464</v>
      </c>
      <c r="B450" s="60">
        <v>464168035</v>
      </c>
      <c r="C450" s="85" t="s">
        <v>527</v>
      </c>
      <c r="D450" s="60">
        <v>168</v>
      </c>
      <c r="E450" s="85" t="s">
        <v>200</v>
      </c>
      <c r="F450" s="60">
        <v>35</v>
      </c>
      <c r="G450" s="85" t="s">
        <v>67</v>
      </c>
      <c r="H450" s="111">
        <v>1</v>
      </c>
      <c r="I450" s="86"/>
      <c r="J450" s="87">
        <v>11037</v>
      </c>
      <c r="K450" s="87">
        <v>4246</v>
      </c>
      <c r="L450" s="87">
        <v>0</v>
      </c>
      <c r="M450" s="87">
        <v>1188</v>
      </c>
      <c r="N450" s="88">
        <v>16471</v>
      </c>
      <c r="O450" s="89"/>
      <c r="P450" s="90"/>
      <c r="Q450" s="90"/>
    </row>
    <row r="451" spans="1:17" ht="15" x14ac:dyDescent="0.25">
      <c r="A451" s="84">
        <v>464</v>
      </c>
      <c r="B451" s="60">
        <v>464168071</v>
      </c>
      <c r="C451" s="85" t="s">
        <v>527</v>
      </c>
      <c r="D451" s="60">
        <v>168</v>
      </c>
      <c r="E451" s="85" t="s">
        <v>200</v>
      </c>
      <c r="F451" s="60">
        <v>71</v>
      </c>
      <c r="G451" s="85" t="s">
        <v>103</v>
      </c>
      <c r="H451" s="111">
        <v>3</v>
      </c>
      <c r="I451" s="86"/>
      <c r="J451" s="87">
        <v>10851</v>
      </c>
      <c r="K451" s="87">
        <v>4577</v>
      </c>
      <c r="L451" s="87">
        <v>0</v>
      </c>
      <c r="M451" s="87">
        <v>1188</v>
      </c>
      <c r="N451" s="88">
        <v>16616</v>
      </c>
      <c r="O451" s="89"/>
      <c r="P451" s="90"/>
      <c r="Q451" s="90"/>
    </row>
    <row r="452" spans="1:17" ht="15" x14ac:dyDescent="0.25">
      <c r="A452" s="84">
        <v>464</v>
      </c>
      <c r="B452" s="60">
        <v>464168163</v>
      </c>
      <c r="C452" s="85" t="s">
        <v>527</v>
      </c>
      <c r="D452" s="60">
        <v>168</v>
      </c>
      <c r="E452" s="85" t="s">
        <v>200</v>
      </c>
      <c r="F452" s="60">
        <v>163</v>
      </c>
      <c r="G452" s="85" t="s">
        <v>195</v>
      </c>
      <c r="H452" s="111">
        <v>19</v>
      </c>
      <c r="I452" s="86"/>
      <c r="J452" s="87">
        <v>15683</v>
      </c>
      <c r="K452" s="87">
        <v>0</v>
      </c>
      <c r="L452" s="87">
        <v>0</v>
      </c>
      <c r="M452" s="87">
        <v>1188</v>
      </c>
      <c r="N452" s="88">
        <v>16871</v>
      </c>
      <c r="O452" s="89"/>
      <c r="P452" s="90"/>
      <c r="Q452" s="90"/>
    </row>
    <row r="453" spans="1:17" ht="15" x14ac:dyDescent="0.25">
      <c r="A453" s="84">
        <v>464</v>
      </c>
      <c r="B453" s="60">
        <v>464168168</v>
      </c>
      <c r="C453" s="85" t="s">
        <v>527</v>
      </c>
      <c r="D453" s="60">
        <v>168</v>
      </c>
      <c r="E453" s="85" t="s">
        <v>200</v>
      </c>
      <c r="F453" s="60">
        <v>168</v>
      </c>
      <c r="G453" s="85" t="s">
        <v>200</v>
      </c>
      <c r="H453" s="111">
        <v>71</v>
      </c>
      <c r="I453" s="86"/>
      <c r="J453" s="87">
        <v>12251</v>
      </c>
      <c r="K453" s="87">
        <v>8392</v>
      </c>
      <c r="L453" s="87">
        <v>0</v>
      </c>
      <c r="M453" s="87">
        <v>1188</v>
      </c>
      <c r="N453" s="88">
        <v>21831</v>
      </c>
      <c r="O453" s="89"/>
      <c r="P453" s="90"/>
      <c r="Q453" s="90"/>
    </row>
    <row r="454" spans="1:17" ht="15" x14ac:dyDescent="0.25">
      <c r="A454" s="84">
        <v>464</v>
      </c>
      <c r="B454" s="60">
        <v>464168196</v>
      </c>
      <c r="C454" s="85" t="s">
        <v>527</v>
      </c>
      <c r="D454" s="60">
        <v>168</v>
      </c>
      <c r="E454" s="85" t="s">
        <v>200</v>
      </c>
      <c r="F454" s="60">
        <v>196</v>
      </c>
      <c r="G454" s="85" t="s">
        <v>228</v>
      </c>
      <c r="H454" s="111">
        <v>14</v>
      </c>
      <c r="I454" s="86"/>
      <c r="J454" s="87">
        <v>11874</v>
      </c>
      <c r="K454" s="87">
        <v>8881</v>
      </c>
      <c r="L454" s="87">
        <v>0</v>
      </c>
      <c r="M454" s="87">
        <v>1188</v>
      </c>
      <c r="N454" s="88">
        <v>21943</v>
      </c>
      <c r="O454" s="89"/>
      <c r="P454" s="90"/>
      <c r="Q454" s="90"/>
    </row>
    <row r="455" spans="1:17" ht="15" x14ac:dyDescent="0.25">
      <c r="A455" s="84">
        <v>464</v>
      </c>
      <c r="B455" s="60">
        <v>464168229</v>
      </c>
      <c r="C455" s="85" t="s">
        <v>527</v>
      </c>
      <c r="D455" s="60">
        <v>168</v>
      </c>
      <c r="E455" s="85" t="s">
        <v>200</v>
      </c>
      <c r="F455" s="60">
        <v>229</v>
      </c>
      <c r="G455" s="85" t="s">
        <v>261</v>
      </c>
      <c r="H455" s="111">
        <v>29</v>
      </c>
      <c r="I455" s="86"/>
      <c r="J455" s="87">
        <v>13959</v>
      </c>
      <c r="K455" s="87">
        <v>1399</v>
      </c>
      <c r="L455" s="87">
        <v>0</v>
      </c>
      <c r="M455" s="87">
        <v>1188</v>
      </c>
      <c r="N455" s="88">
        <v>16546</v>
      </c>
      <c r="O455" s="89"/>
      <c r="P455" s="90"/>
      <c r="Q455" s="90"/>
    </row>
    <row r="456" spans="1:17" ht="15" x14ac:dyDescent="0.25">
      <c r="A456" s="84">
        <v>464</v>
      </c>
      <c r="B456" s="60">
        <v>464168248</v>
      </c>
      <c r="C456" s="85" t="s">
        <v>527</v>
      </c>
      <c r="D456" s="60">
        <v>168</v>
      </c>
      <c r="E456" s="85" t="s">
        <v>200</v>
      </c>
      <c r="F456" s="60">
        <v>248</v>
      </c>
      <c r="G456" s="85" t="s">
        <v>280</v>
      </c>
      <c r="H456" s="111">
        <v>1</v>
      </c>
      <c r="I456" s="86"/>
      <c r="J456" s="87">
        <v>18503</v>
      </c>
      <c r="K456" s="87">
        <v>903</v>
      </c>
      <c r="L456" s="87">
        <v>0</v>
      </c>
      <c r="M456" s="87">
        <v>1188</v>
      </c>
      <c r="N456" s="88">
        <v>20594</v>
      </c>
      <c r="O456" s="89"/>
      <c r="P456" s="90"/>
      <c r="Q456" s="90"/>
    </row>
    <row r="457" spans="1:17" ht="15" x14ac:dyDescent="0.25">
      <c r="A457" s="84">
        <v>464</v>
      </c>
      <c r="B457" s="60">
        <v>464168258</v>
      </c>
      <c r="C457" s="85" t="s">
        <v>527</v>
      </c>
      <c r="D457" s="60">
        <v>168</v>
      </c>
      <c r="E457" s="85" t="s">
        <v>200</v>
      </c>
      <c r="F457" s="60">
        <v>258</v>
      </c>
      <c r="G457" s="85" t="s">
        <v>290</v>
      </c>
      <c r="H457" s="111">
        <v>4</v>
      </c>
      <c r="I457" s="86"/>
      <c r="J457" s="87">
        <v>16693</v>
      </c>
      <c r="K457" s="87">
        <v>3735</v>
      </c>
      <c r="L457" s="87">
        <v>0</v>
      </c>
      <c r="M457" s="87">
        <v>1188</v>
      </c>
      <c r="N457" s="88">
        <v>21616</v>
      </c>
      <c r="O457" s="89"/>
      <c r="P457" s="90"/>
      <c r="Q457" s="90"/>
    </row>
    <row r="458" spans="1:17" ht="15" x14ac:dyDescent="0.25">
      <c r="A458" s="84">
        <v>464</v>
      </c>
      <c r="B458" s="60">
        <v>464168262</v>
      </c>
      <c r="C458" s="85" t="s">
        <v>527</v>
      </c>
      <c r="D458" s="60">
        <v>168</v>
      </c>
      <c r="E458" s="85" t="s">
        <v>200</v>
      </c>
      <c r="F458" s="60">
        <v>262</v>
      </c>
      <c r="G458" s="85" t="s">
        <v>294</v>
      </c>
      <c r="H458" s="111">
        <v>1</v>
      </c>
      <c r="I458" s="86"/>
      <c r="J458" s="87">
        <v>11037</v>
      </c>
      <c r="K458" s="87">
        <v>717</v>
      </c>
      <c r="L458" s="87">
        <v>0</v>
      </c>
      <c r="M458" s="87">
        <v>1188</v>
      </c>
      <c r="N458" s="88">
        <v>12942</v>
      </c>
      <c r="O458" s="89"/>
      <c r="P458" s="90"/>
      <c r="Q458" s="90"/>
    </row>
    <row r="459" spans="1:17" ht="15" x14ac:dyDescent="0.25">
      <c r="A459" s="84">
        <v>464</v>
      </c>
      <c r="B459" s="60">
        <v>464168291</v>
      </c>
      <c r="C459" s="85" t="s">
        <v>527</v>
      </c>
      <c r="D459" s="60">
        <v>168</v>
      </c>
      <c r="E459" s="85" t="s">
        <v>200</v>
      </c>
      <c r="F459" s="60">
        <v>291</v>
      </c>
      <c r="G459" s="85" t="s">
        <v>323</v>
      </c>
      <c r="H459" s="111">
        <v>42</v>
      </c>
      <c r="I459" s="86"/>
      <c r="J459" s="87">
        <v>12092</v>
      </c>
      <c r="K459" s="87">
        <v>4918</v>
      </c>
      <c r="L459" s="87">
        <v>0</v>
      </c>
      <c r="M459" s="87">
        <v>1188</v>
      </c>
      <c r="N459" s="88">
        <v>18198</v>
      </c>
      <c r="O459" s="89"/>
      <c r="P459" s="90"/>
      <c r="Q459" s="90"/>
    </row>
    <row r="460" spans="1:17" ht="15" x14ac:dyDescent="0.25">
      <c r="A460" s="84">
        <v>466</v>
      </c>
      <c r="B460" s="60">
        <v>466700096</v>
      </c>
      <c r="C460" s="85" t="s">
        <v>528</v>
      </c>
      <c r="D460" s="60">
        <v>700</v>
      </c>
      <c r="E460" s="85" t="s">
        <v>417</v>
      </c>
      <c r="F460" s="60">
        <v>96</v>
      </c>
      <c r="G460" s="85" t="s">
        <v>128</v>
      </c>
      <c r="H460" s="111">
        <v>2</v>
      </c>
      <c r="I460" s="86"/>
      <c r="J460" s="87">
        <v>15704</v>
      </c>
      <c r="K460" s="87">
        <v>9672</v>
      </c>
      <c r="L460" s="87">
        <v>0</v>
      </c>
      <c r="M460" s="87">
        <v>1188</v>
      </c>
      <c r="N460" s="88">
        <v>26564</v>
      </c>
      <c r="O460" s="89"/>
      <c r="P460" s="90"/>
      <c r="Q460" s="90"/>
    </row>
    <row r="461" spans="1:17" ht="15" x14ac:dyDescent="0.25">
      <c r="A461" s="84">
        <v>466</v>
      </c>
      <c r="B461" s="60">
        <v>466700700</v>
      </c>
      <c r="C461" s="85" t="s">
        <v>528</v>
      </c>
      <c r="D461" s="60">
        <v>700</v>
      </c>
      <c r="E461" s="85" t="s">
        <v>417</v>
      </c>
      <c r="F461" s="60">
        <v>700</v>
      </c>
      <c r="G461" s="85" t="s">
        <v>417</v>
      </c>
      <c r="H461" s="111">
        <v>35</v>
      </c>
      <c r="I461" s="86"/>
      <c r="J461" s="87">
        <v>16122</v>
      </c>
      <c r="K461" s="87">
        <v>12206</v>
      </c>
      <c r="L461" s="87">
        <v>0</v>
      </c>
      <c r="M461" s="87">
        <v>1188</v>
      </c>
      <c r="N461" s="88">
        <v>29516</v>
      </c>
      <c r="O461" s="89"/>
      <c r="P461" s="90"/>
      <c r="Q461" s="90"/>
    </row>
    <row r="462" spans="1:17" ht="15" x14ac:dyDescent="0.25">
      <c r="A462" s="84">
        <v>466</v>
      </c>
      <c r="B462" s="60">
        <v>466774036</v>
      </c>
      <c r="C462" s="85" t="s">
        <v>528</v>
      </c>
      <c r="D462" s="60">
        <v>774</v>
      </c>
      <c r="E462" s="85" t="s">
        <v>440</v>
      </c>
      <c r="F462" s="60">
        <v>36</v>
      </c>
      <c r="G462" s="85" t="s">
        <v>68</v>
      </c>
      <c r="H462" s="111">
        <v>1</v>
      </c>
      <c r="I462" s="86"/>
      <c r="J462" s="87">
        <v>14199</v>
      </c>
      <c r="K462" s="87">
        <v>6637</v>
      </c>
      <c r="L462" s="87">
        <v>0</v>
      </c>
      <c r="M462" s="87">
        <v>1188</v>
      </c>
      <c r="N462" s="88">
        <v>22024</v>
      </c>
      <c r="O462" s="89"/>
      <c r="P462" s="90"/>
      <c r="Q462" s="90"/>
    </row>
    <row r="463" spans="1:17" ht="15" x14ac:dyDescent="0.25">
      <c r="A463" s="84">
        <v>466</v>
      </c>
      <c r="B463" s="60">
        <v>466774089</v>
      </c>
      <c r="C463" s="85" t="s">
        <v>528</v>
      </c>
      <c r="D463" s="60">
        <v>774</v>
      </c>
      <c r="E463" s="85" t="s">
        <v>440</v>
      </c>
      <c r="F463" s="60">
        <v>89</v>
      </c>
      <c r="G463" s="85" t="s">
        <v>121</v>
      </c>
      <c r="H463" s="111">
        <v>35</v>
      </c>
      <c r="I463" s="86"/>
      <c r="J463" s="87">
        <v>14188</v>
      </c>
      <c r="K463" s="87">
        <v>15953</v>
      </c>
      <c r="L463" s="87">
        <v>0</v>
      </c>
      <c r="M463" s="87">
        <v>1188</v>
      </c>
      <c r="N463" s="88">
        <v>31329</v>
      </c>
      <c r="O463" s="89"/>
      <c r="P463" s="90"/>
      <c r="Q463" s="90"/>
    </row>
    <row r="464" spans="1:17" ht="15" x14ac:dyDescent="0.25">
      <c r="A464" s="84">
        <v>466</v>
      </c>
      <c r="B464" s="60">
        <v>466774096</v>
      </c>
      <c r="C464" s="85" t="s">
        <v>528</v>
      </c>
      <c r="D464" s="60">
        <v>774</v>
      </c>
      <c r="E464" s="85" t="s">
        <v>440</v>
      </c>
      <c r="F464" s="60">
        <v>96</v>
      </c>
      <c r="G464" s="85" t="s">
        <v>128</v>
      </c>
      <c r="H464" s="111">
        <v>8</v>
      </c>
      <c r="I464" s="86"/>
      <c r="J464" s="87">
        <v>16259</v>
      </c>
      <c r="K464" s="87">
        <v>10014</v>
      </c>
      <c r="L464" s="87">
        <v>0</v>
      </c>
      <c r="M464" s="87">
        <v>1188</v>
      </c>
      <c r="N464" s="88">
        <v>27461</v>
      </c>
      <c r="O464" s="89"/>
      <c r="P464" s="90"/>
      <c r="Q464" s="90"/>
    </row>
    <row r="465" spans="1:17" ht="15" x14ac:dyDescent="0.25">
      <c r="A465" s="84">
        <v>466</v>
      </c>
      <c r="B465" s="60">
        <v>466774221</v>
      </c>
      <c r="C465" s="85" t="s">
        <v>528</v>
      </c>
      <c r="D465" s="60">
        <v>774</v>
      </c>
      <c r="E465" s="85" t="s">
        <v>440</v>
      </c>
      <c r="F465" s="60">
        <v>221</v>
      </c>
      <c r="G465" s="85" t="s">
        <v>253</v>
      </c>
      <c r="H465" s="111">
        <v>17</v>
      </c>
      <c r="I465" s="86"/>
      <c r="J465" s="87">
        <v>14800</v>
      </c>
      <c r="K465" s="87">
        <v>17181</v>
      </c>
      <c r="L465" s="87">
        <v>0</v>
      </c>
      <c r="M465" s="87">
        <v>1188</v>
      </c>
      <c r="N465" s="88">
        <v>33169</v>
      </c>
      <c r="O465" s="89"/>
      <c r="P465" s="90"/>
      <c r="Q465" s="90"/>
    </row>
    <row r="466" spans="1:17" ht="15" x14ac:dyDescent="0.25">
      <c r="A466" s="84">
        <v>466</v>
      </c>
      <c r="B466" s="60">
        <v>466774296</v>
      </c>
      <c r="C466" s="85" t="s">
        <v>528</v>
      </c>
      <c r="D466" s="60">
        <v>774</v>
      </c>
      <c r="E466" s="85" t="s">
        <v>440</v>
      </c>
      <c r="F466" s="60">
        <v>296</v>
      </c>
      <c r="G466" s="85" t="s">
        <v>328</v>
      </c>
      <c r="H466" s="111">
        <v>35</v>
      </c>
      <c r="I466" s="86"/>
      <c r="J466" s="87">
        <v>13720</v>
      </c>
      <c r="K466" s="87">
        <v>19398</v>
      </c>
      <c r="L466" s="87">
        <v>0</v>
      </c>
      <c r="M466" s="87">
        <v>1188</v>
      </c>
      <c r="N466" s="88">
        <v>34306</v>
      </c>
      <c r="O466" s="89"/>
      <c r="P466" s="90"/>
      <c r="Q466" s="90"/>
    </row>
    <row r="467" spans="1:17" ht="15" x14ac:dyDescent="0.25">
      <c r="A467" s="84">
        <v>466</v>
      </c>
      <c r="B467" s="60">
        <v>466774774</v>
      </c>
      <c r="C467" s="85" t="s">
        <v>528</v>
      </c>
      <c r="D467" s="60">
        <v>774</v>
      </c>
      <c r="E467" s="85" t="s">
        <v>440</v>
      </c>
      <c r="F467" s="60">
        <v>774</v>
      </c>
      <c r="G467" s="85" t="s">
        <v>440</v>
      </c>
      <c r="H467" s="111">
        <v>43</v>
      </c>
      <c r="I467" s="86"/>
      <c r="J467" s="87">
        <v>13852</v>
      </c>
      <c r="K467" s="87">
        <v>28690</v>
      </c>
      <c r="L467" s="87">
        <v>0</v>
      </c>
      <c r="M467" s="87">
        <v>1188</v>
      </c>
      <c r="N467" s="88">
        <v>43730</v>
      </c>
      <c r="O467" s="89"/>
      <c r="P467" s="90"/>
      <c r="Q467" s="90"/>
    </row>
    <row r="468" spans="1:17" ht="15" x14ac:dyDescent="0.25">
      <c r="A468" s="84">
        <v>469</v>
      </c>
      <c r="B468" s="60">
        <v>469035016</v>
      </c>
      <c r="C468" s="85" t="s">
        <v>529</v>
      </c>
      <c r="D468" s="60">
        <v>35</v>
      </c>
      <c r="E468" s="85" t="s">
        <v>67</v>
      </c>
      <c r="F468" s="60">
        <v>16</v>
      </c>
      <c r="G468" s="85" t="s">
        <v>48</v>
      </c>
      <c r="H468" s="111">
        <v>2</v>
      </c>
      <c r="I468" s="86"/>
      <c r="J468" s="87">
        <v>16158</v>
      </c>
      <c r="K468" s="87">
        <v>370</v>
      </c>
      <c r="L468" s="87">
        <v>0</v>
      </c>
      <c r="M468" s="87">
        <v>1188</v>
      </c>
      <c r="N468" s="88">
        <v>17716</v>
      </c>
      <c r="O468" s="89"/>
      <c r="P468" s="90"/>
      <c r="Q468" s="90"/>
    </row>
    <row r="469" spans="1:17" ht="15" x14ac:dyDescent="0.25">
      <c r="A469" s="84">
        <v>469</v>
      </c>
      <c r="B469" s="60">
        <v>469035018</v>
      </c>
      <c r="C469" s="85" t="s">
        <v>529</v>
      </c>
      <c r="D469" s="60">
        <v>35</v>
      </c>
      <c r="E469" s="85" t="s">
        <v>67</v>
      </c>
      <c r="F469" s="60">
        <v>18</v>
      </c>
      <c r="G469" s="85" t="s">
        <v>50</v>
      </c>
      <c r="H469" s="111">
        <v>2</v>
      </c>
      <c r="I469" s="86"/>
      <c r="J469" s="87">
        <v>14821</v>
      </c>
      <c r="K469" s="87">
        <v>7068</v>
      </c>
      <c r="L469" s="87">
        <v>0</v>
      </c>
      <c r="M469" s="87">
        <v>1188</v>
      </c>
      <c r="N469" s="88">
        <v>23077</v>
      </c>
      <c r="O469" s="89"/>
      <c r="P469" s="90"/>
      <c r="Q469" s="90"/>
    </row>
    <row r="470" spans="1:17" ht="15" x14ac:dyDescent="0.25">
      <c r="A470" s="84">
        <v>469</v>
      </c>
      <c r="B470" s="60">
        <v>469035035</v>
      </c>
      <c r="C470" s="85" t="s">
        <v>529</v>
      </c>
      <c r="D470" s="60">
        <v>35</v>
      </c>
      <c r="E470" s="85" t="s">
        <v>67</v>
      </c>
      <c r="F470" s="60">
        <v>35</v>
      </c>
      <c r="G470" s="85" t="s">
        <v>67</v>
      </c>
      <c r="H470" s="111">
        <v>1150</v>
      </c>
      <c r="I470" s="86"/>
      <c r="J470" s="87">
        <v>19422</v>
      </c>
      <c r="K470" s="87">
        <v>7471</v>
      </c>
      <c r="L470" s="87">
        <v>0</v>
      </c>
      <c r="M470" s="87">
        <v>1188</v>
      </c>
      <c r="N470" s="88">
        <v>28081</v>
      </c>
      <c r="O470" s="89"/>
      <c r="P470" s="90"/>
      <c r="Q470" s="90"/>
    </row>
    <row r="471" spans="1:17" ht="15" x14ac:dyDescent="0.25">
      <c r="A471" s="84">
        <v>469</v>
      </c>
      <c r="B471" s="60">
        <v>469035044</v>
      </c>
      <c r="C471" s="85" t="s">
        <v>529</v>
      </c>
      <c r="D471" s="60">
        <v>35</v>
      </c>
      <c r="E471" s="85" t="s">
        <v>67</v>
      </c>
      <c r="F471" s="60">
        <v>44</v>
      </c>
      <c r="G471" s="85" t="s">
        <v>76</v>
      </c>
      <c r="H471" s="111">
        <v>4</v>
      </c>
      <c r="I471" s="86"/>
      <c r="J471" s="87">
        <v>17191</v>
      </c>
      <c r="K471" s="87">
        <v>0</v>
      </c>
      <c r="L471" s="87">
        <v>0</v>
      </c>
      <c r="M471" s="87">
        <v>1188</v>
      </c>
      <c r="N471" s="88">
        <v>18379</v>
      </c>
      <c r="O471" s="89"/>
      <c r="P471" s="90"/>
      <c r="Q471" s="90"/>
    </row>
    <row r="472" spans="1:17" ht="15" x14ac:dyDescent="0.25">
      <c r="A472" s="84">
        <v>469</v>
      </c>
      <c r="B472" s="60">
        <v>469035048</v>
      </c>
      <c r="C472" s="85" t="s">
        <v>529</v>
      </c>
      <c r="D472" s="60">
        <v>35</v>
      </c>
      <c r="E472" s="85" t="s">
        <v>67</v>
      </c>
      <c r="F472" s="60">
        <v>48</v>
      </c>
      <c r="G472" s="85" t="s">
        <v>80</v>
      </c>
      <c r="H472" s="111">
        <v>1</v>
      </c>
      <c r="I472" s="86"/>
      <c r="J472" s="87">
        <v>13918</v>
      </c>
      <c r="K472" s="87">
        <v>10945</v>
      </c>
      <c r="L472" s="87">
        <v>0</v>
      </c>
      <c r="M472" s="87">
        <v>1188</v>
      </c>
      <c r="N472" s="88">
        <v>26051</v>
      </c>
      <c r="O472" s="89"/>
      <c r="P472" s="90"/>
      <c r="Q472" s="90"/>
    </row>
    <row r="473" spans="1:17" ht="15" x14ac:dyDescent="0.25">
      <c r="A473" s="84">
        <v>469</v>
      </c>
      <c r="B473" s="60">
        <v>469035049</v>
      </c>
      <c r="C473" s="85" t="s">
        <v>529</v>
      </c>
      <c r="D473" s="60">
        <v>35</v>
      </c>
      <c r="E473" s="85" t="s">
        <v>67</v>
      </c>
      <c r="F473" s="60">
        <v>49</v>
      </c>
      <c r="G473" s="85" t="s">
        <v>81</v>
      </c>
      <c r="H473" s="111">
        <v>1</v>
      </c>
      <c r="I473" s="86"/>
      <c r="J473" s="87">
        <v>19719</v>
      </c>
      <c r="K473" s="87">
        <v>26683</v>
      </c>
      <c r="L473" s="87">
        <v>0</v>
      </c>
      <c r="M473" s="87">
        <v>1188</v>
      </c>
      <c r="N473" s="88">
        <v>47590</v>
      </c>
      <c r="O473" s="89"/>
      <c r="P473" s="90"/>
      <c r="Q473" s="90"/>
    </row>
    <row r="474" spans="1:17" ht="15" x14ac:dyDescent="0.25">
      <c r="A474" s="84">
        <v>469</v>
      </c>
      <c r="B474" s="60">
        <v>469035050</v>
      </c>
      <c r="C474" s="85" t="s">
        <v>529</v>
      </c>
      <c r="D474" s="60">
        <v>35</v>
      </c>
      <c r="E474" s="85" t="s">
        <v>67</v>
      </c>
      <c r="F474" s="60">
        <v>50</v>
      </c>
      <c r="G474" s="85" t="s">
        <v>82</v>
      </c>
      <c r="H474" s="111">
        <v>1</v>
      </c>
      <c r="I474" s="86"/>
      <c r="J474" s="87">
        <v>17052</v>
      </c>
      <c r="K474" s="87">
        <v>7448</v>
      </c>
      <c r="L474" s="87">
        <v>0</v>
      </c>
      <c r="M474" s="87">
        <v>1188</v>
      </c>
      <c r="N474" s="88">
        <v>25688</v>
      </c>
      <c r="O474" s="89"/>
      <c r="P474" s="90"/>
      <c r="Q474" s="90"/>
    </row>
    <row r="475" spans="1:17" ht="15" x14ac:dyDescent="0.25">
      <c r="A475" s="84">
        <v>469</v>
      </c>
      <c r="B475" s="60">
        <v>469035073</v>
      </c>
      <c r="C475" s="85" t="s">
        <v>529</v>
      </c>
      <c r="D475" s="60">
        <v>35</v>
      </c>
      <c r="E475" s="85" t="s">
        <v>67</v>
      </c>
      <c r="F475" s="60">
        <v>73</v>
      </c>
      <c r="G475" s="85" t="s">
        <v>105</v>
      </c>
      <c r="H475" s="111">
        <v>7</v>
      </c>
      <c r="I475" s="86"/>
      <c r="J475" s="87">
        <v>13636</v>
      </c>
      <c r="K475" s="87">
        <v>9406</v>
      </c>
      <c r="L475" s="87">
        <v>0</v>
      </c>
      <c r="M475" s="87">
        <v>1188</v>
      </c>
      <c r="N475" s="88">
        <v>24230</v>
      </c>
      <c r="O475" s="89"/>
      <c r="P475" s="90"/>
      <c r="Q475" s="90"/>
    </row>
    <row r="476" spans="1:17" ht="15" x14ac:dyDescent="0.25">
      <c r="A476" s="84">
        <v>469</v>
      </c>
      <c r="B476" s="60">
        <v>469035093</v>
      </c>
      <c r="C476" s="85" t="s">
        <v>529</v>
      </c>
      <c r="D476" s="60">
        <v>35</v>
      </c>
      <c r="E476" s="85" t="s">
        <v>67</v>
      </c>
      <c r="F476" s="60">
        <v>93</v>
      </c>
      <c r="G476" s="85" t="s">
        <v>125</v>
      </c>
      <c r="H476" s="111">
        <v>1</v>
      </c>
      <c r="I476" s="86"/>
      <c r="J476" s="87">
        <v>21879</v>
      </c>
      <c r="K476" s="87">
        <v>215</v>
      </c>
      <c r="L476" s="87">
        <v>0</v>
      </c>
      <c r="M476" s="87">
        <v>1188</v>
      </c>
      <c r="N476" s="88">
        <v>23282</v>
      </c>
      <c r="O476" s="89"/>
      <c r="P476" s="90"/>
      <c r="Q476" s="90"/>
    </row>
    <row r="477" spans="1:17" ht="15" x14ac:dyDescent="0.25">
      <c r="A477" s="84">
        <v>469</v>
      </c>
      <c r="B477" s="60">
        <v>469035133</v>
      </c>
      <c r="C477" s="85" t="s">
        <v>529</v>
      </c>
      <c r="D477" s="60">
        <v>35</v>
      </c>
      <c r="E477" s="85" t="s">
        <v>67</v>
      </c>
      <c r="F477" s="60">
        <v>133</v>
      </c>
      <c r="G477" s="85" t="s">
        <v>165</v>
      </c>
      <c r="H477" s="111">
        <v>1</v>
      </c>
      <c r="I477" s="86"/>
      <c r="J477" s="87">
        <v>11379</v>
      </c>
      <c r="K477" s="87">
        <v>192</v>
      </c>
      <c r="L477" s="87">
        <v>0</v>
      </c>
      <c r="M477" s="87">
        <v>1188</v>
      </c>
      <c r="N477" s="88">
        <v>12759</v>
      </c>
      <c r="O477" s="89"/>
      <c r="P477" s="90"/>
      <c r="Q477" s="90"/>
    </row>
    <row r="478" spans="1:17" ht="15" x14ac:dyDescent="0.25">
      <c r="A478" s="84">
        <v>469</v>
      </c>
      <c r="B478" s="60">
        <v>469035163</v>
      </c>
      <c r="C478" s="85" t="s">
        <v>529</v>
      </c>
      <c r="D478" s="60">
        <v>35</v>
      </c>
      <c r="E478" s="85" t="s">
        <v>67</v>
      </c>
      <c r="F478" s="60">
        <v>163</v>
      </c>
      <c r="G478" s="85" t="s">
        <v>195</v>
      </c>
      <c r="H478" s="111">
        <v>1</v>
      </c>
      <c r="I478" s="86"/>
      <c r="J478" s="87">
        <v>20883</v>
      </c>
      <c r="K478" s="87">
        <v>0</v>
      </c>
      <c r="L478" s="87">
        <v>0</v>
      </c>
      <c r="M478" s="87">
        <v>1188</v>
      </c>
      <c r="N478" s="88">
        <v>22071</v>
      </c>
      <c r="O478" s="89"/>
      <c r="P478" s="90"/>
      <c r="Q478" s="90"/>
    </row>
    <row r="479" spans="1:17" ht="15" x14ac:dyDescent="0.25">
      <c r="A479" s="84">
        <v>469</v>
      </c>
      <c r="B479" s="60">
        <v>469035165</v>
      </c>
      <c r="C479" s="85" t="s">
        <v>529</v>
      </c>
      <c r="D479" s="60">
        <v>35</v>
      </c>
      <c r="E479" s="85" t="s">
        <v>67</v>
      </c>
      <c r="F479" s="60">
        <v>165</v>
      </c>
      <c r="G479" s="85" t="s">
        <v>197</v>
      </c>
      <c r="H479" s="111">
        <v>1</v>
      </c>
      <c r="I479" s="86"/>
      <c r="J479" s="87">
        <v>17708</v>
      </c>
      <c r="K479" s="87">
        <v>0</v>
      </c>
      <c r="L479" s="87">
        <v>0</v>
      </c>
      <c r="M479" s="87">
        <v>1188</v>
      </c>
      <c r="N479" s="88">
        <v>18896</v>
      </c>
      <c r="O479" s="89"/>
      <c r="P479" s="90"/>
      <c r="Q479" s="90"/>
    </row>
    <row r="480" spans="1:17" ht="15" x14ac:dyDescent="0.25">
      <c r="A480" s="84">
        <v>469</v>
      </c>
      <c r="B480" s="60">
        <v>469035189</v>
      </c>
      <c r="C480" s="85" t="s">
        <v>529</v>
      </c>
      <c r="D480" s="60">
        <v>35</v>
      </c>
      <c r="E480" s="85" t="s">
        <v>67</v>
      </c>
      <c r="F480" s="60">
        <v>189</v>
      </c>
      <c r="G480" s="85" t="s">
        <v>221</v>
      </c>
      <c r="H480" s="111">
        <v>2</v>
      </c>
      <c r="I480" s="86"/>
      <c r="J480" s="87">
        <v>18168</v>
      </c>
      <c r="K480" s="87">
        <v>7329</v>
      </c>
      <c r="L480" s="87">
        <v>0</v>
      </c>
      <c r="M480" s="87">
        <v>1188</v>
      </c>
      <c r="N480" s="88">
        <v>26685</v>
      </c>
      <c r="O480" s="89"/>
      <c r="P480" s="90"/>
      <c r="Q480" s="90"/>
    </row>
    <row r="481" spans="1:17" ht="15" x14ac:dyDescent="0.25">
      <c r="A481" s="84">
        <v>469</v>
      </c>
      <c r="B481" s="60">
        <v>469035220</v>
      </c>
      <c r="C481" s="85" t="s">
        <v>529</v>
      </c>
      <c r="D481" s="60">
        <v>35</v>
      </c>
      <c r="E481" s="85" t="s">
        <v>67</v>
      </c>
      <c r="F481" s="60">
        <v>220</v>
      </c>
      <c r="G481" s="85" t="s">
        <v>252</v>
      </c>
      <c r="H481" s="111">
        <v>2</v>
      </c>
      <c r="I481" s="86"/>
      <c r="J481" s="87">
        <v>21583</v>
      </c>
      <c r="K481" s="87">
        <v>7626</v>
      </c>
      <c r="L481" s="87">
        <v>0</v>
      </c>
      <c r="M481" s="87">
        <v>1188</v>
      </c>
      <c r="N481" s="88">
        <v>30397</v>
      </c>
      <c r="O481" s="89"/>
      <c r="P481" s="90"/>
      <c r="Q481" s="90"/>
    </row>
    <row r="482" spans="1:17" ht="15" x14ac:dyDescent="0.25">
      <c r="A482" s="84">
        <v>469</v>
      </c>
      <c r="B482" s="60">
        <v>469035243</v>
      </c>
      <c r="C482" s="85" t="s">
        <v>529</v>
      </c>
      <c r="D482" s="60">
        <v>35</v>
      </c>
      <c r="E482" s="85" t="s">
        <v>67</v>
      </c>
      <c r="F482" s="60">
        <v>243</v>
      </c>
      <c r="G482" s="85" t="s">
        <v>275</v>
      </c>
      <c r="H482" s="111">
        <v>3</v>
      </c>
      <c r="I482" s="86"/>
      <c r="J482" s="87">
        <v>17132</v>
      </c>
      <c r="K482" s="87">
        <v>2376</v>
      </c>
      <c r="L482" s="87">
        <v>0</v>
      </c>
      <c r="M482" s="87">
        <v>1188</v>
      </c>
      <c r="N482" s="88">
        <v>20696</v>
      </c>
      <c r="O482" s="89"/>
      <c r="P482" s="90"/>
      <c r="Q482" s="90"/>
    </row>
    <row r="483" spans="1:17" ht="15" x14ac:dyDescent="0.25">
      <c r="A483" s="84">
        <v>469</v>
      </c>
      <c r="B483" s="60">
        <v>469035244</v>
      </c>
      <c r="C483" s="85" t="s">
        <v>529</v>
      </c>
      <c r="D483" s="60">
        <v>35</v>
      </c>
      <c r="E483" s="85" t="s">
        <v>67</v>
      </c>
      <c r="F483" s="60">
        <v>244</v>
      </c>
      <c r="G483" s="85" t="s">
        <v>276</v>
      </c>
      <c r="H483" s="111">
        <v>5</v>
      </c>
      <c r="I483" s="86"/>
      <c r="J483" s="87">
        <v>16098</v>
      </c>
      <c r="K483" s="87">
        <v>3891</v>
      </c>
      <c r="L483" s="87">
        <v>0</v>
      </c>
      <c r="M483" s="87">
        <v>1188</v>
      </c>
      <c r="N483" s="88">
        <v>21177</v>
      </c>
      <c r="O483" s="89"/>
      <c r="P483" s="90"/>
      <c r="Q483" s="90"/>
    </row>
    <row r="484" spans="1:17" ht="15" x14ac:dyDescent="0.25">
      <c r="A484" s="84">
        <v>469</v>
      </c>
      <c r="B484" s="60">
        <v>469035248</v>
      </c>
      <c r="C484" s="85" t="s">
        <v>529</v>
      </c>
      <c r="D484" s="60">
        <v>35</v>
      </c>
      <c r="E484" s="85" t="s">
        <v>67</v>
      </c>
      <c r="F484" s="60">
        <v>248</v>
      </c>
      <c r="G484" s="85" t="s">
        <v>280</v>
      </c>
      <c r="H484" s="111">
        <v>1</v>
      </c>
      <c r="I484" s="86"/>
      <c r="J484" s="87">
        <v>18816</v>
      </c>
      <c r="K484" s="87">
        <v>918</v>
      </c>
      <c r="L484" s="87">
        <v>0</v>
      </c>
      <c r="M484" s="87">
        <v>1188</v>
      </c>
      <c r="N484" s="88">
        <v>20922</v>
      </c>
      <c r="O484" s="89"/>
      <c r="P484" s="90"/>
      <c r="Q484" s="90"/>
    </row>
    <row r="485" spans="1:17" ht="15" x14ac:dyDescent="0.25">
      <c r="A485" s="84">
        <v>469</v>
      </c>
      <c r="B485" s="60">
        <v>469035274</v>
      </c>
      <c r="C485" s="85" t="s">
        <v>529</v>
      </c>
      <c r="D485" s="60">
        <v>35</v>
      </c>
      <c r="E485" s="85" t="s">
        <v>67</v>
      </c>
      <c r="F485" s="60">
        <v>274</v>
      </c>
      <c r="G485" s="85" t="s">
        <v>306</v>
      </c>
      <c r="H485" s="111">
        <v>1</v>
      </c>
      <c r="I485" s="86"/>
      <c r="J485" s="87">
        <v>17931</v>
      </c>
      <c r="K485" s="87">
        <v>8266</v>
      </c>
      <c r="L485" s="87">
        <v>0</v>
      </c>
      <c r="M485" s="87">
        <v>1188</v>
      </c>
      <c r="N485" s="88">
        <v>27385</v>
      </c>
      <c r="O485" s="89"/>
      <c r="P485" s="90"/>
      <c r="Q485" s="90"/>
    </row>
    <row r="486" spans="1:17" ht="15" x14ac:dyDescent="0.25">
      <c r="A486" s="84">
        <v>469</v>
      </c>
      <c r="B486" s="60">
        <v>469035285</v>
      </c>
      <c r="C486" s="85" t="s">
        <v>529</v>
      </c>
      <c r="D486" s="60">
        <v>35</v>
      </c>
      <c r="E486" s="85" t="s">
        <v>67</v>
      </c>
      <c r="F486" s="60">
        <v>285</v>
      </c>
      <c r="G486" s="85" t="s">
        <v>317</v>
      </c>
      <c r="H486" s="111">
        <v>2</v>
      </c>
      <c r="I486" s="86"/>
      <c r="J486" s="87">
        <v>19014</v>
      </c>
      <c r="K486" s="87">
        <v>3780</v>
      </c>
      <c r="L486" s="87">
        <v>0</v>
      </c>
      <c r="M486" s="87">
        <v>1188</v>
      </c>
      <c r="N486" s="88">
        <v>23982</v>
      </c>
      <c r="O486" s="89"/>
      <c r="P486" s="90"/>
      <c r="Q486" s="90"/>
    </row>
    <row r="487" spans="1:17" ht="15" x14ac:dyDescent="0.25">
      <c r="A487" s="84">
        <v>469</v>
      </c>
      <c r="B487" s="60">
        <v>469035308</v>
      </c>
      <c r="C487" s="85" t="s">
        <v>529</v>
      </c>
      <c r="D487" s="60">
        <v>35</v>
      </c>
      <c r="E487" s="85" t="s">
        <v>67</v>
      </c>
      <c r="F487" s="60">
        <v>308</v>
      </c>
      <c r="G487" s="85" t="s">
        <v>340</v>
      </c>
      <c r="H487" s="111">
        <v>2</v>
      </c>
      <c r="I487" s="86"/>
      <c r="J487" s="87">
        <v>18112</v>
      </c>
      <c r="K487" s="87">
        <v>7015</v>
      </c>
      <c r="L487" s="87">
        <v>0</v>
      </c>
      <c r="M487" s="87">
        <v>1188</v>
      </c>
      <c r="N487" s="88">
        <v>26315</v>
      </c>
      <c r="O487" s="89"/>
      <c r="P487" s="90"/>
      <c r="Q487" s="90"/>
    </row>
    <row r="488" spans="1:17" ht="15" x14ac:dyDescent="0.25">
      <c r="A488" s="84">
        <v>470</v>
      </c>
      <c r="B488" s="60">
        <v>470165010</v>
      </c>
      <c r="C488" s="85" t="s">
        <v>530</v>
      </c>
      <c r="D488" s="60">
        <v>165</v>
      </c>
      <c r="E488" s="85" t="s">
        <v>197</v>
      </c>
      <c r="F488" s="60">
        <v>10</v>
      </c>
      <c r="G488" s="85" t="s">
        <v>42</v>
      </c>
      <c r="H488" s="111">
        <v>2</v>
      </c>
      <c r="I488" s="86"/>
      <c r="J488" s="87">
        <v>11367</v>
      </c>
      <c r="K488" s="87">
        <v>5444</v>
      </c>
      <c r="L488" s="87">
        <v>0</v>
      </c>
      <c r="M488" s="87">
        <v>1188</v>
      </c>
      <c r="N488" s="88">
        <v>17999</v>
      </c>
      <c r="O488" s="89"/>
      <c r="P488" s="90"/>
      <c r="Q488" s="90"/>
    </row>
    <row r="489" spans="1:17" ht="15" x14ac:dyDescent="0.25">
      <c r="A489" s="84">
        <v>470</v>
      </c>
      <c r="B489" s="60">
        <v>470165031</v>
      </c>
      <c r="C489" s="85" t="s">
        <v>530</v>
      </c>
      <c r="D489" s="60">
        <v>165</v>
      </c>
      <c r="E489" s="85" t="s">
        <v>197</v>
      </c>
      <c r="F489" s="60">
        <v>31</v>
      </c>
      <c r="G489" s="85" t="s">
        <v>63</v>
      </c>
      <c r="H489" s="111">
        <v>2</v>
      </c>
      <c r="I489" s="86"/>
      <c r="J489" s="87">
        <v>12156</v>
      </c>
      <c r="K489" s="87">
        <v>5126</v>
      </c>
      <c r="L489" s="87">
        <v>0</v>
      </c>
      <c r="M489" s="87">
        <v>1188</v>
      </c>
      <c r="N489" s="88">
        <v>18470</v>
      </c>
      <c r="O489" s="89"/>
      <c r="P489" s="90"/>
      <c r="Q489" s="90"/>
    </row>
    <row r="490" spans="1:17" ht="15" x14ac:dyDescent="0.25">
      <c r="A490" s="84">
        <v>470</v>
      </c>
      <c r="B490" s="60">
        <v>470165035</v>
      </c>
      <c r="C490" s="85" t="s">
        <v>530</v>
      </c>
      <c r="D490" s="60">
        <v>165</v>
      </c>
      <c r="E490" s="85" t="s">
        <v>197</v>
      </c>
      <c r="F490" s="60">
        <v>35</v>
      </c>
      <c r="G490" s="85" t="s">
        <v>67</v>
      </c>
      <c r="H490" s="111">
        <v>6</v>
      </c>
      <c r="I490" s="86"/>
      <c r="J490" s="87">
        <v>15814</v>
      </c>
      <c r="K490" s="87">
        <v>6083</v>
      </c>
      <c r="L490" s="87">
        <v>0</v>
      </c>
      <c r="M490" s="87">
        <v>1188</v>
      </c>
      <c r="N490" s="88">
        <v>23085</v>
      </c>
      <c r="O490" s="89"/>
      <c r="P490" s="90"/>
      <c r="Q490" s="90"/>
    </row>
    <row r="491" spans="1:17" ht="15" x14ac:dyDescent="0.25">
      <c r="A491" s="84">
        <v>470</v>
      </c>
      <c r="B491" s="60">
        <v>470165057</v>
      </c>
      <c r="C491" s="85" t="s">
        <v>530</v>
      </c>
      <c r="D491" s="60">
        <v>165</v>
      </c>
      <c r="E491" s="85" t="s">
        <v>197</v>
      </c>
      <c r="F491" s="60">
        <v>57</v>
      </c>
      <c r="G491" s="85" t="s">
        <v>89</v>
      </c>
      <c r="H491" s="111">
        <v>2</v>
      </c>
      <c r="I491" s="86"/>
      <c r="J491" s="87">
        <v>17761</v>
      </c>
      <c r="K491" s="87">
        <v>407</v>
      </c>
      <c r="L491" s="87">
        <v>0</v>
      </c>
      <c r="M491" s="87">
        <v>1188</v>
      </c>
      <c r="N491" s="88">
        <v>19356</v>
      </c>
      <c r="O491" s="89"/>
      <c r="P491" s="90"/>
      <c r="Q491" s="90"/>
    </row>
    <row r="492" spans="1:17" ht="15" x14ac:dyDescent="0.25">
      <c r="A492" s="84">
        <v>470</v>
      </c>
      <c r="B492" s="60">
        <v>470165071</v>
      </c>
      <c r="C492" s="85" t="s">
        <v>530</v>
      </c>
      <c r="D492" s="60">
        <v>165</v>
      </c>
      <c r="E492" s="85" t="s">
        <v>197</v>
      </c>
      <c r="F492" s="60">
        <v>71</v>
      </c>
      <c r="G492" s="85" t="s">
        <v>103</v>
      </c>
      <c r="H492" s="111">
        <v>2</v>
      </c>
      <c r="I492" s="86"/>
      <c r="J492" s="87">
        <v>12289</v>
      </c>
      <c r="K492" s="87">
        <v>5183</v>
      </c>
      <c r="L492" s="87">
        <v>0</v>
      </c>
      <c r="M492" s="87">
        <v>1188</v>
      </c>
      <c r="N492" s="88">
        <v>18660</v>
      </c>
      <c r="O492" s="89"/>
      <c r="P492" s="90"/>
      <c r="Q492" s="90"/>
    </row>
    <row r="493" spans="1:17" ht="15" x14ac:dyDescent="0.25">
      <c r="A493" s="84">
        <v>470</v>
      </c>
      <c r="B493" s="60">
        <v>470165093</v>
      </c>
      <c r="C493" s="85" t="s">
        <v>530</v>
      </c>
      <c r="D493" s="60">
        <v>165</v>
      </c>
      <c r="E493" s="85" t="s">
        <v>197</v>
      </c>
      <c r="F493" s="60">
        <v>93</v>
      </c>
      <c r="G493" s="85" t="s">
        <v>125</v>
      </c>
      <c r="H493" s="111">
        <v>274</v>
      </c>
      <c r="I493" s="86"/>
      <c r="J493" s="87">
        <v>16219</v>
      </c>
      <c r="K493" s="87">
        <v>160</v>
      </c>
      <c r="L493" s="87">
        <v>0</v>
      </c>
      <c r="M493" s="87">
        <v>1188</v>
      </c>
      <c r="N493" s="88">
        <v>17567</v>
      </c>
      <c r="O493" s="89"/>
      <c r="P493" s="90"/>
      <c r="Q493" s="90"/>
    </row>
    <row r="494" spans="1:17" ht="15" x14ac:dyDescent="0.25">
      <c r="A494" s="84">
        <v>470</v>
      </c>
      <c r="B494" s="60">
        <v>470165128</v>
      </c>
      <c r="C494" s="85" t="s">
        <v>530</v>
      </c>
      <c r="D494" s="60">
        <v>165</v>
      </c>
      <c r="E494" s="85" t="s">
        <v>197</v>
      </c>
      <c r="F494" s="60">
        <v>128</v>
      </c>
      <c r="G494" s="85" t="s">
        <v>160</v>
      </c>
      <c r="H494" s="111">
        <v>4</v>
      </c>
      <c r="I494" s="86"/>
      <c r="J494" s="87">
        <v>12551</v>
      </c>
      <c r="K494" s="87">
        <v>709</v>
      </c>
      <c r="L494" s="87">
        <v>0</v>
      </c>
      <c r="M494" s="87">
        <v>1188</v>
      </c>
      <c r="N494" s="88">
        <v>14448</v>
      </c>
      <c r="O494" s="89"/>
      <c r="P494" s="90"/>
      <c r="Q494" s="90"/>
    </row>
    <row r="495" spans="1:17" ht="15" x14ac:dyDescent="0.25">
      <c r="A495" s="84">
        <v>470</v>
      </c>
      <c r="B495" s="60">
        <v>470165163</v>
      </c>
      <c r="C495" s="85" t="s">
        <v>530</v>
      </c>
      <c r="D495" s="60">
        <v>165</v>
      </c>
      <c r="E495" s="85" t="s">
        <v>197</v>
      </c>
      <c r="F495" s="60">
        <v>163</v>
      </c>
      <c r="G495" s="85" t="s">
        <v>195</v>
      </c>
      <c r="H495" s="111">
        <v>42</v>
      </c>
      <c r="I495" s="86"/>
      <c r="J495" s="87">
        <v>15599</v>
      </c>
      <c r="K495" s="87">
        <v>0</v>
      </c>
      <c r="L495" s="87">
        <v>0</v>
      </c>
      <c r="M495" s="87">
        <v>1188</v>
      </c>
      <c r="N495" s="88">
        <v>16787</v>
      </c>
      <c r="O495" s="89"/>
      <c r="P495" s="90"/>
      <c r="Q495" s="90"/>
    </row>
    <row r="496" spans="1:17" ht="15" x14ac:dyDescent="0.25">
      <c r="A496" s="84">
        <v>470</v>
      </c>
      <c r="B496" s="60">
        <v>470165164</v>
      </c>
      <c r="C496" s="85" t="s">
        <v>530</v>
      </c>
      <c r="D496" s="60">
        <v>165</v>
      </c>
      <c r="E496" s="85" t="s">
        <v>197</v>
      </c>
      <c r="F496" s="60">
        <v>164</v>
      </c>
      <c r="G496" s="85" t="s">
        <v>196</v>
      </c>
      <c r="H496" s="111">
        <v>2</v>
      </c>
      <c r="I496" s="86"/>
      <c r="J496" s="87">
        <v>16573</v>
      </c>
      <c r="K496" s="87">
        <v>7287</v>
      </c>
      <c r="L496" s="87">
        <v>0</v>
      </c>
      <c r="M496" s="87">
        <v>1188</v>
      </c>
      <c r="N496" s="88">
        <v>25048</v>
      </c>
      <c r="O496" s="89"/>
      <c r="P496" s="90"/>
      <c r="Q496" s="90"/>
    </row>
    <row r="497" spans="1:17" ht="15" x14ac:dyDescent="0.25">
      <c r="A497" s="84">
        <v>470</v>
      </c>
      <c r="B497" s="60">
        <v>470165165</v>
      </c>
      <c r="C497" s="85" t="s">
        <v>530</v>
      </c>
      <c r="D497" s="60">
        <v>165</v>
      </c>
      <c r="E497" s="85" t="s">
        <v>197</v>
      </c>
      <c r="F497" s="60">
        <v>165</v>
      </c>
      <c r="G497" s="85" t="s">
        <v>197</v>
      </c>
      <c r="H497" s="111">
        <v>451</v>
      </c>
      <c r="I497" s="86"/>
      <c r="J497" s="87">
        <v>14775</v>
      </c>
      <c r="K497" s="87">
        <v>0</v>
      </c>
      <c r="L497" s="87">
        <v>0</v>
      </c>
      <c r="M497" s="87">
        <v>1188</v>
      </c>
      <c r="N497" s="88">
        <v>15963</v>
      </c>
      <c r="O497" s="89"/>
      <c r="P497" s="90"/>
      <c r="Q497" s="90"/>
    </row>
    <row r="498" spans="1:17" ht="15" x14ac:dyDescent="0.25">
      <c r="A498" s="84">
        <v>470</v>
      </c>
      <c r="B498" s="60">
        <v>470165176</v>
      </c>
      <c r="C498" s="85" t="s">
        <v>530</v>
      </c>
      <c r="D498" s="60">
        <v>165</v>
      </c>
      <c r="E498" s="85" t="s">
        <v>197</v>
      </c>
      <c r="F498" s="60">
        <v>176</v>
      </c>
      <c r="G498" s="85" t="s">
        <v>208</v>
      </c>
      <c r="H498" s="111">
        <v>201</v>
      </c>
      <c r="I498" s="86"/>
      <c r="J498" s="87">
        <v>13705</v>
      </c>
      <c r="K498" s="87">
        <v>3673</v>
      </c>
      <c r="L498" s="87">
        <v>0</v>
      </c>
      <c r="M498" s="87">
        <v>1188</v>
      </c>
      <c r="N498" s="88">
        <v>18566</v>
      </c>
      <c r="O498" s="89"/>
      <c r="P498" s="90"/>
      <c r="Q498" s="90"/>
    </row>
    <row r="499" spans="1:17" ht="15" x14ac:dyDescent="0.25">
      <c r="A499" s="84">
        <v>470</v>
      </c>
      <c r="B499" s="60">
        <v>470165178</v>
      </c>
      <c r="C499" s="85" t="s">
        <v>530</v>
      </c>
      <c r="D499" s="60">
        <v>165</v>
      </c>
      <c r="E499" s="85" t="s">
        <v>197</v>
      </c>
      <c r="F499" s="60">
        <v>178</v>
      </c>
      <c r="G499" s="85" t="s">
        <v>210</v>
      </c>
      <c r="H499" s="111">
        <v>275</v>
      </c>
      <c r="I499" s="86"/>
      <c r="J499" s="87">
        <v>12480</v>
      </c>
      <c r="K499" s="87">
        <v>1212</v>
      </c>
      <c r="L499" s="87">
        <v>0</v>
      </c>
      <c r="M499" s="87">
        <v>1188</v>
      </c>
      <c r="N499" s="88">
        <v>14880</v>
      </c>
      <c r="O499" s="89"/>
      <c r="P499" s="90"/>
      <c r="Q499" s="90"/>
    </row>
    <row r="500" spans="1:17" ht="15" x14ac:dyDescent="0.25">
      <c r="A500" s="84">
        <v>470</v>
      </c>
      <c r="B500" s="60">
        <v>470165181</v>
      </c>
      <c r="C500" s="85" t="s">
        <v>530</v>
      </c>
      <c r="D500" s="60">
        <v>165</v>
      </c>
      <c r="E500" s="85" t="s">
        <v>197</v>
      </c>
      <c r="F500" s="60">
        <v>181</v>
      </c>
      <c r="G500" s="85" t="s">
        <v>213</v>
      </c>
      <c r="H500" s="111">
        <v>4</v>
      </c>
      <c r="I500" s="86"/>
      <c r="J500" s="87">
        <v>18773</v>
      </c>
      <c r="K500" s="87">
        <v>125</v>
      </c>
      <c r="L500" s="87">
        <v>0</v>
      </c>
      <c r="M500" s="87">
        <v>1188</v>
      </c>
      <c r="N500" s="88">
        <v>20086</v>
      </c>
      <c r="O500" s="89"/>
      <c r="P500" s="90"/>
      <c r="Q500" s="90"/>
    </row>
    <row r="501" spans="1:17" ht="15" x14ac:dyDescent="0.25">
      <c r="A501" s="84">
        <v>470</v>
      </c>
      <c r="B501" s="60">
        <v>470165217</v>
      </c>
      <c r="C501" s="85" t="s">
        <v>530</v>
      </c>
      <c r="D501" s="60">
        <v>165</v>
      </c>
      <c r="E501" s="85" t="s">
        <v>197</v>
      </c>
      <c r="F501" s="60">
        <v>217</v>
      </c>
      <c r="G501" s="85" t="s">
        <v>249</v>
      </c>
      <c r="H501" s="111">
        <v>1</v>
      </c>
      <c r="I501" s="86"/>
      <c r="J501" s="87">
        <v>13131</v>
      </c>
      <c r="K501" s="87">
        <v>7509</v>
      </c>
      <c r="L501" s="87">
        <v>0</v>
      </c>
      <c r="M501" s="87">
        <v>1188</v>
      </c>
      <c r="N501" s="88">
        <v>21828</v>
      </c>
      <c r="O501" s="89"/>
      <c r="P501" s="90"/>
      <c r="Q501" s="90"/>
    </row>
    <row r="502" spans="1:17" ht="15" x14ac:dyDescent="0.25">
      <c r="A502" s="84">
        <v>470</v>
      </c>
      <c r="B502" s="60">
        <v>470165229</v>
      </c>
      <c r="C502" s="85" t="s">
        <v>530</v>
      </c>
      <c r="D502" s="60">
        <v>165</v>
      </c>
      <c r="E502" s="85" t="s">
        <v>197</v>
      </c>
      <c r="F502" s="60">
        <v>229</v>
      </c>
      <c r="G502" s="85" t="s">
        <v>261</v>
      </c>
      <c r="H502" s="111">
        <v>9</v>
      </c>
      <c r="I502" s="86"/>
      <c r="J502" s="87">
        <v>14894</v>
      </c>
      <c r="K502" s="87">
        <v>1493</v>
      </c>
      <c r="L502" s="87">
        <v>0</v>
      </c>
      <c r="M502" s="87">
        <v>1188</v>
      </c>
      <c r="N502" s="88">
        <v>17575</v>
      </c>
      <c r="O502" s="89"/>
      <c r="P502" s="90"/>
      <c r="Q502" s="90"/>
    </row>
    <row r="503" spans="1:17" ht="15" x14ac:dyDescent="0.25">
      <c r="A503" s="84">
        <v>470</v>
      </c>
      <c r="B503" s="60">
        <v>470165246</v>
      </c>
      <c r="C503" s="85" t="s">
        <v>530</v>
      </c>
      <c r="D503" s="60">
        <v>165</v>
      </c>
      <c r="E503" s="85" t="s">
        <v>197</v>
      </c>
      <c r="F503" s="60">
        <v>246</v>
      </c>
      <c r="G503" s="85" t="s">
        <v>278</v>
      </c>
      <c r="H503" s="111">
        <v>1</v>
      </c>
      <c r="I503" s="86"/>
      <c r="J503" s="87">
        <v>11367</v>
      </c>
      <c r="K503" s="87">
        <v>4367</v>
      </c>
      <c r="L503" s="87">
        <v>0</v>
      </c>
      <c r="M503" s="87">
        <v>1188</v>
      </c>
      <c r="N503" s="88">
        <v>16922</v>
      </c>
      <c r="O503" s="89"/>
      <c r="P503" s="90"/>
      <c r="Q503" s="90"/>
    </row>
    <row r="504" spans="1:17" ht="15" x14ac:dyDescent="0.25">
      <c r="A504" s="84">
        <v>470</v>
      </c>
      <c r="B504" s="60">
        <v>470165248</v>
      </c>
      <c r="C504" s="85" t="s">
        <v>530</v>
      </c>
      <c r="D504" s="60">
        <v>165</v>
      </c>
      <c r="E504" s="85" t="s">
        <v>197</v>
      </c>
      <c r="F504" s="60">
        <v>248</v>
      </c>
      <c r="G504" s="85" t="s">
        <v>280</v>
      </c>
      <c r="H504" s="111">
        <v>43</v>
      </c>
      <c r="I504" s="86"/>
      <c r="J504" s="87">
        <v>14989</v>
      </c>
      <c r="K504" s="87">
        <v>732</v>
      </c>
      <c r="L504" s="87">
        <v>0</v>
      </c>
      <c r="M504" s="87">
        <v>1188</v>
      </c>
      <c r="N504" s="88">
        <v>16909</v>
      </c>
      <c r="O504" s="89"/>
      <c r="P504" s="90"/>
      <c r="Q504" s="90"/>
    </row>
    <row r="505" spans="1:17" ht="15" x14ac:dyDescent="0.25">
      <c r="A505" s="84">
        <v>470</v>
      </c>
      <c r="B505" s="60">
        <v>470165262</v>
      </c>
      <c r="C505" s="85" t="s">
        <v>530</v>
      </c>
      <c r="D505" s="60">
        <v>165</v>
      </c>
      <c r="E505" s="85" t="s">
        <v>197</v>
      </c>
      <c r="F505" s="60">
        <v>262</v>
      </c>
      <c r="G505" s="85" t="s">
        <v>294</v>
      </c>
      <c r="H505" s="111">
        <v>94</v>
      </c>
      <c r="I505" s="86"/>
      <c r="J505" s="87">
        <v>13562</v>
      </c>
      <c r="K505" s="87">
        <v>881</v>
      </c>
      <c r="L505" s="87">
        <v>0</v>
      </c>
      <c r="M505" s="87">
        <v>1188</v>
      </c>
      <c r="N505" s="88">
        <v>15631</v>
      </c>
      <c r="O505" s="89"/>
      <c r="P505" s="90"/>
      <c r="Q505" s="90"/>
    </row>
    <row r="506" spans="1:17" ht="15" x14ac:dyDescent="0.25">
      <c r="A506" s="84">
        <v>470</v>
      </c>
      <c r="B506" s="60">
        <v>470165274</v>
      </c>
      <c r="C506" s="85" t="s">
        <v>530</v>
      </c>
      <c r="D506" s="60">
        <v>165</v>
      </c>
      <c r="E506" s="85" t="s">
        <v>197</v>
      </c>
      <c r="F506" s="60">
        <v>274</v>
      </c>
      <c r="G506" s="85" t="s">
        <v>306</v>
      </c>
      <c r="H506" s="111">
        <v>1</v>
      </c>
      <c r="I506" s="86"/>
      <c r="J506" s="87">
        <v>11367</v>
      </c>
      <c r="K506" s="87">
        <v>5240</v>
      </c>
      <c r="L506" s="87">
        <v>0</v>
      </c>
      <c r="M506" s="87">
        <v>1188</v>
      </c>
      <c r="N506" s="88">
        <v>17795</v>
      </c>
      <c r="O506" s="89"/>
      <c r="P506" s="90"/>
      <c r="Q506" s="90"/>
    </row>
    <row r="507" spans="1:17" ht="15" x14ac:dyDescent="0.25">
      <c r="A507" s="84">
        <v>470</v>
      </c>
      <c r="B507" s="60">
        <v>470165284</v>
      </c>
      <c r="C507" s="85" t="s">
        <v>530</v>
      </c>
      <c r="D507" s="60">
        <v>165</v>
      </c>
      <c r="E507" s="85" t="s">
        <v>197</v>
      </c>
      <c r="F507" s="60">
        <v>284</v>
      </c>
      <c r="G507" s="85" t="s">
        <v>316</v>
      </c>
      <c r="H507" s="111">
        <v>175</v>
      </c>
      <c r="I507" s="86"/>
      <c r="J507" s="87">
        <v>12963</v>
      </c>
      <c r="K507" s="87">
        <v>5899</v>
      </c>
      <c r="L507" s="87">
        <v>0</v>
      </c>
      <c r="M507" s="87">
        <v>1188</v>
      </c>
      <c r="N507" s="88">
        <v>20050</v>
      </c>
      <c r="O507" s="89"/>
      <c r="P507" s="90"/>
      <c r="Q507" s="90"/>
    </row>
    <row r="508" spans="1:17" ht="15" x14ac:dyDescent="0.25">
      <c r="A508" s="84">
        <v>470</v>
      </c>
      <c r="B508" s="60">
        <v>470165295</v>
      </c>
      <c r="C508" s="85" t="s">
        <v>530</v>
      </c>
      <c r="D508" s="60">
        <v>165</v>
      </c>
      <c r="E508" s="85" t="s">
        <v>197</v>
      </c>
      <c r="F508" s="60">
        <v>295</v>
      </c>
      <c r="G508" s="85" t="s">
        <v>327</v>
      </c>
      <c r="H508" s="111">
        <v>1</v>
      </c>
      <c r="I508" s="86"/>
      <c r="J508" s="87">
        <v>11107</v>
      </c>
      <c r="K508" s="87">
        <v>5482</v>
      </c>
      <c r="L508" s="87">
        <v>0</v>
      </c>
      <c r="M508" s="87">
        <v>1188</v>
      </c>
      <c r="N508" s="88">
        <v>17777</v>
      </c>
      <c r="O508" s="89"/>
      <c r="P508" s="90"/>
      <c r="Q508" s="90"/>
    </row>
    <row r="509" spans="1:17" ht="15" x14ac:dyDescent="0.25">
      <c r="A509" s="84">
        <v>470</v>
      </c>
      <c r="B509" s="60">
        <v>470165305</v>
      </c>
      <c r="C509" s="85" t="s">
        <v>530</v>
      </c>
      <c r="D509" s="60">
        <v>165</v>
      </c>
      <c r="E509" s="85" t="s">
        <v>197</v>
      </c>
      <c r="F509" s="60">
        <v>305</v>
      </c>
      <c r="G509" s="85" t="s">
        <v>337</v>
      </c>
      <c r="H509" s="111">
        <v>80</v>
      </c>
      <c r="I509" s="86"/>
      <c r="J509" s="87">
        <v>12394</v>
      </c>
      <c r="K509" s="87">
        <v>5354</v>
      </c>
      <c r="L509" s="87">
        <v>0</v>
      </c>
      <c r="M509" s="87">
        <v>1188</v>
      </c>
      <c r="N509" s="88">
        <v>18936</v>
      </c>
      <c r="O509" s="89"/>
      <c r="P509" s="90"/>
      <c r="Q509" s="90"/>
    </row>
    <row r="510" spans="1:17" ht="15" x14ac:dyDescent="0.25">
      <c r="A510" s="84">
        <v>470</v>
      </c>
      <c r="B510" s="60">
        <v>470165342</v>
      </c>
      <c r="C510" s="85" t="s">
        <v>530</v>
      </c>
      <c r="D510" s="60">
        <v>165</v>
      </c>
      <c r="E510" s="85" t="s">
        <v>197</v>
      </c>
      <c r="F510" s="60">
        <v>342</v>
      </c>
      <c r="G510" s="85" t="s">
        <v>374</v>
      </c>
      <c r="H510" s="111">
        <v>2</v>
      </c>
      <c r="I510" s="86"/>
      <c r="J510" s="87">
        <v>16625</v>
      </c>
      <c r="K510" s="87">
        <v>12761</v>
      </c>
      <c r="L510" s="87">
        <v>0</v>
      </c>
      <c r="M510" s="87">
        <v>1188</v>
      </c>
      <c r="N510" s="88">
        <v>30574</v>
      </c>
      <c r="O510" s="89"/>
      <c r="P510" s="90"/>
      <c r="Q510" s="90"/>
    </row>
    <row r="511" spans="1:17" ht="15" x14ac:dyDescent="0.25">
      <c r="A511" s="84">
        <v>470</v>
      </c>
      <c r="B511" s="60">
        <v>470165346</v>
      </c>
      <c r="C511" s="85" t="s">
        <v>530</v>
      </c>
      <c r="D511" s="60">
        <v>165</v>
      </c>
      <c r="E511" s="85" t="s">
        <v>197</v>
      </c>
      <c r="F511" s="60">
        <v>346</v>
      </c>
      <c r="G511" s="85" t="s">
        <v>378</v>
      </c>
      <c r="H511" s="111">
        <v>3</v>
      </c>
      <c r="I511" s="86"/>
      <c r="J511" s="87">
        <v>16645</v>
      </c>
      <c r="K511" s="87">
        <v>1471</v>
      </c>
      <c r="L511" s="87">
        <v>0</v>
      </c>
      <c r="M511" s="87">
        <v>1188</v>
      </c>
      <c r="N511" s="88">
        <v>19304</v>
      </c>
      <c r="O511" s="89"/>
      <c r="P511" s="90"/>
      <c r="Q511" s="90"/>
    </row>
    <row r="512" spans="1:17" ht="15" x14ac:dyDescent="0.25">
      <c r="A512" s="84">
        <v>470</v>
      </c>
      <c r="B512" s="60">
        <v>470165347</v>
      </c>
      <c r="C512" s="85" t="s">
        <v>530</v>
      </c>
      <c r="D512" s="60">
        <v>165</v>
      </c>
      <c r="E512" s="85" t="s">
        <v>197</v>
      </c>
      <c r="F512" s="60">
        <v>347</v>
      </c>
      <c r="G512" s="85" t="s">
        <v>379</v>
      </c>
      <c r="H512" s="111">
        <v>14</v>
      </c>
      <c r="I512" s="86"/>
      <c r="J512" s="87">
        <v>14753</v>
      </c>
      <c r="K512" s="87">
        <v>6901</v>
      </c>
      <c r="L512" s="87">
        <v>0</v>
      </c>
      <c r="M512" s="87">
        <v>1188</v>
      </c>
      <c r="N512" s="88">
        <v>22842</v>
      </c>
      <c r="O512" s="89"/>
      <c r="P512" s="90"/>
      <c r="Q512" s="90"/>
    </row>
    <row r="513" spans="1:17" ht="15" x14ac:dyDescent="0.25">
      <c r="A513" s="84">
        <v>470</v>
      </c>
      <c r="B513" s="60">
        <v>470165705</v>
      </c>
      <c r="C513" s="85" t="s">
        <v>530</v>
      </c>
      <c r="D513" s="60">
        <v>165</v>
      </c>
      <c r="E513" s="85" t="s">
        <v>197</v>
      </c>
      <c r="F513" s="60">
        <v>705</v>
      </c>
      <c r="G513" s="85" t="s">
        <v>418</v>
      </c>
      <c r="H513" s="111">
        <v>2</v>
      </c>
      <c r="I513" s="86"/>
      <c r="J513" s="87">
        <v>12945</v>
      </c>
      <c r="K513" s="87">
        <v>9495</v>
      </c>
      <c r="L513" s="87">
        <v>0</v>
      </c>
      <c r="M513" s="87">
        <v>1188</v>
      </c>
      <c r="N513" s="88">
        <v>23628</v>
      </c>
      <c r="O513" s="89"/>
      <c r="P513" s="90"/>
      <c r="Q513" s="90"/>
    </row>
    <row r="514" spans="1:17" ht="15" x14ac:dyDescent="0.25">
      <c r="A514" s="84">
        <v>470</v>
      </c>
      <c r="B514" s="60">
        <v>470165735</v>
      </c>
      <c r="C514" s="85" t="s">
        <v>530</v>
      </c>
      <c r="D514" s="60">
        <v>165</v>
      </c>
      <c r="E514" s="85" t="s">
        <v>197</v>
      </c>
      <c r="F514" s="60">
        <v>735</v>
      </c>
      <c r="G514" s="85" t="s">
        <v>427</v>
      </c>
      <c r="H514" s="111">
        <v>5</v>
      </c>
      <c r="I514" s="86"/>
      <c r="J514" s="87">
        <v>17886</v>
      </c>
      <c r="K514" s="87">
        <v>5740</v>
      </c>
      <c r="L514" s="87">
        <v>0</v>
      </c>
      <c r="M514" s="87">
        <v>1188</v>
      </c>
      <c r="N514" s="88">
        <v>24814</v>
      </c>
      <c r="O514" s="89"/>
      <c r="P514" s="90"/>
      <c r="Q514" s="90"/>
    </row>
    <row r="515" spans="1:17" ht="15" x14ac:dyDescent="0.25">
      <c r="A515" s="84">
        <v>474</v>
      </c>
      <c r="B515" s="60">
        <v>474097064</v>
      </c>
      <c r="C515" s="85" t="s">
        <v>531</v>
      </c>
      <c r="D515" s="60">
        <v>97</v>
      </c>
      <c r="E515" s="85" t="s">
        <v>129</v>
      </c>
      <c r="F515" s="60">
        <v>64</v>
      </c>
      <c r="G515" s="85" t="s">
        <v>96</v>
      </c>
      <c r="H515" s="111">
        <v>3</v>
      </c>
      <c r="I515" s="86"/>
      <c r="J515" s="87">
        <v>11615</v>
      </c>
      <c r="K515" s="87">
        <v>1119</v>
      </c>
      <c r="L515" s="87">
        <v>0</v>
      </c>
      <c r="M515" s="87">
        <v>1188</v>
      </c>
      <c r="N515" s="88">
        <v>13922</v>
      </c>
      <c r="O515" s="89"/>
      <c r="P515" s="90"/>
      <c r="Q515" s="90"/>
    </row>
    <row r="516" spans="1:17" ht="15" x14ac:dyDescent="0.25">
      <c r="A516" s="84">
        <v>474</v>
      </c>
      <c r="B516" s="60">
        <v>474097091</v>
      </c>
      <c r="C516" s="85" t="s">
        <v>531</v>
      </c>
      <c r="D516" s="60">
        <v>97</v>
      </c>
      <c r="E516" s="85" t="s">
        <v>129</v>
      </c>
      <c r="F516" s="60">
        <v>91</v>
      </c>
      <c r="G516" s="85" t="s">
        <v>123</v>
      </c>
      <c r="H516" s="111">
        <v>2</v>
      </c>
      <c r="I516" s="86"/>
      <c r="J516" s="87">
        <v>13511</v>
      </c>
      <c r="K516" s="87">
        <v>15250</v>
      </c>
      <c r="L516" s="87">
        <v>0</v>
      </c>
      <c r="M516" s="87">
        <v>1188</v>
      </c>
      <c r="N516" s="88">
        <v>29949</v>
      </c>
      <c r="O516" s="89"/>
      <c r="P516" s="90"/>
      <c r="Q516" s="90"/>
    </row>
    <row r="517" spans="1:17" ht="15" x14ac:dyDescent="0.25">
      <c r="A517" s="84">
        <v>474</v>
      </c>
      <c r="B517" s="60">
        <v>474097097</v>
      </c>
      <c r="C517" s="85" t="s">
        <v>531</v>
      </c>
      <c r="D517" s="60">
        <v>97</v>
      </c>
      <c r="E517" s="85" t="s">
        <v>129</v>
      </c>
      <c r="F517" s="60">
        <v>97</v>
      </c>
      <c r="G517" s="85" t="s">
        <v>129</v>
      </c>
      <c r="H517" s="111">
        <v>190</v>
      </c>
      <c r="I517" s="86"/>
      <c r="J517" s="87">
        <v>16812</v>
      </c>
      <c r="K517" s="87">
        <v>113</v>
      </c>
      <c r="L517" s="87">
        <v>0</v>
      </c>
      <c r="M517" s="87">
        <v>1188</v>
      </c>
      <c r="N517" s="88">
        <v>18113</v>
      </c>
      <c r="O517" s="89"/>
      <c r="P517" s="90"/>
      <c r="Q517" s="90"/>
    </row>
    <row r="518" spans="1:17" ht="15" x14ac:dyDescent="0.25">
      <c r="A518" s="84">
        <v>474</v>
      </c>
      <c r="B518" s="60">
        <v>474097103</v>
      </c>
      <c r="C518" s="85" t="s">
        <v>531</v>
      </c>
      <c r="D518" s="60">
        <v>97</v>
      </c>
      <c r="E518" s="85" t="s">
        <v>129</v>
      </c>
      <c r="F518" s="60">
        <v>103</v>
      </c>
      <c r="G518" s="85" t="s">
        <v>135</v>
      </c>
      <c r="H518" s="111">
        <v>12</v>
      </c>
      <c r="I518" s="86"/>
      <c r="J518" s="87">
        <v>13972</v>
      </c>
      <c r="K518" s="87">
        <v>0</v>
      </c>
      <c r="L518" s="87">
        <v>0</v>
      </c>
      <c r="M518" s="87">
        <v>1188</v>
      </c>
      <c r="N518" s="88">
        <v>15160</v>
      </c>
      <c r="O518" s="89"/>
      <c r="P518" s="90"/>
      <c r="Q518" s="90"/>
    </row>
    <row r="519" spans="1:17" ht="15" x14ac:dyDescent="0.25">
      <c r="A519" s="84">
        <v>474</v>
      </c>
      <c r="B519" s="60">
        <v>474097153</v>
      </c>
      <c r="C519" s="85" t="s">
        <v>531</v>
      </c>
      <c r="D519" s="60">
        <v>97</v>
      </c>
      <c r="E519" s="85" t="s">
        <v>129</v>
      </c>
      <c r="F519" s="60">
        <v>153</v>
      </c>
      <c r="G519" s="85" t="s">
        <v>185</v>
      </c>
      <c r="H519" s="111">
        <v>28</v>
      </c>
      <c r="I519" s="86"/>
      <c r="J519" s="87">
        <v>16375</v>
      </c>
      <c r="K519" s="87">
        <v>31</v>
      </c>
      <c r="L519" s="87">
        <v>0</v>
      </c>
      <c r="M519" s="87">
        <v>1188</v>
      </c>
      <c r="N519" s="88">
        <v>17594</v>
      </c>
      <c r="O519" s="89"/>
      <c r="P519" s="90"/>
      <c r="Q519" s="90"/>
    </row>
    <row r="520" spans="1:17" ht="15" x14ac:dyDescent="0.25">
      <c r="A520" s="84">
        <v>474</v>
      </c>
      <c r="B520" s="60">
        <v>474097162</v>
      </c>
      <c r="C520" s="85" t="s">
        <v>531</v>
      </c>
      <c r="D520" s="60">
        <v>97</v>
      </c>
      <c r="E520" s="85" t="s">
        <v>129</v>
      </c>
      <c r="F520" s="60">
        <v>162</v>
      </c>
      <c r="G520" s="85" t="s">
        <v>194</v>
      </c>
      <c r="H520" s="111">
        <v>9</v>
      </c>
      <c r="I520" s="86"/>
      <c r="J520" s="87">
        <v>13336</v>
      </c>
      <c r="K520" s="87">
        <v>1544</v>
      </c>
      <c r="L520" s="87">
        <v>0</v>
      </c>
      <c r="M520" s="87">
        <v>1188</v>
      </c>
      <c r="N520" s="88">
        <v>16068</v>
      </c>
      <c r="O520" s="89"/>
      <c r="P520" s="90"/>
      <c r="Q520" s="90"/>
    </row>
    <row r="521" spans="1:17" ht="15" x14ac:dyDescent="0.25">
      <c r="A521" s="84">
        <v>474</v>
      </c>
      <c r="B521" s="60">
        <v>474097343</v>
      </c>
      <c r="C521" s="85" t="s">
        <v>531</v>
      </c>
      <c r="D521" s="60">
        <v>97</v>
      </c>
      <c r="E521" s="85" t="s">
        <v>129</v>
      </c>
      <c r="F521" s="60">
        <v>343</v>
      </c>
      <c r="G521" s="85" t="s">
        <v>375</v>
      </c>
      <c r="H521" s="111">
        <v>8</v>
      </c>
      <c r="I521" s="86"/>
      <c r="J521" s="87">
        <v>17463</v>
      </c>
      <c r="K521" s="87">
        <v>466</v>
      </c>
      <c r="L521" s="87">
        <v>0</v>
      </c>
      <c r="M521" s="87">
        <v>1188</v>
      </c>
      <c r="N521" s="88">
        <v>19117</v>
      </c>
      <c r="O521" s="89"/>
      <c r="P521" s="90"/>
      <c r="Q521" s="90"/>
    </row>
    <row r="522" spans="1:17" ht="15" x14ac:dyDescent="0.25">
      <c r="A522" s="84">
        <v>474</v>
      </c>
      <c r="B522" s="60">
        <v>474097348</v>
      </c>
      <c r="C522" s="85" t="s">
        <v>531</v>
      </c>
      <c r="D522" s="60">
        <v>97</v>
      </c>
      <c r="E522" s="85" t="s">
        <v>129</v>
      </c>
      <c r="F522" s="60">
        <v>348</v>
      </c>
      <c r="G522" s="85" t="s">
        <v>380</v>
      </c>
      <c r="H522" s="111">
        <v>1</v>
      </c>
      <c r="I522" s="86"/>
      <c r="J522" s="87">
        <v>18941</v>
      </c>
      <c r="K522" s="87">
        <v>0</v>
      </c>
      <c r="L522" s="87">
        <v>0</v>
      </c>
      <c r="M522" s="87">
        <v>1188</v>
      </c>
      <c r="N522" s="88">
        <v>20129</v>
      </c>
      <c r="O522" s="89"/>
      <c r="P522" s="90"/>
      <c r="Q522" s="90"/>
    </row>
    <row r="523" spans="1:17" ht="15" x14ac:dyDescent="0.25">
      <c r="A523" s="84">
        <v>474</v>
      </c>
      <c r="B523" s="60">
        <v>474097610</v>
      </c>
      <c r="C523" s="85" t="s">
        <v>531</v>
      </c>
      <c r="D523" s="60">
        <v>97</v>
      </c>
      <c r="E523" s="85" t="s">
        <v>129</v>
      </c>
      <c r="F523" s="60">
        <v>610</v>
      </c>
      <c r="G523" s="85" t="s">
        <v>389</v>
      </c>
      <c r="H523" s="111">
        <v>8</v>
      </c>
      <c r="I523" s="86"/>
      <c r="J523" s="87">
        <v>14531</v>
      </c>
      <c r="K523" s="87">
        <v>2331</v>
      </c>
      <c r="L523" s="87">
        <v>0</v>
      </c>
      <c r="M523" s="87">
        <v>1188</v>
      </c>
      <c r="N523" s="88">
        <v>18050</v>
      </c>
      <c r="O523" s="89"/>
      <c r="P523" s="90"/>
      <c r="Q523" s="90"/>
    </row>
    <row r="524" spans="1:17" ht="15" x14ac:dyDescent="0.25">
      <c r="A524" s="84">
        <v>474</v>
      </c>
      <c r="B524" s="60">
        <v>474097615</v>
      </c>
      <c r="C524" s="85" t="s">
        <v>531</v>
      </c>
      <c r="D524" s="60">
        <v>97</v>
      </c>
      <c r="E524" s="85" t="s">
        <v>129</v>
      </c>
      <c r="F524" s="60">
        <v>615</v>
      </c>
      <c r="G524" s="85" t="s">
        <v>390</v>
      </c>
      <c r="H524" s="111">
        <v>3</v>
      </c>
      <c r="I524" s="86"/>
      <c r="J524" s="87">
        <v>16181</v>
      </c>
      <c r="K524" s="87">
        <v>1194</v>
      </c>
      <c r="L524" s="87">
        <v>0</v>
      </c>
      <c r="M524" s="87">
        <v>1188</v>
      </c>
      <c r="N524" s="88">
        <v>18563</v>
      </c>
      <c r="O524" s="89"/>
      <c r="P524" s="90"/>
      <c r="Q524" s="90"/>
    </row>
    <row r="525" spans="1:17" ht="15" x14ac:dyDescent="0.25">
      <c r="A525" s="84">
        <v>474</v>
      </c>
      <c r="B525" s="60">
        <v>474097616</v>
      </c>
      <c r="C525" s="85" t="s">
        <v>531</v>
      </c>
      <c r="D525" s="60">
        <v>97</v>
      </c>
      <c r="E525" s="85" t="s">
        <v>129</v>
      </c>
      <c r="F525" s="60">
        <v>616</v>
      </c>
      <c r="G525" s="85" t="s">
        <v>391</v>
      </c>
      <c r="H525" s="111">
        <v>1</v>
      </c>
      <c r="I525" s="86"/>
      <c r="J525" s="87">
        <v>14047</v>
      </c>
      <c r="K525" s="87">
        <v>3059</v>
      </c>
      <c r="L525" s="87">
        <v>0</v>
      </c>
      <c r="M525" s="87">
        <v>1188</v>
      </c>
      <c r="N525" s="88">
        <v>18294</v>
      </c>
      <c r="O525" s="89"/>
      <c r="P525" s="90"/>
      <c r="Q525" s="90"/>
    </row>
    <row r="526" spans="1:17" ht="15" x14ac:dyDescent="0.25">
      <c r="A526" s="84">
        <v>474</v>
      </c>
      <c r="B526" s="60">
        <v>474097620</v>
      </c>
      <c r="C526" s="85" t="s">
        <v>531</v>
      </c>
      <c r="D526" s="60">
        <v>97</v>
      </c>
      <c r="E526" s="85" t="s">
        <v>129</v>
      </c>
      <c r="F526" s="60">
        <v>620</v>
      </c>
      <c r="G526" s="85" t="s">
        <v>393</v>
      </c>
      <c r="H526" s="111">
        <v>2</v>
      </c>
      <c r="I526" s="86"/>
      <c r="J526" s="87">
        <v>12565</v>
      </c>
      <c r="K526" s="87">
        <v>8490</v>
      </c>
      <c r="L526" s="87">
        <v>0</v>
      </c>
      <c r="M526" s="87">
        <v>1188</v>
      </c>
      <c r="N526" s="88">
        <v>22243</v>
      </c>
      <c r="O526" s="89"/>
      <c r="P526" s="90"/>
      <c r="Q526" s="90"/>
    </row>
    <row r="527" spans="1:17" ht="15" x14ac:dyDescent="0.25">
      <c r="A527" s="84">
        <v>474</v>
      </c>
      <c r="B527" s="60">
        <v>474097720</v>
      </c>
      <c r="C527" s="85" t="s">
        <v>531</v>
      </c>
      <c r="D527" s="60">
        <v>97</v>
      </c>
      <c r="E527" s="85" t="s">
        <v>129</v>
      </c>
      <c r="F527" s="60">
        <v>720</v>
      </c>
      <c r="G527" s="85" t="s">
        <v>423</v>
      </c>
      <c r="H527" s="111">
        <v>3</v>
      </c>
      <c r="I527" s="86"/>
      <c r="J527" s="87">
        <v>15482</v>
      </c>
      <c r="K527" s="87">
        <v>2567</v>
      </c>
      <c r="L527" s="87">
        <v>0</v>
      </c>
      <c r="M527" s="87">
        <v>1188</v>
      </c>
      <c r="N527" s="88">
        <v>19237</v>
      </c>
      <c r="O527" s="89"/>
      <c r="P527" s="90"/>
      <c r="Q527" s="90"/>
    </row>
    <row r="528" spans="1:17" ht="15" x14ac:dyDescent="0.25">
      <c r="A528" s="84">
        <v>474</v>
      </c>
      <c r="B528" s="60">
        <v>474097725</v>
      </c>
      <c r="C528" s="85" t="s">
        <v>531</v>
      </c>
      <c r="D528" s="60">
        <v>97</v>
      </c>
      <c r="E528" s="85" t="s">
        <v>129</v>
      </c>
      <c r="F528" s="60">
        <v>725</v>
      </c>
      <c r="G528" s="85" t="s">
        <v>424</v>
      </c>
      <c r="H528" s="111">
        <v>1</v>
      </c>
      <c r="I528" s="86"/>
      <c r="J528" s="87">
        <v>10664</v>
      </c>
      <c r="K528" s="87">
        <v>3230</v>
      </c>
      <c r="L528" s="87">
        <v>0</v>
      </c>
      <c r="M528" s="87">
        <v>1188</v>
      </c>
      <c r="N528" s="88">
        <v>15082</v>
      </c>
      <c r="O528" s="89"/>
      <c r="P528" s="90"/>
      <c r="Q528" s="90"/>
    </row>
    <row r="529" spans="1:17" ht="15" x14ac:dyDescent="0.25">
      <c r="A529" s="84">
        <v>474</v>
      </c>
      <c r="B529" s="60">
        <v>474097735</v>
      </c>
      <c r="C529" s="85" t="s">
        <v>531</v>
      </c>
      <c r="D529" s="60">
        <v>97</v>
      </c>
      <c r="E529" s="85" t="s">
        <v>129</v>
      </c>
      <c r="F529" s="60">
        <v>735</v>
      </c>
      <c r="G529" s="85" t="s">
        <v>427</v>
      </c>
      <c r="H529" s="111">
        <v>6</v>
      </c>
      <c r="I529" s="86"/>
      <c r="J529" s="87">
        <v>14553</v>
      </c>
      <c r="K529" s="87">
        <v>4670</v>
      </c>
      <c r="L529" s="87">
        <v>0</v>
      </c>
      <c r="M529" s="87">
        <v>1188</v>
      </c>
      <c r="N529" s="88">
        <v>20411</v>
      </c>
      <c r="O529" s="89"/>
      <c r="P529" s="90"/>
      <c r="Q529" s="90"/>
    </row>
    <row r="530" spans="1:17" ht="15" x14ac:dyDescent="0.25">
      <c r="A530" s="84">
        <v>474</v>
      </c>
      <c r="B530" s="60">
        <v>474097753</v>
      </c>
      <c r="C530" s="85" t="s">
        <v>531</v>
      </c>
      <c r="D530" s="60">
        <v>97</v>
      </c>
      <c r="E530" s="85" t="s">
        <v>129</v>
      </c>
      <c r="F530" s="60">
        <v>753</v>
      </c>
      <c r="G530" s="85" t="s">
        <v>431</v>
      </c>
      <c r="H530" s="111">
        <v>3</v>
      </c>
      <c r="I530" s="86"/>
      <c r="J530" s="87">
        <v>15187</v>
      </c>
      <c r="K530" s="87">
        <v>4022</v>
      </c>
      <c r="L530" s="87">
        <v>0</v>
      </c>
      <c r="M530" s="87">
        <v>1188</v>
      </c>
      <c r="N530" s="88">
        <v>20397</v>
      </c>
      <c r="O530" s="89"/>
      <c r="P530" s="90"/>
      <c r="Q530" s="90"/>
    </row>
    <row r="531" spans="1:17" ht="15" x14ac:dyDescent="0.25">
      <c r="A531" s="84">
        <v>474</v>
      </c>
      <c r="B531" s="60">
        <v>474097775</v>
      </c>
      <c r="C531" s="85" t="s">
        <v>531</v>
      </c>
      <c r="D531" s="60">
        <v>97</v>
      </c>
      <c r="E531" s="85" t="s">
        <v>129</v>
      </c>
      <c r="F531" s="60">
        <v>775</v>
      </c>
      <c r="G531" s="85" t="s">
        <v>441</v>
      </c>
      <c r="H531" s="111">
        <v>2</v>
      </c>
      <c r="I531" s="86"/>
      <c r="J531" s="87">
        <v>12565</v>
      </c>
      <c r="K531" s="87">
        <v>3266</v>
      </c>
      <c r="L531" s="87">
        <v>0</v>
      </c>
      <c r="M531" s="87">
        <v>1188</v>
      </c>
      <c r="N531" s="88">
        <v>17019</v>
      </c>
      <c r="O531" s="89"/>
      <c r="P531" s="90"/>
      <c r="Q531" s="90"/>
    </row>
    <row r="532" spans="1:17" ht="15" x14ac:dyDescent="0.25">
      <c r="A532" s="84">
        <v>478</v>
      </c>
      <c r="B532" s="60">
        <v>478352010</v>
      </c>
      <c r="C532" s="85" t="s">
        <v>532</v>
      </c>
      <c r="D532" s="60">
        <v>352</v>
      </c>
      <c r="E532" s="85" t="s">
        <v>384</v>
      </c>
      <c r="F532" s="60">
        <v>10</v>
      </c>
      <c r="G532" s="85" t="s">
        <v>42</v>
      </c>
      <c r="H532" s="111">
        <v>1</v>
      </c>
      <c r="I532" s="86"/>
      <c r="J532" s="87">
        <v>10664</v>
      </c>
      <c r="K532" s="87">
        <v>5108</v>
      </c>
      <c r="L532" s="87">
        <v>0</v>
      </c>
      <c r="M532" s="87">
        <v>1188</v>
      </c>
      <c r="N532" s="88">
        <v>16960</v>
      </c>
      <c r="O532" s="89"/>
      <c r="P532" s="90"/>
      <c r="Q532" s="90"/>
    </row>
    <row r="533" spans="1:17" ht="15" x14ac:dyDescent="0.25">
      <c r="A533" s="84">
        <v>478</v>
      </c>
      <c r="B533" s="60">
        <v>478352056</v>
      </c>
      <c r="C533" s="85" t="s">
        <v>532</v>
      </c>
      <c r="D533" s="60">
        <v>352</v>
      </c>
      <c r="E533" s="85" t="s">
        <v>384</v>
      </c>
      <c r="F533" s="60">
        <v>56</v>
      </c>
      <c r="G533" s="85" t="s">
        <v>88</v>
      </c>
      <c r="H533" s="111">
        <v>3</v>
      </c>
      <c r="I533" s="86"/>
      <c r="J533" s="87">
        <v>11298</v>
      </c>
      <c r="K533" s="87">
        <v>3350</v>
      </c>
      <c r="L533" s="87">
        <v>0</v>
      </c>
      <c r="M533" s="87">
        <v>1188</v>
      </c>
      <c r="N533" s="88">
        <v>15836</v>
      </c>
      <c r="O533" s="89"/>
      <c r="P533" s="90"/>
      <c r="Q533" s="90"/>
    </row>
    <row r="534" spans="1:17" ht="15" x14ac:dyDescent="0.25">
      <c r="A534" s="84">
        <v>478</v>
      </c>
      <c r="B534" s="60">
        <v>478352064</v>
      </c>
      <c r="C534" s="85" t="s">
        <v>532</v>
      </c>
      <c r="D534" s="60">
        <v>352</v>
      </c>
      <c r="E534" s="85" t="s">
        <v>384</v>
      </c>
      <c r="F534" s="60">
        <v>64</v>
      </c>
      <c r="G534" s="85" t="s">
        <v>96</v>
      </c>
      <c r="H534" s="111">
        <v>1</v>
      </c>
      <c r="I534" s="86"/>
      <c r="J534" s="87">
        <v>12565</v>
      </c>
      <c r="K534" s="87">
        <v>1211</v>
      </c>
      <c r="L534" s="87">
        <v>0</v>
      </c>
      <c r="M534" s="87">
        <v>1188</v>
      </c>
      <c r="N534" s="88">
        <v>14964</v>
      </c>
      <c r="O534" s="89"/>
      <c r="P534" s="90"/>
      <c r="Q534" s="90"/>
    </row>
    <row r="535" spans="1:17" ht="15" x14ac:dyDescent="0.25">
      <c r="A535" s="84">
        <v>478</v>
      </c>
      <c r="B535" s="60">
        <v>478352067</v>
      </c>
      <c r="C535" s="85" t="s">
        <v>532</v>
      </c>
      <c r="D535" s="60">
        <v>352</v>
      </c>
      <c r="E535" s="85" t="s">
        <v>384</v>
      </c>
      <c r="F535" s="60">
        <v>67</v>
      </c>
      <c r="G535" s="85" t="s">
        <v>99</v>
      </c>
      <c r="H535" s="111">
        <v>2</v>
      </c>
      <c r="I535" s="86"/>
      <c r="J535" s="87">
        <v>11792</v>
      </c>
      <c r="K535" s="87">
        <v>12564</v>
      </c>
      <c r="L535" s="87">
        <v>0</v>
      </c>
      <c r="M535" s="87">
        <v>1188</v>
      </c>
      <c r="N535" s="88">
        <v>25544</v>
      </c>
      <c r="O535" s="89"/>
      <c r="P535" s="90"/>
      <c r="Q535" s="90"/>
    </row>
    <row r="536" spans="1:17" ht="15" x14ac:dyDescent="0.25">
      <c r="A536" s="84">
        <v>478</v>
      </c>
      <c r="B536" s="60">
        <v>478352097</v>
      </c>
      <c r="C536" s="85" t="s">
        <v>532</v>
      </c>
      <c r="D536" s="60">
        <v>352</v>
      </c>
      <c r="E536" s="85" t="s">
        <v>384</v>
      </c>
      <c r="F536" s="60">
        <v>97</v>
      </c>
      <c r="G536" s="85" t="s">
        <v>129</v>
      </c>
      <c r="H536" s="111">
        <v>9</v>
      </c>
      <c r="I536" s="86"/>
      <c r="J536" s="87">
        <v>14133</v>
      </c>
      <c r="K536" s="87">
        <v>95</v>
      </c>
      <c r="L536" s="87">
        <v>0</v>
      </c>
      <c r="M536" s="87">
        <v>1188</v>
      </c>
      <c r="N536" s="88">
        <v>15416</v>
      </c>
      <c r="O536" s="89"/>
      <c r="P536" s="90"/>
      <c r="Q536" s="90"/>
    </row>
    <row r="537" spans="1:17" ht="15" x14ac:dyDescent="0.25">
      <c r="A537" s="84">
        <v>478</v>
      </c>
      <c r="B537" s="60">
        <v>478352100</v>
      </c>
      <c r="C537" s="85" t="s">
        <v>532</v>
      </c>
      <c r="D537" s="60">
        <v>352</v>
      </c>
      <c r="E537" s="85" t="s">
        <v>384</v>
      </c>
      <c r="F537" s="60">
        <v>100</v>
      </c>
      <c r="G537" s="85" t="s">
        <v>132</v>
      </c>
      <c r="H537" s="111">
        <v>1</v>
      </c>
      <c r="I537" s="86"/>
      <c r="J537" s="87">
        <v>17234</v>
      </c>
      <c r="K537" s="87">
        <v>4647</v>
      </c>
      <c r="L537" s="87">
        <v>0</v>
      </c>
      <c r="M537" s="87">
        <v>1188</v>
      </c>
      <c r="N537" s="88">
        <v>23069</v>
      </c>
      <c r="O537" s="89"/>
      <c r="P537" s="90"/>
      <c r="Q537" s="90"/>
    </row>
    <row r="538" spans="1:17" ht="15" x14ac:dyDescent="0.25">
      <c r="A538" s="84">
        <v>478</v>
      </c>
      <c r="B538" s="60">
        <v>478352103</v>
      </c>
      <c r="C538" s="85" t="s">
        <v>532</v>
      </c>
      <c r="D538" s="60">
        <v>352</v>
      </c>
      <c r="E538" s="85" t="s">
        <v>384</v>
      </c>
      <c r="F538" s="60">
        <v>103</v>
      </c>
      <c r="G538" s="85" t="s">
        <v>135</v>
      </c>
      <c r="H538" s="111">
        <v>2</v>
      </c>
      <c r="I538" s="86"/>
      <c r="J538" s="87">
        <v>17828</v>
      </c>
      <c r="K538" s="87">
        <v>0</v>
      </c>
      <c r="L538" s="87">
        <v>0</v>
      </c>
      <c r="M538" s="87">
        <v>1188</v>
      </c>
      <c r="N538" s="88">
        <v>19016</v>
      </c>
      <c r="O538" s="89"/>
      <c r="P538" s="90"/>
      <c r="Q538" s="90"/>
    </row>
    <row r="539" spans="1:17" ht="15" x14ac:dyDescent="0.25">
      <c r="A539" s="84">
        <v>478</v>
      </c>
      <c r="B539" s="60">
        <v>478352125</v>
      </c>
      <c r="C539" s="85" t="s">
        <v>532</v>
      </c>
      <c r="D539" s="60">
        <v>352</v>
      </c>
      <c r="E539" s="85" t="s">
        <v>384</v>
      </c>
      <c r="F539" s="60">
        <v>125</v>
      </c>
      <c r="G539" s="85" t="s">
        <v>157</v>
      </c>
      <c r="H539" s="111">
        <v>21</v>
      </c>
      <c r="I539" s="86"/>
      <c r="J539" s="87">
        <v>12446</v>
      </c>
      <c r="K539" s="87">
        <v>8514</v>
      </c>
      <c r="L539" s="87">
        <v>0</v>
      </c>
      <c r="M539" s="87">
        <v>1188</v>
      </c>
      <c r="N539" s="88">
        <v>22148</v>
      </c>
      <c r="O539" s="89"/>
      <c r="P539" s="90"/>
      <c r="Q539" s="90"/>
    </row>
    <row r="540" spans="1:17" ht="15" x14ac:dyDescent="0.25">
      <c r="A540" s="84">
        <v>478</v>
      </c>
      <c r="B540" s="60">
        <v>478352141</v>
      </c>
      <c r="C540" s="85" t="s">
        <v>532</v>
      </c>
      <c r="D540" s="60">
        <v>352</v>
      </c>
      <c r="E540" s="85" t="s">
        <v>384</v>
      </c>
      <c r="F540" s="60">
        <v>141</v>
      </c>
      <c r="G540" s="85" t="s">
        <v>173</v>
      </c>
      <c r="H540" s="111">
        <v>7</v>
      </c>
      <c r="I540" s="86"/>
      <c r="J540" s="87">
        <v>12022</v>
      </c>
      <c r="K540" s="87">
        <v>6363</v>
      </c>
      <c r="L540" s="87">
        <v>0</v>
      </c>
      <c r="M540" s="87">
        <v>1188</v>
      </c>
      <c r="N540" s="88">
        <v>19573</v>
      </c>
      <c r="O540" s="89"/>
      <c r="P540" s="90"/>
      <c r="Q540" s="90"/>
    </row>
    <row r="541" spans="1:17" ht="15" x14ac:dyDescent="0.25">
      <c r="A541" s="84">
        <v>478</v>
      </c>
      <c r="B541" s="60">
        <v>478352153</v>
      </c>
      <c r="C541" s="85" t="s">
        <v>532</v>
      </c>
      <c r="D541" s="60">
        <v>352</v>
      </c>
      <c r="E541" s="85" t="s">
        <v>384</v>
      </c>
      <c r="F541" s="60">
        <v>153</v>
      </c>
      <c r="G541" s="85" t="s">
        <v>185</v>
      </c>
      <c r="H541" s="111">
        <v>43</v>
      </c>
      <c r="I541" s="86"/>
      <c r="J541" s="87">
        <v>14332</v>
      </c>
      <c r="K541" s="87">
        <v>27</v>
      </c>
      <c r="L541" s="87">
        <v>0</v>
      </c>
      <c r="M541" s="87">
        <v>1188</v>
      </c>
      <c r="N541" s="88">
        <v>15547</v>
      </c>
      <c r="O541" s="89"/>
      <c r="P541" s="90"/>
      <c r="Q541" s="90"/>
    </row>
    <row r="542" spans="1:17" ht="15" x14ac:dyDescent="0.25">
      <c r="A542" s="84">
        <v>478</v>
      </c>
      <c r="B542" s="60">
        <v>478352158</v>
      </c>
      <c r="C542" s="85" t="s">
        <v>532</v>
      </c>
      <c r="D542" s="60">
        <v>352</v>
      </c>
      <c r="E542" s="85" t="s">
        <v>384</v>
      </c>
      <c r="F542" s="60">
        <v>158</v>
      </c>
      <c r="G542" s="85" t="s">
        <v>190</v>
      </c>
      <c r="H542" s="111">
        <v>43</v>
      </c>
      <c r="I542" s="86"/>
      <c r="J542" s="87">
        <v>12416</v>
      </c>
      <c r="K542" s="87">
        <v>6152</v>
      </c>
      <c r="L542" s="87">
        <v>0</v>
      </c>
      <c r="M542" s="87">
        <v>1188</v>
      </c>
      <c r="N542" s="88">
        <v>19756</v>
      </c>
      <c r="O542" s="89"/>
      <c r="P542" s="90"/>
      <c r="Q542" s="90"/>
    </row>
    <row r="543" spans="1:17" ht="15" x14ac:dyDescent="0.25">
      <c r="A543" s="84">
        <v>478</v>
      </c>
      <c r="B543" s="60">
        <v>478352160</v>
      </c>
      <c r="C543" s="85" t="s">
        <v>532</v>
      </c>
      <c r="D543" s="60">
        <v>352</v>
      </c>
      <c r="E543" s="85" t="s">
        <v>384</v>
      </c>
      <c r="F543" s="60">
        <v>160</v>
      </c>
      <c r="G543" s="85" t="s">
        <v>192</v>
      </c>
      <c r="H543" s="111">
        <v>3</v>
      </c>
      <c r="I543" s="86"/>
      <c r="J543" s="87">
        <v>10664</v>
      </c>
      <c r="K543" s="87">
        <v>187</v>
      </c>
      <c r="L543" s="87">
        <v>0</v>
      </c>
      <c r="M543" s="87">
        <v>1188</v>
      </c>
      <c r="N543" s="88">
        <v>12039</v>
      </c>
      <c r="O543" s="89"/>
      <c r="P543" s="90"/>
      <c r="Q543" s="90"/>
    </row>
    <row r="544" spans="1:17" ht="15" x14ac:dyDescent="0.25">
      <c r="A544" s="84">
        <v>478</v>
      </c>
      <c r="B544" s="60">
        <v>478352162</v>
      </c>
      <c r="C544" s="85" t="s">
        <v>532</v>
      </c>
      <c r="D544" s="60">
        <v>352</v>
      </c>
      <c r="E544" s="85" t="s">
        <v>384</v>
      </c>
      <c r="F544" s="60">
        <v>162</v>
      </c>
      <c r="G544" s="85" t="s">
        <v>194</v>
      </c>
      <c r="H544" s="111">
        <v>19</v>
      </c>
      <c r="I544" s="86"/>
      <c r="J544" s="87">
        <v>12090</v>
      </c>
      <c r="K544" s="87">
        <v>1399</v>
      </c>
      <c r="L544" s="87">
        <v>0</v>
      </c>
      <c r="M544" s="87">
        <v>1188</v>
      </c>
      <c r="N544" s="88">
        <v>14677</v>
      </c>
      <c r="O544" s="89"/>
      <c r="P544" s="90"/>
      <c r="Q544" s="90"/>
    </row>
    <row r="545" spans="1:17" ht="15" x14ac:dyDescent="0.25">
      <c r="A545" s="84">
        <v>478</v>
      </c>
      <c r="B545" s="60">
        <v>478352170</v>
      </c>
      <c r="C545" s="85" t="s">
        <v>532</v>
      </c>
      <c r="D545" s="60">
        <v>352</v>
      </c>
      <c r="E545" s="85" t="s">
        <v>384</v>
      </c>
      <c r="F545" s="60">
        <v>170</v>
      </c>
      <c r="G545" s="85" t="s">
        <v>202</v>
      </c>
      <c r="H545" s="111">
        <v>2</v>
      </c>
      <c r="I545" s="86"/>
      <c r="J545" s="87">
        <v>11615</v>
      </c>
      <c r="K545" s="87">
        <v>742</v>
      </c>
      <c r="L545" s="87">
        <v>0</v>
      </c>
      <c r="M545" s="87">
        <v>1188</v>
      </c>
      <c r="N545" s="88">
        <v>13545</v>
      </c>
      <c r="O545" s="89"/>
      <c r="P545" s="90"/>
      <c r="Q545" s="90"/>
    </row>
    <row r="546" spans="1:17" ht="15" x14ac:dyDescent="0.25">
      <c r="A546" s="84">
        <v>478</v>
      </c>
      <c r="B546" s="60">
        <v>478352174</v>
      </c>
      <c r="C546" s="85" t="s">
        <v>532</v>
      </c>
      <c r="D546" s="60">
        <v>352</v>
      </c>
      <c r="E546" s="85" t="s">
        <v>384</v>
      </c>
      <c r="F546" s="60">
        <v>174</v>
      </c>
      <c r="G546" s="85" t="s">
        <v>206</v>
      </c>
      <c r="H546" s="111">
        <v>9</v>
      </c>
      <c r="I546" s="86"/>
      <c r="J546" s="87">
        <v>11834</v>
      </c>
      <c r="K546" s="87">
        <v>6931</v>
      </c>
      <c r="L546" s="87">
        <v>0</v>
      </c>
      <c r="M546" s="87">
        <v>1188</v>
      </c>
      <c r="N546" s="88">
        <v>19953</v>
      </c>
      <c r="O546" s="89"/>
      <c r="P546" s="90"/>
      <c r="Q546" s="90"/>
    </row>
    <row r="547" spans="1:17" ht="15" x14ac:dyDescent="0.25">
      <c r="A547" s="84">
        <v>478</v>
      </c>
      <c r="B547" s="60">
        <v>478352271</v>
      </c>
      <c r="C547" s="85" t="s">
        <v>532</v>
      </c>
      <c r="D547" s="60">
        <v>352</v>
      </c>
      <c r="E547" s="85" t="s">
        <v>384</v>
      </c>
      <c r="F547" s="60">
        <v>271</v>
      </c>
      <c r="G547" s="85" t="s">
        <v>303</v>
      </c>
      <c r="H547" s="111">
        <v>2</v>
      </c>
      <c r="I547" s="86"/>
      <c r="J547" s="87">
        <v>11615</v>
      </c>
      <c r="K547" s="87">
        <v>3549</v>
      </c>
      <c r="L547" s="87">
        <v>0</v>
      </c>
      <c r="M547" s="87">
        <v>1188</v>
      </c>
      <c r="N547" s="88">
        <v>16352</v>
      </c>
      <c r="O547" s="89"/>
      <c r="P547" s="90"/>
      <c r="Q547" s="90"/>
    </row>
    <row r="548" spans="1:17" ht="15" x14ac:dyDescent="0.25">
      <c r="A548" s="84">
        <v>478</v>
      </c>
      <c r="B548" s="60">
        <v>478352288</v>
      </c>
      <c r="C548" s="85" t="s">
        <v>532</v>
      </c>
      <c r="D548" s="60">
        <v>352</v>
      </c>
      <c r="E548" s="85" t="s">
        <v>384</v>
      </c>
      <c r="F548" s="60">
        <v>288</v>
      </c>
      <c r="G548" s="85" t="s">
        <v>320</v>
      </c>
      <c r="H548" s="111">
        <v>3</v>
      </c>
      <c r="I548" s="86"/>
      <c r="J548" s="87">
        <v>10664</v>
      </c>
      <c r="K548" s="87">
        <v>8290</v>
      </c>
      <c r="L548" s="87">
        <v>0</v>
      </c>
      <c r="M548" s="87">
        <v>1188</v>
      </c>
      <c r="N548" s="88">
        <v>20142</v>
      </c>
      <c r="O548" s="89"/>
      <c r="P548" s="90"/>
      <c r="Q548" s="90"/>
    </row>
    <row r="549" spans="1:17" ht="15" x14ac:dyDescent="0.25">
      <c r="A549" s="84">
        <v>478</v>
      </c>
      <c r="B549" s="60">
        <v>478352301</v>
      </c>
      <c r="C549" s="85" t="s">
        <v>532</v>
      </c>
      <c r="D549" s="60">
        <v>352</v>
      </c>
      <c r="E549" s="85" t="s">
        <v>384</v>
      </c>
      <c r="F549" s="60">
        <v>301</v>
      </c>
      <c r="G549" s="85" t="s">
        <v>333</v>
      </c>
      <c r="H549" s="111">
        <v>1</v>
      </c>
      <c r="I549" s="86"/>
      <c r="J549" s="87">
        <v>10664</v>
      </c>
      <c r="K549" s="87">
        <v>3363</v>
      </c>
      <c r="L549" s="87">
        <v>0</v>
      </c>
      <c r="M549" s="87">
        <v>1188</v>
      </c>
      <c r="N549" s="88">
        <v>15215</v>
      </c>
      <c r="O549" s="89"/>
      <c r="P549" s="90"/>
      <c r="Q549" s="90"/>
    </row>
    <row r="550" spans="1:17" ht="15" x14ac:dyDescent="0.25">
      <c r="A550" s="84">
        <v>478</v>
      </c>
      <c r="B550" s="60">
        <v>478352321</v>
      </c>
      <c r="C550" s="85" t="s">
        <v>532</v>
      </c>
      <c r="D550" s="60">
        <v>352</v>
      </c>
      <c r="E550" s="85" t="s">
        <v>384</v>
      </c>
      <c r="F550" s="60">
        <v>321</v>
      </c>
      <c r="G550" s="85" t="s">
        <v>353</v>
      </c>
      <c r="H550" s="111">
        <v>1</v>
      </c>
      <c r="I550" s="86"/>
      <c r="J550" s="87">
        <v>10664</v>
      </c>
      <c r="K550" s="87">
        <v>5677</v>
      </c>
      <c r="L550" s="87">
        <v>0</v>
      </c>
      <c r="M550" s="87">
        <v>1188</v>
      </c>
      <c r="N550" s="88">
        <v>17529</v>
      </c>
      <c r="O550" s="89"/>
      <c r="P550" s="90"/>
      <c r="Q550" s="90"/>
    </row>
    <row r="551" spans="1:17" ht="15" x14ac:dyDescent="0.25">
      <c r="A551" s="84">
        <v>478</v>
      </c>
      <c r="B551" s="60">
        <v>478352322</v>
      </c>
      <c r="C551" s="85" t="s">
        <v>532</v>
      </c>
      <c r="D551" s="60">
        <v>352</v>
      </c>
      <c r="E551" s="85" t="s">
        <v>384</v>
      </c>
      <c r="F551" s="60">
        <v>322</v>
      </c>
      <c r="G551" s="85" t="s">
        <v>354</v>
      </c>
      <c r="H551" s="111">
        <v>3</v>
      </c>
      <c r="I551" s="86"/>
      <c r="J551" s="87">
        <v>10664</v>
      </c>
      <c r="K551" s="87">
        <v>4241</v>
      </c>
      <c r="L551" s="87">
        <v>0</v>
      </c>
      <c r="M551" s="87">
        <v>1188</v>
      </c>
      <c r="N551" s="88">
        <v>16093</v>
      </c>
      <c r="O551" s="89"/>
      <c r="P551" s="90"/>
      <c r="Q551" s="90"/>
    </row>
    <row r="552" spans="1:17" ht="15" x14ac:dyDescent="0.25">
      <c r="A552" s="84">
        <v>478</v>
      </c>
      <c r="B552" s="60">
        <v>478352326</v>
      </c>
      <c r="C552" s="85" t="s">
        <v>532</v>
      </c>
      <c r="D552" s="60">
        <v>352</v>
      </c>
      <c r="E552" s="85" t="s">
        <v>384</v>
      </c>
      <c r="F552" s="60">
        <v>326</v>
      </c>
      <c r="G552" s="85" t="s">
        <v>358</v>
      </c>
      <c r="H552" s="111">
        <v>5</v>
      </c>
      <c r="I552" s="86"/>
      <c r="J552" s="87">
        <v>11615</v>
      </c>
      <c r="K552" s="87">
        <v>4171</v>
      </c>
      <c r="L552" s="87">
        <v>0</v>
      </c>
      <c r="M552" s="87">
        <v>1188</v>
      </c>
      <c r="N552" s="88">
        <v>16974</v>
      </c>
      <c r="O552" s="89"/>
      <c r="P552" s="90"/>
      <c r="Q552" s="90"/>
    </row>
    <row r="553" spans="1:17" ht="15" x14ac:dyDescent="0.25">
      <c r="A553" s="84">
        <v>478</v>
      </c>
      <c r="B553" s="60">
        <v>478352348</v>
      </c>
      <c r="C553" s="85" t="s">
        <v>532</v>
      </c>
      <c r="D553" s="60">
        <v>352</v>
      </c>
      <c r="E553" s="85" t="s">
        <v>384</v>
      </c>
      <c r="F553" s="60">
        <v>348</v>
      </c>
      <c r="G553" s="85" t="s">
        <v>380</v>
      </c>
      <c r="H553" s="111">
        <v>7</v>
      </c>
      <c r="I553" s="86"/>
      <c r="J553" s="87">
        <v>13575</v>
      </c>
      <c r="K553" s="87">
        <v>0</v>
      </c>
      <c r="L553" s="87">
        <v>0</v>
      </c>
      <c r="M553" s="87">
        <v>1188</v>
      </c>
      <c r="N553" s="88">
        <v>14763</v>
      </c>
      <c r="O553" s="89"/>
      <c r="P553" s="90"/>
      <c r="Q553" s="90"/>
    </row>
    <row r="554" spans="1:17" ht="15" x14ac:dyDescent="0.25">
      <c r="A554" s="84">
        <v>478</v>
      </c>
      <c r="B554" s="60">
        <v>478352352</v>
      </c>
      <c r="C554" s="85" t="s">
        <v>532</v>
      </c>
      <c r="D554" s="60">
        <v>352</v>
      </c>
      <c r="E554" s="85" t="s">
        <v>384</v>
      </c>
      <c r="F554" s="60">
        <v>352</v>
      </c>
      <c r="G554" s="85" t="s">
        <v>384</v>
      </c>
      <c r="H554" s="111">
        <v>7</v>
      </c>
      <c r="I554" s="86"/>
      <c r="J554" s="87">
        <v>14816</v>
      </c>
      <c r="K554" s="87">
        <v>10135</v>
      </c>
      <c r="L554" s="87">
        <v>0</v>
      </c>
      <c r="M554" s="87">
        <v>1188</v>
      </c>
      <c r="N554" s="88">
        <v>26139</v>
      </c>
      <c r="O554" s="89"/>
      <c r="P554" s="90"/>
      <c r="Q554" s="90"/>
    </row>
    <row r="555" spans="1:17" ht="15" x14ac:dyDescent="0.25">
      <c r="A555" s="84">
        <v>478</v>
      </c>
      <c r="B555" s="60">
        <v>478352600</v>
      </c>
      <c r="C555" s="85" t="s">
        <v>532</v>
      </c>
      <c r="D555" s="60">
        <v>352</v>
      </c>
      <c r="E555" s="85" t="s">
        <v>384</v>
      </c>
      <c r="F555" s="60">
        <v>600</v>
      </c>
      <c r="G555" s="85" t="s">
        <v>386</v>
      </c>
      <c r="H555" s="111">
        <v>33</v>
      </c>
      <c r="I555" s="86"/>
      <c r="J555" s="87">
        <v>12182</v>
      </c>
      <c r="K555" s="87">
        <v>6341</v>
      </c>
      <c r="L555" s="87">
        <v>0</v>
      </c>
      <c r="M555" s="87">
        <v>1188</v>
      </c>
      <c r="N555" s="88">
        <v>19711</v>
      </c>
      <c r="O555" s="89"/>
      <c r="P555" s="90"/>
      <c r="Q555" s="90"/>
    </row>
    <row r="556" spans="1:17" ht="15" x14ac:dyDescent="0.25">
      <c r="A556" s="84">
        <v>478</v>
      </c>
      <c r="B556" s="60">
        <v>478352610</v>
      </c>
      <c r="C556" s="85" t="s">
        <v>532</v>
      </c>
      <c r="D556" s="60">
        <v>352</v>
      </c>
      <c r="E556" s="85" t="s">
        <v>384</v>
      </c>
      <c r="F556" s="60">
        <v>610</v>
      </c>
      <c r="G556" s="85" t="s">
        <v>389</v>
      </c>
      <c r="H556" s="111">
        <v>9</v>
      </c>
      <c r="I556" s="86"/>
      <c r="J556" s="87">
        <v>11633</v>
      </c>
      <c r="K556" s="87">
        <v>1866</v>
      </c>
      <c r="L556" s="87">
        <v>0</v>
      </c>
      <c r="M556" s="87">
        <v>1188</v>
      </c>
      <c r="N556" s="88">
        <v>14687</v>
      </c>
      <c r="O556" s="89"/>
      <c r="P556" s="90"/>
      <c r="Q556" s="90"/>
    </row>
    <row r="557" spans="1:17" ht="15" x14ac:dyDescent="0.25">
      <c r="A557" s="84">
        <v>478</v>
      </c>
      <c r="B557" s="60">
        <v>478352615</v>
      </c>
      <c r="C557" s="85" t="s">
        <v>532</v>
      </c>
      <c r="D557" s="60">
        <v>352</v>
      </c>
      <c r="E557" s="85" t="s">
        <v>384</v>
      </c>
      <c r="F557" s="60">
        <v>615</v>
      </c>
      <c r="G557" s="85" t="s">
        <v>390</v>
      </c>
      <c r="H557" s="111">
        <v>1</v>
      </c>
      <c r="I557" s="86"/>
      <c r="J557" s="87">
        <v>16181</v>
      </c>
      <c r="K557" s="87">
        <v>1194</v>
      </c>
      <c r="L557" s="87">
        <v>0</v>
      </c>
      <c r="M557" s="87">
        <v>1188</v>
      </c>
      <c r="N557" s="88">
        <v>18563</v>
      </c>
      <c r="O557" s="89"/>
      <c r="P557" s="90"/>
      <c r="Q557" s="90"/>
    </row>
    <row r="558" spans="1:17" ht="15" x14ac:dyDescent="0.25">
      <c r="A558" s="84">
        <v>478</v>
      </c>
      <c r="B558" s="60">
        <v>478352616</v>
      </c>
      <c r="C558" s="85" t="s">
        <v>532</v>
      </c>
      <c r="D558" s="60">
        <v>352</v>
      </c>
      <c r="E558" s="85" t="s">
        <v>384</v>
      </c>
      <c r="F558" s="60">
        <v>616</v>
      </c>
      <c r="G558" s="85" t="s">
        <v>391</v>
      </c>
      <c r="H558" s="111">
        <v>52</v>
      </c>
      <c r="I558" s="86"/>
      <c r="J558" s="87">
        <v>12830</v>
      </c>
      <c r="K558" s="87">
        <v>2794</v>
      </c>
      <c r="L558" s="87">
        <v>0</v>
      </c>
      <c r="M558" s="87">
        <v>1188</v>
      </c>
      <c r="N558" s="88">
        <v>16812</v>
      </c>
      <c r="O558" s="89"/>
      <c r="P558" s="90"/>
      <c r="Q558" s="90"/>
    </row>
    <row r="559" spans="1:17" ht="15" x14ac:dyDescent="0.25">
      <c r="A559" s="84">
        <v>478</v>
      </c>
      <c r="B559" s="60">
        <v>478352640</v>
      </c>
      <c r="C559" s="85" t="s">
        <v>532</v>
      </c>
      <c r="D559" s="60">
        <v>352</v>
      </c>
      <c r="E559" s="85" t="s">
        <v>384</v>
      </c>
      <c r="F559" s="60">
        <v>640</v>
      </c>
      <c r="G559" s="85" t="s">
        <v>398</v>
      </c>
      <c r="H559" s="111">
        <v>4</v>
      </c>
      <c r="I559" s="86"/>
      <c r="J559" s="87">
        <v>12565</v>
      </c>
      <c r="K559" s="87">
        <v>10005</v>
      </c>
      <c r="L559" s="87">
        <v>0</v>
      </c>
      <c r="M559" s="87">
        <v>1188</v>
      </c>
      <c r="N559" s="88">
        <v>23758</v>
      </c>
      <c r="O559" s="89"/>
      <c r="P559" s="90"/>
      <c r="Q559" s="90"/>
    </row>
    <row r="560" spans="1:17" ht="15" x14ac:dyDescent="0.25">
      <c r="A560" s="84">
        <v>478</v>
      </c>
      <c r="B560" s="60">
        <v>478352673</v>
      </c>
      <c r="C560" s="85" t="s">
        <v>532</v>
      </c>
      <c r="D560" s="60">
        <v>352</v>
      </c>
      <c r="E560" s="85" t="s">
        <v>384</v>
      </c>
      <c r="F560" s="60">
        <v>673</v>
      </c>
      <c r="G560" s="85" t="s">
        <v>408</v>
      </c>
      <c r="H560" s="111">
        <v>20</v>
      </c>
      <c r="I560" s="86"/>
      <c r="J560" s="87">
        <v>11821</v>
      </c>
      <c r="K560" s="87">
        <v>6618</v>
      </c>
      <c r="L560" s="87">
        <v>0</v>
      </c>
      <c r="M560" s="87">
        <v>1188</v>
      </c>
      <c r="N560" s="88">
        <v>19627</v>
      </c>
      <c r="O560" s="89"/>
      <c r="P560" s="90"/>
      <c r="Q560" s="90"/>
    </row>
    <row r="561" spans="1:17" ht="15" x14ac:dyDescent="0.25">
      <c r="A561" s="84">
        <v>478</v>
      </c>
      <c r="B561" s="60">
        <v>478352695</v>
      </c>
      <c r="C561" s="85" t="s">
        <v>532</v>
      </c>
      <c r="D561" s="60">
        <v>352</v>
      </c>
      <c r="E561" s="85" t="s">
        <v>384</v>
      </c>
      <c r="F561" s="60">
        <v>695</v>
      </c>
      <c r="G561" s="85" t="s">
        <v>415</v>
      </c>
      <c r="H561" s="111">
        <v>3</v>
      </c>
      <c r="I561" s="86"/>
      <c r="J561" s="87">
        <v>12565</v>
      </c>
      <c r="K561" s="87">
        <v>8166</v>
      </c>
      <c r="L561" s="87">
        <v>0</v>
      </c>
      <c r="M561" s="87">
        <v>1188</v>
      </c>
      <c r="N561" s="88">
        <v>21919</v>
      </c>
      <c r="O561" s="89"/>
      <c r="P561" s="90"/>
      <c r="Q561" s="90"/>
    </row>
    <row r="562" spans="1:17" ht="15" x14ac:dyDescent="0.25">
      <c r="A562" s="84">
        <v>478</v>
      </c>
      <c r="B562" s="60">
        <v>478352720</v>
      </c>
      <c r="C562" s="85" t="s">
        <v>532</v>
      </c>
      <c r="D562" s="60">
        <v>352</v>
      </c>
      <c r="E562" s="85" t="s">
        <v>384</v>
      </c>
      <c r="F562" s="60">
        <v>720</v>
      </c>
      <c r="G562" s="85" t="s">
        <v>423</v>
      </c>
      <c r="H562" s="111">
        <v>1</v>
      </c>
      <c r="I562" s="86"/>
      <c r="J562" s="87">
        <v>12565</v>
      </c>
      <c r="K562" s="87">
        <v>2083</v>
      </c>
      <c r="L562" s="87">
        <v>0</v>
      </c>
      <c r="M562" s="87">
        <v>1188</v>
      </c>
      <c r="N562" s="88">
        <v>15836</v>
      </c>
      <c r="O562" s="89"/>
      <c r="P562" s="90"/>
      <c r="Q562" s="90"/>
    </row>
    <row r="563" spans="1:17" ht="15" x14ac:dyDescent="0.25">
      <c r="A563" s="84">
        <v>478</v>
      </c>
      <c r="B563" s="60">
        <v>478352725</v>
      </c>
      <c r="C563" s="85" t="s">
        <v>532</v>
      </c>
      <c r="D563" s="60">
        <v>352</v>
      </c>
      <c r="E563" s="85" t="s">
        <v>384</v>
      </c>
      <c r="F563" s="60">
        <v>725</v>
      </c>
      <c r="G563" s="85" t="s">
        <v>424</v>
      </c>
      <c r="H563" s="111">
        <v>31</v>
      </c>
      <c r="I563" s="86"/>
      <c r="J563" s="87">
        <v>12446</v>
      </c>
      <c r="K563" s="87">
        <v>3770</v>
      </c>
      <c r="L563" s="87">
        <v>0</v>
      </c>
      <c r="M563" s="87">
        <v>1188</v>
      </c>
      <c r="N563" s="88">
        <v>17404</v>
      </c>
      <c r="O563" s="89"/>
      <c r="P563" s="90"/>
      <c r="Q563" s="90"/>
    </row>
    <row r="564" spans="1:17" ht="15" x14ac:dyDescent="0.25">
      <c r="A564" s="84">
        <v>478</v>
      </c>
      <c r="B564" s="60">
        <v>478352735</v>
      </c>
      <c r="C564" s="85" t="s">
        <v>532</v>
      </c>
      <c r="D564" s="60">
        <v>352</v>
      </c>
      <c r="E564" s="85" t="s">
        <v>384</v>
      </c>
      <c r="F564" s="60">
        <v>735</v>
      </c>
      <c r="G564" s="85" t="s">
        <v>427</v>
      </c>
      <c r="H564" s="111">
        <v>25</v>
      </c>
      <c r="I564" s="86"/>
      <c r="J564" s="87">
        <v>12018</v>
      </c>
      <c r="K564" s="87">
        <v>3857</v>
      </c>
      <c r="L564" s="87">
        <v>0</v>
      </c>
      <c r="M564" s="87">
        <v>1188</v>
      </c>
      <c r="N564" s="88">
        <v>17063</v>
      </c>
      <c r="O564" s="89"/>
      <c r="P564" s="90"/>
      <c r="Q564" s="90"/>
    </row>
    <row r="565" spans="1:17" ht="15" x14ac:dyDescent="0.25">
      <c r="A565" s="84">
        <v>478</v>
      </c>
      <c r="B565" s="60">
        <v>478352753</v>
      </c>
      <c r="C565" s="85" t="s">
        <v>532</v>
      </c>
      <c r="D565" s="60">
        <v>352</v>
      </c>
      <c r="E565" s="85" t="s">
        <v>384</v>
      </c>
      <c r="F565" s="60">
        <v>753</v>
      </c>
      <c r="G565" s="85" t="s">
        <v>431</v>
      </c>
      <c r="H565" s="111">
        <v>2</v>
      </c>
      <c r="I565" s="86"/>
      <c r="J565" s="87">
        <v>12565</v>
      </c>
      <c r="K565" s="87">
        <v>3328</v>
      </c>
      <c r="L565" s="87">
        <v>0</v>
      </c>
      <c r="M565" s="87">
        <v>1188</v>
      </c>
      <c r="N565" s="88">
        <v>17081</v>
      </c>
      <c r="O565" s="89"/>
      <c r="P565" s="90"/>
      <c r="Q565" s="90"/>
    </row>
    <row r="566" spans="1:17" ht="15" x14ac:dyDescent="0.25">
      <c r="A566" s="84">
        <v>478</v>
      </c>
      <c r="B566" s="60">
        <v>478352775</v>
      </c>
      <c r="C566" s="85" t="s">
        <v>532</v>
      </c>
      <c r="D566" s="60">
        <v>352</v>
      </c>
      <c r="E566" s="85" t="s">
        <v>384</v>
      </c>
      <c r="F566" s="60">
        <v>775</v>
      </c>
      <c r="G566" s="85" t="s">
        <v>441</v>
      </c>
      <c r="H566" s="111">
        <v>12</v>
      </c>
      <c r="I566" s="86"/>
      <c r="J566" s="87">
        <v>11886</v>
      </c>
      <c r="K566" s="87">
        <v>3090</v>
      </c>
      <c r="L566" s="87">
        <v>0</v>
      </c>
      <c r="M566" s="87">
        <v>1188</v>
      </c>
      <c r="N566" s="88">
        <v>16164</v>
      </c>
      <c r="O566" s="89"/>
      <c r="P566" s="90"/>
      <c r="Q566" s="90"/>
    </row>
    <row r="567" spans="1:17" ht="15" x14ac:dyDescent="0.25">
      <c r="A567" s="84">
        <v>479</v>
      </c>
      <c r="B567" s="60">
        <v>479278005</v>
      </c>
      <c r="C567" s="85" t="s">
        <v>533</v>
      </c>
      <c r="D567" s="60">
        <v>278</v>
      </c>
      <c r="E567" s="85" t="s">
        <v>310</v>
      </c>
      <c r="F567" s="60">
        <v>5</v>
      </c>
      <c r="G567" s="85" t="s">
        <v>37</v>
      </c>
      <c r="H567" s="111">
        <v>4</v>
      </c>
      <c r="I567" s="86"/>
      <c r="J567" s="87">
        <v>16331</v>
      </c>
      <c r="K567" s="87">
        <v>5763</v>
      </c>
      <c r="L567" s="87">
        <v>0</v>
      </c>
      <c r="M567" s="87">
        <v>1188</v>
      </c>
      <c r="N567" s="88">
        <v>23282</v>
      </c>
      <c r="O567" s="89"/>
      <c r="P567" s="90"/>
      <c r="Q567" s="90"/>
    </row>
    <row r="568" spans="1:17" ht="15" x14ac:dyDescent="0.25">
      <c r="A568" s="84">
        <v>479</v>
      </c>
      <c r="B568" s="60">
        <v>479278024</v>
      </c>
      <c r="C568" s="85" t="s">
        <v>533</v>
      </c>
      <c r="D568" s="60">
        <v>278</v>
      </c>
      <c r="E568" s="85" t="s">
        <v>310</v>
      </c>
      <c r="F568" s="60">
        <v>24</v>
      </c>
      <c r="G568" s="85" t="s">
        <v>56</v>
      </c>
      <c r="H568" s="111">
        <v>14</v>
      </c>
      <c r="I568" s="86"/>
      <c r="J568" s="87">
        <v>13482</v>
      </c>
      <c r="K568" s="87">
        <v>2897</v>
      </c>
      <c r="L568" s="87">
        <v>0</v>
      </c>
      <c r="M568" s="87">
        <v>1188</v>
      </c>
      <c r="N568" s="88">
        <v>17567</v>
      </c>
      <c r="O568" s="89"/>
      <c r="P568" s="90"/>
      <c r="Q568" s="90"/>
    </row>
    <row r="569" spans="1:17" ht="15" x14ac:dyDescent="0.25">
      <c r="A569" s="84">
        <v>479</v>
      </c>
      <c r="B569" s="60">
        <v>479278061</v>
      </c>
      <c r="C569" s="85" t="s">
        <v>533</v>
      </c>
      <c r="D569" s="60">
        <v>278</v>
      </c>
      <c r="E569" s="85" t="s">
        <v>310</v>
      </c>
      <c r="F569" s="60">
        <v>61</v>
      </c>
      <c r="G569" s="85" t="s">
        <v>93</v>
      </c>
      <c r="H569" s="111">
        <v>37</v>
      </c>
      <c r="I569" s="86"/>
      <c r="J569" s="87">
        <v>17058</v>
      </c>
      <c r="K569" s="87">
        <v>1428</v>
      </c>
      <c r="L569" s="87">
        <v>0</v>
      </c>
      <c r="M569" s="87">
        <v>1188</v>
      </c>
      <c r="N569" s="88">
        <v>19674</v>
      </c>
      <c r="O569" s="89"/>
      <c r="P569" s="90"/>
      <c r="Q569" s="90"/>
    </row>
    <row r="570" spans="1:17" ht="15" x14ac:dyDescent="0.25">
      <c r="A570" s="84">
        <v>479</v>
      </c>
      <c r="B570" s="60">
        <v>479278086</v>
      </c>
      <c r="C570" s="85" t="s">
        <v>533</v>
      </c>
      <c r="D570" s="60">
        <v>278</v>
      </c>
      <c r="E570" s="85" t="s">
        <v>310</v>
      </c>
      <c r="F570" s="60">
        <v>86</v>
      </c>
      <c r="G570" s="85" t="s">
        <v>118</v>
      </c>
      <c r="H570" s="111">
        <v>19</v>
      </c>
      <c r="I570" s="86"/>
      <c r="J570" s="87">
        <v>13326</v>
      </c>
      <c r="K570" s="87">
        <v>2106</v>
      </c>
      <c r="L570" s="87">
        <v>0</v>
      </c>
      <c r="M570" s="87">
        <v>1188</v>
      </c>
      <c r="N570" s="88">
        <v>16620</v>
      </c>
      <c r="O570" s="89"/>
      <c r="P570" s="90"/>
      <c r="Q570" s="90"/>
    </row>
    <row r="571" spans="1:17" ht="15" x14ac:dyDescent="0.25">
      <c r="A571" s="84">
        <v>479</v>
      </c>
      <c r="B571" s="60">
        <v>479278087</v>
      </c>
      <c r="C571" s="85" t="s">
        <v>533</v>
      </c>
      <c r="D571" s="60">
        <v>278</v>
      </c>
      <c r="E571" s="85" t="s">
        <v>310</v>
      </c>
      <c r="F571" s="60">
        <v>87</v>
      </c>
      <c r="G571" s="85" t="s">
        <v>119</v>
      </c>
      <c r="H571" s="111">
        <v>6</v>
      </c>
      <c r="I571" s="86"/>
      <c r="J571" s="87">
        <v>14785</v>
      </c>
      <c r="K571" s="87">
        <v>4638</v>
      </c>
      <c r="L571" s="87">
        <v>0</v>
      </c>
      <c r="M571" s="87">
        <v>1188</v>
      </c>
      <c r="N571" s="88">
        <v>20611</v>
      </c>
      <c r="O571" s="89"/>
      <c r="P571" s="90"/>
      <c r="Q571" s="90"/>
    </row>
    <row r="572" spans="1:17" ht="15" x14ac:dyDescent="0.25">
      <c r="A572" s="84">
        <v>479</v>
      </c>
      <c r="B572" s="60">
        <v>479278111</v>
      </c>
      <c r="C572" s="85" t="s">
        <v>533</v>
      </c>
      <c r="D572" s="60">
        <v>278</v>
      </c>
      <c r="E572" s="85" t="s">
        <v>310</v>
      </c>
      <c r="F572" s="60">
        <v>111</v>
      </c>
      <c r="G572" s="85" t="s">
        <v>143</v>
      </c>
      <c r="H572" s="111">
        <v>8</v>
      </c>
      <c r="I572" s="86"/>
      <c r="J572" s="87">
        <v>15841</v>
      </c>
      <c r="K572" s="87">
        <v>5376</v>
      </c>
      <c r="L572" s="87">
        <v>0</v>
      </c>
      <c r="M572" s="87">
        <v>1188</v>
      </c>
      <c r="N572" s="88">
        <v>22405</v>
      </c>
      <c r="O572" s="89"/>
      <c r="P572" s="90"/>
      <c r="Q572" s="90"/>
    </row>
    <row r="573" spans="1:17" ht="15" x14ac:dyDescent="0.25">
      <c r="A573" s="84">
        <v>479</v>
      </c>
      <c r="B573" s="60">
        <v>479278117</v>
      </c>
      <c r="C573" s="85" t="s">
        <v>533</v>
      </c>
      <c r="D573" s="60">
        <v>278</v>
      </c>
      <c r="E573" s="85" t="s">
        <v>310</v>
      </c>
      <c r="F573" s="60">
        <v>117</v>
      </c>
      <c r="G573" s="85" t="s">
        <v>149</v>
      </c>
      <c r="H573" s="111">
        <v>10</v>
      </c>
      <c r="I573" s="86"/>
      <c r="J573" s="87">
        <v>14709</v>
      </c>
      <c r="K573" s="87">
        <v>8819</v>
      </c>
      <c r="L573" s="87">
        <v>0</v>
      </c>
      <c r="M573" s="87">
        <v>1188</v>
      </c>
      <c r="N573" s="88">
        <v>24716</v>
      </c>
      <c r="O573" s="89"/>
      <c r="P573" s="90"/>
      <c r="Q573" s="90"/>
    </row>
    <row r="574" spans="1:17" ht="15" x14ac:dyDescent="0.25">
      <c r="A574" s="84">
        <v>479</v>
      </c>
      <c r="B574" s="60">
        <v>479278127</v>
      </c>
      <c r="C574" s="85" t="s">
        <v>533</v>
      </c>
      <c r="D574" s="60">
        <v>278</v>
      </c>
      <c r="E574" s="85" t="s">
        <v>310</v>
      </c>
      <c r="F574" s="60">
        <v>127</v>
      </c>
      <c r="G574" s="85" t="s">
        <v>159</v>
      </c>
      <c r="H574" s="111">
        <v>7</v>
      </c>
      <c r="I574" s="86"/>
      <c r="J574" s="87">
        <v>15613</v>
      </c>
      <c r="K574" s="87">
        <v>15684</v>
      </c>
      <c r="L574" s="87">
        <v>0</v>
      </c>
      <c r="M574" s="87">
        <v>1188</v>
      </c>
      <c r="N574" s="88">
        <v>32485</v>
      </c>
      <c r="O574" s="89"/>
      <c r="P574" s="90"/>
      <c r="Q574" s="90"/>
    </row>
    <row r="575" spans="1:17" ht="15" x14ac:dyDescent="0.25">
      <c r="A575" s="84">
        <v>479</v>
      </c>
      <c r="B575" s="60">
        <v>479278137</v>
      </c>
      <c r="C575" s="85" t="s">
        <v>533</v>
      </c>
      <c r="D575" s="60">
        <v>278</v>
      </c>
      <c r="E575" s="85" t="s">
        <v>310</v>
      </c>
      <c r="F575" s="60">
        <v>137</v>
      </c>
      <c r="G575" s="85" t="s">
        <v>169</v>
      </c>
      <c r="H575" s="111">
        <v>40</v>
      </c>
      <c r="I575" s="86"/>
      <c r="J575" s="87">
        <v>15863</v>
      </c>
      <c r="K575" s="87">
        <v>260</v>
      </c>
      <c r="L575" s="87">
        <v>0</v>
      </c>
      <c r="M575" s="87">
        <v>1188</v>
      </c>
      <c r="N575" s="88">
        <v>17311</v>
      </c>
      <c r="O575" s="89"/>
      <c r="P575" s="90"/>
      <c r="Q575" s="90"/>
    </row>
    <row r="576" spans="1:17" ht="15" x14ac:dyDescent="0.25">
      <c r="A576" s="84">
        <v>479</v>
      </c>
      <c r="B576" s="60">
        <v>479278159</v>
      </c>
      <c r="C576" s="85" t="s">
        <v>533</v>
      </c>
      <c r="D576" s="60">
        <v>278</v>
      </c>
      <c r="E576" s="85" t="s">
        <v>310</v>
      </c>
      <c r="F576" s="60">
        <v>159</v>
      </c>
      <c r="G576" s="85" t="s">
        <v>191</v>
      </c>
      <c r="H576" s="111">
        <v>1</v>
      </c>
      <c r="I576" s="86"/>
      <c r="J576" s="87">
        <v>12565</v>
      </c>
      <c r="K576" s="87">
        <v>5175</v>
      </c>
      <c r="L576" s="87">
        <v>0</v>
      </c>
      <c r="M576" s="87">
        <v>1188</v>
      </c>
      <c r="N576" s="88">
        <v>18928</v>
      </c>
      <c r="O576" s="89"/>
      <c r="P576" s="90"/>
      <c r="Q576" s="90"/>
    </row>
    <row r="577" spans="1:17" ht="15" x14ac:dyDescent="0.25">
      <c r="A577" s="84">
        <v>479</v>
      </c>
      <c r="B577" s="60">
        <v>479278161</v>
      </c>
      <c r="C577" s="85" t="s">
        <v>533</v>
      </c>
      <c r="D577" s="60">
        <v>278</v>
      </c>
      <c r="E577" s="85" t="s">
        <v>310</v>
      </c>
      <c r="F577" s="60">
        <v>161</v>
      </c>
      <c r="G577" s="85" t="s">
        <v>193</v>
      </c>
      <c r="H577" s="111">
        <v>10</v>
      </c>
      <c r="I577" s="86"/>
      <c r="J577" s="87">
        <v>15207</v>
      </c>
      <c r="K577" s="87">
        <v>5501</v>
      </c>
      <c r="L577" s="87">
        <v>0</v>
      </c>
      <c r="M577" s="87">
        <v>1188</v>
      </c>
      <c r="N577" s="88">
        <v>21896</v>
      </c>
      <c r="O577" s="89"/>
      <c r="P577" s="90"/>
      <c r="Q577" s="90"/>
    </row>
    <row r="578" spans="1:17" ht="15" x14ac:dyDescent="0.25">
      <c r="A578" s="84">
        <v>479</v>
      </c>
      <c r="B578" s="60">
        <v>479278191</v>
      </c>
      <c r="C578" s="85" t="s">
        <v>533</v>
      </c>
      <c r="D578" s="60">
        <v>278</v>
      </c>
      <c r="E578" s="85" t="s">
        <v>310</v>
      </c>
      <c r="F578" s="60">
        <v>191</v>
      </c>
      <c r="G578" s="85" t="s">
        <v>223</v>
      </c>
      <c r="H578" s="111">
        <v>1</v>
      </c>
      <c r="I578" s="86"/>
      <c r="J578" s="87">
        <v>12565</v>
      </c>
      <c r="K578" s="87">
        <v>3158</v>
      </c>
      <c r="L578" s="87">
        <v>0</v>
      </c>
      <c r="M578" s="87">
        <v>1188</v>
      </c>
      <c r="N578" s="88">
        <v>16911</v>
      </c>
      <c r="O578" s="89"/>
      <c r="P578" s="90"/>
      <c r="Q578" s="90"/>
    </row>
    <row r="579" spans="1:17" ht="15" x14ac:dyDescent="0.25">
      <c r="A579" s="84">
        <v>479</v>
      </c>
      <c r="B579" s="60">
        <v>479278210</v>
      </c>
      <c r="C579" s="85" t="s">
        <v>533</v>
      </c>
      <c r="D579" s="60">
        <v>278</v>
      </c>
      <c r="E579" s="85" t="s">
        <v>310</v>
      </c>
      <c r="F579" s="60">
        <v>210</v>
      </c>
      <c r="G579" s="85" t="s">
        <v>242</v>
      </c>
      <c r="H579" s="111">
        <v>23</v>
      </c>
      <c r="I579" s="86"/>
      <c r="J579" s="87">
        <v>13470</v>
      </c>
      <c r="K579" s="87">
        <v>5532</v>
      </c>
      <c r="L579" s="87">
        <v>0</v>
      </c>
      <c r="M579" s="87">
        <v>1188</v>
      </c>
      <c r="N579" s="88">
        <v>20190</v>
      </c>
      <c r="O579" s="89"/>
      <c r="P579" s="90"/>
      <c r="Q579" s="90"/>
    </row>
    <row r="580" spans="1:17" ht="15" x14ac:dyDescent="0.25">
      <c r="A580" s="84">
        <v>479</v>
      </c>
      <c r="B580" s="60">
        <v>479278227</v>
      </c>
      <c r="C580" s="85" t="s">
        <v>533</v>
      </c>
      <c r="D580" s="60">
        <v>278</v>
      </c>
      <c r="E580" s="85" t="s">
        <v>310</v>
      </c>
      <c r="F580" s="60">
        <v>227</v>
      </c>
      <c r="G580" s="85" t="s">
        <v>259</v>
      </c>
      <c r="H580" s="111">
        <v>3</v>
      </c>
      <c r="I580" s="86"/>
      <c r="J580" s="87">
        <v>14953</v>
      </c>
      <c r="K580" s="87">
        <v>3007</v>
      </c>
      <c r="L580" s="87">
        <v>0</v>
      </c>
      <c r="M580" s="87">
        <v>1188</v>
      </c>
      <c r="N580" s="88">
        <v>19148</v>
      </c>
      <c r="O580" s="89"/>
      <c r="P580" s="90"/>
      <c r="Q580" s="90"/>
    </row>
    <row r="581" spans="1:17" ht="15" x14ac:dyDescent="0.25">
      <c r="A581" s="84">
        <v>479</v>
      </c>
      <c r="B581" s="60">
        <v>479278278</v>
      </c>
      <c r="C581" s="85" t="s">
        <v>533</v>
      </c>
      <c r="D581" s="60">
        <v>278</v>
      </c>
      <c r="E581" s="85" t="s">
        <v>310</v>
      </c>
      <c r="F581" s="60">
        <v>278</v>
      </c>
      <c r="G581" s="85" t="s">
        <v>310</v>
      </c>
      <c r="H581" s="111">
        <v>45</v>
      </c>
      <c r="I581" s="86"/>
      <c r="J581" s="87">
        <v>13749</v>
      </c>
      <c r="K581" s="87">
        <v>3170</v>
      </c>
      <c r="L581" s="87">
        <v>0</v>
      </c>
      <c r="M581" s="87">
        <v>1188</v>
      </c>
      <c r="N581" s="88">
        <v>18107</v>
      </c>
      <c r="O581" s="89"/>
      <c r="P581" s="90"/>
      <c r="Q581" s="90"/>
    </row>
    <row r="582" spans="1:17" ht="15" x14ac:dyDescent="0.25">
      <c r="A582" s="84">
        <v>479</v>
      </c>
      <c r="B582" s="60">
        <v>479278281</v>
      </c>
      <c r="C582" s="85" t="s">
        <v>533</v>
      </c>
      <c r="D582" s="60">
        <v>278</v>
      </c>
      <c r="E582" s="85" t="s">
        <v>310</v>
      </c>
      <c r="F582" s="60">
        <v>281</v>
      </c>
      <c r="G582" s="85" t="s">
        <v>313</v>
      </c>
      <c r="H582" s="111">
        <v>79</v>
      </c>
      <c r="I582" s="86"/>
      <c r="J582" s="87">
        <v>18470</v>
      </c>
      <c r="K582" s="87">
        <v>32</v>
      </c>
      <c r="L582" s="87">
        <v>0</v>
      </c>
      <c r="M582" s="87">
        <v>1188</v>
      </c>
      <c r="N582" s="88">
        <v>19690</v>
      </c>
      <c r="O582" s="89"/>
      <c r="P582" s="90"/>
      <c r="Q582" s="90"/>
    </row>
    <row r="583" spans="1:17" ht="15" x14ac:dyDescent="0.25">
      <c r="A583" s="84">
        <v>479</v>
      </c>
      <c r="B583" s="60">
        <v>479278309</v>
      </c>
      <c r="C583" s="85" t="s">
        <v>533</v>
      </c>
      <c r="D583" s="60">
        <v>278</v>
      </c>
      <c r="E583" s="85" t="s">
        <v>310</v>
      </c>
      <c r="F583" s="60">
        <v>309</v>
      </c>
      <c r="G583" s="85" t="s">
        <v>341</v>
      </c>
      <c r="H583" s="111">
        <v>1</v>
      </c>
      <c r="I583" s="86"/>
      <c r="J583" s="87">
        <v>16147</v>
      </c>
      <c r="K583" s="87">
        <v>0</v>
      </c>
      <c r="L583" s="87">
        <v>0</v>
      </c>
      <c r="M583" s="87">
        <v>1188</v>
      </c>
      <c r="N583" s="88">
        <v>17335</v>
      </c>
      <c r="O583" s="89"/>
      <c r="P583" s="90"/>
      <c r="Q583" s="90"/>
    </row>
    <row r="584" spans="1:17" ht="15" x14ac:dyDescent="0.25">
      <c r="A584" s="84">
        <v>479</v>
      </c>
      <c r="B584" s="60">
        <v>479278312</v>
      </c>
      <c r="C584" s="85" t="s">
        <v>533</v>
      </c>
      <c r="D584" s="60">
        <v>278</v>
      </c>
      <c r="E584" s="85" t="s">
        <v>310</v>
      </c>
      <c r="F584" s="60">
        <v>312</v>
      </c>
      <c r="G584" s="85" t="s">
        <v>344</v>
      </c>
      <c r="H584" s="111">
        <v>1</v>
      </c>
      <c r="I584" s="86"/>
      <c r="J584" s="87">
        <v>13732</v>
      </c>
      <c r="K584" s="87">
        <v>9077</v>
      </c>
      <c r="L584" s="87">
        <v>0</v>
      </c>
      <c r="M584" s="87">
        <v>1188</v>
      </c>
      <c r="N584" s="88">
        <v>23997</v>
      </c>
      <c r="O584" s="89"/>
      <c r="P584" s="90"/>
      <c r="Q584" s="90"/>
    </row>
    <row r="585" spans="1:17" ht="15" x14ac:dyDescent="0.25">
      <c r="A585" s="84">
        <v>479</v>
      </c>
      <c r="B585" s="60">
        <v>479278325</v>
      </c>
      <c r="C585" s="85" t="s">
        <v>533</v>
      </c>
      <c r="D585" s="60">
        <v>278</v>
      </c>
      <c r="E585" s="85" t="s">
        <v>310</v>
      </c>
      <c r="F585" s="60">
        <v>325</v>
      </c>
      <c r="G585" s="85" t="s">
        <v>357</v>
      </c>
      <c r="H585" s="111">
        <v>24</v>
      </c>
      <c r="I585" s="86"/>
      <c r="J585" s="87">
        <v>15313</v>
      </c>
      <c r="K585" s="87">
        <v>958</v>
      </c>
      <c r="L585" s="87">
        <v>0</v>
      </c>
      <c r="M585" s="87">
        <v>1188</v>
      </c>
      <c r="N585" s="88">
        <v>17459</v>
      </c>
      <c r="O585" s="89"/>
      <c r="P585" s="90"/>
      <c r="Q585" s="90"/>
    </row>
    <row r="586" spans="1:17" ht="15" x14ac:dyDescent="0.25">
      <c r="A586" s="84">
        <v>479</v>
      </c>
      <c r="B586" s="60">
        <v>479278332</v>
      </c>
      <c r="C586" s="85" t="s">
        <v>533</v>
      </c>
      <c r="D586" s="60">
        <v>278</v>
      </c>
      <c r="E586" s="85" t="s">
        <v>310</v>
      </c>
      <c r="F586" s="60">
        <v>332</v>
      </c>
      <c r="G586" s="85" t="s">
        <v>364</v>
      </c>
      <c r="H586" s="111">
        <v>7</v>
      </c>
      <c r="I586" s="86"/>
      <c r="J586" s="87">
        <v>12774</v>
      </c>
      <c r="K586" s="87">
        <v>631</v>
      </c>
      <c r="L586" s="87">
        <v>0</v>
      </c>
      <c r="M586" s="87">
        <v>1188</v>
      </c>
      <c r="N586" s="88">
        <v>14593</v>
      </c>
      <c r="O586" s="89"/>
      <c r="P586" s="90"/>
      <c r="Q586" s="90"/>
    </row>
    <row r="587" spans="1:17" ht="15" x14ac:dyDescent="0.25">
      <c r="A587" s="84">
        <v>479</v>
      </c>
      <c r="B587" s="60">
        <v>479278605</v>
      </c>
      <c r="C587" s="85" t="s">
        <v>533</v>
      </c>
      <c r="D587" s="60">
        <v>278</v>
      </c>
      <c r="E587" s="85" t="s">
        <v>310</v>
      </c>
      <c r="F587" s="60">
        <v>605</v>
      </c>
      <c r="G587" s="85" t="s">
        <v>388</v>
      </c>
      <c r="H587" s="111">
        <v>27</v>
      </c>
      <c r="I587" s="86"/>
      <c r="J587" s="87">
        <v>14264</v>
      </c>
      <c r="K587" s="87">
        <v>11806</v>
      </c>
      <c r="L587" s="87">
        <v>0</v>
      </c>
      <c r="M587" s="87">
        <v>1188</v>
      </c>
      <c r="N587" s="88">
        <v>27258</v>
      </c>
      <c r="O587" s="89"/>
      <c r="P587" s="90"/>
      <c r="Q587" s="90"/>
    </row>
    <row r="588" spans="1:17" ht="15" x14ac:dyDescent="0.25">
      <c r="A588" s="84">
        <v>479</v>
      </c>
      <c r="B588" s="60">
        <v>479278670</v>
      </c>
      <c r="C588" s="85" t="s">
        <v>533</v>
      </c>
      <c r="D588" s="60">
        <v>278</v>
      </c>
      <c r="E588" s="85" t="s">
        <v>310</v>
      </c>
      <c r="F588" s="60">
        <v>670</v>
      </c>
      <c r="G588" s="85" t="s">
        <v>406</v>
      </c>
      <c r="H588" s="111">
        <v>3</v>
      </c>
      <c r="I588" s="86"/>
      <c r="J588" s="87">
        <v>12565</v>
      </c>
      <c r="K588" s="87">
        <v>9321</v>
      </c>
      <c r="L588" s="87">
        <v>0</v>
      </c>
      <c r="M588" s="87">
        <v>1188</v>
      </c>
      <c r="N588" s="88">
        <v>23074</v>
      </c>
      <c r="O588" s="89"/>
      <c r="P588" s="90"/>
      <c r="Q588" s="90"/>
    </row>
    <row r="589" spans="1:17" ht="15" x14ac:dyDescent="0.25">
      <c r="A589" s="84">
        <v>479</v>
      </c>
      <c r="B589" s="60">
        <v>479278672</v>
      </c>
      <c r="C589" s="85" t="s">
        <v>533</v>
      </c>
      <c r="D589" s="60">
        <v>278</v>
      </c>
      <c r="E589" s="85" t="s">
        <v>310</v>
      </c>
      <c r="F589" s="60">
        <v>672</v>
      </c>
      <c r="G589" s="85" t="s">
        <v>407</v>
      </c>
      <c r="H589" s="111">
        <v>4</v>
      </c>
      <c r="I589" s="86"/>
      <c r="J589" s="87">
        <v>16707</v>
      </c>
      <c r="K589" s="87">
        <v>3482</v>
      </c>
      <c r="L589" s="87">
        <v>0</v>
      </c>
      <c r="M589" s="87">
        <v>1188</v>
      </c>
      <c r="N589" s="88">
        <v>21377</v>
      </c>
      <c r="O589" s="89"/>
      <c r="P589" s="90"/>
      <c r="Q589" s="90"/>
    </row>
    <row r="590" spans="1:17" ht="15" x14ac:dyDescent="0.25">
      <c r="A590" s="84">
        <v>479</v>
      </c>
      <c r="B590" s="60">
        <v>479278674</v>
      </c>
      <c r="C590" s="85" t="s">
        <v>533</v>
      </c>
      <c r="D590" s="60">
        <v>278</v>
      </c>
      <c r="E590" s="85" t="s">
        <v>310</v>
      </c>
      <c r="F590" s="60">
        <v>674</v>
      </c>
      <c r="G590" s="85" t="s">
        <v>409</v>
      </c>
      <c r="H590" s="111">
        <v>1</v>
      </c>
      <c r="I590" s="86"/>
      <c r="J590" s="87">
        <v>19729</v>
      </c>
      <c r="K590" s="87">
        <v>8027</v>
      </c>
      <c r="L590" s="87">
        <v>0</v>
      </c>
      <c r="M590" s="87">
        <v>1188</v>
      </c>
      <c r="N590" s="88">
        <v>28944</v>
      </c>
      <c r="O590" s="89"/>
      <c r="P590" s="90"/>
      <c r="Q590" s="90"/>
    </row>
    <row r="591" spans="1:17" ht="15" x14ac:dyDescent="0.25">
      <c r="A591" s="84">
        <v>479</v>
      </c>
      <c r="B591" s="60">
        <v>479278680</v>
      </c>
      <c r="C591" s="85" t="s">
        <v>533</v>
      </c>
      <c r="D591" s="60">
        <v>278</v>
      </c>
      <c r="E591" s="85" t="s">
        <v>310</v>
      </c>
      <c r="F591" s="60">
        <v>680</v>
      </c>
      <c r="G591" s="85" t="s">
        <v>411</v>
      </c>
      <c r="H591" s="111">
        <v>7</v>
      </c>
      <c r="I591" s="86"/>
      <c r="J591" s="87">
        <v>13770</v>
      </c>
      <c r="K591" s="87">
        <v>4121</v>
      </c>
      <c r="L591" s="87">
        <v>0</v>
      </c>
      <c r="M591" s="87">
        <v>1188</v>
      </c>
      <c r="N591" s="88">
        <v>19079</v>
      </c>
      <c r="O591" s="89"/>
      <c r="P591" s="90"/>
      <c r="Q591" s="90"/>
    </row>
    <row r="592" spans="1:17" ht="15" x14ac:dyDescent="0.25">
      <c r="A592" s="84">
        <v>479</v>
      </c>
      <c r="B592" s="60">
        <v>479278683</v>
      </c>
      <c r="C592" s="85" t="s">
        <v>533</v>
      </c>
      <c r="D592" s="60">
        <v>278</v>
      </c>
      <c r="E592" s="85" t="s">
        <v>310</v>
      </c>
      <c r="F592" s="60">
        <v>683</v>
      </c>
      <c r="G592" s="85" t="s">
        <v>412</v>
      </c>
      <c r="H592" s="111">
        <v>5</v>
      </c>
      <c r="I592" s="86"/>
      <c r="J592" s="87">
        <v>12150</v>
      </c>
      <c r="K592" s="87">
        <v>9999</v>
      </c>
      <c r="L592" s="87">
        <v>0</v>
      </c>
      <c r="M592" s="87">
        <v>1188</v>
      </c>
      <c r="N592" s="88">
        <v>23337</v>
      </c>
      <c r="O592" s="89"/>
      <c r="P592" s="90"/>
      <c r="Q592" s="90"/>
    </row>
    <row r="593" spans="1:17" ht="15" x14ac:dyDescent="0.25">
      <c r="A593" s="84">
        <v>479</v>
      </c>
      <c r="B593" s="60">
        <v>479278750</v>
      </c>
      <c r="C593" s="85" t="s">
        <v>533</v>
      </c>
      <c r="D593" s="60">
        <v>278</v>
      </c>
      <c r="E593" s="85" t="s">
        <v>310</v>
      </c>
      <c r="F593" s="60">
        <v>750</v>
      </c>
      <c r="G593" s="85" t="s">
        <v>430</v>
      </c>
      <c r="H593" s="111">
        <v>1</v>
      </c>
      <c r="I593" s="86"/>
      <c r="J593" s="87">
        <v>12565</v>
      </c>
      <c r="K593" s="87">
        <v>7945</v>
      </c>
      <c r="L593" s="87">
        <v>0</v>
      </c>
      <c r="M593" s="87">
        <v>1188</v>
      </c>
      <c r="N593" s="88">
        <v>21698</v>
      </c>
      <c r="O593" s="89"/>
      <c r="P593" s="90"/>
      <c r="Q593" s="90"/>
    </row>
    <row r="594" spans="1:17" ht="15" x14ac:dyDescent="0.25">
      <c r="A594" s="84">
        <v>479</v>
      </c>
      <c r="B594" s="60">
        <v>479278753</v>
      </c>
      <c r="C594" s="85" t="s">
        <v>533</v>
      </c>
      <c r="D594" s="60">
        <v>278</v>
      </c>
      <c r="E594" s="85" t="s">
        <v>310</v>
      </c>
      <c r="F594" s="60">
        <v>753</v>
      </c>
      <c r="G594" s="85" t="s">
        <v>431</v>
      </c>
      <c r="H594" s="111">
        <v>1</v>
      </c>
      <c r="I594" s="86"/>
      <c r="J594" s="87">
        <v>15482</v>
      </c>
      <c r="K594" s="87">
        <v>4100</v>
      </c>
      <c r="L594" s="87">
        <v>0</v>
      </c>
      <c r="M594" s="87">
        <v>1188</v>
      </c>
      <c r="N594" s="88">
        <v>20770</v>
      </c>
      <c r="O594" s="89"/>
      <c r="P594" s="90"/>
      <c r="Q594" s="90"/>
    </row>
    <row r="595" spans="1:17" ht="15" x14ac:dyDescent="0.25">
      <c r="A595" s="84">
        <v>479</v>
      </c>
      <c r="B595" s="60">
        <v>479278755</v>
      </c>
      <c r="C595" s="85" t="s">
        <v>533</v>
      </c>
      <c r="D595" s="60">
        <v>278</v>
      </c>
      <c r="E595" s="85" t="s">
        <v>310</v>
      </c>
      <c r="F595" s="60">
        <v>755</v>
      </c>
      <c r="G595" s="85" t="s">
        <v>432</v>
      </c>
      <c r="H595" s="111">
        <v>3</v>
      </c>
      <c r="I595" s="86"/>
      <c r="J595" s="87">
        <v>14953</v>
      </c>
      <c r="K595" s="87">
        <v>5993</v>
      </c>
      <c r="L595" s="87">
        <v>0</v>
      </c>
      <c r="M595" s="87">
        <v>1188</v>
      </c>
      <c r="N595" s="88">
        <v>22134</v>
      </c>
      <c r="O595" s="89"/>
      <c r="P595" s="90"/>
      <c r="Q595" s="90"/>
    </row>
    <row r="596" spans="1:17" ht="15" x14ac:dyDescent="0.25">
      <c r="A596" s="84">
        <v>479</v>
      </c>
      <c r="B596" s="60">
        <v>479278766</v>
      </c>
      <c r="C596" s="85" t="s">
        <v>533</v>
      </c>
      <c r="D596" s="60">
        <v>278</v>
      </c>
      <c r="E596" s="85" t="s">
        <v>310</v>
      </c>
      <c r="F596" s="60">
        <v>766</v>
      </c>
      <c r="G596" s="85" t="s">
        <v>436</v>
      </c>
      <c r="H596" s="111">
        <v>4</v>
      </c>
      <c r="I596" s="86"/>
      <c r="J596" s="87">
        <v>10664</v>
      </c>
      <c r="K596" s="87">
        <v>3093</v>
      </c>
      <c r="L596" s="87">
        <v>0</v>
      </c>
      <c r="M596" s="87">
        <v>1188</v>
      </c>
      <c r="N596" s="88">
        <v>14945</v>
      </c>
      <c r="O596" s="89"/>
      <c r="P596" s="90"/>
      <c r="Q596" s="90"/>
    </row>
    <row r="597" spans="1:17" ht="15" x14ac:dyDescent="0.25">
      <c r="A597" s="84">
        <v>479</v>
      </c>
      <c r="B597" s="60">
        <v>479278770</v>
      </c>
      <c r="C597" s="85" t="s">
        <v>533</v>
      </c>
      <c r="D597" s="60">
        <v>278</v>
      </c>
      <c r="E597" s="85" t="s">
        <v>310</v>
      </c>
      <c r="F597" s="60">
        <v>770</v>
      </c>
      <c r="G597" s="85" t="s">
        <v>438</v>
      </c>
      <c r="H597" s="111">
        <v>1</v>
      </c>
      <c r="I597" s="86"/>
      <c r="J597" s="87">
        <v>15726</v>
      </c>
      <c r="K597" s="87">
        <v>2188</v>
      </c>
      <c r="L597" s="87">
        <v>0</v>
      </c>
      <c r="M597" s="87">
        <v>1188</v>
      </c>
      <c r="N597" s="88">
        <v>19102</v>
      </c>
      <c r="O597" s="89"/>
      <c r="P597" s="90"/>
      <c r="Q597" s="90"/>
    </row>
    <row r="598" spans="1:17" ht="15" x14ac:dyDescent="0.25">
      <c r="A598" s="84">
        <v>481</v>
      </c>
      <c r="B598" s="60">
        <v>481035001</v>
      </c>
      <c r="C598" s="85" t="s">
        <v>534</v>
      </c>
      <c r="D598" s="60">
        <v>35</v>
      </c>
      <c r="E598" s="85" t="s">
        <v>67</v>
      </c>
      <c r="F598" s="60">
        <v>1</v>
      </c>
      <c r="G598" s="85" t="s">
        <v>33</v>
      </c>
      <c r="H598" s="111">
        <v>1</v>
      </c>
      <c r="I598" s="86"/>
      <c r="J598" s="87">
        <v>11794</v>
      </c>
      <c r="K598" s="87">
        <v>1565</v>
      </c>
      <c r="L598" s="87">
        <v>0</v>
      </c>
      <c r="M598" s="87">
        <v>1188</v>
      </c>
      <c r="N598" s="88">
        <v>14547</v>
      </c>
      <c r="O598" s="89"/>
      <c r="P598" s="90"/>
      <c r="Q598" s="90"/>
    </row>
    <row r="599" spans="1:17" ht="15" x14ac:dyDescent="0.25">
      <c r="A599" s="84">
        <v>481</v>
      </c>
      <c r="B599" s="60">
        <v>481035025</v>
      </c>
      <c r="C599" s="85" t="s">
        <v>534</v>
      </c>
      <c r="D599" s="60">
        <v>35</v>
      </c>
      <c r="E599" s="85" t="s">
        <v>67</v>
      </c>
      <c r="F599" s="60">
        <v>25</v>
      </c>
      <c r="G599" s="85" t="s">
        <v>57</v>
      </c>
      <c r="H599" s="111">
        <v>1</v>
      </c>
      <c r="I599" s="86"/>
      <c r="J599" s="87">
        <v>11735</v>
      </c>
      <c r="K599" s="87">
        <v>4987</v>
      </c>
      <c r="L599" s="87">
        <v>0</v>
      </c>
      <c r="M599" s="87">
        <v>1188</v>
      </c>
      <c r="N599" s="88">
        <v>17910</v>
      </c>
      <c r="O599" s="89"/>
      <c r="P599" s="90"/>
      <c r="Q599" s="90"/>
    </row>
    <row r="600" spans="1:17" ht="15" x14ac:dyDescent="0.25">
      <c r="A600" s="84">
        <v>481</v>
      </c>
      <c r="B600" s="60">
        <v>481035030</v>
      </c>
      <c r="C600" s="85" t="s">
        <v>534</v>
      </c>
      <c r="D600" s="60">
        <v>35</v>
      </c>
      <c r="E600" s="85" t="s">
        <v>67</v>
      </c>
      <c r="F600" s="60">
        <v>30</v>
      </c>
      <c r="G600" s="85" t="s">
        <v>62</v>
      </c>
      <c r="H600" s="111">
        <v>2</v>
      </c>
      <c r="I600" s="86"/>
      <c r="J600" s="87">
        <v>19592</v>
      </c>
      <c r="K600" s="87">
        <v>5670</v>
      </c>
      <c r="L600" s="87">
        <v>0</v>
      </c>
      <c r="M600" s="87">
        <v>1188</v>
      </c>
      <c r="N600" s="88">
        <v>26450</v>
      </c>
      <c r="O600" s="89"/>
      <c r="P600" s="90"/>
      <c r="Q600" s="90"/>
    </row>
    <row r="601" spans="1:17" ht="15" x14ac:dyDescent="0.25">
      <c r="A601" s="84">
        <v>481</v>
      </c>
      <c r="B601" s="60">
        <v>481035035</v>
      </c>
      <c r="C601" s="85" t="s">
        <v>534</v>
      </c>
      <c r="D601" s="60">
        <v>35</v>
      </c>
      <c r="E601" s="85" t="s">
        <v>67</v>
      </c>
      <c r="F601" s="60">
        <v>35</v>
      </c>
      <c r="G601" s="85" t="s">
        <v>67</v>
      </c>
      <c r="H601" s="111">
        <v>885</v>
      </c>
      <c r="I601" s="86"/>
      <c r="J601" s="87">
        <v>18854</v>
      </c>
      <c r="K601" s="87">
        <v>7253</v>
      </c>
      <c r="L601" s="87">
        <v>0</v>
      </c>
      <c r="M601" s="87">
        <v>1188</v>
      </c>
      <c r="N601" s="88">
        <v>27295</v>
      </c>
      <c r="O601" s="89"/>
      <c r="P601" s="90"/>
      <c r="Q601" s="90"/>
    </row>
    <row r="602" spans="1:17" ht="15" x14ac:dyDescent="0.25">
      <c r="A602" s="84">
        <v>481</v>
      </c>
      <c r="B602" s="60">
        <v>481035040</v>
      </c>
      <c r="C602" s="85" t="s">
        <v>534</v>
      </c>
      <c r="D602" s="60">
        <v>35</v>
      </c>
      <c r="E602" s="85" t="s">
        <v>67</v>
      </c>
      <c r="F602" s="60">
        <v>40</v>
      </c>
      <c r="G602" s="85" t="s">
        <v>72</v>
      </c>
      <c r="H602" s="111">
        <v>1</v>
      </c>
      <c r="I602" s="86"/>
      <c r="J602" s="87">
        <v>11013</v>
      </c>
      <c r="K602" s="87">
        <v>3581</v>
      </c>
      <c r="L602" s="87">
        <v>0</v>
      </c>
      <c r="M602" s="87">
        <v>1188</v>
      </c>
      <c r="N602" s="88">
        <v>15782</v>
      </c>
      <c r="O602" s="89"/>
      <c r="P602" s="90"/>
      <c r="Q602" s="90"/>
    </row>
    <row r="603" spans="1:17" ht="15" x14ac:dyDescent="0.25">
      <c r="A603" s="84">
        <v>481</v>
      </c>
      <c r="B603" s="60">
        <v>481035044</v>
      </c>
      <c r="C603" s="85" t="s">
        <v>534</v>
      </c>
      <c r="D603" s="60">
        <v>35</v>
      </c>
      <c r="E603" s="85" t="s">
        <v>67</v>
      </c>
      <c r="F603" s="60">
        <v>44</v>
      </c>
      <c r="G603" s="85" t="s">
        <v>76</v>
      </c>
      <c r="H603" s="111">
        <v>4</v>
      </c>
      <c r="I603" s="86"/>
      <c r="J603" s="87">
        <v>14609</v>
      </c>
      <c r="K603" s="87">
        <v>0</v>
      </c>
      <c r="L603" s="87">
        <v>0</v>
      </c>
      <c r="M603" s="87">
        <v>1188</v>
      </c>
      <c r="N603" s="88">
        <v>15797</v>
      </c>
      <c r="O603" s="89"/>
      <c r="P603" s="90"/>
      <c r="Q603" s="90"/>
    </row>
    <row r="604" spans="1:17" ht="15" x14ac:dyDescent="0.25">
      <c r="A604" s="84">
        <v>481</v>
      </c>
      <c r="B604" s="60">
        <v>481035073</v>
      </c>
      <c r="C604" s="85" t="s">
        <v>534</v>
      </c>
      <c r="D604" s="60">
        <v>35</v>
      </c>
      <c r="E604" s="85" t="s">
        <v>67</v>
      </c>
      <c r="F604" s="60">
        <v>73</v>
      </c>
      <c r="G604" s="85" t="s">
        <v>105</v>
      </c>
      <c r="H604" s="111">
        <v>6</v>
      </c>
      <c r="I604" s="86"/>
      <c r="J604" s="87">
        <v>11395</v>
      </c>
      <c r="K604" s="87">
        <v>7860</v>
      </c>
      <c r="L604" s="87">
        <v>0</v>
      </c>
      <c r="M604" s="87">
        <v>1188</v>
      </c>
      <c r="N604" s="88">
        <v>20443</v>
      </c>
      <c r="O604" s="89"/>
      <c r="P604" s="90"/>
      <c r="Q604" s="90"/>
    </row>
    <row r="605" spans="1:17" ht="15" x14ac:dyDescent="0.25">
      <c r="A605" s="84">
        <v>481</v>
      </c>
      <c r="B605" s="60">
        <v>481035189</v>
      </c>
      <c r="C605" s="85" t="s">
        <v>534</v>
      </c>
      <c r="D605" s="60">
        <v>35</v>
      </c>
      <c r="E605" s="85" t="s">
        <v>67</v>
      </c>
      <c r="F605" s="60">
        <v>189</v>
      </c>
      <c r="G605" s="85" t="s">
        <v>221</v>
      </c>
      <c r="H605" s="111">
        <v>4</v>
      </c>
      <c r="I605" s="86"/>
      <c r="J605" s="87">
        <v>15079</v>
      </c>
      <c r="K605" s="87">
        <v>6083</v>
      </c>
      <c r="L605" s="87">
        <v>0</v>
      </c>
      <c r="M605" s="87">
        <v>1188</v>
      </c>
      <c r="N605" s="88">
        <v>22350</v>
      </c>
      <c r="O605" s="89"/>
      <c r="P605" s="90"/>
      <c r="Q605" s="90"/>
    </row>
    <row r="606" spans="1:17" ht="15" x14ac:dyDescent="0.25">
      <c r="A606" s="84">
        <v>481</v>
      </c>
      <c r="B606" s="60">
        <v>481035212</v>
      </c>
      <c r="C606" s="85" t="s">
        <v>534</v>
      </c>
      <c r="D606" s="60">
        <v>35</v>
      </c>
      <c r="E606" s="85" t="s">
        <v>67</v>
      </c>
      <c r="F606" s="60">
        <v>212</v>
      </c>
      <c r="G606" s="85" t="s">
        <v>244</v>
      </c>
      <c r="H606" s="111">
        <v>1</v>
      </c>
      <c r="I606" s="86"/>
      <c r="J606" s="87">
        <v>5206</v>
      </c>
      <c r="K606" s="87">
        <v>980</v>
      </c>
      <c r="L606" s="87">
        <v>0</v>
      </c>
      <c r="M606" s="87">
        <v>1188</v>
      </c>
      <c r="N606" s="88">
        <v>7374</v>
      </c>
      <c r="O606" s="89"/>
      <c r="P606" s="90"/>
      <c r="Q606" s="90"/>
    </row>
    <row r="607" spans="1:17" ht="15" x14ac:dyDescent="0.25">
      <c r="A607" s="84">
        <v>481</v>
      </c>
      <c r="B607" s="60">
        <v>481035220</v>
      </c>
      <c r="C607" s="85" t="s">
        <v>534</v>
      </c>
      <c r="D607" s="60">
        <v>35</v>
      </c>
      <c r="E607" s="85" t="s">
        <v>67</v>
      </c>
      <c r="F607" s="60">
        <v>220</v>
      </c>
      <c r="G607" s="85" t="s">
        <v>252</v>
      </c>
      <c r="H607" s="111">
        <v>8</v>
      </c>
      <c r="I607" s="86"/>
      <c r="J607" s="87">
        <v>13134</v>
      </c>
      <c r="K607" s="87">
        <v>4640</v>
      </c>
      <c r="L607" s="87">
        <v>0</v>
      </c>
      <c r="M607" s="87">
        <v>1188</v>
      </c>
      <c r="N607" s="88">
        <v>18962</v>
      </c>
      <c r="O607" s="89"/>
      <c r="P607" s="90"/>
      <c r="Q607" s="90"/>
    </row>
    <row r="608" spans="1:17" ht="15" x14ac:dyDescent="0.25">
      <c r="A608" s="84">
        <v>481</v>
      </c>
      <c r="B608" s="60">
        <v>481035244</v>
      </c>
      <c r="C608" s="85" t="s">
        <v>534</v>
      </c>
      <c r="D608" s="60">
        <v>35</v>
      </c>
      <c r="E608" s="85" t="s">
        <v>67</v>
      </c>
      <c r="F608" s="60">
        <v>244</v>
      </c>
      <c r="G608" s="85" t="s">
        <v>276</v>
      </c>
      <c r="H608" s="111">
        <v>16</v>
      </c>
      <c r="I608" s="86"/>
      <c r="J608" s="87">
        <v>16929</v>
      </c>
      <c r="K608" s="87">
        <v>4092</v>
      </c>
      <c r="L608" s="87">
        <v>0</v>
      </c>
      <c r="M608" s="87">
        <v>1188</v>
      </c>
      <c r="N608" s="88">
        <v>22209</v>
      </c>
      <c r="O608" s="89"/>
      <c r="P608" s="90"/>
      <c r="Q608" s="90"/>
    </row>
    <row r="609" spans="1:17" ht="15" x14ac:dyDescent="0.25">
      <c r="A609" s="84">
        <v>481</v>
      </c>
      <c r="B609" s="60">
        <v>481035285</v>
      </c>
      <c r="C609" s="85" t="s">
        <v>534</v>
      </c>
      <c r="D609" s="60">
        <v>35</v>
      </c>
      <c r="E609" s="85" t="s">
        <v>67</v>
      </c>
      <c r="F609" s="60">
        <v>285</v>
      </c>
      <c r="G609" s="85" t="s">
        <v>317</v>
      </c>
      <c r="H609" s="111">
        <v>3</v>
      </c>
      <c r="I609" s="86"/>
      <c r="J609" s="87">
        <v>16897</v>
      </c>
      <c r="K609" s="87">
        <v>3359</v>
      </c>
      <c r="L609" s="87">
        <v>0</v>
      </c>
      <c r="M609" s="87">
        <v>1188</v>
      </c>
      <c r="N609" s="88">
        <v>21444</v>
      </c>
      <c r="O609" s="89"/>
      <c r="P609" s="90"/>
      <c r="Q609" s="90"/>
    </row>
    <row r="610" spans="1:17" ht="15" x14ac:dyDescent="0.25">
      <c r="A610" s="84">
        <v>481</v>
      </c>
      <c r="B610" s="60">
        <v>481035321</v>
      </c>
      <c r="C610" s="85" t="s">
        <v>534</v>
      </c>
      <c r="D610" s="60">
        <v>35</v>
      </c>
      <c r="E610" s="85" t="s">
        <v>67</v>
      </c>
      <c r="F610" s="60">
        <v>321</v>
      </c>
      <c r="G610" s="85" t="s">
        <v>353</v>
      </c>
      <c r="H610" s="111">
        <v>1</v>
      </c>
      <c r="I610" s="86"/>
      <c r="J610" s="87">
        <v>13043</v>
      </c>
      <c r="K610" s="87">
        <v>6943</v>
      </c>
      <c r="L610" s="87">
        <v>0</v>
      </c>
      <c r="M610" s="87">
        <v>1188</v>
      </c>
      <c r="N610" s="88">
        <v>21174</v>
      </c>
      <c r="O610" s="89"/>
      <c r="P610" s="90"/>
      <c r="Q610" s="90"/>
    </row>
    <row r="611" spans="1:17" ht="15" x14ac:dyDescent="0.25">
      <c r="A611" s="84">
        <v>481</v>
      </c>
      <c r="B611" s="60">
        <v>481035336</v>
      </c>
      <c r="C611" s="85" t="s">
        <v>534</v>
      </c>
      <c r="D611" s="60">
        <v>35</v>
      </c>
      <c r="E611" s="85" t="s">
        <v>67</v>
      </c>
      <c r="F611" s="60">
        <v>336</v>
      </c>
      <c r="G611" s="85" t="s">
        <v>368</v>
      </c>
      <c r="H611" s="111">
        <v>3</v>
      </c>
      <c r="I611" s="86"/>
      <c r="J611" s="87">
        <v>16850</v>
      </c>
      <c r="K611" s="87">
        <v>3880</v>
      </c>
      <c r="L611" s="87">
        <v>0</v>
      </c>
      <c r="M611" s="87">
        <v>1188</v>
      </c>
      <c r="N611" s="88">
        <v>21918</v>
      </c>
      <c r="O611" s="89"/>
      <c r="P611" s="90"/>
      <c r="Q611" s="90"/>
    </row>
    <row r="612" spans="1:17" ht="15" x14ac:dyDescent="0.25">
      <c r="A612" s="84">
        <v>481</v>
      </c>
      <c r="B612" s="60">
        <v>481035347</v>
      </c>
      <c r="C612" s="85" t="s">
        <v>534</v>
      </c>
      <c r="D612" s="60">
        <v>35</v>
      </c>
      <c r="E612" s="85" t="s">
        <v>67</v>
      </c>
      <c r="F612" s="60">
        <v>347</v>
      </c>
      <c r="G612" s="85" t="s">
        <v>379</v>
      </c>
      <c r="H612" s="111">
        <v>1</v>
      </c>
      <c r="I612" s="86"/>
      <c r="J612" s="87">
        <v>15602</v>
      </c>
      <c r="K612" s="87">
        <v>7299</v>
      </c>
      <c r="L612" s="87">
        <v>0</v>
      </c>
      <c r="M612" s="87">
        <v>1188</v>
      </c>
      <c r="N612" s="88">
        <v>24089</v>
      </c>
      <c r="O612" s="89"/>
      <c r="P612" s="90"/>
      <c r="Q612" s="90"/>
    </row>
    <row r="613" spans="1:17" ht="15" x14ac:dyDescent="0.25">
      <c r="A613" s="84">
        <v>481</v>
      </c>
      <c r="B613" s="60">
        <v>481035350</v>
      </c>
      <c r="C613" s="85" t="s">
        <v>534</v>
      </c>
      <c r="D613" s="60">
        <v>35</v>
      </c>
      <c r="E613" s="85" t="s">
        <v>67</v>
      </c>
      <c r="F613" s="60">
        <v>350</v>
      </c>
      <c r="G613" s="85" t="s">
        <v>382</v>
      </c>
      <c r="H613" s="111">
        <v>1</v>
      </c>
      <c r="I613" s="86"/>
      <c r="J613" s="87">
        <v>12573</v>
      </c>
      <c r="K613" s="87">
        <v>6156</v>
      </c>
      <c r="L613" s="87">
        <v>0</v>
      </c>
      <c r="M613" s="87">
        <v>1188</v>
      </c>
      <c r="N613" s="88">
        <v>19917</v>
      </c>
      <c r="O613" s="89"/>
      <c r="P613" s="90"/>
      <c r="Q613" s="90"/>
    </row>
    <row r="614" spans="1:17" ht="15" x14ac:dyDescent="0.25">
      <c r="A614" s="84">
        <v>482</v>
      </c>
      <c r="B614" s="60">
        <v>482204007</v>
      </c>
      <c r="C614" s="85" t="s">
        <v>535</v>
      </c>
      <c r="D614" s="60">
        <v>204</v>
      </c>
      <c r="E614" s="85" t="s">
        <v>236</v>
      </c>
      <c r="F614" s="60">
        <v>7</v>
      </c>
      <c r="G614" s="85" t="s">
        <v>39</v>
      </c>
      <c r="H614" s="111">
        <v>115</v>
      </c>
      <c r="I614" s="86"/>
      <c r="J614" s="87">
        <v>11524</v>
      </c>
      <c r="K614" s="87">
        <v>5456</v>
      </c>
      <c r="L614" s="87">
        <v>0</v>
      </c>
      <c r="M614" s="87">
        <v>1188</v>
      </c>
      <c r="N614" s="88">
        <v>18168</v>
      </c>
      <c r="O614" s="89"/>
      <c r="P614" s="90"/>
      <c r="Q614" s="90"/>
    </row>
    <row r="615" spans="1:17" ht="15" x14ac:dyDescent="0.25">
      <c r="A615" s="84">
        <v>482</v>
      </c>
      <c r="B615" s="60">
        <v>482204038</v>
      </c>
      <c r="C615" s="85" t="s">
        <v>535</v>
      </c>
      <c r="D615" s="60">
        <v>204</v>
      </c>
      <c r="E615" s="85" t="s">
        <v>236</v>
      </c>
      <c r="F615" s="60">
        <v>38</v>
      </c>
      <c r="G615" s="85" t="s">
        <v>70</v>
      </c>
      <c r="H615" s="111">
        <v>1</v>
      </c>
      <c r="I615" s="86"/>
      <c r="J615" s="87">
        <v>11037</v>
      </c>
      <c r="K615" s="87">
        <v>8099</v>
      </c>
      <c r="L615" s="87">
        <v>0</v>
      </c>
      <c r="M615" s="87">
        <v>1188</v>
      </c>
      <c r="N615" s="88">
        <v>20324</v>
      </c>
      <c r="O615" s="89"/>
      <c r="P615" s="90"/>
      <c r="Q615" s="90"/>
    </row>
    <row r="616" spans="1:17" ht="15" x14ac:dyDescent="0.25">
      <c r="A616" s="84">
        <v>482</v>
      </c>
      <c r="B616" s="60">
        <v>482204105</v>
      </c>
      <c r="C616" s="85" t="s">
        <v>535</v>
      </c>
      <c r="D616" s="60">
        <v>204</v>
      </c>
      <c r="E616" s="85" t="s">
        <v>236</v>
      </c>
      <c r="F616" s="60">
        <v>105</v>
      </c>
      <c r="G616" s="85" t="s">
        <v>137</v>
      </c>
      <c r="H616" s="111">
        <v>1</v>
      </c>
      <c r="I616" s="86"/>
      <c r="J616" s="87">
        <v>10851</v>
      </c>
      <c r="K616" s="87">
        <v>4343</v>
      </c>
      <c r="L616" s="87">
        <v>0</v>
      </c>
      <c r="M616" s="87">
        <v>1188</v>
      </c>
      <c r="N616" s="88">
        <v>16382</v>
      </c>
      <c r="O616" s="89"/>
      <c r="P616" s="90"/>
      <c r="Q616" s="90"/>
    </row>
    <row r="617" spans="1:17" ht="15" x14ac:dyDescent="0.25">
      <c r="A617" s="84">
        <v>482</v>
      </c>
      <c r="B617" s="60">
        <v>482204128</v>
      </c>
      <c r="C617" s="85" t="s">
        <v>535</v>
      </c>
      <c r="D617" s="60">
        <v>204</v>
      </c>
      <c r="E617" s="85" t="s">
        <v>236</v>
      </c>
      <c r="F617" s="60">
        <v>128</v>
      </c>
      <c r="G617" s="85" t="s">
        <v>160</v>
      </c>
      <c r="H617" s="111">
        <v>1</v>
      </c>
      <c r="I617" s="86"/>
      <c r="J617" s="87">
        <v>11037</v>
      </c>
      <c r="K617" s="87">
        <v>623</v>
      </c>
      <c r="L617" s="87">
        <v>0</v>
      </c>
      <c r="M617" s="87">
        <v>1188</v>
      </c>
      <c r="N617" s="88">
        <v>12848</v>
      </c>
      <c r="O617" s="89"/>
      <c r="P617" s="90"/>
      <c r="Q617" s="90"/>
    </row>
    <row r="618" spans="1:17" ht="15" x14ac:dyDescent="0.25">
      <c r="A618" s="84">
        <v>482</v>
      </c>
      <c r="B618" s="60">
        <v>482204204</v>
      </c>
      <c r="C618" s="85" t="s">
        <v>535</v>
      </c>
      <c r="D618" s="60">
        <v>204</v>
      </c>
      <c r="E618" s="85" t="s">
        <v>236</v>
      </c>
      <c r="F618" s="60">
        <v>204</v>
      </c>
      <c r="G618" s="85" t="s">
        <v>236</v>
      </c>
      <c r="H618" s="111">
        <v>86</v>
      </c>
      <c r="I618" s="86"/>
      <c r="J618" s="87">
        <v>11247</v>
      </c>
      <c r="K618" s="87">
        <v>6953</v>
      </c>
      <c r="L618" s="87">
        <v>0</v>
      </c>
      <c r="M618" s="87">
        <v>1188</v>
      </c>
      <c r="N618" s="88">
        <v>19388</v>
      </c>
      <c r="O618" s="89"/>
      <c r="P618" s="90"/>
      <c r="Q618" s="90"/>
    </row>
    <row r="619" spans="1:17" ht="15" x14ac:dyDescent="0.25">
      <c r="A619" s="84">
        <v>482</v>
      </c>
      <c r="B619" s="60">
        <v>482204705</v>
      </c>
      <c r="C619" s="85" t="s">
        <v>535</v>
      </c>
      <c r="D619" s="60">
        <v>204</v>
      </c>
      <c r="E619" s="85" t="s">
        <v>236</v>
      </c>
      <c r="F619" s="60">
        <v>705</v>
      </c>
      <c r="G619" s="85" t="s">
        <v>418</v>
      </c>
      <c r="H619" s="111">
        <v>1</v>
      </c>
      <c r="I619" s="86"/>
      <c r="J619" s="87">
        <v>10664</v>
      </c>
      <c r="K619" s="87">
        <v>7822</v>
      </c>
      <c r="L619" s="87">
        <v>0</v>
      </c>
      <c r="M619" s="87">
        <v>1188</v>
      </c>
      <c r="N619" s="88">
        <v>19674</v>
      </c>
      <c r="O619" s="89"/>
      <c r="P619" s="90"/>
      <c r="Q619" s="90"/>
    </row>
    <row r="620" spans="1:17" ht="15" x14ac:dyDescent="0.25">
      <c r="A620" s="84">
        <v>482</v>
      </c>
      <c r="B620" s="60">
        <v>482204745</v>
      </c>
      <c r="C620" s="85" t="s">
        <v>535</v>
      </c>
      <c r="D620" s="60">
        <v>204</v>
      </c>
      <c r="E620" s="85" t="s">
        <v>236</v>
      </c>
      <c r="F620" s="60">
        <v>745</v>
      </c>
      <c r="G620" s="85" t="s">
        <v>429</v>
      </c>
      <c r="H620" s="111">
        <v>36</v>
      </c>
      <c r="I620" s="86"/>
      <c r="J620" s="87">
        <v>11299</v>
      </c>
      <c r="K620" s="87">
        <v>4942</v>
      </c>
      <c r="L620" s="87">
        <v>0</v>
      </c>
      <c r="M620" s="87">
        <v>1188</v>
      </c>
      <c r="N620" s="88">
        <v>17429</v>
      </c>
      <c r="O620" s="89"/>
      <c r="P620" s="90"/>
      <c r="Q620" s="90"/>
    </row>
    <row r="621" spans="1:17" ht="15" x14ac:dyDescent="0.25">
      <c r="A621" s="84">
        <v>482</v>
      </c>
      <c r="B621" s="60">
        <v>482204773</v>
      </c>
      <c r="C621" s="85" t="s">
        <v>535</v>
      </c>
      <c r="D621" s="60">
        <v>204</v>
      </c>
      <c r="E621" s="85" t="s">
        <v>236</v>
      </c>
      <c r="F621" s="60">
        <v>773</v>
      </c>
      <c r="G621" s="85" t="s">
        <v>439</v>
      </c>
      <c r="H621" s="111">
        <v>47</v>
      </c>
      <c r="I621" s="86"/>
      <c r="J621" s="87">
        <v>11802</v>
      </c>
      <c r="K621" s="87">
        <v>6810</v>
      </c>
      <c r="L621" s="87">
        <v>0</v>
      </c>
      <c r="M621" s="87">
        <v>1188</v>
      </c>
      <c r="N621" s="88">
        <v>19800</v>
      </c>
      <c r="O621" s="89"/>
      <c r="P621" s="90"/>
      <c r="Q621" s="90"/>
    </row>
    <row r="622" spans="1:17" ht="15" x14ac:dyDescent="0.25">
      <c r="A622" s="84">
        <v>483</v>
      </c>
      <c r="B622" s="60">
        <v>483239020</v>
      </c>
      <c r="C622" s="85" t="s">
        <v>536</v>
      </c>
      <c r="D622" s="60">
        <v>239</v>
      </c>
      <c r="E622" s="85" t="s">
        <v>271</v>
      </c>
      <c r="F622" s="60">
        <v>20</v>
      </c>
      <c r="G622" s="85" t="s">
        <v>52</v>
      </c>
      <c r="H622" s="111">
        <v>17</v>
      </c>
      <c r="I622" s="86"/>
      <c r="J622" s="87">
        <v>14968</v>
      </c>
      <c r="K622" s="87">
        <v>3045</v>
      </c>
      <c r="L622" s="87">
        <v>0</v>
      </c>
      <c r="M622" s="87">
        <v>1188</v>
      </c>
      <c r="N622" s="88">
        <v>19201</v>
      </c>
      <c r="O622" s="89"/>
      <c r="P622" s="90"/>
      <c r="Q622" s="90"/>
    </row>
    <row r="623" spans="1:17" ht="15" x14ac:dyDescent="0.25">
      <c r="A623" s="84">
        <v>483</v>
      </c>
      <c r="B623" s="60">
        <v>483239036</v>
      </c>
      <c r="C623" s="85" t="s">
        <v>536</v>
      </c>
      <c r="D623" s="60">
        <v>239</v>
      </c>
      <c r="E623" s="85" t="s">
        <v>271</v>
      </c>
      <c r="F623" s="60">
        <v>36</v>
      </c>
      <c r="G623" s="85" t="s">
        <v>68</v>
      </c>
      <c r="H623" s="111">
        <v>23</v>
      </c>
      <c r="I623" s="86"/>
      <c r="J623" s="87">
        <v>12543</v>
      </c>
      <c r="K623" s="87">
        <v>5863</v>
      </c>
      <c r="L623" s="87">
        <v>0</v>
      </c>
      <c r="M623" s="87">
        <v>1188</v>
      </c>
      <c r="N623" s="88">
        <v>19594</v>
      </c>
      <c r="O623" s="89"/>
      <c r="P623" s="90"/>
      <c r="Q623" s="90"/>
    </row>
    <row r="624" spans="1:17" ht="15" x14ac:dyDescent="0.25">
      <c r="A624" s="84">
        <v>483</v>
      </c>
      <c r="B624" s="60">
        <v>483239052</v>
      </c>
      <c r="C624" s="85" t="s">
        <v>536</v>
      </c>
      <c r="D624" s="60">
        <v>239</v>
      </c>
      <c r="E624" s="85" t="s">
        <v>271</v>
      </c>
      <c r="F624" s="60">
        <v>52</v>
      </c>
      <c r="G624" s="85" t="s">
        <v>84</v>
      </c>
      <c r="H624" s="111">
        <v>53</v>
      </c>
      <c r="I624" s="86"/>
      <c r="J624" s="87">
        <v>12840</v>
      </c>
      <c r="K624" s="87">
        <v>6252</v>
      </c>
      <c r="L624" s="87">
        <v>0</v>
      </c>
      <c r="M624" s="87">
        <v>1188</v>
      </c>
      <c r="N624" s="88">
        <v>20280</v>
      </c>
      <c r="O624" s="89"/>
      <c r="P624" s="90"/>
      <c r="Q624" s="90"/>
    </row>
    <row r="625" spans="1:17" ht="15" x14ac:dyDescent="0.25">
      <c r="A625" s="84">
        <v>483</v>
      </c>
      <c r="B625" s="60">
        <v>483239057</v>
      </c>
      <c r="C625" s="85" t="s">
        <v>536</v>
      </c>
      <c r="D625" s="60">
        <v>239</v>
      </c>
      <c r="E625" s="85" t="s">
        <v>271</v>
      </c>
      <c r="F625" s="60">
        <v>57</v>
      </c>
      <c r="G625" s="85" t="s">
        <v>89</v>
      </c>
      <c r="H625" s="111">
        <v>1</v>
      </c>
      <c r="I625" s="86"/>
      <c r="J625" s="87">
        <v>20708</v>
      </c>
      <c r="K625" s="87">
        <v>475</v>
      </c>
      <c r="L625" s="87">
        <v>0</v>
      </c>
      <c r="M625" s="87">
        <v>1188</v>
      </c>
      <c r="N625" s="88">
        <v>22371</v>
      </c>
      <c r="O625" s="89"/>
      <c r="P625" s="90"/>
      <c r="Q625" s="90"/>
    </row>
    <row r="626" spans="1:17" ht="15" x14ac:dyDescent="0.25">
      <c r="A626" s="84">
        <v>483</v>
      </c>
      <c r="B626" s="60">
        <v>483239082</v>
      </c>
      <c r="C626" s="85" t="s">
        <v>536</v>
      </c>
      <c r="D626" s="60">
        <v>239</v>
      </c>
      <c r="E626" s="85" t="s">
        <v>271</v>
      </c>
      <c r="F626" s="60">
        <v>82</v>
      </c>
      <c r="G626" s="85" t="s">
        <v>114</v>
      </c>
      <c r="H626" s="111">
        <v>8</v>
      </c>
      <c r="I626" s="86"/>
      <c r="J626" s="87">
        <v>11943</v>
      </c>
      <c r="K626" s="87">
        <v>5904</v>
      </c>
      <c r="L626" s="87">
        <v>0</v>
      </c>
      <c r="M626" s="87">
        <v>1188</v>
      </c>
      <c r="N626" s="88">
        <v>19035</v>
      </c>
      <c r="O626" s="89"/>
      <c r="P626" s="90"/>
      <c r="Q626" s="90"/>
    </row>
    <row r="627" spans="1:17" ht="15" x14ac:dyDescent="0.25">
      <c r="A627" s="84">
        <v>483</v>
      </c>
      <c r="B627" s="60">
        <v>483239083</v>
      </c>
      <c r="C627" s="85" t="s">
        <v>536</v>
      </c>
      <c r="D627" s="60">
        <v>239</v>
      </c>
      <c r="E627" s="85" t="s">
        <v>271</v>
      </c>
      <c r="F627" s="60">
        <v>83</v>
      </c>
      <c r="G627" s="85" t="s">
        <v>115</v>
      </c>
      <c r="H627" s="111">
        <v>2</v>
      </c>
      <c r="I627" s="86"/>
      <c r="J627" s="87">
        <v>12925</v>
      </c>
      <c r="K627" s="87">
        <v>1896</v>
      </c>
      <c r="L627" s="87">
        <v>0</v>
      </c>
      <c r="M627" s="87">
        <v>1188</v>
      </c>
      <c r="N627" s="88">
        <v>16009</v>
      </c>
      <c r="O627" s="89"/>
      <c r="P627" s="90"/>
      <c r="Q627" s="90"/>
    </row>
    <row r="628" spans="1:17" ht="15" x14ac:dyDescent="0.25">
      <c r="A628" s="84">
        <v>483</v>
      </c>
      <c r="B628" s="60">
        <v>483239095</v>
      </c>
      <c r="C628" s="85" t="s">
        <v>536</v>
      </c>
      <c r="D628" s="60">
        <v>239</v>
      </c>
      <c r="E628" s="85" t="s">
        <v>271</v>
      </c>
      <c r="F628" s="60">
        <v>95</v>
      </c>
      <c r="G628" s="85" t="s">
        <v>127</v>
      </c>
      <c r="H628" s="111">
        <v>2</v>
      </c>
      <c r="I628" s="86"/>
      <c r="J628" s="87">
        <v>16433</v>
      </c>
      <c r="K628" s="87">
        <v>236</v>
      </c>
      <c r="L628" s="87">
        <v>0</v>
      </c>
      <c r="M628" s="87">
        <v>1188</v>
      </c>
      <c r="N628" s="88">
        <v>17857</v>
      </c>
      <c r="O628" s="89"/>
      <c r="P628" s="90"/>
      <c r="Q628" s="90"/>
    </row>
    <row r="629" spans="1:17" ht="15" x14ac:dyDescent="0.25">
      <c r="A629" s="84">
        <v>483</v>
      </c>
      <c r="B629" s="60">
        <v>483239096</v>
      </c>
      <c r="C629" s="85" t="s">
        <v>536</v>
      </c>
      <c r="D629" s="60">
        <v>239</v>
      </c>
      <c r="E629" s="85" t="s">
        <v>271</v>
      </c>
      <c r="F629" s="60">
        <v>96</v>
      </c>
      <c r="G629" s="85" t="s">
        <v>128</v>
      </c>
      <c r="H629" s="111">
        <v>7</v>
      </c>
      <c r="I629" s="86"/>
      <c r="J629" s="87">
        <v>16099</v>
      </c>
      <c r="K629" s="87">
        <v>9915</v>
      </c>
      <c r="L629" s="87">
        <v>0</v>
      </c>
      <c r="M629" s="87">
        <v>1188</v>
      </c>
      <c r="N629" s="88">
        <v>27202</v>
      </c>
      <c r="O629" s="89"/>
      <c r="P629" s="90"/>
      <c r="Q629" s="90"/>
    </row>
    <row r="630" spans="1:17" ht="15" x14ac:dyDescent="0.25">
      <c r="A630" s="84">
        <v>483</v>
      </c>
      <c r="B630" s="60">
        <v>483239118</v>
      </c>
      <c r="C630" s="85" t="s">
        <v>536</v>
      </c>
      <c r="D630" s="60">
        <v>239</v>
      </c>
      <c r="E630" s="85" t="s">
        <v>271</v>
      </c>
      <c r="F630" s="60">
        <v>118</v>
      </c>
      <c r="G630" s="85" t="s">
        <v>150</v>
      </c>
      <c r="H630" s="111">
        <v>4</v>
      </c>
      <c r="I630" s="86"/>
      <c r="J630" s="87">
        <v>12307</v>
      </c>
      <c r="K630" s="87">
        <v>750</v>
      </c>
      <c r="L630" s="87">
        <v>0</v>
      </c>
      <c r="M630" s="87">
        <v>1188</v>
      </c>
      <c r="N630" s="88">
        <v>14245</v>
      </c>
      <c r="O630" s="89"/>
      <c r="P630" s="90"/>
      <c r="Q630" s="90"/>
    </row>
    <row r="631" spans="1:17" ht="15" x14ac:dyDescent="0.25">
      <c r="A631" s="84">
        <v>483</v>
      </c>
      <c r="B631" s="60">
        <v>483239131</v>
      </c>
      <c r="C631" s="85" t="s">
        <v>536</v>
      </c>
      <c r="D631" s="60">
        <v>239</v>
      </c>
      <c r="E631" s="85" t="s">
        <v>271</v>
      </c>
      <c r="F631" s="60">
        <v>131</v>
      </c>
      <c r="G631" s="85" t="s">
        <v>163</v>
      </c>
      <c r="H631" s="111">
        <v>3</v>
      </c>
      <c r="I631" s="86"/>
      <c r="J631" s="87">
        <v>17390</v>
      </c>
      <c r="K631" s="87">
        <v>12471</v>
      </c>
      <c r="L631" s="87">
        <v>0</v>
      </c>
      <c r="M631" s="87">
        <v>1188</v>
      </c>
      <c r="N631" s="88">
        <v>31049</v>
      </c>
      <c r="O631" s="89"/>
      <c r="P631" s="90"/>
      <c r="Q631" s="90"/>
    </row>
    <row r="632" spans="1:17" ht="15" x14ac:dyDescent="0.25">
      <c r="A632" s="84">
        <v>483</v>
      </c>
      <c r="B632" s="60">
        <v>483239145</v>
      </c>
      <c r="C632" s="85" t="s">
        <v>536</v>
      </c>
      <c r="D632" s="60">
        <v>239</v>
      </c>
      <c r="E632" s="85" t="s">
        <v>271</v>
      </c>
      <c r="F632" s="60">
        <v>145</v>
      </c>
      <c r="G632" s="85" t="s">
        <v>177</v>
      </c>
      <c r="H632" s="111">
        <v>9</v>
      </c>
      <c r="I632" s="86"/>
      <c r="J632" s="87">
        <v>13674</v>
      </c>
      <c r="K632" s="87">
        <v>1971</v>
      </c>
      <c r="L632" s="87">
        <v>0</v>
      </c>
      <c r="M632" s="87">
        <v>1188</v>
      </c>
      <c r="N632" s="88">
        <v>16833</v>
      </c>
      <c r="O632" s="89"/>
      <c r="P632" s="90"/>
      <c r="Q632" s="90"/>
    </row>
    <row r="633" spans="1:17" ht="15" x14ac:dyDescent="0.25">
      <c r="A633" s="84">
        <v>483</v>
      </c>
      <c r="B633" s="60">
        <v>483239171</v>
      </c>
      <c r="C633" s="85" t="s">
        <v>536</v>
      </c>
      <c r="D633" s="60">
        <v>239</v>
      </c>
      <c r="E633" s="85" t="s">
        <v>271</v>
      </c>
      <c r="F633" s="60">
        <v>171</v>
      </c>
      <c r="G633" s="85" t="s">
        <v>203</v>
      </c>
      <c r="H633" s="111">
        <v>11</v>
      </c>
      <c r="I633" s="86"/>
      <c r="J633" s="87">
        <v>14356</v>
      </c>
      <c r="K633" s="87">
        <v>4240</v>
      </c>
      <c r="L633" s="87">
        <v>0</v>
      </c>
      <c r="M633" s="87">
        <v>1188</v>
      </c>
      <c r="N633" s="88">
        <v>19784</v>
      </c>
      <c r="O633" s="89"/>
      <c r="P633" s="90"/>
      <c r="Q633" s="90"/>
    </row>
    <row r="634" spans="1:17" ht="15" x14ac:dyDescent="0.25">
      <c r="A634" s="84">
        <v>483</v>
      </c>
      <c r="B634" s="60">
        <v>483239172</v>
      </c>
      <c r="C634" s="85" t="s">
        <v>536</v>
      </c>
      <c r="D634" s="60">
        <v>239</v>
      </c>
      <c r="E634" s="85" t="s">
        <v>271</v>
      </c>
      <c r="F634" s="60">
        <v>172</v>
      </c>
      <c r="G634" s="85" t="s">
        <v>204</v>
      </c>
      <c r="H634" s="111">
        <v>11</v>
      </c>
      <c r="I634" s="86"/>
      <c r="J634" s="87">
        <v>15724</v>
      </c>
      <c r="K634" s="87">
        <v>10150</v>
      </c>
      <c r="L634" s="87">
        <v>0</v>
      </c>
      <c r="M634" s="87">
        <v>1188</v>
      </c>
      <c r="N634" s="88">
        <v>27062</v>
      </c>
      <c r="O634" s="89"/>
      <c r="P634" s="90"/>
      <c r="Q634" s="90"/>
    </row>
    <row r="635" spans="1:17" ht="15" x14ac:dyDescent="0.25">
      <c r="A635" s="84">
        <v>483</v>
      </c>
      <c r="B635" s="60">
        <v>483239173</v>
      </c>
      <c r="C635" s="85" t="s">
        <v>536</v>
      </c>
      <c r="D635" s="60">
        <v>239</v>
      </c>
      <c r="E635" s="85" t="s">
        <v>271</v>
      </c>
      <c r="F635" s="60">
        <v>173</v>
      </c>
      <c r="G635" s="85" t="s">
        <v>205</v>
      </c>
      <c r="H635" s="111">
        <v>1</v>
      </c>
      <c r="I635" s="86"/>
      <c r="J635" s="87">
        <v>16388</v>
      </c>
      <c r="K635" s="87">
        <v>15344</v>
      </c>
      <c r="L635" s="87">
        <v>0</v>
      </c>
      <c r="M635" s="87">
        <v>1188</v>
      </c>
      <c r="N635" s="88">
        <v>32920</v>
      </c>
      <c r="O635" s="89"/>
      <c r="P635" s="90"/>
      <c r="Q635" s="90"/>
    </row>
    <row r="636" spans="1:17" ht="15" x14ac:dyDescent="0.25">
      <c r="A636" s="84">
        <v>483</v>
      </c>
      <c r="B636" s="60">
        <v>483239182</v>
      </c>
      <c r="C636" s="85" t="s">
        <v>536</v>
      </c>
      <c r="D636" s="60">
        <v>239</v>
      </c>
      <c r="E636" s="85" t="s">
        <v>271</v>
      </c>
      <c r="F636" s="60">
        <v>182</v>
      </c>
      <c r="G636" s="85" t="s">
        <v>214</v>
      </c>
      <c r="H636" s="111">
        <v>43</v>
      </c>
      <c r="I636" s="86"/>
      <c r="J636" s="87">
        <v>13890</v>
      </c>
      <c r="K636" s="87">
        <v>2548</v>
      </c>
      <c r="L636" s="87">
        <v>0</v>
      </c>
      <c r="M636" s="87">
        <v>1188</v>
      </c>
      <c r="N636" s="88">
        <v>17626</v>
      </c>
      <c r="O636" s="89"/>
      <c r="P636" s="90"/>
      <c r="Q636" s="90"/>
    </row>
    <row r="637" spans="1:17" ht="15" x14ac:dyDescent="0.25">
      <c r="A637" s="84">
        <v>483</v>
      </c>
      <c r="B637" s="60">
        <v>483239231</v>
      </c>
      <c r="C637" s="85" t="s">
        <v>536</v>
      </c>
      <c r="D637" s="60">
        <v>239</v>
      </c>
      <c r="E637" s="85" t="s">
        <v>271</v>
      </c>
      <c r="F637" s="60">
        <v>231</v>
      </c>
      <c r="G637" s="85" t="s">
        <v>263</v>
      </c>
      <c r="H637" s="111">
        <v>14</v>
      </c>
      <c r="I637" s="86"/>
      <c r="J637" s="87">
        <v>13287</v>
      </c>
      <c r="K637" s="87">
        <v>4622</v>
      </c>
      <c r="L637" s="87">
        <v>0</v>
      </c>
      <c r="M637" s="87">
        <v>1188</v>
      </c>
      <c r="N637" s="88">
        <v>19097</v>
      </c>
      <c r="O637" s="89"/>
      <c r="P637" s="90"/>
      <c r="Q637" s="90"/>
    </row>
    <row r="638" spans="1:17" ht="15" x14ac:dyDescent="0.25">
      <c r="A638" s="84">
        <v>483</v>
      </c>
      <c r="B638" s="60">
        <v>483239239</v>
      </c>
      <c r="C638" s="85" t="s">
        <v>536</v>
      </c>
      <c r="D638" s="60">
        <v>239</v>
      </c>
      <c r="E638" s="85" t="s">
        <v>271</v>
      </c>
      <c r="F638" s="60">
        <v>239</v>
      </c>
      <c r="G638" s="85" t="s">
        <v>271</v>
      </c>
      <c r="H638" s="111">
        <v>237</v>
      </c>
      <c r="I638" s="86"/>
      <c r="J638" s="87">
        <v>12930</v>
      </c>
      <c r="K638" s="87">
        <v>4016</v>
      </c>
      <c r="L638" s="87">
        <v>0</v>
      </c>
      <c r="M638" s="87">
        <v>1188</v>
      </c>
      <c r="N638" s="88">
        <v>18134</v>
      </c>
      <c r="O638" s="89"/>
      <c r="P638" s="90"/>
      <c r="Q638" s="90"/>
    </row>
    <row r="639" spans="1:17" ht="15" x14ac:dyDescent="0.25">
      <c r="A639" s="84">
        <v>483</v>
      </c>
      <c r="B639" s="60">
        <v>483239240</v>
      </c>
      <c r="C639" s="85" t="s">
        <v>536</v>
      </c>
      <c r="D639" s="60">
        <v>239</v>
      </c>
      <c r="E639" s="85" t="s">
        <v>271</v>
      </c>
      <c r="F639" s="60">
        <v>240</v>
      </c>
      <c r="G639" s="85" t="s">
        <v>272</v>
      </c>
      <c r="H639" s="111">
        <v>2</v>
      </c>
      <c r="I639" s="86"/>
      <c r="J639" s="87">
        <v>11090</v>
      </c>
      <c r="K639" s="87">
        <v>2873</v>
      </c>
      <c r="L639" s="87">
        <v>0</v>
      </c>
      <c r="M639" s="87">
        <v>1188</v>
      </c>
      <c r="N639" s="88">
        <v>15151</v>
      </c>
      <c r="O639" s="89"/>
      <c r="P639" s="90"/>
      <c r="Q639" s="90"/>
    </row>
    <row r="640" spans="1:17" ht="15" x14ac:dyDescent="0.25">
      <c r="A640" s="84">
        <v>483</v>
      </c>
      <c r="B640" s="60">
        <v>483239250</v>
      </c>
      <c r="C640" s="85" t="s">
        <v>536</v>
      </c>
      <c r="D640" s="60">
        <v>239</v>
      </c>
      <c r="E640" s="85" t="s">
        <v>271</v>
      </c>
      <c r="F640" s="60">
        <v>250</v>
      </c>
      <c r="G640" s="85" t="s">
        <v>282</v>
      </c>
      <c r="H640" s="111">
        <v>1</v>
      </c>
      <c r="I640" s="86"/>
      <c r="J640" s="87">
        <v>12586</v>
      </c>
      <c r="K640" s="87">
        <v>3128</v>
      </c>
      <c r="L640" s="87">
        <v>0</v>
      </c>
      <c r="M640" s="87">
        <v>1188</v>
      </c>
      <c r="N640" s="88">
        <v>16902</v>
      </c>
      <c r="O640" s="89"/>
      <c r="P640" s="90"/>
      <c r="Q640" s="90"/>
    </row>
    <row r="641" spans="1:17" ht="15" x14ac:dyDescent="0.25">
      <c r="A641" s="84">
        <v>483</v>
      </c>
      <c r="B641" s="60">
        <v>483239251</v>
      </c>
      <c r="C641" s="85" t="s">
        <v>536</v>
      </c>
      <c r="D641" s="60">
        <v>239</v>
      </c>
      <c r="E641" s="85" t="s">
        <v>271</v>
      </c>
      <c r="F641" s="60">
        <v>251</v>
      </c>
      <c r="G641" s="85" t="s">
        <v>283</v>
      </c>
      <c r="H641" s="111">
        <v>1</v>
      </c>
      <c r="I641" s="86"/>
      <c r="J641" s="87">
        <v>12925</v>
      </c>
      <c r="K641" s="87">
        <v>1675</v>
      </c>
      <c r="L641" s="87">
        <v>0</v>
      </c>
      <c r="M641" s="87">
        <v>1188</v>
      </c>
      <c r="N641" s="88">
        <v>15788</v>
      </c>
      <c r="O641" s="89"/>
      <c r="P641" s="90"/>
      <c r="Q641" s="90"/>
    </row>
    <row r="642" spans="1:17" ht="15" x14ac:dyDescent="0.25">
      <c r="A642" s="84">
        <v>483</v>
      </c>
      <c r="B642" s="60">
        <v>483239261</v>
      </c>
      <c r="C642" s="85" t="s">
        <v>536</v>
      </c>
      <c r="D642" s="60">
        <v>239</v>
      </c>
      <c r="E642" s="85" t="s">
        <v>271</v>
      </c>
      <c r="F642" s="60">
        <v>261</v>
      </c>
      <c r="G642" s="85" t="s">
        <v>293</v>
      </c>
      <c r="H642" s="111">
        <v>12</v>
      </c>
      <c r="I642" s="86"/>
      <c r="J642" s="87">
        <v>12473</v>
      </c>
      <c r="K642" s="87">
        <v>10464</v>
      </c>
      <c r="L642" s="87">
        <v>0</v>
      </c>
      <c r="M642" s="87">
        <v>1188</v>
      </c>
      <c r="N642" s="88">
        <v>24125</v>
      </c>
      <c r="O642" s="89"/>
      <c r="P642" s="90"/>
      <c r="Q642" s="90"/>
    </row>
    <row r="643" spans="1:17" ht="15" x14ac:dyDescent="0.25">
      <c r="A643" s="84">
        <v>483</v>
      </c>
      <c r="B643" s="60">
        <v>483239310</v>
      </c>
      <c r="C643" s="85" t="s">
        <v>536</v>
      </c>
      <c r="D643" s="60">
        <v>239</v>
      </c>
      <c r="E643" s="85" t="s">
        <v>271</v>
      </c>
      <c r="F643" s="60">
        <v>310</v>
      </c>
      <c r="G643" s="85" t="s">
        <v>342</v>
      </c>
      <c r="H643" s="111">
        <v>85</v>
      </c>
      <c r="I643" s="86"/>
      <c r="J643" s="87">
        <v>16064</v>
      </c>
      <c r="K643" s="87">
        <v>2653</v>
      </c>
      <c r="L643" s="87">
        <v>0</v>
      </c>
      <c r="M643" s="87">
        <v>1188</v>
      </c>
      <c r="N643" s="88">
        <v>19905</v>
      </c>
      <c r="O643" s="89"/>
      <c r="P643" s="90"/>
      <c r="Q643" s="90"/>
    </row>
    <row r="644" spans="1:17" ht="15" x14ac:dyDescent="0.25">
      <c r="A644" s="84">
        <v>483</v>
      </c>
      <c r="B644" s="60">
        <v>483239625</v>
      </c>
      <c r="C644" s="85" t="s">
        <v>536</v>
      </c>
      <c r="D644" s="60">
        <v>239</v>
      </c>
      <c r="E644" s="85" t="s">
        <v>271</v>
      </c>
      <c r="F644" s="60">
        <v>625</v>
      </c>
      <c r="G644" s="85" t="s">
        <v>395</v>
      </c>
      <c r="H644" s="111">
        <v>1</v>
      </c>
      <c r="I644" s="86"/>
      <c r="J644" s="87">
        <v>12925</v>
      </c>
      <c r="K644" s="87">
        <v>640</v>
      </c>
      <c r="L644" s="87">
        <v>0</v>
      </c>
      <c r="M644" s="87">
        <v>1188</v>
      </c>
      <c r="N644" s="88">
        <v>14753</v>
      </c>
      <c r="O644" s="89"/>
      <c r="P644" s="90"/>
      <c r="Q644" s="90"/>
    </row>
    <row r="645" spans="1:17" ht="15" x14ac:dyDescent="0.25">
      <c r="A645" s="84">
        <v>483</v>
      </c>
      <c r="B645" s="60">
        <v>483239665</v>
      </c>
      <c r="C645" s="85" t="s">
        <v>536</v>
      </c>
      <c r="D645" s="60">
        <v>239</v>
      </c>
      <c r="E645" s="85" t="s">
        <v>271</v>
      </c>
      <c r="F645" s="60">
        <v>665</v>
      </c>
      <c r="G645" s="85" t="s">
        <v>405</v>
      </c>
      <c r="H645" s="111">
        <v>7</v>
      </c>
      <c r="I645" s="86"/>
      <c r="J645" s="87">
        <v>13294</v>
      </c>
      <c r="K645" s="87">
        <v>1529</v>
      </c>
      <c r="L645" s="87">
        <v>0</v>
      </c>
      <c r="M645" s="87">
        <v>1188</v>
      </c>
      <c r="N645" s="88">
        <v>16011</v>
      </c>
      <c r="O645" s="89"/>
      <c r="P645" s="90"/>
      <c r="Q645" s="90"/>
    </row>
    <row r="646" spans="1:17" ht="15" x14ac:dyDescent="0.25">
      <c r="A646" s="84">
        <v>483</v>
      </c>
      <c r="B646" s="60">
        <v>483239740</v>
      </c>
      <c r="C646" s="85" t="s">
        <v>536</v>
      </c>
      <c r="D646" s="60">
        <v>239</v>
      </c>
      <c r="E646" s="85" t="s">
        <v>271</v>
      </c>
      <c r="F646" s="60">
        <v>740</v>
      </c>
      <c r="G646" s="85" t="s">
        <v>428</v>
      </c>
      <c r="H646" s="111">
        <v>6</v>
      </c>
      <c r="I646" s="86"/>
      <c r="J646" s="87">
        <v>14547</v>
      </c>
      <c r="K646" s="87">
        <v>7648</v>
      </c>
      <c r="L646" s="87">
        <v>0</v>
      </c>
      <c r="M646" s="87">
        <v>1188</v>
      </c>
      <c r="N646" s="88">
        <v>23383</v>
      </c>
      <c r="O646" s="89"/>
      <c r="P646" s="90"/>
      <c r="Q646" s="90"/>
    </row>
    <row r="647" spans="1:17" ht="15" x14ac:dyDescent="0.25">
      <c r="A647" s="84">
        <v>483</v>
      </c>
      <c r="B647" s="60">
        <v>483239760</v>
      </c>
      <c r="C647" s="85" t="s">
        <v>536</v>
      </c>
      <c r="D647" s="60">
        <v>239</v>
      </c>
      <c r="E647" s="85" t="s">
        <v>271</v>
      </c>
      <c r="F647" s="60">
        <v>760</v>
      </c>
      <c r="G647" s="85" t="s">
        <v>433</v>
      </c>
      <c r="H647" s="111">
        <v>55</v>
      </c>
      <c r="I647" s="86"/>
      <c r="J647" s="87">
        <v>13878</v>
      </c>
      <c r="K647" s="87">
        <v>2719</v>
      </c>
      <c r="L647" s="87">
        <v>0</v>
      </c>
      <c r="M647" s="87">
        <v>1188</v>
      </c>
      <c r="N647" s="88">
        <v>17785</v>
      </c>
      <c r="O647" s="89"/>
      <c r="P647" s="90"/>
      <c r="Q647" s="90"/>
    </row>
    <row r="648" spans="1:17" ht="15" x14ac:dyDescent="0.25">
      <c r="A648" s="84">
        <v>483</v>
      </c>
      <c r="B648" s="60">
        <v>483239780</v>
      </c>
      <c r="C648" s="85" t="s">
        <v>536</v>
      </c>
      <c r="D648" s="60">
        <v>239</v>
      </c>
      <c r="E648" s="85" t="s">
        <v>271</v>
      </c>
      <c r="F648" s="60">
        <v>780</v>
      </c>
      <c r="G648" s="85" t="s">
        <v>443</v>
      </c>
      <c r="H648" s="111">
        <v>1</v>
      </c>
      <c r="I648" s="86"/>
      <c r="J648" s="87">
        <v>15706</v>
      </c>
      <c r="K648" s="87">
        <v>2874</v>
      </c>
      <c r="L648" s="87">
        <v>0</v>
      </c>
      <c r="M648" s="87">
        <v>1188</v>
      </c>
      <c r="N648" s="88">
        <v>19768</v>
      </c>
      <c r="O648" s="89"/>
      <c r="P648" s="90"/>
      <c r="Q648" s="90"/>
    </row>
    <row r="649" spans="1:17" ht="15" x14ac:dyDescent="0.25">
      <c r="A649" s="84">
        <v>484</v>
      </c>
      <c r="B649" s="60">
        <v>484035035</v>
      </c>
      <c r="C649" s="85" t="s">
        <v>537</v>
      </c>
      <c r="D649" s="60">
        <v>35</v>
      </c>
      <c r="E649" s="85" t="s">
        <v>67</v>
      </c>
      <c r="F649" s="60">
        <v>35</v>
      </c>
      <c r="G649" s="85" t="s">
        <v>67</v>
      </c>
      <c r="H649" s="111">
        <v>1106</v>
      </c>
      <c r="I649" s="86"/>
      <c r="J649" s="87">
        <v>20024</v>
      </c>
      <c r="K649" s="87">
        <v>7703</v>
      </c>
      <c r="L649" s="87">
        <v>0</v>
      </c>
      <c r="M649" s="87">
        <v>1188</v>
      </c>
      <c r="N649" s="88">
        <v>28915</v>
      </c>
      <c r="O649" s="89"/>
      <c r="P649" s="90"/>
      <c r="Q649" s="90"/>
    </row>
    <row r="650" spans="1:17" ht="15" x14ac:dyDescent="0.25">
      <c r="A650" s="84">
        <v>484</v>
      </c>
      <c r="B650" s="60">
        <v>484035040</v>
      </c>
      <c r="C650" s="85" t="s">
        <v>537</v>
      </c>
      <c r="D650" s="60">
        <v>35</v>
      </c>
      <c r="E650" s="85" t="s">
        <v>67</v>
      </c>
      <c r="F650" s="60">
        <v>40</v>
      </c>
      <c r="G650" s="85" t="s">
        <v>72</v>
      </c>
      <c r="H650" s="111">
        <v>1</v>
      </c>
      <c r="I650" s="86"/>
      <c r="J650" s="87">
        <v>14193</v>
      </c>
      <c r="K650" s="87">
        <v>4615</v>
      </c>
      <c r="L650" s="87">
        <v>0</v>
      </c>
      <c r="M650" s="87">
        <v>1188</v>
      </c>
      <c r="N650" s="88">
        <v>19996</v>
      </c>
      <c r="O650" s="89"/>
      <c r="P650" s="90"/>
      <c r="Q650" s="90"/>
    </row>
    <row r="651" spans="1:17" ht="15" x14ac:dyDescent="0.25">
      <c r="A651" s="84">
        <v>484</v>
      </c>
      <c r="B651" s="60">
        <v>484035044</v>
      </c>
      <c r="C651" s="85" t="s">
        <v>537</v>
      </c>
      <c r="D651" s="60">
        <v>35</v>
      </c>
      <c r="E651" s="85" t="s">
        <v>67</v>
      </c>
      <c r="F651" s="60">
        <v>44</v>
      </c>
      <c r="G651" s="85" t="s">
        <v>76</v>
      </c>
      <c r="H651" s="111">
        <v>5</v>
      </c>
      <c r="I651" s="86"/>
      <c r="J651" s="87">
        <v>13434</v>
      </c>
      <c r="K651" s="87">
        <v>0</v>
      </c>
      <c r="L651" s="87">
        <v>0</v>
      </c>
      <c r="M651" s="87">
        <v>1188</v>
      </c>
      <c r="N651" s="88">
        <v>14622</v>
      </c>
      <c r="O651" s="89"/>
      <c r="P651" s="90"/>
      <c r="Q651" s="90"/>
    </row>
    <row r="652" spans="1:17" ht="15" x14ac:dyDescent="0.25">
      <c r="A652" s="84">
        <v>484</v>
      </c>
      <c r="B652" s="60">
        <v>484035046</v>
      </c>
      <c r="C652" s="85" t="s">
        <v>537</v>
      </c>
      <c r="D652" s="60">
        <v>35</v>
      </c>
      <c r="E652" s="85" t="s">
        <v>67</v>
      </c>
      <c r="F652" s="60">
        <v>46</v>
      </c>
      <c r="G652" s="85" t="s">
        <v>78</v>
      </c>
      <c r="H652" s="111">
        <v>1</v>
      </c>
      <c r="I652" s="86"/>
      <c r="J652" s="87">
        <v>18295</v>
      </c>
      <c r="K652" s="87">
        <v>17722</v>
      </c>
      <c r="L652" s="87">
        <v>0</v>
      </c>
      <c r="M652" s="87">
        <v>1188</v>
      </c>
      <c r="N652" s="88">
        <v>37205</v>
      </c>
      <c r="O652" s="89"/>
      <c r="P652" s="90"/>
      <c r="Q652" s="90"/>
    </row>
    <row r="653" spans="1:17" ht="15" x14ac:dyDescent="0.25">
      <c r="A653" s="84">
        <v>484</v>
      </c>
      <c r="B653" s="60">
        <v>484035101</v>
      </c>
      <c r="C653" s="85" t="s">
        <v>537</v>
      </c>
      <c r="D653" s="60">
        <v>35</v>
      </c>
      <c r="E653" s="85" t="s">
        <v>67</v>
      </c>
      <c r="F653" s="60">
        <v>101</v>
      </c>
      <c r="G653" s="85" t="s">
        <v>133</v>
      </c>
      <c r="H653" s="111">
        <v>1</v>
      </c>
      <c r="I653" s="86"/>
      <c r="J653" s="87">
        <v>19462</v>
      </c>
      <c r="K653" s="87">
        <v>7116</v>
      </c>
      <c r="L653" s="87">
        <v>0</v>
      </c>
      <c r="M653" s="87">
        <v>1188</v>
      </c>
      <c r="N653" s="88">
        <v>27766</v>
      </c>
      <c r="O653" s="89"/>
      <c r="P653" s="90"/>
      <c r="Q653" s="90"/>
    </row>
    <row r="654" spans="1:17" ht="15" x14ac:dyDescent="0.25">
      <c r="A654" s="84">
        <v>484</v>
      </c>
      <c r="B654" s="60">
        <v>484035157</v>
      </c>
      <c r="C654" s="85" t="s">
        <v>537</v>
      </c>
      <c r="D654" s="60">
        <v>35</v>
      </c>
      <c r="E654" s="85" t="s">
        <v>67</v>
      </c>
      <c r="F654" s="60">
        <v>157</v>
      </c>
      <c r="G654" s="85" t="s">
        <v>189</v>
      </c>
      <c r="H654" s="111">
        <v>1</v>
      </c>
      <c r="I654" s="86"/>
      <c r="J654" s="87">
        <v>12847</v>
      </c>
      <c r="K654" s="87">
        <v>12613</v>
      </c>
      <c r="L654" s="87">
        <v>0</v>
      </c>
      <c r="M654" s="87">
        <v>1188</v>
      </c>
      <c r="N654" s="88">
        <v>26648</v>
      </c>
      <c r="O654" s="89"/>
      <c r="P654" s="90"/>
      <c r="Q654" s="90"/>
    </row>
    <row r="655" spans="1:17" ht="15" x14ac:dyDescent="0.25">
      <c r="A655" s="84">
        <v>484</v>
      </c>
      <c r="B655" s="60">
        <v>484035163</v>
      </c>
      <c r="C655" s="85" t="s">
        <v>537</v>
      </c>
      <c r="D655" s="60">
        <v>35</v>
      </c>
      <c r="E655" s="85" t="s">
        <v>67</v>
      </c>
      <c r="F655" s="60">
        <v>163</v>
      </c>
      <c r="G655" s="85" t="s">
        <v>195</v>
      </c>
      <c r="H655" s="111">
        <v>1</v>
      </c>
      <c r="I655" s="86"/>
      <c r="J655" s="87">
        <v>21879</v>
      </c>
      <c r="K655" s="87">
        <v>0</v>
      </c>
      <c r="L655" s="87">
        <v>0</v>
      </c>
      <c r="M655" s="87">
        <v>1188</v>
      </c>
      <c r="N655" s="88">
        <v>23067</v>
      </c>
      <c r="O655" s="89"/>
      <c r="P655" s="90"/>
      <c r="Q655" s="90"/>
    </row>
    <row r="656" spans="1:17" ht="15" x14ac:dyDescent="0.25">
      <c r="A656" s="84">
        <v>484</v>
      </c>
      <c r="B656" s="60">
        <v>484035165</v>
      </c>
      <c r="C656" s="85" t="s">
        <v>537</v>
      </c>
      <c r="D656" s="60">
        <v>35</v>
      </c>
      <c r="E656" s="85" t="s">
        <v>67</v>
      </c>
      <c r="F656" s="60">
        <v>165</v>
      </c>
      <c r="G656" s="85" t="s">
        <v>197</v>
      </c>
      <c r="H656" s="111">
        <v>2</v>
      </c>
      <c r="I656" s="86"/>
      <c r="J656" s="87">
        <v>17708</v>
      </c>
      <c r="K656" s="87">
        <v>0</v>
      </c>
      <c r="L656" s="87">
        <v>0</v>
      </c>
      <c r="M656" s="87">
        <v>1188</v>
      </c>
      <c r="N656" s="88">
        <v>18896</v>
      </c>
      <c r="O656" s="89"/>
      <c r="P656" s="90"/>
      <c r="Q656" s="90"/>
    </row>
    <row r="657" spans="1:17" ht="15" x14ac:dyDescent="0.25">
      <c r="A657" s="84">
        <v>484</v>
      </c>
      <c r="B657" s="60">
        <v>484035198</v>
      </c>
      <c r="C657" s="85" t="s">
        <v>537</v>
      </c>
      <c r="D657" s="60">
        <v>35</v>
      </c>
      <c r="E657" s="85" t="s">
        <v>67</v>
      </c>
      <c r="F657" s="60">
        <v>198</v>
      </c>
      <c r="G657" s="85" t="s">
        <v>230</v>
      </c>
      <c r="H657" s="111">
        <v>1</v>
      </c>
      <c r="I657" s="86"/>
      <c r="J657" s="87">
        <v>12793</v>
      </c>
      <c r="K657" s="87">
        <v>6233</v>
      </c>
      <c r="L657" s="87">
        <v>0</v>
      </c>
      <c r="M657" s="87">
        <v>1188</v>
      </c>
      <c r="N657" s="88">
        <v>20214</v>
      </c>
      <c r="O657" s="89"/>
      <c r="P657" s="90"/>
      <c r="Q657" s="90"/>
    </row>
    <row r="658" spans="1:17" ht="15" x14ac:dyDescent="0.25">
      <c r="A658" s="84">
        <v>484</v>
      </c>
      <c r="B658" s="60">
        <v>484035229</v>
      </c>
      <c r="C658" s="85" t="s">
        <v>537</v>
      </c>
      <c r="D658" s="60">
        <v>35</v>
      </c>
      <c r="E658" s="85" t="s">
        <v>67</v>
      </c>
      <c r="F658" s="60">
        <v>229</v>
      </c>
      <c r="G658" s="85" t="s">
        <v>261</v>
      </c>
      <c r="H658" s="111">
        <v>1</v>
      </c>
      <c r="I658" s="86"/>
      <c r="J658" s="87">
        <v>15939</v>
      </c>
      <c r="K658" s="87">
        <v>1597</v>
      </c>
      <c r="L658" s="87">
        <v>0</v>
      </c>
      <c r="M658" s="87">
        <v>1188</v>
      </c>
      <c r="N658" s="88">
        <v>18724</v>
      </c>
      <c r="O658" s="89"/>
      <c r="P658" s="90"/>
      <c r="Q658" s="90"/>
    </row>
    <row r="659" spans="1:17" ht="15" x14ac:dyDescent="0.25">
      <c r="A659" s="84">
        <v>484</v>
      </c>
      <c r="B659" s="60">
        <v>484035244</v>
      </c>
      <c r="C659" s="85" t="s">
        <v>537</v>
      </c>
      <c r="D659" s="60">
        <v>35</v>
      </c>
      <c r="E659" s="85" t="s">
        <v>67</v>
      </c>
      <c r="F659" s="60">
        <v>244</v>
      </c>
      <c r="G659" s="85" t="s">
        <v>276</v>
      </c>
      <c r="H659" s="111">
        <v>3</v>
      </c>
      <c r="I659" s="86"/>
      <c r="J659" s="87">
        <v>20436</v>
      </c>
      <c r="K659" s="87">
        <v>4940</v>
      </c>
      <c r="L659" s="87">
        <v>0</v>
      </c>
      <c r="M659" s="87">
        <v>1188</v>
      </c>
      <c r="N659" s="88">
        <v>26564</v>
      </c>
      <c r="O659" s="89"/>
      <c r="P659" s="90"/>
      <c r="Q659" s="90"/>
    </row>
    <row r="660" spans="1:17" ht="15" x14ac:dyDescent="0.25">
      <c r="A660" s="84">
        <v>484</v>
      </c>
      <c r="B660" s="60">
        <v>484035258</v>
      </c>
      <c r="C660" s="85" t="s">
        <v>537</v>
      </c>
      <c r="D660" s="60">
        <v>35</v>
      </c>
      <c r="E660" s="85" t="s">
        <v>67</v>
      </c>
      <c r="F660" s="60">
        <v>258</v>
      </c>
      <c r="G660" s="85" t="s">
        <v>290</v>
      </c>
      <c r="H660" s="111">
        <v>1</v>
      </c>
      <c r="I660" s="86"/>
      <c r="J660" s="87">
        <v>17527</v>
      </c>
      <c r="K660" s="87">
        <v>3921</v>
      </c>
      <c r="L660" s="87">
        <v>0</v>
      </c>
      <c r="M660" s="87">
        <v>1188</v>
      </c>
      <c r="N660" s="88">
        <v>22636</v>
      </c>
      <c r="O660" s="89"/>
      <c r="P660" s="90"/>
      <c r="Q660" s="90"/>
    </row>
    <row r="661" spans="1:17" ht="15" x14ac:dyDescent="0.25">
      <c r="A661" s="84">
        <v>484</v>
      </c>
      <c r="B661" s="60">
        <v>484035262</v>
      </c>
      <c r="C661" s="85" t="s">
        <v>537</v>
      </c>
      <c r="D661" s="60">
        <v>35</v>
      </c>
      <c r="E661" s="85" t="s">
        <v>67</v>
      </c>
      <c r="F661" s="60">
        <v>262</v>
      </c>
      <c r="G661" s="85" t="s">
        <v>294</v>
      </c>
      <c r="H661" s="111">
        <v>1</v>
      </c>
      <c r="I661" s="86"/>
      <c r="J661" s="87">
        <v>20230</v>
      </c>
      <c r="K661" s="87">
        <v>1314</v>
      </c>
      <c r="L661" s="87">
        <v>0</v>
      </c>
      <c r="M661" s="87">
        <v>1188</v>
      </c>
      <c r="N661" s="88">
        <v>22732</v>
      </c>
      <c r="O661" s="89"/>
      <c r="P661" s="90"/>
      <c r="Q661" s="90"/>
    </row>
    <row r="662" spans="1:17" ht="15" x14ac:dyDescent="0.25">
      <c r="A662" s="84">
        <v>484</v>
      </c>
      <c r="B662" s="60">
        <v>484035285</v>
      </c>
      <c r="C662" s="85" t="s">
        <v>537</v>
      </c>
      <c r="D662" s="60">
        <v>35</v>
      </c>
      <c r="E662" s="85" t="s">
        <v>67</v>
      </c>
      <c r="F662" s="60">
        <v>285</v>
      </c>
      <c r="G662" s="85" t="s">
        <v>317</v>
      </c>
      <c r="H662" s="111">
        <v>2</v>
      </c>
      <c r="I662" s="86"/>
      <c r="J662" s="87">
        <v>21841</v>
      </c>
      <c r="K662" s="87">
        <v>4342</v>
      </c>
      <c r="L662" s="87">
        <v>0</v>
      </c>
      <c r="M662" s="87">
        <v>1188</v>
      </c>
      <c r="N662" s="88">
        <v>27371</v>
      </c>
      <c r="O662" s="89"/>
      <c r="P662" s="90"/>
      <c r="Q662" s="90"/>
    </row>
    <row r="663" spans="1:17" ht="15" x14ac:dyDescent="0.25">
      <c r="A663" s="84">
        <v>484</v>
      </c>
      <c r="B663" s="60">
        <v>484035307</v>
      </c>
      <c r="C663" s="85" t="s">
        <v>537</v>
      </c>
      <c r="D663" s="60">
        <v>35</v>
      </c>
      <c r="E663" s="85" t="s">
        <v>67</v>
      </c>
      <c r="F663" s="60">
        <v>307</v>
      </c>
      <c r="G663" s="85" t="s">
        <v>339</v>
      </c>
      <c r="H663" s="111">
        <v>1</v>
      </c>
      <c r="I663" s="86"/>
      <c r="J663" s="87">
        <v>16240</v>
      </c>
      <c r="K663" s="87">
        <v>6092</v>
      </c>
      <c r="L663" s="87">
        <v>0</v>
      </c>
      <c r="M663" s="87">
        <v>1188</v>
      </c>
      <c r="N663" s="88">
        <v>23520</v>
      </c>
      <c r="O663" s="89"/>
      <c r="P663" s="90"/>
      <c r="Q663" s="90"/>
    </row>
    <row r="664" spans="1:17" ht="15" x14ac:dyDescent="0.25">
      <c r="A664" s="84">
        <v>484</v>
      </c>
      <c r="B664" s="60">
        <v>484035308</v>
      </c>
      <c r="C664" s="85" t="s">
        <v>537</v>
      </c>
      <c r="D664" s="60">
        <v>35</v>
      </c>
      <c r="E664" s="85" t="s">
        <v>67</v>
      </c>
      <c r="F664" s="60">
        <v>308</v>
      </c>
      <c r="G664" s="85" t="s">
        <v>340</v>
      </c>
      <c r="H664" s="111">
        <v>1</v>
      </c>
      <c r="I664" s="86"/>
      <c r="J664" s="87">
        <v>18112</v>
      </c>
      <c r="K664" s="87">
        <v>7015</v>
      </c>
      <c r="L664" s="87">
        <v>0</v>
      </c>
      <c r="M664" s="87">
        <v>1188</v>
      </c>
      <c r="N664" s="88">
        <v>26315</v>
      </c>
      <c r="O664" s="89"/>
      <c r="P664" s="90"/>
      <c r="Q664" s="90"/>
    </row>
    <row r="665" spans="1:17" ht="15" x14ac:dyDescent="0.25">
      <c r="A665" s="84">
        <v>485</v>
      </c>
      <c r="B665" s="60">
        <v>485258030</v>
      </c>
      <c r="C665" s="85" t="s">
        <v>538</v>
      </c>
      <c r="D665" s="60">
        <v>258</v>
      </c>
      <c r="E665" s="85" t="s">
        <v>290</v>
      </c>
      <c r="F665" s="60">
        <v>30</v>
      </c>
      <c r="G665" s="85" t="s">
        <v>62</v>
      </c>
      <c r="H665" s="111">
        <v>1</v>
      </c>
      <c r="I665" s="86"/>
      <c r="J665" s="87">
        <v>14041</v>
      </c>
      <c r="K665" s="87">
        <v>4064</v>
      </c>
      <c r="L665" s="87">
        <v>0</v>
      </c>
      <c r="M665" s="87">
        <v>1188</v>
      </c>
      <c r="N665" s="88">
        <v>19293</v>
      </c>
      <c r="O665" s="89"/>
      <c r="P665" s="90"/>
      <c r="Q665" s="90"/>
    </row>
    <row r="666" spans="1:17" ht="15" x14ac:dyDescent="0.25">
      <c r="A666" s="84">
        <v>485</v>
      </c>
      <c r="B666" s="60">
        <v>485258079</v>
      </c>
      <c r="C666" s="85" t="s">
        <v>538</v>
      </c>
      <c r="D666" s="60">
        <v>258</v>
      </c>
      <c r="E666" s="85" t="s">
        <v>290</v>
      </c>
      <c r="F666" s="60">
        <v>79</v>
      </c>
      <c r="G666" s="85" t="s">
        <v>111</v>
      </c>
      <c r="H666" s="111">
        <v>2</v>
      </c>
      <c r="I666" s="86"/>
      <c r="J666" s="87">
        <v>15482</v>
      </c>
      <c r="K666" s="87">
        <v>263</v>
      </c>
      <c r="L666" s="87">
        <v>0</v>
      </c>
      <c r="M666" s="87">
        <v>1188</v>
      </c>
      <c r="N666" s="88">
        <v>16933</v>
      </c>
      <c r="O666" s="89"/>
      <c r="P666" s="90"/>
      <c r="Q666" s="90"/>
    </row>
    <row r="667" spans="1:17" ht="15" x14ac:dyDescent="0.25">
      <c r="A667" s="84">
        <v>485</v>
      </c>
      <c r="B667" s="60">
        <v>485258107</v>
      </c>
      <c r="C667" s="85" t="s">
        <v>538</v>
      </c>
      <c r="D667" s="60">
        <v>258</v>
      </c>
      <c r="E667" s="85" t="s">
        <v>290</v>
      </c>
      <c r="F667" s="60">
        <v>107</v>
      </c>
      <c r="G667" s="85" t="s">
        <v>139</v>
      </c>
      <c r="H667" s="111">
        <v>1</v>
      </c>
      <c r="I667" s="86"/>
      <c r="J667" s="87">
        <v>12565</v>
      </c>
      <c r="K667" s="87">
        <v>4022</v>
      </c>
      <c r="L667" s="87">
        <v>0</v>
      </c>
      <c r="M667" s="87">
        <v>1188</v>
      </c>
      <c r="N667" s="88">
        <v>17775</v>
      </c>
      <c r="O667" s="89"/>
      <c r="P667" s="90"/>
      <c r="Q667" s="90"/>
    </row>
    <row r="668" spans="1:17" ht="15" x14ac:dyDescent="0.25">
      <c r="A668" s="84">
        <v>485</v>
      </c>
      <c r="B668" s="60">
        <v>485258128</v>
      </c>
      <c r="C668" s="85" t="s">
        <v>538</v>
      </c>
      <c r="D668" s="60">
        <v>258</v>
      </c>
      <c r="E668" s="85" t="s">
        <v>290</v>
      </c>
      <c r="F668" s="60">
        <v>128</v>
      </c>
      <c r="G668" s="85" t="s">
        <v>160</v>
      </c>
      <c r="H668" s="111">
        <v>1</v>
      </c>
      <c r="I668" s="86"/>
      <c r="J668" s="87">
        <v>19729</v>
      </c>
      <c r="K668" s="87">
        <v>1114</v>
      </c>
      <c r="L668" s="87">
        <v>0</v>
      </c>
      <c r="M668" s="87">
        <v>1188</v>
      </c>
      <c r="N668" s="88">
        <v>22031</v>
      </c>
      <c r="O668" s="89"/>
      <c r="P668" s="90"/>
      <c r="Q668" s="90"/>
    </row>
    <row r="669" spans="1:17" ht="15" x14ac:dyDescent="0.25">
      <c r="A669" s="84">
        <v>485</v>
      </c>
      <c r="B669" s="60">
        <v>485258163</v>
      </c>
      <c r="C669" s="85" t="s">
        <v>538</v>
      </c>
      <c r="D669" s="60">
        <v>258</v>
      </c>
      <c r="E669" s="85" t="s">
        <v>290</v>
      </c>
      <c r="F669" s="60">
        <v>163</v>
      </c>
      <c r="G669" s="85" t="s">
        <v>195</v>
      </c>
      <c r="H669" s="111">
        <v>19</v>
      </c>
      <c r="I669" s="86"/>
      <c r="J669" s="87">
        <v>16871</v>
      </c>
      <c r="K669" s="87">
        <v>0</v>
      </c>
      <c r="L669" s="87">
        <v>0</v>
      </c>
      <c r="M669" s="87">
        <v>1188</v>
      </c>
      <c r="N669" s="88">
        <v>18059</v>
      </c>
      <c r="O669" s="89"/>
      <c r="P669" s="90"/>
      <c r="Q669" s="90"/>
    </row>
    <row r="670" spans="1:17" ht="15" x14ac:dyDescent="0.25">
      <c r="A670" s="84">
        <v>485</v>
      </c>
      <c r="B670" s="60">
        <v>485258229</v>
      </c>
      <c r="C670" s="85" t="s">
        <v>538</v>
      </c>
      <c r="D670" s="60">
        <v>258</v>
      </c>
      <c r="E670" s="85" t="s">
        <v>290</v>
      </c>
      <c r="F670" s="60">
        <v>229</v>
      </c>
      <c r="G670" s="85" t="s">
        <v>261</v>
      </c>
      <c r="H670" s="111">
        <v>9</v>
      </c>
      <c r="I670" s="86"/>
      <c r="J670" s="87">
        <v>17021</v>
      </c>
      <c r="K670" s="87">
        <v>1706</v>
      </c>
      <c r="L670" s="87">
        <v>0</v>
      </c>
      <c r="M670" s="87">
        <v>1188</v>
      </c>
      <c r="N670" s="88">
        <v>19915</v>
      </c>
      <c r="O670" s="89"/>
      <c r="P670" s="90"/>
      <c r="Q670" s="90"/>
    </row>
    <row r="671" spans="1:17" ht="15" x14ac:dyDescent="0.25">
      <c r="A671" s="84">
        <v>485</v>
      </c>
      <c r="B671" s="60">
        <v>485258258</v>
      </c>
      <c r="C671" s="85" t="s">
        <v>538</v>
      </c>
      <c r="D671" s="60">
        <v>258</v>
      </c>
      <c r="E671" s="85" t="s">
        <v>290</v>
      </c>
      <c r="F671" s="60">
        <v>258</v>
      </c>
      <c r="G671" s="85" t="s">
        <v>290</v>
      </c>
      <c r="H671" s="111">
        <v>442</v>
      </c>
      <c r="I671" s="86"/>
      <c r="J671" s="87">
        <v>16194</v>
      </c>
      <c r="K671" s="87">
        <v>3623</v>
      </c>
      <c r="L671" s="87">
        <v>0</v>
      </c>
      <c r="M671" s="87">
        <v>1188</v>
      </c>
      <c r="N671" s="88">
        <v>21005</v>
      </c>
      <c r="O671" s="89"/>
      <c r="P671" s="90"/>
      <c r="Q671" s="90"/>
    </row>
    <row r="672" spans="1:17" ht="15" x14ac:dyDescent="0.25">
      <c r="A672" s="84">
        <v>485</v>
      </c>
      <c r="B672" s="60">
        <v>485258291</v>
      </c>
      <c r="C672" s="85" t="s">
        <v>538</v>
      </c>
      <c r="D672" s="60">
        <v>258</v>
      </c>
      <c r="E672" s="85" t="s">
        <v>290</v>
      </c>
      <c r="F672" s="60">
        <v>291</v>
      </c>
      <c r="G672" s="85" t="s">
        <v>323</v>
      </c>
      <c r="H672" s="111">
        <v>4</v>
      </c>
      <c r="I672" s="86"/>
      <c r="J672" s="87">
        <v>17066</v>
      </c>
      <c r="K672" s="87">
        <v>6941</v>
      </c>
      <c r="L672" s="87">
        <v>0</v>
      </c>
      <c r="M672" s="87">
        <v>1188</v>
      </c>
      <c r="N672" s="88">
        <v>25195</v>
      </c>
      <c r="O672" s="89"/>
      <c r="P672" s="90"/>
      <c r="Q672" s="90"/>
    </row>
    <row r="673" spans="1:17" ht="15" x14ac:dyDescent="0.25">
      <c r="A673" s="84">
        <v>485</v>
      </c>
      <c r="B673" s="60">
        <v>485258295</v>
      </c>
      <c r="C673" s="85" t="s">
        <v>538</v>
      </c>
      <c r="D673" s="60">
        <v>258</v>
      </c>
      <c r="E673" s="85" t="s">
        <v>290</v>
      </c>
      <c r="F673" s="60">
        <v>295</v>
      </c>
      <c r="G673" s="85" t="s">
        <v>327</v>
      </c>
      <c r="H673" s="111">
        <v>1</v>
      </c>
      <c r="I673" s="86"/>
      <c r="J673" s="87">
        <v>17447</v>
      </c>
      <c r="K673" s="87">
        <v>8611</v>
      </c>
      <c r="L673" s="87">
        <v>0</v>
      </c>
      <c r="M673" s="87">
        <v>1188</v>
      </c>
      <c r="N673" s="88">
        <v>27246</v>
      </c>
      <c r="O673" s="89"/>
      <c r="P673" s="90"/>
      <c r="Q673" s="90"/>
    </row>
    <row r="674" spans="1:17" ht="15" x14ac:dyDescent="0.25">
      <c r="A674" s="84">
        <v>486</v>
      </c>
      <c r="B674" s="60">
        <v>486348151</v>
      </c>
      <c r="C674" s="85" t="s">
        <v>539</v>
      </c>
      <c r="D674" s="60">
        <v>348</v>
      </c>
      <c r="E674" s="85" t="s">
        <v>380</v>
      </c>
      <c r="F674" s="60">
        <v>151</v>
      </c>
      <c r="G674" s="85" t="s">
        <v>183</v>
      </c>
      <c r="H674" s="111">
        <v>1</v>
      </c>
      <c r="I674" s="86"/>
      <c r="J674" s="87">
        <v>17296</v>
      </c>
      <c r="K674" s="87">
        <v>2058</v>
      </c>
      <c r="L674" s="87">
        <v>0</v>
      </c>
      <c r="M674" s="87">
        <v>1188</v>
      </c>
      <c r="N674" s="88">
        <v>20542</v>
      </c>
      <c r="O674" s="89"/>
      <c r="P674" s="90"/>
      <c r="Q674" s="90"/>
    </row>
    <row r="675" spans="1:17" ht="15" x14ac:dyDescent="0.25">
      <c r="A675" s="84">
        <v>486</v>
      </c>
      <c r="B675" s="60">
        <v>486348153</v>
      </c>
      <c r="C675" s="85" t="s">
        <v>539</v>
      </c>
      <c r="D675" s="60">
        <v>348</v>
      </c>
      <c r="E675" s="85" t="s">
        <v>380</v>
      </c>
      <c r="F675" s="60">
        <v>153</v>
      </c>
      <c r="G675" s="85" t="s">
        <v>185</v>
      </c>
      <c r="H675" s="111">
        <v>1</v>
      </c>
      <c r="I675" s="86"/>
      <c r="J675" s="87">
        <v>10664</v>
      </c>
      <c r="K675" s="87">
        <v>20</v>
      </c>
      <c r="L675" s="87">
        <v>0</v>
      </c>
      <c r="M675" s="87">
        <v>1188</v>
      </c>
      <c r="N675" s="88">
        <v>11872</v>
      </c>
      <c r="O675" s="89"/>
      <c r="P675" s="90"/>
      <c r="Q675" s="90"/>
    </row>
    <row r="676" spans="1:17" ht="15" x14ac:dyDescent="0.25">
      <c r="A676" s="84">
        <v>486</v>
      </c>
      <c r="B676" s="60">
        <v>486348214</v>
      </c>
      <c r="C676" s="85" t="s">
        <v>539</v>
      </c>
      <c r="D676" s="60">
        <v>348</v>
      </c>
      <c r="E676" s="85" t="s">
        <v>380</v>
      </c>
      <c r="F676" s="60">
        <v>214</v>
      </c>
      <c r="G676" s="85" t="s">
        <v>246</v>
      </c>
      <c r="H676" s="111">
        <v>1</v>
      </c>
      <c r="I676" s="86"/>
      <c r="J676" s="87">
        <v>14481</v>
      </c>
      <c r="K676" s="87">
        <v>1686</v>
      </c>
      <c r="L676" s="87">
        <v>0</v>
      </c>
      <c r="M676" s="87">
        <v>1188</v>
      </c>
      <c r="N676" s="88">
        <v>17355</v>
      </c>
      <c r="O676" s="89"/>
      <c r="P676" s="90"/>
      <c r="Q676" s="90"/>
    </row>
    <row r="677" spans="1:17" ht="15" x14ac:dyDescent="0.25">
      <c r="A677" s="84">
        <v>486</v>
      </c>
      <c r="B677" s="60">
        <v>486348271</v>
      </c>
      <c r="C677" s="85" t="s">
        <v>539</v>
      </c>
      <c r="D677" s="60">
        <v>348</v>
      </c>
      <c r="E677" s="85" t="s">
        <v>380</v>
      </c>
      <c r="F677" s="60">
        <v>271</v>
      </c>
      <c r="G677" s="85" t="s">
        <v>303</v>
      </c>
      <c r="H677" s="111">
        <v>3</v>
      </c>
      <c r="I677" s="86"/>
      <c r="J677" s="87">
        <v>15361</v>
      </c>
      <c r="K677" s="87">
        <v>4694</v>
      </c>
      <c r="L677" s="87">
        <v>0</v>
      </c>
      <c r="M677" s="87">
        <v>1188</v>
      </c>
      <c r="N677" s="88">
        <v>21243</v>
      </c>
      <c r="O677" s="89"/>
      <c r="P677" s="90"/>
      <c r="Q677" s="90"/>
    </row>
    <row r="678" spans="1:17" ht="15" x14ac:dyDescent="0.25">
      <c r="A678" s="84">
        <v>486</v>
      </c>
      <c r="B678" s="60">
        <v>486348277</v>
      </c>
      <c r="C678" s="85" t="s">
        <v>539</v>
      </c>
      <c r="D678" s="60">
        <v>348</v>
      </c>
      <c r="E678" s="85" t="s">
        <v>380</v>
      </c>
      <c r="F678" s="60">
        <v>277</v>
      </c>
      <c r="G678" s="85" t="s">
        <v>309</v>
      </c>
      <c r="H678" s="111">
        <v>6</v>
      </c>
      <c r="I678" s="86"/>
      <c r="J678" s="87">
        <v>18939</v>
      </c>
      <c r="K678" s="87">
        <v>55</v>
      </c>
      <c r="L678" s="87">
        <v>0</v>
      </c>
      <c r="M678" s="87">
        <v>1188</v>
      </c>
      <c r="N678" s="88">
        <v>20182</v>
      </c>
      <c r="O678" s="89"/>
      <c r="P678" s="90"/>
      <c r="Q678" s="90"/>
    </row>
    <row r="679" spans="1:17" ht="15" x14ac:dyDescent="0.25">
      <c r="A679" s="84">
        <v>486</v>
      </c>
      <c r="B679" s="60">
        <v>486348316</v>
      </c>
      <c r="C679" s="85" t="s">
        <v>539</v>
      </c>
      <c r="D679" s="60">
        <v>348</v>
      </c>
      <c r="E679" s="85" t="s">
        <v>380</v>
      </c>
      <c r="F679" s="60">
        <v>316</v>
      </c>
      <c r="G679" s="85" t="s">
        <v>348</v>
      </c>
      <c r="H679" s="111">
        <v>4</v>
      </c>
      <c r="I679" s="86"/>
      <c r="J679" s="87">
        <v>17520</v>
      </c>
      <c r="K679" s="87">
        <v>669</v>
      </c>
      <c r="L679" s="87">
        <v>0</v>
      </c>
      <c r="M679" s="87">
        <v>1188</v>
      </c>
      <c r="N679" s="88">
        <v>19377</v>
      </c>
      <c r="O679" s="89"/>
      <c r="P679" s="90"/>
      <c r="Q679" s="90"/>
    </row>
    <row r="680" spans="1:17" ht="15" x14ac:dyDescent="0.25">
      <c r="A680" s="84">
        <v>486</v>
      </c>
      <c r="B680" s="60">
        <v>486348348</v>
      </c>
      <c r="C680" s="85" t="s">
        <v>539</v>
      </c>
      <c r="D680" s="60">
        <v>348</v>
      </c>
      <c r="E680" s="85" t="s">
        <v>380</v>
      </c>
      <c r="F680" s="60">
        <v>348</v>
      </c>
      <c r="G680" s="85" t="s">
        <v>380</v>
      </c>
      <c r="H680" s="111">
        <v>644</v>
      </c>
      <c r="I680" s="86"/>
      <c r="J680" s="87">
        <v>18529</v>
      </c>
      <c r="K680" s="87">
        <v>0</v>
      </c>
      <c r="L680" s="87">
        <v>0</v>
      </c>
      <c r="M680" s="87">
        <v>1188</v>
      </c>
      <c r="N680" s="88">
        <v>19717</v>
      </c>
      <c r="O680" s="89"/>
      <c r="P680" s="90"/>
      <c r="Q680" s="90"/>
    </row>
    <row r="681" spans="1:17" ht="15" x14ac:dyDescent="0.25">
      <c r="A681" s="84">
        <v>486</v>
      </c>
      <c r="B681" s="60">
        <v>486348753</v>
      </c>
      <c r="C681" s="85" t="s">
        <v>539</v>
      </c>
      <c r="D681" s="60">
        <v>348</v>
      </c>
      <c r="E681" s="85" t="s">
        <v>380</v>
      </c>
      <c r="F681" s="60">
        <v>753</v>
      </c>
      <c r="G681" s="85" t="s">
        <v>431</v>
      </c>
      <c r="H681" s="111">
        <v>1</v>
      </c>
      <c r="I681" s="86"/>
      <c r="J681" s="87">
        <v>10664</v>
      </c>
      <c r="K681" s="87">
        <v>2824</v>
      </c>
      <c r="L681" s="87">
        <v>0</v>
      </c>
      <c r="M681" s="87">
        <v>1188</v>
      </c>
      <c r="N681" s="88">
        <v>14676</v>
      </c>
      <c r="O681" s="89"/>
      <c r="P681" s="90"/>
      <c r="Q681" s="90"/>
    </row>
    <row r="682" spans="1:17" ht="15" x14ac:dyDescent="0.25">
      <c r="A682" s="84">
        <v>486</v>
      </c>
      <c r="B682" s="60">
        <v>486348767</v>
      </c>
      <c r="C682" s="85" t="s">
        <v>539</v>
      </c>
      <c r="D682" s="60">
        <v>348</v>
      </c>
      <c r="E682" s="85" t="s">
        <v>380</v>
      </c>
      <c r="F682" s="60">
        <v>767</v>
      </c>
      <c r="G682" s="85" t="s">
        <v>437</v>
      </c>
      <c r="H682" s="111">
        <v>4</v>
      </c>
      <c r="I682" s="86"/>
      <c r="J682" s="87">
        <v>18014</v>
      </c>
      <c r="K682" s="87">
        <v>1275</v>
      </c>
      <c r="L682" s="87">
        <v>0</v>
      </c>
      <c r="M682" s="87">
        <v>1188</v>
      </c>
      <c r="N682" s="88">
        <v>20477</v>
      </c>
      <c r="O682" s="89"/>
      <c r="P682" s="90"/>
      <c r="Q682" s="90"/>
    </row>
    <row r="683" spans="1:17" ht="15" x14ac:dyDescent="0.25">
      <c r="A683" s="84">
        <v>486</v>
      </c>
      <c r="B683" s="60">
        <v>486348775</v>
      </c>
      <c r="C683" s="85" t="s">
        <v>539</v>
      </c>
      <c r="D683" s="60">
        <v>348</v>
      </c>
      <c r="E683" s="85" t="s">
        <v>380</v>
      </c>
      <c r="F683" s="60">
        <v>775</v>
      </c>
      <c r="G683" s="85" t="s">
        <v>441</v>
      </c>
      <c r="H683" s="111">
        <v>1</v>
      </c>
      <c r="I683" s="86"/>
      <c r="J683" s="87">
        <v>14187</v>
      </c>
      <c r="K683" s="87">
        <v>3688</v>
      </c>
      <c r="L683" s="87">
        <v>0</v>
      </c>
      <c r="M683" s="87">
        <v>1188</v>
      </c>
      <c r="N683" s="88">
        <v>19063</v>
      </c>
      <c r="O683" s="89"/>
      <c r="P683" s="90"/>
      <c r="Q683" s="90"/>
    </row>
    <row r="684" spans="1:17" ht="15" x14ac:dyDescent="0.25">
      <c r="A684" s="84">
        <v>487</v>
      </c>
      <c r="B684" s="60">
        <v>487049010</v>
      </c>
      <c r="C684" s="85" t="s">
        <v>540</v>
      </c>
      <c r="D684" s="60">
        <v>49</v>
      </c>
      <c r="E684" s="85" t="s">
        <v>81</v>
      </c>
      <c r="F684" s="60">
        <v>10</v>
      </c>
      <c r="G684" s="85" t="s">
        <v>42</v>
      </c>
      <c r="H684" s="111">
        <v>3</v>
      </c>
      <c r="I684" s="86"/>
      <c r="J684" s="87">
        <v>16757</v>
      </c>
      <c r="K684" s="87">
        <v>8026</v>
      </c>
      <c r="L684" s="87">
        <v>0</v>
      </c>
      <c r="M684" s="87">
        <v>1188</v>
      </c>
      <c r="N684" s="88">
        <v>25971</v>
      </c>
      <c r="O684" s="89"/>
      <c r="P684" s="90"/>
      <c r="Q684" s="90"/>
    </row>
    <row r="685" spans="1:17" ht="15" x14ac:dyDescent="0.25">
      <c r="A685" s="84">
        <v>487</v>
      </c>
      <c r="B685" s="60">
        <v>487049018</v>
      </c>
      <c r="C685" s="85" t="s">
        <v>540</v>
      </c>
      <c r="D685" s="60">
        <v>49</v>
      </c>
      <c r="E685" s="85" t="s">
        <v>81</v>
      </c>
      <c r="F685" s="60">
        <v>18</v>
      </c>
      <c r="G685" s="85" t="s">
        <v>50</v>
      </c>
      <c r="H685" s="111">
        <v>1</v>
      </c>
      <c r="I685" s="86"/>
      <c r="J685" s="87">
        <v>13684</v>
      </c>
      <c r="K685" s="87">
        <v>6526</v>
      </c>
      <c r="L685" s="87">
        <v>0</v>
      </c>
      <c r="M685" s="87">
        <v>1188</v>
      </c>
      <c r="N685" s="88">
        <v>21398</v>
      </c>
      <c r="O685" s="89"/>
      <c r="P685" s="90"/>
      <c r="Q685" s="90"/>
    </row>
    <row r="686" spans="1:17" ht="15" x14ac:dyDescent="0.25">
      <c r="A686" s="84">
        <v>487</v>
      </c>
      <c r="B686" s="60">
        <v>487049031</v>
      </c>
      <c r="C686" s="85" t="s">
        <v>540</v>
      </c>
      <c r="D686" s="60">
        <v>49</v>
      </c>
      <c r="E686" s="85" t="s">
        <v>81</v>
      </c>
      <c r="F686" s="60">
        <v>31</v>
      </c>
      <c r="G686" s="85" t="s">
        <v>63</v>
      </c>
      <c r="H686" s="111">
        <v>1</v>
      </c>
      <c r="I686" s="86"/>
      <c r="J686" s="87">
        <v>16952</v>
      </c>
      <c r="K686" s="87">
        <v>7149</v>
      </c>
      <c r="L686" s="87">
        <v>0</v>
      </c>
      <c r="M686" s="87">
        <v>1188</v>
      </c>
      <c r="N686" s="88">
        <v>25289</v>
      </c>
      <c r="O686" s="89"/>
      <c r="P686" s="90"/>
      <c r="Q686" s="90"/>
    </row>
    <row r="687" spans="1:17" ht="15" x14ac:dyDescent="0.25">
      <c r="A687" s="84">
        <v>487</v>
      </c>
      <c r="B687" s="60">
        <v>487049035</v>
      </c>
      <c r="C687" s="85" t="s">
        <v>540</v>
      </c>
      <c r="D687" s="60">
        <v>49</v>
      </c>
      <c r="E687" s="85" t="s">
        <v>81</v>
      </c>
      <c r="F687" s="60">
        <v>35</v>
      </c>
      <c r="G687" s="85" t="s">
        <v>67</v>
      </c>
      <c r="H687" s="111">
        <v>7</v>
      </c>
      <c r="I687" s="86"/>
      <c r="J687" s="87">
        <v>18384</v>
      </c>
      <c r="K687" s="87">
        <v>7072</v>
      </c>
      <c r="L687" s="87">
        <v>0</v>
      </c>
      <c r="M687" s="87">
        <v>1188</v>
      </c>
      <c r="N687" s="88">
        <v>26644</v>
      </c>
      <c r="O687" s="89"/>
      <c r="P687" s="90"/>
      <c r="Q687" s="90"/>
    </row>
    <row r="688" spans="1:17" ht="15" x14ac:dyDescent="0.25">
      <c r="A688" s="84">
        <v>487</v>
      </c>
      <c r="B688" s="60">
        <v>487049044</v>
      </c>
      <c r="C688" s="85" t="s">
        <v>540</v>
      </c>
      <c r="D688" s="60">
        <v>49</v>
      </c>
      <c r="E688" s="85" t="s">
        <v>81</v>
      </c>
      <c r="F688" s="60">
        <v>44</v>
      </c>
      <c r="G688" s="85" t="s">
        <v>76</v>
      </c>
      <c r="H688" s="111">
        <v>4</v>
      </c>
      <c r="I688" s="86"/>
      <c r="J688" s="87">
        <v>18730</v>
      </c>
      <c r="K688" s="87">
        <v>0</v>
      </c>
      <c r="L688" s="87">
        <v>0</v>
      </c>
      <c r="M688" s="87">
        <v>1188</v>
      </c>
      <c r="N688" s="88">
        <v>19918</v>
      </c>
      <c r="O688" s="89"/>
      <c r="P688" s="90"/>
      <c r="Q688" s="90"/>
    </row>
    <row r="689" spans="1:17" ht="15" x14ac:dyDescent="0.25">
      <c r="A689" s="84">
        <v>487</v>
      </c>
      <c r="B689" s="60">
        <v>487049048</v>
      </c>
      <c r="C689" s="85" t="s">
        <v>540</v>
      </c>
      <c r="D689" s="60">
        <v>49</v>
      </c>
      <c r="E689" s="85" t="s">
        <v>81</v>
      </c>
      <c r="F689" s="60">
        <v>48</v>
      </c>
      <c r="G689" s="85" t="s">
        <v>80</v>
      </c>
      <c r="H689" s="111">
        <v>1</v>
      </c>
      <c r="I689" s="86"/>
      <c r="J689" s="87">
        <v>13918</v>
      </c>
      <c r="K689" s="87">
        <v>10945</v>
      </c>
      <c r="L689" s="87">
        <v>0</v>
      </c>
      <c r="M689" s="87">
        <v>1188</v>
      </c>
      <c r="N689" s="88">
        <v>26051</v>
      </c>
      <c r="O689" s="89"/>
      <c r="P689" s="90"/>
      <c r="Q689" s="90"/>
    </row>
    <row r="690" spans="1:17" ht="15" x14ac:dyDescent="0.25">
      <c r="A690" s="84">
        <v>487</v>
      </c>
      <c r="B690" s="60">
        <v>487049049</v>
      </c>
      <c r="C690" s="85" t="s">
        <v>540</v>
      </c>
      <c r="D690" s="60">
        <v>49</v>
      </c>
      <c r="E690" s="85" t="s">
        <v>81</v>
      </c>
      <c r="F690" s="60">
        <v>49</v>
      </c>
      <c r="G690" s="85" t="s">
        <v>81</v>
      </c>
      <c r="H690" s="111">
        <v>39</v>
      </c>
      <c r="I690" s="86"/>
      <c r="J690" s="87">
        <v>18272</v>
      </c>
      <c r="K690" s="87">
        <v>24725</v>
      </c>
      <c r="L690" s="87">
        <v>0</v>
      </c>
      <c r="M690" s="87">
        <v>1188</v>
      </c>
      <c r="N690" s="88">
        <v>44185</v>
      </c>
      <c r="O690" s="89"/>
      <c r="P690" s="90"/>
      <c r="Q690" s="90"/>
    </row>
    <row r="691" spans="1:17" ht="15" x14ac:dyDescent="0.25">
      <c r="A691" s="84">
        <v>487</v>
      </c>
      <c r="B691" s="60">
        <v>487049057</v>
      </c>
      <c r="C691" s="85" t="s">
        <v>540</v>
      </c>
      <c r="D691" s="60">
        <v>49</v>
      </c>
      <c r="E691" s="85" t="s">
        <v>81</v>
      </c>
      <c r="F691" s="60">
        <v>57</v>
      </c>
      <c r="G691" s="85" t="s">
        <v>89</v>
      </c>
      <c r="H691" s="111">
        <v>8</v>
      </c>
      <c r="I691" s="86"/>
      <c r="J691" s="87">
        <v>18003</v>
      </c>
      <c r="K691" s="87">
        <v>413</v>
      </c>
      <c r="L691" s="87">
        <v>0</v>
      </c>
      <c r="M691" s="87">
        <v>1188</v>
      </c>
      <c r="N691" s="88">
        <v>19604</v>
      </c>
      <c r="O691" s="89"/>
      <c r="P691" s="90"/>
      <c r="Q691" s="90"/>
    </row>
    <row r="692" spans="1:17" ht="15" x14ac:dyDescent="0.25">
      <c r="A692" s="84">
        <v>487</v>
      </c>
      <c r="B692" s="60">
        <v>487049079</v>
      </c>
      <c r="C692" s="85" t="s">
        <v>540</v>
      </c>
      <c r="D692" s="60">
        <v>49</v>
      </c>
      <c r="E692" s="85" t="s">
        <v>81</v>
      </c>
      <c r="F692" s="60">
        <v>79</v>
      </c>
      <c r="G692" s="85" t="s">
        <v>111</v>
      </c>
      <c r="H692" s="111">
        <v>1</v>
      </c>
      <c r="I692" s="86"/>
      <c r="J692" s="87">
        <v>14226</v>
      </c>
      <c r="K692" s="87">
        <v>241</v>
      </c>
      <c r="L692" s="87">
        <v>0</v>
      </c>
      <c r="M692" s="87">
        <v>1188</v>
      </c>
      <c r="N692" s="88">
        <v>15655</v>
      </c>
      <c r="O692" s="89"/>
      <c r="P692" s="90"/>
      <c r="Q692" s="90"/>
    </row>
    <row r="693" spans="1:17" ht="15" x14ac:dyDescent="0.25">
      <c r="A693" s="84">
        <v>487</v>
      </c>
      <c r="B693" s="60">
        <v>487049093</v>
      </c>
      <c r="C693" s="85" t="s">
        <v>540</v>
      </c>
      <c r="D693" s="60">
        <v>49</v>
      </c>
      <c r="E693" s="85" t="s">
        <v>81</v>
      </c>
      <c r="F693" s="60">
        <v>93</v>
      </c>
      <c r="G693" s="85" t="s">
        <v>125</v>
      </c>
      <c r="H693" s="111">
        <v>47</v>
      </c>
      <c r="I693" s="86"/>
      <c r="J693" s="87">
        <v>18538</v>
      </c>
      <c r="K693" s="87">
        <v>182</v>
      </c>
      <c r="L693" s="87">
        <v>0</v>
      </c>
      <c r="M693" s="87">
        <v>1188</v>
      </c>
      <c r="N693" s="88">
        <v>19908</v>
      </c>
      <c r="O693" s="89"/>
      <c r="P693" s="90"/>
      <c r="Q693" s="90"/>
    </row>
    <row r="694" spans="1:17" ht="15" x14ac:dyDescent="0.25">
      <c r="A694" s="84">
        <v>487</v>
      </c>
      <c r="B694" s="60">
        <v>487049097</v>
      </c>
      <c r="C694" s="85" t="s">
        <v>540</v>
      </c>
      <c r="D694" s="60">
        <v>49</v>
      </c>
      <c r="E694" s="85" t="s">
        <v>81</v>
      </c>
      <c r="F694" s="60">
        <v>97</v>
      </c>
      <c r="G694" s="85" t="s">
        <v>129</v>
      </c>
      <c r="H694" s="111">
        <v>1</v>
      </c>
      <c r="I694" s="86"/>
      <c r="J694" s="87">
        <v>21253</v>
      </c>
      <c r="K694" s="87">
        <v>143</v>
      </c>
      <c r="L694" s="87">
        <v>0</v>
      </c>
      <c r="M694" s="87">
        <v>1188</v>
      </c>
      <c r="N694" s="88">
        <v>22584</v>
      </c>
      <c r="O694" s="89"/>
      <c r="P694" s="90"/>
      <c r="Q694" s="90"/>
    </row>
    <row r="695" spans="1:17" ht="15" x14ac:dyDescent="0.25">
      <c r="A695" s="84">
        <v>487</v>
      </c>
      <c r="B695" s="60">
        <v>487049149</v>
      </c>
      <c r="C695" s="85" t="s">
        <v>540</v>
      </c>
      <c r="D695" s="60">
        <v>49</v>
      </c>
      <c r="E695" s="85" t="s">
        <v>81</v>
      </c>
      <c r="F695" s="60">
        <v>149</v>
      </c>
      <c r="G695" s="85" t="s">
        <v>181</v>
      </c>
      <c r="H695" s="111">
        <v>2</v>
      </c>
      <c r="I695" s="86"/>
      <c r="J695" s="87">
        <v>20347</v>
      </c>
      <c r="K695" s="87">
        <v>146</v>
      </c>
      <c r="L695" s="87">
        <v>0</v>
      </c>
      <c r="M695" s="87">
        <v>1188</v>
      </c>
      <c r="N695" s="88">
        <v>21681</v>
      </c>
      <c r="O695" s="89"/>
      <c r="P695" s="90"/>
      <c r="Q695" s="90"/>
    </row>
    <row r="696" spans="1:17" ht="15" x14ac:dyDescent="0.25">
      <c r="A696" s="84">
        <v>487</v>
      </c>
      <c r="B696" s="60">
        <v>487049160</v>
      </c>
      <c r="C696" s="85" t="s">
        <v>540</v>
      </c>
      <c r="D696" s="60">
        <v>49</v>
      </c>
      <c r="E696" s="85" t="s">
        <v>81</v>
      </c>
      <c r="F696" s="60">
        <v>160</v>
      </c>
      <c r="G696" s="85" t="s">
        <v>192</v>
      </c>
      <c r="H696" s="111">
        <v>2</v>
      </c>
      <c r="I696" s="86"/>
      <c r="J696" s="87">
        <v>18662</v>
      </c>
      <c r="K696" s="87">
        <v>327</v>
      </c>
      <c r="L696" s="87">
        <v>0</v>
      </c>
      <c r="M696" s="87">
        <v>1188</v>
      </c>
      <c r="N696" s="88">
        <v>20177</v>
      </c>
      <c r="O696" s="89"/>
      <c r="P696" s="90"/>
      <c r="Q696" s="90"/>
    </row>
    <row r="697" spans="1:17" ht="15" x14ac:dyDescent="0.25">
      <c r="A697" s="84">
        <v>487</v>
      </c>
      <c r="B697" s="60">
        <v>487049163</v>
      </c>
      <c r="C697" s="85" t="s">
        <v>540</v>
      </c>
      <c r="D697" s="60">
        <v>49</v>
      </c>
      <c r="E697" s="85" t="s">
        <v>81</v>
      </c>
      <c r="F697" s="60">
        <v>163</v>
      </c>
      <c r="G697" s="85" t="s">
        <v>195</v>
      </c>
      <c r="H697" s="111">
        <v>18</v>
      </c>
      <c r="I697" s="86"/>
      <c r="J697" s="87">
        <v>17937</v>
      </c>
      <c r="K697" s="87">
        <v>0</v>
      </c>
      <c r="L697" s="87">
        <v>0</v>
      </c>
      <c r="M697" s="87">
        <v>1188</v>
      </c>
      <c r="N697" s="88">
        <v>19125</v>
      </c>
      <c r="O697" s="89"/>
      <c r="P697" s="90"/>
      <c r="Q697" s="90"/>
    </row>
    <row r="698" spans="1:17" ht="15" x14ac:dyDescent="0.25">
      <c r="A698" s="84">
        <v>487</v>
      </c>
      <c r="B698" s="60">
        <v>487049165</v>
      </c>
      <c r="C698" s="85" t="s">
        <v>540</v>
      </c>
      <c r="D698" s="60">
        <v>49</v>
      </c>
      <c r="E698" s="85" t="s">
        <v>81</v>
      </c>
      <c r="F698" s="60">
        <v>165</v>
      </c>
      <c r="G698" s="85" t="s">
        <v>197</v>
      </c>
      <c r="H698" s="111">
        <v>33</v>
      </c>
      <c r="I698" s="86"/>
      <c r="J698" s="87">
        <v>18352</v>
      </c>
      <c r="K698" s="87">
        <v>0</v>
      </c>
      <c r="L698" s="87">
        <v>0</v>
      </c>
      <c r="M698" s="87">
        <v>1188</v>
      </c>
      <c r="N698" s="88">
        <v>19540</v>
      </c>
      <c r="O698" s="89"/>
      <c r="P698" s="90"/>
      <c r="Q698" s="90"/>
    </row>
    <row r="699" spans="1:17" ht="15" x14ac:dyDescent="0.25">
      <c r="A699" s="84">
        <v>487</v>
      </c>
      <c r="B699" s="60">
        <v>487049176</v>
      </c>
      <c r="C699" s="85" t="s">
        <v>540</v>
      </c>
      <c r="D699" s="60">
        <v>49</v>
      </c>
      <c r="E699" s="85" t="s">
        <v>81</v>
      </c>
      <c r="F699" s="60">
        <v>176</v>
      </c>
      <c r="G699" s="85" t="s">
        <v>208</v>
      </c>
      <c r="H699" s="111">
        <v>49</v>
      </c>
      <c r="I699" s="86"/>
      <c r="J699" s="87">
        <v>17235</v>
      </c>
      <c r="K699" s="87">
        <v>4619</v>
      </c>
      <c r="L699" s="87">
        <v>0</v>
      </c>
      <c r="M699" s="87">
        <v>1188</v>
      </c>
      <c r="N699" s="88">
        <v>23042</v>
      </c>
      <c r="O699" s="89"/>
      <c r="P699" s="90"/>
      <c r="Q699" s="90"/>
    </row>
    <row r="700" spans="1:17" ht="15" x14ac:dyDescent="0.25">
      <c r="A700" s="84">
        <v>487</v>
      </c>
      <c r="B700" s="60">
        <v>487049178</v>
      </c>
      <c r="C700" s="85" t="s">
        <v>540</v>
      </c>
      <c r="D700" s="60">
        <v>49</v>
      </c>
      <c r="E700" s="85" t="s">
        <v>81</v>
      </c>
      <c r="F700" s="60">
        <v>178</v>
      </c>
      <c r="G700" s="85" t="s">
        <v>210</v>
      </c>
      <c r="H700" s="111">
        <v>2</v>
      </c>
      <c r="I700" s="86"/>
      <c r="J700" s="87">
        <v>17274</v>
      </c>
      <c r="K700" s="87">
        <v>1677</v>
      </c>
      <c r="L700" s="87">
        <v>0</v>
      </c>
      <c r="M700" s="87">
        <v>1188</v>
      </c>
      <c r="N700" s="88">
        <v>20139</v>
      </c>
      <c r="O700" s="89"/>
      <c r="P700" s="90"/>
      <c r="Q700" s="90"/>
    </row>
    <row r="701" spans="1:17" ht="15" x14ac:dyDescent="0.25">
      <c r="A701" s="84">
        <v>487</v>
      </c>
      <c r="B701" s="60">
        <v>487049181</v>
      </c>
      <c r="C701" s="85" t="s">
        <v>540</v>
      </c>
      <c r="D701" s="60">
        <v>49</v>
      </c>
      <c r="E701" s="85" t="s">
        <v>81</v>
      </c>
      <c r="F701" s="60">
        <v>181</v>
      </c>
      <c r="G701" s="85" t="s">
        <v>213</v>
      </c>
      <c r="H701" s="111">
        <v>2</v>
      </c>
      <c r="I701" s="86"/>
      <c r="J701" s="87">
        <v>12634</v>
      </c>
      <c r="K701" s="87">
        <v>84</v>
      </c>
      <c r="L701" s="87">
        <v>0</v>
      </c>
      <c r="M701" s="87">
        <v>1188</v>
      </c>
      <c r="N701" s="88">
        <v>13906</v>
      </c>
      <c r="O701" s="89"/>
      <c r="P701" s="90"/>
      <c r="Q701" s="90"/>
    </row>
    <row r="702" spans="1:17" ht="15" x14ac:dyDescent="0.25">
      <c r="A702" s="84">
        <v>487</v>
      </c>
      <c r="B702" s="60">
        <v>487049182</v>
      </c>
      <c r="C702" s="85" t="s">
        <v>540</v>
      </c>
      <c r="D702" s="60">
        <v>49</v>
      </c>
      <c r="E702" s="85" t="s">
        <v>81</v>
      </c>
      <c r="F702" s="60">
        <v>182</v>
      </c>
      <c r="G702" s="85" t="s">
        <v>214</v>
      </c>
      <c r="H702" s="111">
        <v>3</v>
      </c>
      <c r="I702" s="86"/>
      <c r="J702" s="87">
        <v>11585</v>
      </c>
      <c r="K702" s="87">
        <v>2125</v>
      </c>
      <c r="L702" s="87">
        <v>0</v>
      </c>
      <c r="M702" s="87">
        <v>1188</v>
      </c>
      <c r="N702" s="88">
        <v>14898</v>
      </c>
      <c r="O702" s="89"/>
      <c r="P702" s="90"/>
      <c r="Q702" s="90"/>
    </row>
    <row r="703" spans="1:17" ht="15" x14ac:dyDescent="0.25">
      <c r="A703" s="84">
        <v>487</v>
      </c>
      <c r="B703" s="60">
        <v>487049199</v>
      </c>
      <c r="C703" s="85" t="s">
        <v>540</v>
      </c>
      <c r="D703" s="60">
        <v>49</v>
      </c>
      <c r="E703" s="85" t="s">
        <v>81</v>
      </c>
      <c r="F703" s="60">
        <v>199</v>
      </c>
      <c r="G703" s="85" t="s">
        <v>231</v>
      </c>
      <c r="H703" s="111">
        <v>1</v>
      </c>
      <c r="I703" s="86"/>
      <c r="J703" s="87">
        <v>16342</v>
      </c>
      <c r="K703" s="87">
        <v>12886</v>
      </c>
      <c r="L703" s="87">
        <v>0</v>
      </c>
      <c r="M703" s="87">
        <v>1188</v>
      </c>
      <c r="N703" s="88">
        <v>30416</v>
      </c>
      <c r="O703" s="89"/>
      <c r="P703" s="90"/>
      <c r="Q703" s="90"/>
    </row>
    <row r="704" spans="1:17" ht="15" x14ac:dyDescent="0.25">
      <c r="A704" s="84">
        <v>487</v>
      </c>
      <c r="B704" s="60">
        <v>487049229</v>
      </c>
      <c r="C704" s="85" t="s">
        <v>540</v>
      </c>
      <c r="D704" s="60">
        <v>49</v>
      </c>
      <c r="E704" s="85" t="s">
        <v>81</v>
      </c>
      <c r="F704" s="60">
        <v>229</v>
      </c>
      <c r="G704" s="85" t="s">
        <v>261</v>
      </c>
      <c r="H704" s="111">
        <v>1</v>
      </c>
      <c r="I704" s="86"/>
      <c r="J704" s="87">
        <v>14396</v>
      </c>
      <c r="K704" s="87">
        <v>1443</v>
      </c>
      <c r="L704" s="87">
        <v>0</v>
      </c>
      <c r="M704" s="87">
        <v>1188</v>
      </c>
      <c r="N704" s="88">
        <v>17027</v>
      </c>
      <c r="O704" s="89"/>
      <c r="P704" s="90"/>
      <c r="Q704" s="90"/>
    </row>
    <row r="705" spans="1:17" ht="15" x14ac:dyDescent="0.25">
      <c r="A705" s="84">
        <v>487</v>
      </c>
      <c r="B705" s="60">
        <v>487049244</v>
      </c>
      <c r="C705" s="85" t="s">
        <v>540</v>
      </c>
      <c r="D705" s="60">
        <v>49</v>
      </c>
      <c r="E705" s="85" t="s">
        <v>81</v>
      </c>
      <c r="F705" s="60">
        <v>244</v>
      </c>
      <c r="G705" s="85" t="s">
        <v>276</v>
      </c>
      <c r="H705" s="111">
        <v>4</v>
      </c>
      <c r="I705" s="86"/>
      <c r="J705" s="87">
        <v>15575</v>
      </c>
      <c r="K705" s="87">
        <v>3765</v>
      </c>
      <c r="L705" s="87">
        <v>0</v>
      </c>
      <c r="M705" s="87">
        <v>1188</v>
      </c>
      <c r="N705" s="88">
        <v>20528</v>
      </c>
      <c r="O705" s="89"/>
      <c r="P705" s="90"/>
      <c r="Q705" s="90"/>
    </row>
    <row r="706" spans="1:17" ht="15" x14ac:dyDescent="0.25">
      <c r="A706" s="84">
        <v>487</v>
      </c>
      <c r="B706" s="60">
        <v>487049248</v>
      </c>
      <c r="C706" s="85" t="s">
        <v>540</v>
      </c>
      <c r="D706" s="60">
        <v>49</v>
      </c>
      <c r="E706" s="85" t="s">
        <v>81</v>
      </c>
      <c r="F706" s="60">
        <v>248</v>
      </c>
      <c r="G706" s="85" t="s">
        <v>280</v>
      </c>
      <c r="H706" s="111">
        <v>12</v>
      </c>
      <c r="I706" s="86"/>
      <c r="J706" s="87">
        <v>16076</v>
      </c>
      <c r="K706" s="87">
        <v>785</v>
      </c>
      <c r="L706" s="87">
        <v>0</v>
      </c>
      <c r="M706" s="87">
        <v>1188</v>
      </c>
      <c r="N706" s="88">
        <v>18049</v>
      </c>
      <c r="O706" s="89"/>
      <c r="P706" s="90"/>
      <c r="Q706" s="90"/>
    </row>
    <row r="707" spans="1:17" ht="15" x14ac:dyDescent="0.25">
      <c r="A707" s="84">
        <v>487</v>
      </c>
      <c r="B707" s="60">
        <v>487049262</v>
      </c>
      <c r="C707" s="85" t="s">
        <v>540</v>
      </c>
      <c r="D707" s="60">
        <v>49</v>
      </c>
      <c r="E707" s="85" t="s">
        <v>81</v>
      </c>
      <c r="F707" s="60">
        <v>262</v>
      </c>
      <c r="G707" s="85" t="s">
        <v>294</v>
      </c>
      <c r="H707" s="111">
        <v>5</v>
      </c>
      <c r="I707" s="86"/>
      <c r="J707" s="87">
        <v>18963</v>
      </c>
      <c r="K707" s="87">
        <v>1232</v>
      </c>
      <c r="L707" s="87">
        <v>0</v>
      </c>
      <c r="M707" s="87">
        <v>1188</v>
      </c>
      <c r="N707" s="88">
        <v>21383</v>
      </c>
      <c r="O707" s="89"/>
      <c r="P707" s="90"/>
      <c r="Q707" s="90"/>
    </row>
    <row r="708" spans="1:17" ht="15" x14ac:dyDescent="0.25">
      <c r="A708" s="84">
        <v>487</v>
      </c>
      <c r="B708" s="60">
        <v>487049274</v>
      </c>
      <c r="C708" s="85" t="s">
        <v>540</v>
      </c>
      <c r="D708" s="60">
        <v>49</v>
      </c>
      <c r="E708" s="85" t="s">
        <v>81</v>
      </c>
      <c r="F708" s="60">
        <v>274</v>
      </c>
      <c r="G708" s="85" t="s">
        <v>306</v>
      </c>
      <c r="H708" s="111">
        <v>110</v>
      </c>
      <c r="I708" s="86"/>
      <c r="J708" s="87">
        <v>18720</v>
      </c>
      <c r="K708" s="87">
        <v>8630</v>
      </c>
      <c r="L708" s="87">
        <v>0</v>
      </c>
      <c r="M708" s="87">
        <v>1188</v>
      </c>
      <c r="N708" s="88">
        <v>28538</v>
      </c>
      <c r="O708" s="89"/>
      <c r="P708" s="90"/>
      <c r="Q708" s="90"/>
    </row>
    <row r="709" spans="1:17" ht="15" x14ac:dyDescent="0.25">
      <c r="A709" s="84">
        <v>487</v>
      </c>
      <c r="B709" s="60">
        <v>487049284</v>
      </c>
      <c r="C709" s="85" t="s">
        <v>540</v>
      </c>
      <c r="D709" s="60">
        <v>49</v>
      </c>
      <c r="E709" s="85" t="s">
        <v>81</v>
      </c>
      <c r="F709" s="60">
        <v>284</v>
      </c>
      <c r="G709" s="85" t="s">
        <v>316</v>
      </c>
      <c r="H709" s="111">
        <v>1</v>
      </c>
      <c r="I709" s="86"/>
      <c r="J709" s="87">
        <v>13514</v>
      </c>
      <c r="K709" s="87">
        <v>6149</v>
      </c>
      <c r="L709" s="87">
        <v>0</v>
      </c>
      <c r="M709" s="87">
        <v>1188</v>
      </c>
      <c r="N709" s="88">
        <v>20851</v>
      </c>
      <c r="O709" s="89"/>
      <c r="P709" s="90"/>
      <c r="Q709" s="90"/>
    </row>
    <row r="710" spans="1:17" ht="15" x14ac:dyDescent="0.25">
      <c r="A710" s="84">
        <v>487</v>
      </c>
      <c r="B710" s="60">
        <v>487049285</v>
      </c>
      <c r="C710" s="85" t="s">
        <v>540</v>
      </c>
      <c r="D710" s="60">
        <v>49</v>
      </c>
      <c r="E710" s="85" t="s">
        <v>81</v>
      </c>
      <c r="F710" s="60">
        <v>285</v>
      </c>
      <c r="G710" s="85" t="s">
        <v>317</v>
      </c>
      <c r="H710" s="111">
        <v>2</v>
      </c>
      <c r="I710" s="86"/>
      <c r="J710" s="87">
        <v>13684</v>
      </c>
      <c r="K710" s="87">
        <v>2721</v>
      </c>
      <c r="L710" s="87">
        <v>0</v>
      </c>
      <c r="M710" s="87">
        <v>1188</v>
      </c>
      <c r="N710" s="88">
        <v>17593</v>
      </c>
      <c r="O710" s="89"/>
      <c r="P710" s="90"/>
      <c r="Q710" s="90"/>
    </row>
    <row r="711" spans="1:17" ht="15" x14ac:dyDescent="0.25">
      <c r="A711" s="84">
        <v>487</v>
      </c>
      <c r="B711" s="60">
        <v>487049293</v>
      </c>
      <c r="C711" s="85" t="s">
        <v>540</v>
      </c>
      <c r="D711" s="60">
        <v>49</v>
      </c>
      <c r="E711" s="85" t="s">
        <v>81</v>
      </c>
      <c r="F711" s="60">
        <v>293</v>
      </c>
      <c r="G711" s="85" t="s">
        <v>325</v>
      </c>
      <c r="H711" s="111">
        <v>1</v>
      </c>
      <c r="I711" s="86"/>
      <c r="J711" s="87">
        <v>21561</v>
      </c>
      <c r="K711" s="87">
        <v>339</v>
      </c>
      <c r="L711" s="87">
        <v>0</v>
      </c>
      <c r="M711" s="87">
        <v>1188</v>
      </c>
      <c r="N711" s="88">
        <v>23088</v>
      </c>
      <c r="O711" s="89"/>
      <c r="P711" s="90"/>
      <c r="Q711" s="90"/>
    </row>
    <row r="712" spans="1:17" ht="15" x14ac:dyDescent="0.25">
      <c r="A712" s="84">
        <v>487</v>
      </c>
      <c r="B712" s="60">
        <v>487049295</v>
      </c>
      <c r="C712" s="85" t="s">
        <v>540</v>
      </c>
      <c r="D712" s="60">
        <v>49</v>
      </c>
      <c r="E712" s="85" t="s">
        <v>81</v>
      </c>
      <c r="F712" s="60">
        <v>295</v>
      </c>
      <c r="G712" s="85" t="s">
        <v>327</v>
      </c>
      <c r="H712" s="111">
        <v>1</v>
      </c>
      <c r="I712" s="86"/>
      <c r="J712" s="87">
        <v>16952</v>
      </c>
      <c r="K712" s="87">
        <v>8366</v>
      </c>
      <c r="L712" s="87">
        <v>0</v>
      </c>
      <c r="M712" s="87">
        <v>1188</v>
      </c>
      <c r="N712" s="88">
        <v>26506</v>
      </c>
      <c r="O712" s="89"/>
      <c r="P712" s="90"/>
      <c r="Q712" s="90"/>
    </row>
    <row r="713" spans="1:17" ht="15" x14ac:dyDescent="0.25">
      <c r="A713" s="84">
        <v>487</v>
      </c>
      <c r="B713" s="60">
        <v>487049308</v>
      </c>
      <c r="C713" s="85" t="s">
        <v>540</v>
      </c>
      <c r="D713" s="60">
        <v>49</v>
      </c>
      <c r="E713" s="85" t="s">
        <v>81</v>
      </c>
      <c r="F713" s="60">
        <v>308</v>
      </c>
      <c r="G713" s="85" t="s">
        <v>340</v>
      </c>
      <c r="H713" s="111">
        <v>2</v>
      </c>
      <c r="I713" s="86"/>
      <c r="J713" s="87">
        <v>13684</v>
      </c>
      <c r="K713" s="87">
        <v>5300</v>
      </c>
      <c r="L713" s="87">
        <v>0</v>
      </c>
      <c r="M713" s="87">
        <v>1188</v>
      </c>
      <c r="N713" s="88">
        <v>20172</v>
      </c>
      <c r="O713" s="89"/>
      <c r="P713" s="90"/>
      <c r="Q713" s="90"/>
    </row>
    <row r="714" spans="1:17" ht="15" x14ac:dyDescent="0.25">
      <c r="A714" s="84">
        <v>487</v>
      </c>
      <c r="B714" s="60">
        <v>487049347</v>
      </c>
      <c r="C714" s="85" t="s">
        <v>540</v>
      </c>
      <c r="D714" s="60">
        <v>49</v>
      </c>
      <c r="E714" s="85" t="s">
        <v>81</v>
      </c>
      <c r="F714" s="60">
        <v>347</v>
      </c>
      <c r="G714" s="85" t="s">
        <v>379</v>
      </c>
      <c r="H714" s="111">
        <v>10</v>
      </c>
      <c r="I714" s="86"/>
      <c r="J714" s="87">
        <v>16962</v>
      </c>
      <c r="K714" s="87">
        <v>7935</v>
      </c>
      <c r="L714" s="87">
        <v>0</v>
      </c>
      <c r="M714" s="87">
        <v>1188</v>
      </c>
      <c r="N714" s="88">
        <v>26085</v>
      </c>
      <c r="O714" s="89"/>
      <c r="P714" s="90"/>
      <c r="Q714" s="90"/>
    </row>
    <row r="715" spans="1:17" ht="15" x14ac:dyDescent="0.25">
      <c r="A715" s="84">
        <v>487</v>
      </c>
      <c r="B715" s="60">
        <v>487274010</v>
      </c>
      <c r="C715" s="85" t="s">
        <v>540</v>
      </c>
      <c r="D715" s="60">
        <v>274</v>
      </c>
      <c r="E715" s="85" t="s">
        <v>306</v>
      </c>
      <c r="F715" s="60">
        <v>10</v>
      </c>
      <c r="G715" s="85" t="s">
        <v>42</v>
      </c>
      <c r="H715" s="111">
        <v>4</v>
      </c>
      <c r="I715" s="86"/>
      <c r="J715" s="87">
        <v>15545</v>
      </c>
      <c r="K715" s="87">
        <v>7445</v>
      </c>
      <c r="L715" s="87">
        <v>0</v>
      </c>
      <c r="M715" s="87">
        <v>1188</v>
      </c>
      <c r="N715" s="88">
        <v>24178</v>
      </c>
      <c r="O715" s="89"/>
      <c r="P715" s="90"/>
      <c r="Q715" s="90"/>
    </row>
    <row r="716" spans="1:17" ht="15" x14ac:dyDescent="0.25">
      <c r="A716" s="84">
        <v>487</v>
      </c>
      <c r="B716" s="60">
        <v>487274016</v>
      </c>
      <c r="C716" s="85" t="s">
        <v>540</v>
      </c>
      <c r="D716" s="60">
        <v>274</v>
      </c>
      <c r="E716" s="85" t="s">
        <v>306</v>
      </c>
      <c r="F716" s="60">
        <v>16</v>
      </c>
      <c r="G716" s="85" t="s">
        <v>48</v>
      </c>
      <c r="H716" s="111">
        <v>1</v>
      </c>
      <c r="I716" s="86"/>
      <c r="J716" s="87">
        <v>16158</v>
      </c>
      <c r="K716" s="87">
        <v>370</v>
      </c>
      <c r="L716" s="87">
        <v>0</v>
      </c>
      <c r="M716" s="87">
        <v>1188</v>
      </c>
      <c r="N716" s="88">
        <v>17716</v>
      </c>
      <c r="O716" s="89"/>
      <c r="P716" s="90"/>
      <c r="Q716" s="90"/>
    </row>
    <row r="717" spans="1:17" ht="15" x14ac:dyDescent="0.25">
      <c r="A717" s="84">
        <v>487</v>
      </c>
      <c r="B717" s="60">
        <v>487274030</v>
      </c>
      <c r="C717" s="85" t="s">
        <v>540</v>
      </c>
      <c r="D717" s="60">
        <v>274</v>
      </c>
      <c r="E717" s="85" t="s">
        <v>306</v>
      </c>
      <c r="F717" s="60">
        <v>30</v>
      </c>
      <c r="G717" s="85" t="s">
        <v>62</v>
      </c>
      <c r="H717" s="111">
        <v>1</v>
      </c>
      <c r="I717" s="86"/>
      <c r="J717" s="87">
        <v>17620</v>
      </c>
      <c r="K717" s="87">
        <v>5100</v>
      </c>
      <c r="L717" s="87">
        <v>0</v>
      </c>
      <c r="M717" s="87">
        <v>1188</v>
      </c>
      <c r="N717" s="88">
        <v>23908</v>
      </c>
      <c r="O717" s="89"/>
      <c r="P717" s="90"/>
      <c r="Q717" s="90"/>
    </row>
    <row r="718" spans="1:17" ht="15" x14ac:dyDescent="0.25">
      <c r="A718" s="84">
        <v>487</v>
      </c>
      <c r="B718" s="60">
        <v>487274031</v>
      </c>
      <c r="C718" s="85" t="s">
        <v>540</v>
      </c>
      <c r="D718" s="60">
        <v>274</v>
      </c>
      <c r="E718" s="85" t="s">
        <v>306</v>
      </c>
      <c r="F718" s="60">
        <v>31</v>
      </c>
      <c r="G718" s="85" t="s">
        <v>63</v>
      </c>
      <c r="H718" s="111">
        <v>8</v>
      </c>
      <c r="I718" s="86"/>
      <c r="J718" s="87">
        <v>13115</v>
      </c>
      <c r="K718" s="87">
        <v>5531</v>
      </c>
      <c r="L718" s="87">
        <v>0</v>
      </c>
      <c r="M718" s="87">
        <v>1188</v>
      </c>
      <c r="N718" s="88">
        <v>19834</v>
      </c>
      <c r="O718" s="89"/>
      <c r="P718" s="90"/>
      <c r="Q718" s="90"/>
    </row>
    <row r="719" spans="1:17" ht="15" x14ac:dyDescent="0.25">
      <c r="A719" s="84">
        <v>487</v>
      </c>
      <c r="B719" s="60">
        <v>487274035</v>
      </c>
      <c r="C719" s="85" t="s">
        <v>540</v>
      </c>
      <c r="D719" s="60">
        <v>274</v>
      </c>
      <c r="E719" s="85" t="s">
        <v>306</v>
      </c>
      <c r="F719" s="60">
        <v>35</v>
      </c>
      <c r="G719" s="85" t="s">
        <v>67</v>
      </c>
      <c r="H719" s="111">
        <v>7</v>
      </c>
      <c r="I719" s="86"/>
      <c r="J719" s="87">
        <v>18809</v>
      </c>
      <c r="K719" s="87">
        <v>7235</v>
      </c>
      <c r="L719" s="87">
        <v>0</v>
      </c>
      <c r="M719" s="87">
        <v>1188</v>
      </c>
      <c r="N719" s="88">
        <v>27232</v>
      </c>
      <c r="O719" s="89"/>
      <c r="P719" s="90"/>
      <c r="Q719" s="90"/>
    </row>
    <row r="720" spans="1:17" ht="15" x14ac:dyDescent="0.25">
      <c r="A720" s="84">
        <v>487</v>
      </c>
      <c r="B720" s="60">
        <v>487274044</v>
      </c>
      <c r="C720" s="85" t="s">
        <v>540</v>
      </c>
      <c r="D720" s="60">
        <v>274</v>
      </c>
      <c r="E720" s="85" t="s">
        <v>306</v>
      </c>
      <c r="F720" s="60">
        <v>44</v>
      </c>
      <c r="G720" s="85" t="s">
        <v>76</v>
      </c>
      <c r="H720" s="111">
        <v>1</v>
      </c>
      <c r="I720" s="86"/>
      <c r="J720" s="87">
        <v>14456</v>
      </c>
      <c r="K720" s="87">
        <v>0</v>
      </c>
      <c r="L720" s="87">
        <v>0</v>
      </c>
      <c r="M720" s="87">
        <v>1188</v>
      </c>
      <c r="N720" s="88">
        <v>15644</v>
      </c>
      <c r="O720" s="89"/>
      <c r="P720" s="90"/>
      <c r="Q720" s="90"/>
    </row>
    <row r="721" spans="1:17" ht="15" x14ac:dyDescent="0.25">
      <c r="A721" s="84">
        <v>487</v>
      </c>
      <c r="B721" s="60">
        <v>487274048</v>
      </c>
      <c r="C721" s="85" t="s">
        <v>540</v>
      </c>
      <c r="D721" s="60">
        <v>274</v>
      </c>
      <c r="E721" s="85" t="s">
        <v>306</v>
      </c>
      <c r="F721" s="60">
        <v>48</v>
      </c>
      <c r="G721" s="85" t="s">
        <v>80</v>
      </c>
      <c r="H721" s="111">
        <v>5</v>
      </c>
      <c r="I721" s="86"/>
      <c r="J721" s="87">
        <v>10755</v>
      </c>
      <c r="K721" s="87">
        <v>8458</v>
      </c>
      <c r="L721" s="87">
        <v>0</v>
      </c>
      <c r="M721" s="87">
        <v>1188</v>
      </c>
      <c r="N721" s="88">
        <v>20401</v>
      </c>
      <c r="O721" s="89"/>
      <c r="P721" s="90"/>
      <c r="Q721" s="90"/>
    </row>
    <row r="722" spans="1:17" ht="15" x14ac:dyDescent="0.25">
      <c r="A722" s="84">
        <v>487</v>
      </c>
      <c r="B722" s="60">
        <v>487274049</v>
      </c>
      <c r="C722" s="85" t="s">
        <v>540</v>
      </c>
      <c r="D722" s="60">
        <v>274</v>
      </c>
      <c r="E722" s="85" t="s">
        <v>306</v>
      </c>
      <c r="F722" s="60">
        <v>49</v>
      </c>
      <c r="G722" s="85" t="s">
        <v>81</v>
      </c>
      <c r="H722" s="111">
        <v>40</v>
      </c>
      <c r="I722" s="86"/>
      <c r="J722" s="87">
        <v>17437</v>
      </c>
      <c r="K722" s="87">
        <v>23595</v>
      </c>
      <c r="L722" s="87">
        <v>0</v>
      </c>
      <c r="M722" s="87">
        <v>1188</v>
      </c>
      <c r="N722" s="88">
        <v>42220</v>
      </c>
      <c r="O722" s="89"/>
      <c r="P722" s="90"/>
      <c r="Q722" s="90"/>
    </row>
    <row r="723" spans="1:17" ht="15" x14ac:dyDescent="0.25">
      <c r="A723" s="84">
        <v>487</v>
      </c>
      <c r="B723" s="60">
        <v>487274057</v>
      </c>
      <c r="C723" s="85" t="s">
        <v>540</v>
      </c>
      <c r="D723" s="60">
        <v>274</v>
      </c>
      <c r="E723" s="85" t="s">
        <v>306</v>
      </c>
      <c r="F723" s="60">
        <v>57</v>
      </c>
      <c r="G723" s="85" t="s">
        <v>89</v>
      </c>
      <c r="H723" s="111">
        <v>23</v>
      </c>
      <c r="I723" s="86"/>
      <c r="J723" s="87">
        <v>19487</v>
      </c>
      <c r="K723" s="87">
        <v>447</v>
      </c>
      <c r="L723" s="87">
        <v>0</v>
      </c>
      <c r="M723" s="87">
        <v>1188</v>
      </c>
      <c r="N723" s="88">
        <v>21122</v>
      </c>
      <c r="O723" s="89"/>
      <c r="P723" s="90"/>
      <c r="Q723" s="90"/>
    </row>
    <row r="724" spans="1:17" ht="15" x14ac:dyDescent="0.25">
      <c r="A724" s="84">
        <v>487</v>
      </c>
      <c r="B724" s="60">
        <v>487274093</v>
      </c>
      <c r="C724" s="85" t="s">
        <v>540</v>
      </c>
      <c r="D724" s="60">
        <v>274</v>
      </c>
      <c r="E724" s="85" t="s">
        <v>306</v>
      </c>
      <c r="F724" s="60">
        <v>93</v>
      </c>
      <c r="G724" s="85" t="s">
        <v>125</v>
      </c>
      <c r="H724" s="111">
        <v>50</v>
      </c>
      <c r="I724" s="86"/>
      <c r="J724" s="87">
        <v>18486</v>
      </c>
      <c r="K724" s="87">
        <v>182</v>
      </c>
      <c r="L724" s="87">
        <v>0</v>
      </c>
      <c r="M724" s="87">
        <v>1188</v>
      </c>
      <c r="N724" s="88">
        <v>19856</v>
      </c>
      <c r="O724" s="89"/>
      <c r="P724" s="90"/>
      <c r="Q724" s="90"/>
    </row>
    <row r="725" spans="1:17" ht="15" x14ac:dyDescent="0.25">
      <c r="A725" s="84">
        <v>487</v>
      </c>
      <c r="B725" s="60">
        <v>487274097</v>
      </c>
      <c r="C725" s="85" t="s">
        <v>540</v>
      </c>
      <c r="D725" s="60">
        <v>274</v>
      </c>
      <c r="E725" s="85" t="s">
        <v>306</v>
      </c>
      <c r="F725" s="60">
        <v>97</v>
      </c>
      <c r="G725" s="85" t="s">
        <v>129</v>
      </c>
      <c r="H725" s="111">
        <v>4</v>
      </c>
      <c r="I725" s="86"/>
      <c r="J725" s="87">
        <v>14823</v>
      </c>
      <c r="K725" s="87">
        <v>100</v>
      </c>
      <c r="L725" s="87">
        <v>0</v>
      </c>
      <c r="M725" s="87">
        <v>1188</v>
      </c>
      <c r="N725" s="88">
        <v>16111</v>
      </c>
      <c r="O725" s="89"/>
      <c r="P725" s="90"/>
      <c r="Q725" s="90"/>
    </row>
    <row r="726" spans="1:17" ht="15" x14ac:dyDescent="0.25">
      <c r="A726" s="84">
        <v>487</v>
      </c>
      <c r="B726" s="60">
        <v>487274100</v>
      </c>
      <c r="C726" s="85" t="s">
        <v>540</v>
      </c>
      <c r="D726" s="60">
        <v>274</v>
      </c>
      <c r="E726" s="85" t="s">
        <v>306</v>
      </c>
      <c r="F726" s="60">
        <v>100</v>
      </c>
      <c r="G726" s="85" t="s">
        <v>132</v>
      </c>
      <c r="H726" s="111">
        <v>1</v>
      </c>
      <c r="I726" s="86"/>
      <c r="J726" s="87">
        <v>14456</v>
      </c>
      <c r="K726" s="87">
        <v>3898</v>
      </c>
      <c r="L726" s="87">
        <v>0</v>
      </c>
      <c r="M726" s="87">
        <v>1188</v>
      </c>
      <c r="N726" s="88">
        <v>19542</v>
      </c>
      <c r="O726" s="89"/>
      <c r="P726" s="90"/>
      <c r="Q726" s="90"/>
    </row>
    <row r="727" spans="1:17" ht="15" x14ac:dyDescent="0.25">
      <c r="A727" s="84">
        <v>487</v>
      </c>
      <c r="B727" s="60">
        <v>487274128</v>
      </c>
      <c r="C727" s="85" t="s">
        <v>540</v>
      </c>
      <c r="D727" s="60">
        <v>274</v>
      </c>
      <c r="E727" s="85" t="s">
        <v>306</v>
      </c>
      <c r="F727" s="60">
        <v>128</v>
      </c>
      <c r="G727" s="85" t="s">
        <v>160</v>
      </c>
      <c r="H727" s="111">
        <v>1</v>
      </c>
      <c r="I727" s="86"/>
      <c r="J727" s="87">
        <v>11507</v>
      </c>
      <c r="K727" s="87">
        <v>650</v>
      </c>
      <c r="L727" s="87">
        <v>0</v>
      </c>
      <c r="M727" s="87">
        <v>1188</v>
      </c>
      <c r="N727" s="88">
        <v>13345</v>
      </c>
      <c r="O727" s="89"/>
      <c r="P727" s="90"/>
      <c r="Q727" s="90"/>
    </row>
    <row r="728" spans="1:17" ht="15" x14ac:dyDescent="0.25">
      <c r="A728" s="84">
        <v>487</v>
      </c>
      <c r="B728" s="60">
        <v>487274149</v>
      </c>
      <c r="C728" s="85" t="s">
        <v>540</v>
      </c>
      <c r="D728" s="60">
        <v>274</v>
      </c>
      <c r="E728" s="85" t="s">
        <v>306</v>
      </c>
      <c r="F728" s="60">
        <v>149</v>
      </c>
      <c r="G728" s="85" t="s">
        <v>181</v>
      </c>
      <c r="H728" s="111">
        <v>5</v>
      </c>
      <c r="I728" s="86"/>
      <c r="J728" s="87">
        <v>15085</v>
      </c>
      <c r="K728" s="87">
        <v>109</v>
      </c>
      <c r="L728" s="87">
        <v>0</v>
      </c>
      <c r="M728" s="87">
        <v>1188</v>
      </c>
      <c r="N728" s="88">
        <v>16382</v>
      </c>
      <c r="O728" s="89"/>
      <c r="P728" s="90"/>
      <c r="Q728" s="90"/>
    </row>
    <row r="729" spans="1:17" ht="15" x14ac:dyDescent="0.25">
      <c r="A729" s="84">
        <v>487</v>
      </c>
      <c r="B729" s="60">
        <v>487274153</v>
      </c>
      <c r="C729" s="85" t="s">
        <v>540</v>
      </c>
      <c r="D729" s="60">
        <v>274</v>
      </c>
      <c r="E729" s="85" t="s">
        <v>306</v>
      </c>
      <c r="F729" s="60">
        <v>153</v>
      </c>
      <c r="G729" s="85" t="s">
        <v>185</v>
      </c>
      <c r="H729" s="111">
        <v>1</v>
      </c>
      <c r="I729" s="86"/>
      <c r="J729" s="87">
        <v>14400</v>
      </c>
      <c r="K729" s="87">
        <v>27</v>
      </c>
      <c r="L729" s="87">
        <v>0</v>
      </c>
      <c r="M729" s="87">
        <v>1188</v>
      </c>
      <c r="N729" s="88">
        <v>15615</v>
      </c>
      <c r="O729" s="89"/>
      <c r="P729" s="90"/>
      <c r="Q729" s="90"/>
    </row>
    <row r="730" spans="1:17" ht="15" x14ac:dyDescent="0.25">
      <c r="A730" s="84">
        <v>487</v>
      </c>
      <c r="B730" s="60">
        <v>487274155</v>
      </c>
      <c r="C730" s="85" t="s">
        <v>540</v>
      </c>
      <c r="D730" s="60">
        <v>274</v>
      </c>
      <c r="E730" s="85" t="s">
        <v>306</v>
      </c>
      <c r="F730" s="60">
        <v>155</v>
      </c>
      <c r="G730" s="85" t="s">
        <v>187</v>
      </c>
      <c r="H730" s="111">
        <v>2</v>
      </c>
      <c r="I730" s="86"/>
      <c r="J730" s="87">
        <v>16041</v>
      </c>
      <c r="K730" s="87">
        <v>13900</v>
      </c>
      <c r="L730" s="87">
        <v>0</v>
      </c>
      <c r="M730" s="87">
        <v>1188</v>
      </c>
      <c r="N730" s="88">
        <v>31129</v>
      </c>
      <c r="O730" s="89"/>
      <c r="P730" s="90"/>
      <c r="Q730" s="90"/>
    </row>
    <row r="731" spans="1:17" ht="15" x14ac:dyDescent="0.25">
      <c r="A731" s="84">
        <v>487</v>
      </c>
      <c r="B731" s="60">
        <v>487274160</v>
      </c>
      <c r="C731" s="85" t="s">
        <v>540</v>
      </c>
      <c r="D731" s="60">
        <v>274</v>
      </c>
      <c r="E731" s="85" t="s">
        <v>306</v>
      </c>
      <c r="F731" s="60">
        <v>160</v>
      </c>
      <c r="G731" s="85" t="s">
        <v>192</v>
      </c>
      <c r="H731" s="111">
        <v>5</v>
      </c>
      <c r="I731" s="86"/>
      <c r="J731" s="87">
        <v>17149</v>
      </c>
      <c r="K731" s="87">
        <v>301</v>
      </c>
      <c r="L731" s="87">
        <v>0</v>
      </c>
      <c r="M731" s="87">
        <v>1188</v>
      </c>
      <c r="N731" s="88">
        <v>18638</v>
      </c>
      <c r="O731" s="89"/>
      <c r="P731" s="90"/>
      <c r="Q731" s="90"/>
    </row>
    <row r="732" spans="1:17" ht="15" x14ac:dyDescent="0.25">
      <c r="A732" s="84">
        <v>487</v>
      </c>
      <c r="B732" s="60">
        <v>487274163</v>
      </c>
      <c r="C732" s="85" t="s">
        <v>540</v>
      </c>
      <c r="D732" s="60">
        <v>274</v>
      </c>
      <c r="E732" s="85" t="s">
        <v>306</v>
      </c>
      <c r="F732" s="60">
        <v>163</v>
      </c>
      <c r="G732" s="85" t="s">
        <v>195</v>
      </c>
      <c r="H732" s="111">
        <v>11</v>
      </c>
      <c r="I732" s="86"/>
      <c r="J732" s="87">
        <v>17365</v>
      </c>
      <c r="K732" s="87">
        <v>0</v>
      </c>
      <c r="L732" s="87">
        <v>0</v>
      </c>
      <c r="M732" s="87">
        <v>1188</v>
      </c>
      <c r="N732" s="88">
        <v>18553</v>
      </c>
      <c r="O732" s="89"/>
      <c r="P732" s="90"/>
      <c r="Q732" s="90"/>
    </row>
    <row r="733" spans="1:17" ht="15" x14ac:dyDescent="0.25">
      <c r="A733" s="84">
        <v>487</v>
      </c>
      <c r="B733" s="60">
        <v>487274164</v>
      </c>
      <c r="C733" s="85" t="s">
        <v>540</v>
      </c>
      <c r="D733" s="60">
        <v>274</v>
      </c>
      <c r="E733" s="85" t="s">
        <v>306</v>
      </c>
      <c r="F733" s="60">
        <v>164</v>
      </c>
      <c r="G733" s="85" t="s">
        <v>196</v>
      </c>
      <c r="H733" s="111">
        <v>3</v>
      </c>
      <c r="I733" s="86"/>
      <c r="J733" s="87">
        <v>12745</v>
      </c>
      <c r="K733" s="87">
        <v>5604</v>
      </c>
      <c r="L733" s="87">
        <v>0</v>
      </c>
      <c r="M733" s="87">
        <v>1188</v>
      </c>
      <c r="N733" s="88">
        <v>19537</v>
      </c>
      <c r="O733" s="89"/>
      <c r="P733" s="90"/>
      <c r="Q733" s="90"/>
    </row>
    <row r="734" spans="1:17" ht="15" x14ac:dyDescent="0.25">
      <c r="A734" s="84">
        <v>487</v>
      </c>
      <c r="B734" s="60">
        <v>487274165</v>
      </c>
      <c r="C734" s="85" t="s">
        <v>540</v>
      </c>
      <c r="D734" s="60">
        <v>274</v>
      </c>
      <c r="E734" s="85" t="s">
        <v>306</v>
      </c>
      <c r="F734" s="60">
        <v>165</v>
      </c>
      <c r="G734" s="85" t="s">
        <v>197</v>
      </c>
      <c r="H734" s="111">
        <v>22</v>
      </c>
      <c r="I734" s="86"/>
      <c r="J734" s="87">
        <v>16405</v>
      </c>
      <c r="K734" s="87">
        <v>0</v>
      </c>
      <c r="L734" s="87">
        <v>0</v>
      </c>
      <c r="M734" s="87">
        <v>1188</v>
      </c>
      <c r="N734" s="88">
        <v>17593</v>
      </c>
      <c r="O734" s="89"/>
      <c r="P734" s="90"/>
      <c r="Q734" s="90"/>
    </row>
    <row r="735" spans="1:17" ht="15" x14ac:dyDescent="0.25">
      <c r="A735" s="84">
        <v>487</v>
      </c>
      <c r="B735" s="60">
        <v>487274176</v>
      </c>
      <c r="C735" s="85" t="s">
        <v>540</v>
      </c>
      <c r="D735" s="60">
        <v>274</v>
      </c>
      <c r="E735" s="85" t="s">
        <v>306</v>
      </c>
      <c r="F735" s="60">
        <v>176</v>
      </c>
      <c r="G735" s="85" t="s">
        <v>208</v>
      </c>
      <c r="H735" s="111">
        <v>72</v>
      </c>
      <c r="I735" s="86"/>
      <c r="J735" s="87">
        <v>17383</v>
      </c>
      <c r="K735" s="87">
        <v>4659</v>
      </c>
      <c r="L735" s="87">
        <v>0</v>
      </c>
      <c r="M735" s="87">
        <v>1188</v>
      </c>
      <c r="N735" s="88">
        <v>23230</v>
      </c>
      <c r="O735" s="89"/>
      <c r="P735" s="90"/>
      <c r="Q735" s="90"/>
    </row>
    <row r="736" spans="1:17" ht="15" x14ac:dyDescent="0.25">
      <c r="A736" s="84">
        <v>487</v>
      </c>
      <c r="B736" s="60">
        <v>487274178</v>
      </c>
      <c r="C736" s="85" t="s">
        <v>540</v>
      </c>
      <c r="D736" s="60">
        <v>274</v>
      </c>
      <c r="E736" s="85" t="s">
        <v>306</v>
      </c>
      <c r="F736" s="60">
        <v>178</v>
      </c>
      <c r="G736" s="85" t="s">
        <v>210</v>
      </c>
      <c r="H736" s="111">
        <v>3</v>
      </c>
      <c r="I736" s="86"/>
      <c r="J736" s="87">
        <v>16197</v>
      </c>
      <c r="K736" s="87">
        <v>1572</v>
      </c>
      <c r="L736" s="87">
        <v>0</v>
      </c>
      <c r="M736" s="87">
        <v>1188</v>
      </c>
      <c r="N736" s="88">
        <v>18957</v>
      </c>
      <c r="O736" s="89"/>
      <c r="P736" s="90"/>
      <c r="Q736" s="90"/>
    </row>
    <row r="737" spans="1:17" ht="15" x14ac:dyDescent="0.25">
      <c r="A737" s="84">
        <v>487</v>
      </c>
      <c r="B737" s="60">
        <v>487274181</v>
      </c>
      <c r="C737" s="85" t="s">
        <v>540</v>
      </c>
      <c r="D737" s="60">
        <v>274</v>
      </c>
      <c r="E737" s="85" t="s">
        <v>306</v>
      </c>
      <c r="F737" s="60">
        <v>181</v>
      </c>
      <c r="G737" s="85" t="s">
        <v>213</v>
      </c>
      <c r="H737" s="111">
        <v>5</v>
      </c>
      <c r="I737" s="86"/>
      <c r="J737" s="87">
        <v>13473</v>
      </c>
      <c r="K737" s="87">
        <v>90</v>
      </c>
      <c r="L737" s="87">
        <v>0</v>
      </c>
      <c r="M737" s="87">
        <v>1188</v>
      </c>
      <c r="N737" s="88">
        <v>14751</v>
      </c>
      <c r="O737" s="89"/>
      <c r="P737" s="90"/>
      <c r="Q737" s="90"/>
    </row>
    <row r="738" spans="1:17" ht="15" x14ac:dyDescent="0.25">
      <c r="A738" s="84">
        <v>487</v>
      </c>
      <c r="B738" s="60">
        <v>487274189</v>
      </c>
      <c r="C738" s="85" t="s">
        <v>540</v>
      </c>
      <c r="D738" s="60">
        <v>274</v>
      </c>
      <c r="E738" s="85" t="s">
        <v>306</v>
      </c>
      <c r="F738" s="60">
        <v>189</v>
      </c>
      <c r="G738" s="85" t="s">
        <v>221</v>
      </c>
      <c r="H738" s="111">
        <v>2</v>
      </c>
      <c r="I738" s="86"/>
      <c r="J738" s="87">
        <v>12994</v>
      </c>
      <c r="K738" s="87">
        <v>5242</v>
      </c>
      <c r="L738" s="87">
        <v>0</v>
      </c>
      <c r="M738" s="87">
        <v>1188</v>
      </c>
      <c r="N738" s="88">
        <v>19424</v>
      </c>
      <c r="O738" s="89"/>
      <c r="P738" s="90"/>
      <c r="Q738" s="90"/>
    </row>
    <row r="739" spans="1:17" ht="15" x14ac:dyDescent="0.25">
      <c r="A739" s="84">
        <v>487</v>
      </c>
      <c r="B739" s="60">
        <v>487274201</v>
      </c>
      <c r="C739" s="85" t="s">
        <v>540</v>
      </c>
      <c r="D739" s="60">
        <v>274</v>
      </c>
      <c r="E739" s="85" t="s">
        <v>306</v>
      </c>
      <c r="F739" s="60">
        <v>201</v>
      </c>
      <c r="G739" s="85" t="s">
        <v>233</v>
      </c>
      <c r="H739" s="111">
        <v>2</v>
      </c>
      <c r="I739" s="86"/>
      <c r="J739" s="87">
        <v>14456</v>
      </c>
      <c r="K739" s="87">
        <v>0</v>
      </c>
      <c r="L739" s="87">
        <v>0</v>
      </c>
      <c r="M739" s="87">
        <v>1188</v>
      </c>
      <c r="N739" s="88">
        <v>15644</v>
      </c>
      <c r="O739" s="89"/>
      <c r="P739" s="90"/>
      <c r="Q739" s="90"/>
    </row>
    <row r="740" spans="1:17" ht="15" x14ac:dyDescent="0.25">
      <c r="A740" s="84">
        <v>487</v>
      </c>
      <c r="B740" s="60">
        <v>487274207</v>
      </c>
      <c r="C740" s="85" t="s">
        <v>540</v>
      </c>
      <c r="D740" s="60">
        <v>274</v>
      </c>
      <c r="E740" s="85" t="s">
        <v>306</v>
      </c>
      <c r="F740" s="60">
        <v>207</v>
      </c>
      <c r="G740" s="85" t="s">
        <v>239</v>
      </c>
      <c r="H740" s="111">
        <v>1</v>
      </c>
      <c r="I740" s="86"/>
      <c r="J740" s="87">
        <v>13576</v>
      </c>
      <c r="K740" s="87">
        <v>10781</v>
      </c>
      <c r="L740" s="87">
        <v>0</v>
      </c>
      <c r="M740" s="87">
        <v>1188</v>
      </c>
      <c r="N740" s="88">
        <v>25545</v>
      </c>
      <c r="O740" s="89"/>
      <c r="P740" s="90"/>
      <c r="Q740" s="90"/>
    </row>
    <row r="741" spans="1:17" ht="15" x14ac:dyDescent="0.25">
      <c r="A741" s="84">
        <v>487</v>
      </c>
      <c r="B741" s="60">
        <v>487274229</v>
      </c>
      <c r="C741" s="85" t="s">
        <v>540</v>
      </c>
      <c r="D741" s="60">
        <v>274</v>
      </c>
      <c r="E741" s="85" t="s">
        <v>306</v>
      </c>
      <c r="F741" s="60">
        <v>229</v>
      </c>
      <c r="G741" s="85" t="s">
        <v>261</v>
      </c>
      <c r="H741" s="111">
        <v>2</v>
      </c>
      <c r="I741" s="86"/>
      <c r="J741" s="87">
        <v>13835</v>
      </c>
      <c r="K741" s="87">
        <v>1386</v>
      </c>
      <c r="L741" s="87">
        <v>0</v>
      </c>
      <c r="M741" s="87">
        <v>1188</v>
      </c>
      <c r="N741" s="88">
        <v>16409</v>
      </c>
      <c r="O741" s="89"/>
      <c r="P741" s="90"/>
      <c r="Q741" s="90"/>
    </row>
    <row r="742" spans="1:17" ht="15" x14ac:dyDescent="0.25">
      <c r="A742" s="84">
        <v>487</v>
      </c>
      <c r="B742" s="60">
        <v>487274243</v>
      </c>
      <c r="C742" s="85" t="s">
        <v>540</v>
      </c>
      <c r="D742" s="60">
        <v>274</v>
      </c>
      <c r="E742" s="85" t="s">
        <v>306</v>
      </c>
      <c r="F742" s="60">
        <v>243</v>
      </c>
      <c r="G742" s="85" t="s">
        <v>275</v>
      </c>
      <c r="H742" s="111">
        <v>1</v>
      </c>
      <c r="I742" s="86"/>
      <c r="J742" s="87">
        <v>18549</v>
      </c>
      <c r="K742" s="87">
        <v>2573</v>
      </c>
      <c r="L742" s="87">
        <v>0</v>
      </c>
      <c r="M742" s="87">
        <v>1188</v>
      </c>
      <c r="N742" s="88">
        <v>22310</v>
      </c>
      <c r="O742" s="89"/>
      <c r="P742" s="90"/>
      <c r="Q742" s="90"/>
    </row>
    <row r="743" spans="1:17" ht="15" x14ac:dyDescent="0.25">
      <c r="A743" s="84">
        <v>487</v>
      </c>
      <c r="B743" s="60">
        <v>487274248</v>
      </c>
      <c r="C743" s="85" t="s">
        <v>540</v>
      </c>
      <c r="D743" s="60">
        <v>274</v>
      </c>
      <c r="E743" s="85" t="s">
        <v>306</v>
      </c>
      <c r="F743" s="60">
        <v>248</v>
      </c>
      <c r="G743" s="85" t="s">
        <v>280</v>
      </c>
      <c r="H743" s="111">
        <v>24</v>
      </c>
      <c r="I743" s="86"/>
      <c r="J743" s="87">
        <v>18238</v>
      </c>
      <c r="K743" s="87">
        <v>890</v>
      </c>
      <c r="L743" s="87">
        <v>0</v>
      </c>
      <c r="M743" s="87">
        <v>1188</v>
      </c>
      <c r="N743" s="88">
        <v>20316</v>
      </c>
      <c r="O743" s="89"/>
      <c r="P743" s="90"/>
      <c r="Q743" s="90"/>
    </row>
    <row r="744" spans="1:17" ht="15" x14ac:dyDescent="0.25">
      <c r="A744" s="84">
        <v>487</v>
      </c>
      <c r="B744" s="60">
        <v>487274258</v>
      </c>
      <c r="C744" s="85" t="s">
        <v>540</v>
      </c>
      <c r="D744" s="60">
        <v>274</v>
      </c>
      <c r="E744" s="85" t="s">
        <v>306</v>
      </c>
      <c r="F744" s="60">
        <v>258</v>
      </c>
      <c r="G744" s="85" t="s">
        <v>290</v>
      </c>
      <c r="H744" s="111">
        <v>2</v>
      </c>
      <c r="I744" s="86"/>
      <c r="J744" s="87">
        <v>17527</v>
      </c>
      <c r="K744" s="87">
        <v>3921</v>
      </c>
      <c r="L744" s="87">
        <v>0</v>
      </c>
      <c r="M744" s="87">
        <v>1188</v>
      </c>
      <c r="N744" s="88">
        <v>22636</v>
      </c>
      <c r="O744" s="89"/>
      <c r="P744" s="90"/>
      <c r="Q744" s="90"/>
    </row>
    <row r="745" spans="1:17" ht="15" x14ac:dyDescent="0.25">
      <c r="A745" s="84">
        <v>487</v>
      </c>
      <c r="B745" s="60">
        <v>487274262</v>
      </c>
      <c r="C745" s="85" t="s">
        <v>540</v>
      </c>
      <c r="D745" s="60">
        <v>274</v>
      </c>
      <c r="E745" s="85" t="s">
        <v>306</v>
      </c>
      <c r="F745" s="60">
        <v>262</v>
      </c>
      <c r="G745" s="85" t="s">
        <v>294</v>
      </c>
      <c r="H745" s="111">
        <v>16</v>
      </c>
      <c r="I745" s="86"/>
      <c r="J745" s="87">
        <v>14914</v>
      </c>
      <c r="K745" s="87">
        <v>969</v>
      </c>
      <c r="L745" s="87">
        <v>0</v>
      </c>
      <c r="M745" s="87">
        <v>1188</v>
      </c>
      <c r="N745" s="88">
        <v>17071</v>
      </c>
      <c r="O745" s="89"/>
      <c r="P745" s="90"/>
      <c r="Q745" s="90"/>
    </row>
    <row r="746" spans="1:17" ht="15" x14ac:dyDescent="0.25">
      <c r="A746" s="84">
        <v>487</v>
      </c>
      <c r="B746" s="60">
        <v>487274274</v>
      </c>
      <c r="C746" s="85" t="s">
        <v>540</v>
      </c>
      <c r="D746" s="60">
        <v>274</v>
      </c>
      <c r="E746" s="85" t="s">
        <v>306</v>
      </c>
      <c r="F746" s="60">
        <v>274</v>
      </c>
      <c r="G746" s="85" t="s">
        <v>306</v>
      </c>
      <c r="H746" s="111">
        <v>153</v>
      </c>
      <c r="I746" s="86"/>
      <c r="J746" s="87">
        <v>18216</v>
      </c>
      <c r="K746" s="87">
        <v>8398</v>
      </c>
      <c r="L746" s="87">
        <v>0</v>
      </c>
      <c r="M746" s="87">
        <v>1188</v>
      </c>
      <c r="N746" s="88">
        <v>27802</v>
      </c>
      <c r="O746" s="89"/>
      <c r="P746" s="90"/>
      <c r="Q746" s="90"/>
    </row>
    <row r="747" spans="1:17" ht="15" x14ac:dyDescent="0.25">
      <c r="A747" s="84">
        <v>487</v>
      </c>
      <c r="B747" s="60">
        <v>487274284</v>
      </c>
      <c r="C747" s="85" t="s">
        <v>540</v>
      </c>
      <c r="D747" s="60">
        <v>274</v>
      </c>
      <c r="E747" s="85" t="s">
        <v>306</v>
      </c>
      <c r="F747" s="60">
        <v>284</v>
      </c>
      <c r="G747" s="85" t="s">
        <v>316</v>
      </c>
      <c r="H747" s="111">
        <v>8</v>
      </c>
      <c r="I747" s="86"/>
      <c r="J747" s="87">
        <v>17260</v>
      </c>
      <c r="K747" s="87">
        <v>7854</v>
      </c>
      <c r="L747" s="87">
        <v>0</v>
      </c>
      <c r="M747" s="87">
        <v>1188</v>
      </c>
      <c r="N747" s="88">
        <v>26302</v>
      </c>
      <c r="O747" s="89"/>
      <c r="P747" s="90"/>
      <c r="Q747" s="90"/>
    </row>
    <row r="748" spans="1:17" ht="15" x14ac:dyDescent="0.25">
      <c r="A748" s="84">
        <v>487</v>
      </c>
      <c r="B748" s="60">
        <v>487274295</v>
      </c>
      <c r="C748" s="85" t="s">
        <v>540</v>
      </c>
      <c r="D748" s="60">
        <v>274</v>
      </c>
      <c r="E748" s="85" t="s">
        <v>306</v>
      </c>
      <c r="F748" s="60">
        <v>295</v>
      </c>
      <c r="G748" s="85" t="s">
        <v>327</v>
      </c>
      <c r="H748" s="111">
        <v>1</v>
      </c>
      <c r="I748" s="86"/>
      <c r="J748" s="87">
        <v>13324</v>
      </c>
      <c r="K748" s="87">
        <v>6576</v>
      </c>
      <c r="L748" s="87">
        <v>0</v>
      </c>
      <c r="M748" s="87">
        <v>1188</v>
      </c>
      <c r="N748" s="88">
        <v>21088</v>
      </c>
      <c r="O748" s="89"/>
      <c r="P748" s="90"/>
      <c r="Q748" s="90"/>
    </row>
    <row r="749" spans="1:17" ht="15" x14ac:dyDescent="0.25">
      <c r="A749" s="84">
        <v>487</v>
      </c>
      <c r="B749" s="60">
        <v>487274305</v>
      </c>
      <c r="C749" s="85" t="s">
        <v>540</v>
      </c>
      <c r="D749" s="60">
        <v>274</v>
      </c>
      <c r="E749" s="85" t="s">
        <v>306</v>
      </c>
      <c r="F749" s="60">
        <v>305</v>
      </c>
      <c r="G749" s="85" t="s">
        <v>337</v>
      </c>
      <c r="H749" s="111">
        <v>2</v>
      </c>
      <c r="I749" s="86"/>
      <c r="J749" s="87">
        <v>11478</v>
      </c>
      <c r="K749" s="87">
        <v>4958</v>
      </c>
      <c r="L749" s="87">
        <v>0</v>
      </c>
      <c r="M749" s="87">
        <v>1188</v>
      </c>
      <c r="N749" s="88">
        <v>17624</v>
      </c>
      <c r="O749" s="89"/>
      <c r="P749" s="90"/>
      <c r="Q749" s="90"/>
    </row>
    <row r="750" spans="1:17" ht="15" x14ac:dyDescent="0.25">
      <c r="A750" s="84">
        <v>487</v>
      </c>
      <c r="B750" s="60">
        <v>487274308</v>
      </c>
      <c r="C750" s="85" t="s">
        <v>540</v>
      </c>
      <c r="D750" s="60">
        <v>274</v>
      </c>
      <c r="E750" s="85" t="s">
        <v>306</v>
      </c>
      <c r="F750" s="60">
        <v>308</v>
      </c>
      <c r="G750" s="85" t="s">
        <v>340</v>
      </c>
      <c r="H750" s="111">
        <v>3</v>
      </c>
      <c r="I750" s="86"/>
      <c r="J750" s="87">
        <v>18875</v>
      </c>
      <c r="K750" s="87">
        <v>7310</v>
      </c>
      <c r="L750" s="87">
        <v>0</v>
      </c>
      <c r="M750" s="87">
        <v>1188</v>
      </c>
      <c r="N750" s="88">
        <v>27373</v>
      </c>
      <c r="O750" s="89"/>
      <c r="P750" s="90"/>
      <c r="Q750" s="90"/>
    </row>
    <row r="751" spans="1:17" ht="15" x14ac:dyDescent="0.25">
      <c r="A751" s="84">
        <v>487</v>
      </c>
      <c r="B751" s="60">
        <v>487274314</v>
      </c>
      <c r="C751" s="85" t="s">
        <v>540</v>
      </c>
      <c r="D751" s="60">
        <v>274</v>
      </c>
      <c r="E751" s="85" t="s">
        <v>306</v>
      </c>
      <c r="F751" s="60">
        <v>314</v>
      </c>
      <c r="G751" s="85" t="s">
        <v>346</v>
      </c>
      <c r="H751" s="111">
        <v>3</v>
      </c>
      <c r="I751" s="86"/>
      <c r="J751" s="87">
        <v>17620</v>
      </c>
      <c r="K751" s="87">
        <v>10243</v>
      </c>
      <c r="L751" s="87">
        <v>0</v>
      </c>
      <c r="M751" s="87">
        <v>1188</v>
      </c>
      <c r="N751" s="88">
        <v>29051</v>
      </c>
      <c r="O751" s="89"/>
      <c r="P751" s="90"/>
      <c r="Q751" s="90"/>
    </row>
    <row r="752" spans="1:17" ht="15" x14ac:dyDescent="0.25">
      <c r="A752" s="84">
        <v>487</v>
      </c>
      <c r="B752" s="60">
        <v>487274336</v>
      </c>
      <c r="C752" s="85" t="s">
        <v>540</v>
      </c>
      <c r="D752" s="60">
        <v>274</v>
      </c>
      <c r="E752" s="85" t="s">
        <v>306</v>
      </c>
      <c r="F752" s="60">
        <v>336</v>
      </c>
      <c r="G752" s="85" t="s">
        <v>368</v>
      </c>
      <c r="H752" s="111">
        <v>2</v>
      </c>
      <c r="I752" s="86"/>
      <c r="J752" s="87">
        <v>18056</v>
      </c>
      <c r="K752" s="87">
        <v>4158</v>
      </c>
      <c r="L752" s="87">
        <v>0</v>
      </c>
      <c r="M752" s="87">
        <v>1188</v>
      </c>
      <c r="N752" s="88">
        <v>23402</v>
      </c>
      <c r="O752" s="89"/>
      <c r="P752" s="90"/>
      <c r="Q752" s="90"/>
    </row>
    <row r="753" spans="1:17" ht="15" x14ac:dyDescent="0.25">
      <c r="A753" s="84">
        <v>487</v>
      </c>
      <c r="B753" s="60">
        <v>487274342</v>
      </c>
      <c r="C753" s="85" t="s">
        <v>540</v>
      </c>
      <c r="D753" s="60">
        <v>274</v>
      </c>
      <c r="E753" s="85" t="s">
        <v>306</v>
      </c>
      <c r="F753" s="60">
        <v>342</v>
      </c>
      <c r="G753" s="85" t="s">
        <v>374</v>
      </c>
      <c r="H753" s="111">
        <v>1</v>
      </c>
      <c r="I753" s="86"/>
      <c r="J753" s="87">
        <v>16235</v>
      </c>
      <c r="K753" s="87">
        <v>12461</v>
      </c>
      <c r="L753" s="87">
        <v>0</v>
      </c>
      <c r="M753" s="87">
        <v>1188</v>
      </c>
      <c r="N753" s="88">
        <v>29884</v>
      </c>
      <c r="O753" s="89"/>
      <c r="P753" s="90"/>
      <c r="Q753" s="90"/>
    </row>
    <row r="754" spans="1:17" ht="15" x14ac:dyDescent="0.25">
      <c r="A754" s="84">
        <v>487</v>
      </c>
      <c r="B754" s="60">
        <v>487274344</v>
      </c>
      <c r="C754" s="85" t="s">
        <v>540</v>
      </c>
      <c r="D754" s="60">
        <v>274</v>
      </c>
      <c r="E754" s="85" t="s">
        <v>306</v>
      </c>
      <c r="F754" s="60">
        <v>344</v>
      </c>
      <c r="G754" s="85" t="s">
        <v>376</v>
      </c>
      <c r="H754" s="111">
        <v>1</v>
      </c>
      <c r="I754" s="86"/>
      <c r="J754" s="87">
        <v>12736</v>
      </c>
      <c r="K754" s="87">
        <v>5754</v>
      </c>
      <c r="L754" s="87">
        <v>0</v>
      </c>
      <c r="M754" s="87">
        <v>1188</v>
      </c>
      <c r="N754" s="88">
        <v>19678</v>
      </c>
      <c r="O754" s="89"/>
      <c r="P754" s="90"/>
      <c r="Q754" s="90"/>
    </row>
    <row r="755" spans="1:17" ht="15" x14ac:dyDescent="0.25">
      <c r="A755" s="84">
        <v>487</v>
      </c>
      <c r="B755" s="60">
        <v>487274346</v>
      </c>
      <c r="C755" s="85" t="s">
        <v>540</v>
      </c>
      <c r="D755" s="60">
        <v>274</v>
      </c>
      <c r="E755" s="85" t="s">
        <v>306</v>
      </c>
      <c r="F755" s="60">
        <v>346</v>
      </c>
      <c r="G755" s="85" t="s">
        <v>378</v>
      </c>
      <c r="H755" s="111">
        <v>1</v>
      </c>
      <c r="I755" s="86"/>
      <c r="J755" s="87">
        <v>14456</v>
      </c>
      <c r="K755" s="87">
        <v>1277</v>
      </c>
      <c r="L755" s="87">
        <v>0</v>
      </c>
      <c r="M755" s="87">
        <v>1188</v>
      </c>
      <c r="N755" s="88">
        <v>16921</v>
      </c>
      <c r="O755" s="89"/>
      <c r="P755" s="90"/>
      <c r="Q755" s="90"/>
    </row>
    <row r="756" spans="1:17" ht="15" x14ac:dyDescent="0.25">
      <c r="A756" s="84">
        <v>487</v>
      </c>
      <c r="B756" s="60">
        <v>487274347</v>
      </c>
      <c r="C756" s="85" t="s">
        <v>540</v>
      </c>
      <c r="D756" s="60">
        <v>274</v>
      </c>
      <c r="E756" s="85" t="s">
        <v>306</v>
      </c>
      <c r="F756" s="60">
        <v>347</v>
      </c>
      <c r="G756" s="85" t="s">
        <v>379</v>
      </c>
      <c r="H756" s="111">
        <v>14</v>
      </c>
      <c r="I756" s="86"/>
      <c r="J756" s="87">
        <v>15795</v>
      </c>
      <c r="K756" s="87">
        <v>7389</v>
      </c>
      <c r="L756" s="87">
        <v>0</v>
      </c>
      <c r="M756" s="87">
        <v>1188</v>
      </c>
      <c r="N756" s="88">
        <v>24372</v>
      </c>
      <c r="O756" s="89"/>
      <c r="P756" s="90"/>
      <c r="Q756" s="90"/>
    </row>
    <row r="757" spans="1:17" ht="15" x14ac:dyDescent="0.25">
      <c r="A757" s="84">
        <v>487</v>
      </c>
      <c r="B757" s="60">
        <v>487274665</v>
      </c>
      <c r="C757" s="85" t="s">
        <v>540</v>
      </c>
      <c r="D757" s="60">
        <v>274</v>
      </c>
      <c r="E757" s="85" t="s">
        <v>306</v>
      </c>
      <c r="F757" s="60">
        <v>665</v>
      </c>
      <c r="G757" s="85" t="s">
        <v>405</v>
      </c>
      <c r="H757" s="111">
        <v>2</v>
      </c>
      <c r="I757" s="86"/>
      <c r="J757" s="87">
        <v>13049</v>
      </c>
      <c r="K757" s="87">
        <v>1501</v>
      </c>
      <c r="L757" s="87">
        <v>0</v>
      </c>
      <c r="M757" s="87">
        <v>1188</v>
      </c>
      <c r="N757" s="88">
        <v>15738</v>
      </c>
      <c r="O757" s="89"/>
      <c r="P757" s="90"/>
      <c r="Q757" s="90"/>
    </row>
    <row r="758" spans="1:17" ht="15" x14ac:dyDescent="0.25">
      <c r="A758" s="84">
        <v>488</v>
      </c>
      <c r="B758" s="60">
        <v>488219001</v>
      </c>
      <c r="C758" s="85" t="s">
        <v>465</v>
      </c>
      <c r="D758" s="60">
        <v>219</v>
      </c>
      <c r="E758" s="85" t="s">
        <v>251</v>
      </c>
      <c r="F758" s="60">
        <v>1</v>
      </c>
      <c r="G758" s="85" t="s">
        <v>33</v>
      </c>
      <c r="H758" s="111">
        <v>54</v>
      </c>
      <c r="I758" s="86"/>
      <c r="J758" s="87">
        <v>13630</v>
      </c>
      <c r="K758" s="87">
        <v>1809</v>
      </c>
      <c r="L758" s="87">
        <v>0</v>
      </c>
      <c r="M758" s="87">
        <v>1188</v>
      </c>
      <c r="N758" s="88">
        <v>16627</v>
      </c>
      <c r="O758" s="89"/>
      <c r="P758" s="90"/>
      <c r="Q758" s="90"/>
    </row>
    <row r="759" spans="1:17" ht="15" x14ac:dyDescent="0.25">
      <c r="A759" s="84">
        <v>488</v>
      </c>
      <c r="B759" s="60">
        <v>488219016</v>
      </c>
      <c r="C759" s="85" t="s">
        <v>465</v>
      </c>
      <c r="D759" s="60">
        <v>219</v>
      </c>
      <c r="E759" s="85" t="s">
        <v>251</v>
      </c>
      <c r="F759" s="60">
        <v>16</v>
      </c>
      <c r="G759" s="85" t="s">
        <v>48</v>
      </c>
      <c r="H759" s="111">
        <v>2</v>
      </c>
      <c r="I759" s="86"/>
      <c r="J759" s="87">
        <v>18758</v>
      </c>
      <c r="K759" s="87">
        <v>430</v>
      </c>
      <c r="L759" s="87">
        <v>0</v>
      </c>
      <c r="M759" s="87">
        <v>1188</v>
      </c>
      <c r="N759" s="88">
        <v>20376</v>
      </c>
      <c r="O759" s="89"/>
      <c r="P759" s="90"/>
      <c r="Q759" s="90"/>
    </row>
    <row r="760" spans="1:17" ht="15" x14ac:dyDescent="0.25">
      <c r="A760" s="84">
        <v>488</v>
      </c>
      <c r="B760" s="60">
        <v>488219035</v>
      </c>
      <c r="C760" s="85" t="s">
        <v>465</v>
      </c>
      <c r="D760" s="60">
        <v>219</v>
      </c>
      <c r="E760" s="85" t="s">
        <v>251</v>
      </c>
      <c r="F760" s="60">
        <v>35</v>
      </c>
      <c r="G760" s="85" t="s">
        <v>67</v>
      </c>
      <c r="H760" s="111">
        <v>3</v>
      </c>
      <c r="I760" s="86"/>
      <c r="J760" s="87">
        <v>20316</v>
      </c>
      <c r="K760" s="87">
        <v>7815</v>
      </c>
      <c r="L760" s="87">
        <v>0</v>
      </c>
      <c r="M760" s="87">
        <v>1188</v>
      </c>
      <c r="N760" s="88">
        <v>29319</v>
      </c>
      <c r="O760" s="89"/>
      <c r="P760" s="90"/>
      <c r="Q760" s="90"/>
    </row>
    <row r="761" spans="1:17" ht="15" x14ac:dyDescent="0.25">
      <c r="A761" s="84">
        <v>488</v>
      </c>
      <c r="B761" s="60">
        <v>488219040</v>
      </c>
      <c r="C761" s="85" t="s">
        <v>465</v>
      </c>
      <c r="D761" s="60">
        <v>219</v>
      </c>
      <c r="E761" s="85" t="s">
        <v>251</v>
      </c>
      <c r="F761" s="60">
        <v>40</v>
      </c>
      <c r="G761" s="85" t="s">
        <v>72</v>
      </c>
      <c r="H761" s="111">
        <v>27</v>
      </c>
      <c r="I761" s="86"/>
      <c r="J761" s="87">
        <v>15472</v>
      </c>
      <c r="K761" s="87">
        <v>5031</v>
      </c>
      <c r="L761" s="87">
        <v>0</v>
      </c>
      <c r="M761" s="87">
        <v>1188</v>
      </c>
      <c r="N761" s="88">
        <v>21691</v>
      </c>
      <c r="O761" s="89"/>
      <c r="P761" s="90"/>
      <c r="Q761" s="90"/>
    </row>
    <row r="762" spans="1:17" ht="15" x14ac:dyDescent="0.25">
      <c r="A762" s="84">
        <v>488</v>
      </c>
      <c r="B762" s="60">
        <v>488219044</v>
      </c>
      <c r="C762" s="85" t="s">
        <v>465</v>
      </c>
      <c r="D762" s="60">
        <v>219</v>
      </c>
      <c r="E762" s="85" t="s">
        <v>251</v>
      </c>
      <c r="F762" s="60">
        <v>44</v>
      </c>
      <c r="G762" s="85" t="s">
        <v>76</v>
      </c>
      <c r="H762" s="111">
        <v>219</v>
      </c>
      <c r="I762" s="86"/>
      <c r="J762" s="87">
        <v>17898</v>
      </c>
      <c r="K762" s="87">
        <v>0</v>
      </c>
      <c r="L762" s="87">
        <v>0</v>
      </c>
      <c r="M762" s="87">
        <v>1188</v>
      </c>
      <c r="N762" s="88">
        <v>19086</v>
      </c>
      <c r="O762" s="89"/>
      <c r="P762" s="90"/>
      <c r="Q762" s="90"/>
    </row>
    <row r="763" spans="1:17" ht="15" x14ac:dyDescent="0.25">
      <c r="A763" s="84">
        <v>488</v>
      </c>
      <c r="B763" s="60">
        <v>488219065</v>
      </c>
      <c r="C763" s="85" t="s">
        <v>465</v>
      </c>
      <c r="D763" s="60">
        <v>219</v>
      </c>
      <c r="E763" s="85" t="s">
        <v>251</v>
      </c>
      <c r="F763" s="60">
        <v>65</v>
      </c>
      <c r="G763" s="85" t="s">
        <v>97</v>
      </c>
      <c r="H763" s="111">
        <v>7</v>
      </c>
      <c r="I763" s="86"/>
      <c r="J763" s="87">
        <v>13463</v>
      </c>
      <c r="K763" s="87">
        <v>9543</v>
      </c>
      <c r="L763" s="87">
        <v>0</v>
      </c>
      <c r="M763" s="87">
        <v>1188</v>
      </c>
      <c r="N763" s="88">
        <v>24194</v>
      </c>
      <c r="O763" s="89"/>
      <c r="P763" s="90"/>
      <c r="Q763" s="90"/>
    </row>
    <row r="764" spans="1:17" ht="15" x14ac:dyDescent="0.25">
      <c r="A764" s="84">
        <v>488</v>
      </c>
      <c r="B764" s="60">
        <v>488219083</v>
      </c>
      <c r="C764" s="85" t="s">
        <v>465</v>
      </c>
      <c r="D764" s="60">
        <v>219</v>
      </c>
      <c r="E764" s="85" t="s">
        <v>251</v>
      </c>
      <c r="F764" s="60">
        <v>83</v>
      </c>
      <c r="G764" s="85" t="s">
        <v>115</v>
      </c>
      <c r="H764" s="111">
        <v>5</v>
      </c>
      <c r="I764" s="86"/>
      <c r="J764" s="87">
        <v>14030</v>
      </c>
      <c r="K764" s="87">
        <v>2059</v>
      </c>
      <c r="L764" s="87">
        <v>0</v>
      </c>
      <c r="M764" s="87">
        <v>1188</v>
      </c>
      <c r="N764" s="88">
        <v>17277</v>
      </c>
      <c r="O764" s="89"/>
      <c r="P764" s="90"/>
      <c r="Q764" s="90"/>
    </row>
    <row r="765" spans="1:17" ht="15" x14ac:dyDescent="0.25">
      <c r="A765" s="84">
        <v>488</v>
      </c>
      <c r="B765" s="60">
        <v>488219118</v>
      </c>
      <c r="C765" s="85" t="s">
        <v>465</v>
      </c>
      <c r="D765" s="60">
        <v>219</v>
      </c>
      <c r="E765" s="85" t="s">
        <v>251</v>
      </c>
      <c r="F765" s="60">
        <v>118</v>
      </c>
      <c r="G765" s="85" t="s">
        <v>150</v>
      </c>
      <c r="H765" s="111">
        <v>1</v>
      </c>
      <c r="I765" s="86"/>
      <c r="J765" s="87">
        <v>11550</v>
      </c>
      <c r="K765" s="87">
        <v>704</v>
      </c>
      <c r="L765" s="87">
        <v>0</v>
      </c>
      <c r="M765" s="87">
        <v>1188</v>
      </c>
      <c r="N765" s="88">
        <v>13442</v>
      </c>
      <c r="O765" s="89"/>
      <c r="P765" s="90"/>
      <c r="Q765" s="90"/>
    </row>
    <row r="766" spans="1:17" ht="15" x14ac:dyDescent="0.25">
      <c r="A766" s="84">
        <v>488</v>
      </c>
      <c r="B766" s="60">
        <v>488219122</v>
      </c>
      <c r="C766" s="85" t="s">
        <v>465</v>
      </c>
      <c r="D766" s="60">
        <v>219</v>
      </c>
      <c r="E766" s="85" t="s">
        <v>251</v>
      </c>
      <c r="F766" s="60">
        <v>122</v>
      </c>
      <c r="G766" s="85" t="s">
        <v>154</v>
      </c>
      <c r="H766" s="111">
        <v>24</v>
      </c>
      <c r="I766" s="86"/>
      <c r="J766" s="87">
        <v>13343</v>
      </c>
      <c r="K766" s="87">
        <v>3484</v>
      </c>
      <c r="L766" s="87">
        <v>0</v>
      </c>
      <c r="M766" s="87">
        <v>1188</v>
      </c>
      <c r="N766" s="88">
        <v>18015</v>
      </c>
      <c r="O766" s="89"/>
      <c r="P766" s="90"/>
      <c r="Q766" s="90"/>
    </row>
    <row r="767" spans="1:17" ht="15" x14ac:dyDescent="0.25">
      <c r="A767" s="84">
        <v>488</v>
      </c>
      <c r="B767" s="60">
        <v>488219131</v>
      </c>
      <c r="C767" s="85" t="s">
        <v>465</v>
      </c>
      <c r="D767" s="60">
        <v>219</v>
      </c>
      <c r="E767" s="85" t="s">
        <v>251</v>
      </c>
      <c r="F767" s="60">
        <v>131</v>
      </c>
      <c r="G767" s="85" t="s">
        <v>163</v>
      </c>
      <c r="H767" s="111">
        <v>5</v>
      </c>
      <c r="I767" s="86"/>
      <c r="J767" s="87">
        <v>12352</v>
      </c>
      <c r="K767" s="87">
        <v>8858</v>
      </c>
      <c r="L767" s="87">
        <v>0</v>
      </c>
      <c r="M767" s="87">
        <v>1188</v>
      </c>
      <c r="N767" s="88">
        <v>22398</v>
      </c>
      <c r="O767" s="89"/>
      <c r="P767" s="90"/>
      <c r="Q767" s="90"/>
    </row>
    <row r="768" spans="1:17" ht="15" x14ac:dyDescent="0.25">
      <c r="A768" s="84">
        <v>488</v>
      </c>
      <c r="B768" s="60">
        <v>488219133</v>
      </c>
      <c r="C768" s="85" t="s">
        <v>465</v>
      </c>
      <c r="D768" s="60">
        <v>219</v>
      </c>
      <c r="E768" s="85" t="s">
        <v>251</v>
      </c>
      <c r="F768" s="60">
        <v>133</v>
      </c>
      <c r="G768" s="85" t="s">
        <v>165</v>
      </c>
      <c r="H768" s="111">
        <v>33</v>
      </c>
      <c r="I768" s="86"/>
      <c r="J768" s="87">
        <v>14666</v>
      </c>
      <c r="K768" s="87">
        <v>247</v>
      </c>
      <c r="L768" s="87">
        <v>0</v>
      </c>
      <c r="M768" s="87">
        <v>1188</v>
      </c>
      <c r="N768" s="88">
        <v>16101</v>
      </c>
      <c r="O768" s="89"/>
      <c r="P768" s="90"/>
      <c r="Q768" s="90"/>
    </row>
    <row r="769" spans="1:17" ht="15" x14ac:dyDescent="0.25">
      <c r="A769" s="84">
        <v>488</v>
      </c>
      <c r="B769" s="60">
        <v>488219142</v>
      </c>
      <c r="C769" s="85" t="s">
        <v>465</v>
      </c>
      <c r="D769" s="60">
        <v>219</v>
      </c>
      <c r="E769" s="85" t="s">
        <v>251</v>
      </c>
      <c r="F769" s="60">
        <v>142</v>
      </c>
      <c r="G769" s="85" t="s">
        <v>174</v>
      </c>
      <c r="H769" s="111">
        <v>15</v>
      </c>
      <c r="I769" s="86"/>
      <c r="J769" s="87">
        <v>14013</v>
      </c>
      <c r="K769" s="87">
        <v>13133</v>
      </c>
      <c r="L769" s="87">
        <v>0</v>
      </c>
      <c r="M769" s="87">
        <v>1188</v>
      </c>
      <c r="N769" s="88">
        <v>28334</v>
      </c>
      <c r="O769" s="89"/>
      <c r="P769" s="90"/>
      <c r="Q769" s="90"/>
    </row>
    <row r="770" spans="1:17" ht="15" x14ac:dyDescent="0.25">
      <c r="A770" s="84">
        <v>488</v>
      </c>
      <c r="B770" s="60">
        <v>488219145</v>
      </c>
      <c r="C770" s="85" t="s">
        <v>465</v>
      </c>
      <c r="D770" s="60">
        <v>219</v>
      </c>
      <c r="E770" s="85" t="s">
        <v>251</v>
      </c>
      <c r="F770" s="60">
        <v>145</v>
      </c>
      <c r="G770" s="85" t="s">
        <v>177</v>
      </c>
      <c r="H770" s="111">
        <v>6</v>
      </c>
      <c r="I770" s="86"/>
      <c r="J770" s="87">
        <v>12256</v>
      </c>
      <c r="K770" s="87">
        <v>1766</v>
      </c>
      <c r="L770" s="87">
        <v>0</v>
      </c>
      <c r="M770" s="87">
        <v>1188</v>
      </c>
      <c r="N770" s="88">
        <v>15210</v>
      </c>
      <c r="O770" s="89"/>
      <c r="P770" s="90"/>
      <c r="Q770" s="90"/>
    </row>
    <row r="771" spans="1:17" ht="15" x14ac:dyDescent="0.25">
      <c r="A771" s="84">
        <v>488</v>
      </c>
      <c r="B771" s="60">
        <v>488219171</v>
      </c>
      <c r="C771" s="85" t="s">
        <v>465</v>
      </c>
      <c r="D771" s="60">
        <v>219</v>
      </c>
      <c r="E771" s="85" t="s">
        <v>251</v>
      </c>
      <c r="F771" s="60">
        <v>171</v>
      </c>
      <c r="G771" s="85" t="s">
        <v>203</v>
      </c>
      <c r="H771" s="111">
        <v>10</v>
      </c>
      <c r="I771" s="86"/>
      <c r="J771" s="87">
        <v>15141</v>
      </c>
      <c r="K771" s="87">
        <v>4472</v>
      </c>
      <c r="L771" s="87">
        <v>0</v>
      </c>
      <c r="M771" s="87">
        <v>1188</v>
      </c>
      <c r="N771" s="88">
        <v>20801</v>
      </c>
      <c r="O771" s="89"/>
      <c r="P771" s="90"/>
      <c r="Q771" s="90"/>
    </row>
    <row r="772" spans="1:17" ht="15" x14ac:dyDescent="0.25">
      <c r="A772" s="84">
        <v>488</v>
      </c>
      <c r="B772" s="60">
        <v>488219219</v>
      </c>
      <c r="C772" s="85" t="s">
        <v>465</v>
      </c>
      <c r="D772" s="60">
        <v>219</v>
      </c>
      <c r="E772" s="85" t="s">
        <v>251</v>
      </c>
      <c r="F772" s="60">
        <v>219</v>
      </c>
      <c r="G772" s="85" t="s">
        <v>251</v>
      </c>
      <c r="H772" s="111">
        <v>8</v>
      </c>
      <c r="I772" s="86"/>
      <c r="J772" s="87">
        <v>13654</v>
      </c>
      <c r="K772" s="87">
        <v>6583</v>
      </c>
      <c r="L772" s="87">
        <v>0</v>
      </c>
      <c r="M772" s="87">
        <v>1188</v>
      </c>
      <c r="N772" s="88">
        <v>21425</v>
      </c>
      <c r="O772" s="89"/>
      <c r="P772" s="90"/>
      <c r="Q772" s="90"/>
    </row>
    <row r="773" spans="1:17" ht="15" x14ac:dyDescent="0.25">
      <c r="A773" s="84">
        <v>488</v>
      </c>
      <c r="B773" s="60">
        <v>488219231</v>
      </c>
      <c r="C773" s="85" t="s">
        <v>465</v>
      </c>
      <c r="D773" s="60">
        <v>219</v>
      </c>
      <c r="E773" s="85" t="s">
        <v>251</v>
      </c>
      <c r="F773" s="60">
        <v>231</v>
      </c>
      <c r="G773" s="85" t="s">
        <v>263</v>
      </c>
      <c r="H773" s="111">
        <v>19</v>
      </c>
      <c r="I773" s="86"/>
      <c r="J773" s="87">
        <v>12501</v>
      </c>
      <c r="K773" s="87">
        <v>4348</v>
      </c>
      <c r="L773" s="87">
        <v>0</v>
      </c>
      <c r="M773" s="87">
        <v>1188</v>
      </c>
      <c r="N773" s="88">
        <v>18037</v>
      </c>
      <c r="O773" s="89"/>
      <c r="P773" s="90"/>
      <c r="Q773" s="90"/>
    </row>
    <row r="774" spans="1:17" ht="15" x14ac:dyDescent="0.25">
      <c r="A774" s="84">
        <v>488</v>
      </c>
      <c r="B774" s="60">
        <v>488219239</v>
      </c>
      <c r="C774" s="85" t="s">
        <v>465</v>
      </c>
      <c r="D774" s="60">
        <v>219</v>
      </c>
      <c r="E774" s="85" t="s">
        <v>251</v>
      </c>
      <c r="F774" s="60">
        <v>239</v>
      </c>
      <c r="G774" s="85" t="s">
        <v>271</v>
      </c>
      <c r="H774" s="111">
        <v>5</v>
      </c>
      <c r="I774" s="86"/>
      <c r="J774" s="87">
        <v>14103</v>
      </c>
      <c r="K774" s="87">
        <v>4381</v>
      </c>
      <c r="L774" s="87">
        <v>0</v>
      </c>
      <c r="M774" s="87">
        <v>1188</v>
      </c>
      <c r="N774" s="88">
        <v>19672</v>
      </c>
      <c r="O774" s="89"/>
      <c r="P774" s="90"/>
      <c r="Q774" s="90"/>
    </row>
    <row r="775" spans="1:17" ht="15" x14ac:dyDescent="0.25">
      <c r="A775" s="84">
        <v>488</v>
      </c>
      <c r="B775" s="60">
        <v>488219243</v>
      </c>
      <c r="C775" s="85" t="s">
        <v>465</v>
      </c>
      <c r="D775" s="60">
        <v>219</v>
      </c>
      <c r="E775" s="85" t="s">
        <v>251</v>
      </c>
      <c r="F775" s="60">
        <v>243</v>
      </c>
      <c r="G775" s="85" t="s">
        <v>275</v>
      </c>
      <c r="H775" s="111">
        <v>40</v>
      </c>
      <c r="I775" s="86"/>
      <c r="J775" s="87">
        <v>14921</v>
      </c>
      <c r="K775" s="87">
        <v>2070</v>
      </c>
      <c r="L775" s="87">
        <v>0</v>
      </c>
      <c r="M775" s="87">
        <v>1188</v>
      </c>
      <c r="N775" s="88">
        <v>18179</v>
      </c>
      <c r="O775" s="89"/>
      <c r="P775" s="90"/>
      <c r="Q775" s="90"/>
    </row>
    <row r="776" spans="1:17" ht="15" x14ac:dyDescent="0.25">
      <c r="A776" s="84">
        <v>488</v>
      </c>
      <c r="B776" s="60">
        <v>488219244</v>
      </c>
      <c r="C776" s="85" t="s">
        <v>465</v>
      </c>
      <c r="D776" s="60">
        <v>219</v>
      </c>
      <c r="E776" s="85" t="s">
        <v>251</v>
      </c>
      <c r="F776" s="60">
        <v>244</v>
      </c>
      <c r="G776" s="85" t="s">
        <v>276</v>
      </c>
      <c r="H776" s="111">
        <v>132</v>
      </c>
      <c r="I776" s="86"/>
      <c r="J776" s="87">
        <v>16074</v>
      </c>
      <c r="K776" s="87">
        <v>3886</v>
      </c>
      <c r="L776" s="87">
        <v>0</v>
      </c>
      <c r="M776" s="87">
        <v>1188</v>
      </c>
      <c r="N776" s="88">
        <v>21148</v>
      </c>
      <c r="O776" s="89"/>
      <c r="P776" s="90"/>
      <c r="Q776" s="90"/>
    </row>
    <row r="777" spans="1:17" ht="15" x14ac:dyDescent="0.25">
      <c r="A777" s="84">
        <v>488</v>
      </c>
      <c r="B777" s="60">
        <v>488219251</v>
      </c>
      <c r="C777" s="85" t="s">
        <v>465</v>
      </c>
      <c r="D777" s="60">
        <v>219</v>
      </c>
      <c r="E777" s="85" t="s">
        <v>251</v>
      </c>
      <c r="F777" s="60">
        <v>251</v>
      </c>
      <c r="G777" s="85" t="s">
        <v>283</v>
      </c>
      <c r="H777" s="111">
        <v>98</v>
      </c>
      <c r="I777" s="86"/>
      <c r="J777" s="87">
        <v>14912</v>
      </c>
      <c r="K777" s="87">
        <v>1932</v>
      </c>
      <c r="L777" s="87">
        <v>0</v>
      </c>
      <c r="M777" s="87">
        <v>1188</v>
      </c>
      <c r="N777" s="88">
        <v>18032</v>
      </c>
      <c r="O777" s="89"/>
      <c r="P777" s="90"/>
      <c r="Q777" s="90"/>
    </row>
    <row r="778" spans="1:17" ht="15" x14ac:dyDescent="0.25">
      <c r="A778" s="84">
        <v>488</v>
      </c>
      <c r="B778" s="60">
        <v>488219264</v>
      </c>
      <c r="C778" s="85" t="s">
        <v>465</v>
      </c>
      <c r="D778" s="60">
        <v>219</v>
      </c>
      <c r="E778" s="85" t="s">
        <v>251</v>
      </c>
      <c r="F778" s="60">
        <v>264</v>
      </c>
      <c r="G778" s="85" t="s">
        <v>296</v>
      </c>
      <c r="H778" s="111">
        <v>10</v>
      </c>
      <c r="I778" s="86"/>
      <c r="J778" s="87">
        <v>12336</v>
      </c>
      <c r="K778" s="87">
        <v>6951</v>
      </c>
      <c r="L778" s="87">
        <v>0</v>
      </c>
      <c r="M778" s="87">
        <v>1188</v>
      </c>
      <c r="N778" s="88">
        <v>20475</v>
      </c>
      <c r="O778" s="89"/>
      <c r="P778" s="90"/>
      <c r="Q778" s="90"/>
    </row>
    <row r="779" spans="1:17" ht="15" x14ac:dyDescent="0.25">
      <c r="A779" s="84">
        <v>488</v>
      </c>
      <c r="B779" s="60">
        <v>488219285</v>
      </c>
      <c r="C779" s="85" t="s">
        <v>465</v>
      </c>
      <c r="D779" s="60">
        <v>219</v>
      </c>
      <c r="E779" s="85" t="s">
        <v>251</v>
      </c>
      <c r="F779" s="60">
        <v>285</v>
      </c>
      <c r="G779" s="85" t="s">
        <v>317</v>
      </c>
      <c r="H779" s="111">
        <v>4</v>
      </c>
      <c r="I779" s="86"/>
      <c r="J779" s="87">
        <v>18798</v>
      </c>
      <c r="K779" s="87">
        <v>3737</v>
      </c>
      <c r="L779" s="87">
        <v>0</v>
      </c>
      <c r="M779" s="87">
        <v>1188</v>
      </c>
      <c r="N779" s="88">
        <v>23723</v>
      </c>
      <c r="O779" s="89"/>
      <c r="P779" s="90"/>
      <c r="Q779" s="90"/>
    </row>
    <row r="780" spans="1:17" ht="15" x14ac:dyDescent="0.25">
      <c r="A780" s="84">
        <v>488</v>
      </c>
      <c r="B780" s="60">
        <v>488219293</v>
      </c>
      <c r="C780" s="85" t="s">
        <v>465</v>
      </c>
      <c r="D780" s="60">
        <v>219</v>
      </c>
      <c r="E780" s="85" t="s">
        <v>251</v>
      </c>
      <c r="F780" s="60">
        <v>293</v>
      </c>
      <c r="G780" s="85" t="s">
        <v>325</v>
      </c>
      <c r="H780" s="111">
        <v>2</v>
      </c>
      <c r="I780" s="86"/>
      <c r="J780" s="87">
        <v>16423</v>
      </c>
      <c r="K780" s="87">
        <v>258</v>
      </c>
      <c r="L780" s="87">
        <v>0</v>
      </c>
      <c r="M780" s="87">
        <v>1188</v>
      </c>
      <c r="N780" s="88">
        <v>17869</v>
      </c>
      <c r="O780" s="89"/>
      <c r="P780" s="90"/>
      <c r="Q780" s="90"/>
    </row>
    <row r="781" spans="1:17" ht="15" x14ac:dyDescent="0.25">
      <c r="A781" s="84">
        <v>488</v>
      </c>
      <c r="B781" s="60">
        <v>488219336</v>
      </c>
      <c r="C781" s="85" t="s">
        <v>465</v>
      </c>
      <c r="D781" s="60">
        <v>219</v>
      </c>
      <c r="E781" s="85" t="s">
        <v>251</v>
      </c>
      <c r="F781" s="60">
        <v>336</v>
      </c>
      <c r="G781" s="85" t="s">
        <v>368</v>
      </c>
      <c r="H781" s="111">
        <v>255</v>
      </c>
      <c r="I781" s="86"/>
      <c r="J781" s="87">
        <v>13595</v>
      </c>
      <c r="K781" s="87">
        <v>3131</v>
      </c>
      <c r="L781" s="87">
        <v>0</v>
      </c>
      <c r="M781" s="87">
        <v>1188</v>
      </c>
      <c r="N781" s="88">
        <v>17914</v>
      </c>
      <c r="O781" s="89"/>
      <c r="P781" s="90"/>
      <c r="Q781" s="90"/>
    </row>
    <row r="782" spans="1:17" ht="15" x14ac:dyDescent="0.25">
      <c r="A782" s="84">
        <v>488</v>
      </c>
      <c r="B782" s="60">
        <v>488219625</v>
      </c>
      <c r="C782" s="85" t="s">
        <v>465</v>
      </c>
      <c r="D782" s="60">
        <v>219</v>
      </c>
      <c r="E782" s="85" t="s">
        <v>251</v>
      </c>
      <c r="F782" s="60">
        <v>625</v>
      </c>
      <c r="G782" s="85" t="s">
        <v>395</v>
      </c>
      <c r="H782" s="111">
        <v>6</v>
      </c>
      <c r="I782" s="86"/>
      <c r="J782" s="87">
        <v>16185</v>
      </c>
      <c r="K782" s="87">
        <v>801</v>
      </c>
      <c r="L782" s="87">
        <v>0</v>
      </c>
      <c r="M782" s="87">
        <v>1188</v>
      </c>
      <c r="N782" s="88">
        <v>18174</v>
      </c>
      <c r="O782" s="89"/>
      <c r="P782" s="90"/>
      <c r="Q782" s="90"/>
    </row>
    <row r="783" spans="1:17" ht="15" x14ac:dyDescent="0.25">
      <c r="A783" s="84">
        <v>488</v>
      </c>
      <c r="B783" s="60">
        <v>488219760</v>
      </c>
      <c r="C783" s="85" t="s">
        <v>465</v>
      </c>
      <c r="D783" s="60">
        <v>219</v>
      </c>
      <c r="E783" s="85" t="s">
        <v>251</v>
      </c>
      <c r="F783" s="60">
        <v>760</v>
      </c>
      <c r="G783" s="85" t="s">
        <v>433</v>
      </c>
      <c r="H783" s="111">
        <v>5</v>
      </c>
      <c r="I783" s="86"/>
      <c r="J783" s="87">
        <v>16268</v>
      </c>
      <c r="K783" s="87">
        <v>3187</v>
      </c>
      <c r="L783" s="87">
        <v>0</v>
      </c>
      <c r="M783" s="87">
        <v>1188</v>
      </c>
      <c r="N783" s="88">
        <v>20643</v>
      </c>
      <c r="O783" s="89"/>
      <c r="P783" s="90"/>
      <c r="Q783" s="90"/>
    </row>
    <row r="784" spans="1:17" ht="15" x14ac:dyDescent="0.25">
      <c r="A784" s="84">
        <v>488</v>
      </c>
      <c r="B784" s="60">
        <v>488219780</v>
      </c>
      <c r="C784" s="85" t="s">
        <v>465</v>
      </c>
      <c r="D784" s="60">
        <v>219</v>
      </c>
      <c r="E784" s="85" t="s">
        <v>251</v>
      </c>
      <c r="F784" s="60">
        <v>780</v>
      </c>
      <c r="G784" s="85" t="s">
        <v>443</v>
      </c>
      <c r="H784" s="111">
        <v>62</v>
      </c>
      <c r="I784" s="86"/>
      <c r="J784" s="87">
        <v>13897</v>
      </c>
      <c r="K784" s="87">
        <v>2543</v>
      </c>
      <c r="L784" s="87">
        <v>0</v>
      </c>
      <c r="M784" s="87">
        <v>1188</v>
      </c>
      <c r="N784" s="88">
        <v>17628</v>
      </c>
      <c r="O784" s="89"/>
      <c r="P784" s="90"/>
      <c r="Q784" s="90"/>
    </row>
    <row r="785" spans="1:17" ht="15" x14ac:dyDescent="0.25">
      <c r="A785" s="84">
        <v>489</v>
      </c>
      <c r="B785" s="60">
        <v>489020020</v>
      </c>
      <c r="C785" s="85" t="s">
        <v>541</v>
      </c>
      <c r="D785" s="60">
        <v>20</v>
      </c>
      <c r="E785" s="85" t="s">
        <v>52</v>
      </c>
      <c r="F785" s="60">
        <v>20</v>
      </c>
      <c r="G785" s="85" t="s">
        <v>52</v>
      </c>
      <c r="H785" s="111">
        <v>277</v>
      </c>
      <c r="I785" s="86"/>
      <c r="J785" s="87">
        <v>15098</v>
      </c>
      <c r="K785" s="87">
        <v>3072</v>
      </c>
      <c r="L785" s="87">
        <v>0</v>
      </c>
      <c r="M785" s="87">
        <v>1188</v>
      </c>
      <c r="N785" s="88">
        <v>19358</v>
      </c>
      <c r="O785" s="89"/>
      <c r="P785" s="90"/>
      <c r="Q785" s="90"/>
    </row>
    <row r="786" spans="1:17" ht="15" x14ac:dyDescent="0.25">
      <c r="A786" s="84">
        <v>489</v>
      </c>
      <c r="B786" s="60">
        <v>489020036</v>
      </c>
      <c r="C786" s="85" t="s">
        <v>541</v>
      </c>
      <c r="D786" s="60">
        <v>20</v>
      </c>
      <c r="E786" s="85" t="s">
        <v>52</v>
      </c>
      <c r="F786" s="60">
        <v>36</v>
      </c>
      <c r="G786" s="85" t="s">
        <v>68</v>
      </c>
      <c r="H786" s="111">
        <v>77</v>
      </c>
      <c r="I786" s="86"/>
      <c r="J786" s="87">
        <v>13869</v>
      </c>
      <c r="K786" s="87">
        <v>6483</v>
      </c>
      <c r="L786" s="87">
        <v>0</v>
      </c>
      <c r="M786" s="87">
        <v>1188</v>
      </c>
      <c r="N786" s="88">
        <v>21540</v>
      </c>
      <c r="O786" s="89"/>
      <c r="P786" s="90"/>
      <c r="Q786" s="90"/>
    </row>
    <row r="787" spans="1:17" ht="15" x14ac:dyDescent="0.25">
      <c r="A787" s="84">
        <v>489</v>
      </c>
      <c r="B787" s="60">
        <v>489020082</v>
      </c>
      <c r="C787" s="85" t="s">
        <v>541</v>
      </c>
      <c r="D787" s="60">
        <v>20</v>
      </c>
      <c r="E787" s="85" t="s">
        <v>52</v>
      </c>
      <c r="F787" s="60">
        <v>82</v>
      </c>
      <c r="G787" s="85" t="s">
        <v>114</v>
      </c>
      <c r="H787" s="111">
        <v>1</v>
      </c>
      <c r="I787" s="86"/>
      <c r="J787" s="87">
        <v>12661</v>
      </c>
      <c r="K787" s="87">
        <v>6259</v>
      </c>
      <c r="L787" s="87">
        <v>0</v>
      </c>
      <c r="M787" s="87">
        <v>1188</v>
      </c>
      <c r="N787" s="88">
        <v>20108</v>
      </c>
      <c r="O787" s="89"/>
      <c r="P787" s="90"/>
      <c r="Q787" s="90"/>
    </row>
    <row r="788" spans="1:17" ht="15" x14ac:dyDescent="0.25">
      <c r="A788" s="84">
        <v>489</v>
      </c>
      <c r="B788" s="60">
        <v>489020096</v>
      </c>
      <c r="C788" s="85" t="s">
        <v>541</v>
      </c>
      <c r="D788" s="60">
        <v>20</v>
      </c>
      <c r="E788" s="85" t="s">
        <v>52</v>
      </c>
      <c r="F788" s="60">
        <v>96</v>
      </c>
      <c r="G788" s="85" t="s">
        <v>128</v>
      </c>
      <c r="H788" s="111">
        <v>96</v>
      </c>
      <c r="I788" s="86"/>
      <c r="J788" s="87">
        <v>13932</v>
      </c>
      <c r="K788" s="87">
        <v>8581</v>
      </c>
      <c r="L788" s="87">
        <v>0</v>
      </c>
      <c r="M788" s="87">
        <v>1188</v>
      </c>
      <c r="N788" s="88">
        <v>23701</v>
      </c>
      <c r="O788" s="89"/>
      <c r="P788" s="90"/>
      <c r="Q788" s="90"/>
    </row>
    <row r="789" spans="1:17" ht="15" x14ac:dyDescent="0.25">
      <c r="A789" s="84">
        <v>489</v>
      </c>
      <c r="B789" s="60">
        <v>489020122</v>
      </c>
      <c r="C789" s="85" t="s">
        <v>541</v>
      </c>
      <c r="D789" s="60">
        <v>20</v>
      </c>
      <c r="E789" s="85" t="s">
        <v>52</v>
      </c>
      <c r="F789" s="60">
        <v>122</v>
      </c>
      <c r="G789" s="85" t="s">
        <v>154</v>
      </c>
      <c r="H789" s="111">
        <v>1</v>
      </c>
      <c r="I789" s="86"/>
      <c r="J789" s="87">
        <v>12565</v>
      </c>
      <c r="K789" s="87">
        <v>3280</v>
      </c>
      <c r="L789" s="87">
        <v>0</v>
      </c>
      <c r="M789" s="87">
        <v>1188</v>
      </c>
      <c r="N789" s="88">
        <v>17033</v>
      </c>
      <c r="O789" s="89"/>
      <c r="P789" s="90"/>
      <c r="Q789" s="90"/>
    </row>
    <row r="790" spans="1:17" ht="15" x14ac:dyDescent="0.25">
      <c r="A790" s="84">
        <v>489</v>
      </c>
      <c r="B790" s="60">
        <v>489020172</v>
      </c>
      <c r="C790" s="85" t="s">
        <v>541</v>
      </c>
      <c r="D790" s="60">
        <v>20</v>
      </c>
      <c r="E790" s="85" t="s">
        <v>52</v>
      </c>
      <c r="F790" s="60">
        <v>172</v>
      </c>
      <c r="G790" s="85" t="s">
        <v>204</v>
      </c>
      <c r="H790" s="111">
        <v>37</v>
      </c>
      <c r="I790" s="86"/>
      <c r="J790" s="87">
        <v>13858</v>
      </c>
      <c r="K790" s="87">
        <v>8945</v>
      </c>
      <c r="L790" s="87">
        <v>0</v>
      </c>
      <c r="M790" s="87">
        <v>1188</v>
      </c>
      <c r="N790" s="88">
        <v>23991</v>
      </c>
      <c r="O790" s="89"/>
      <c r="P790" s="90"/>
      <c r="Q790" s="90"/>
    </row>
    <row r="791" spans="1:17" ht="15" x14ac:dyDescent="0.25">
      <c r="A791" s="84">
        <v>489</v>
      </c>
      <c r="B791" s="60">
        <v>489020197</v>
      </c>
      <c r="C791" s="85" t="s">
        <v>541</v>
      </c>
      <c r="D791" s="60">
        <v>20</v>
      </c>
      <c r="E791" s="85" t="s">
        <v>52</v>
      </c>
      <c r="F791" s="60">
        <v>197</v>
      </c>
      <c r="G791" s="85" t="s">
        <v>229</v>
      </c>
      <c r="H791" s="111">
        <v>1</v>
      </c>
      <c r="I791" s="86"/>
      <c r="J791" s="87">
        <v>12565</v>
      </c>
      <c r="K791" s="87">
        <v>11839</v>
      </c>
      <c r="L791" s="87">
        <v>0</v>
      </c>
      <c r="M791" s="87">
        <v>1188</v>
      </c>
      <c r="N791" s="88">
        <v>25592</v>
      </c>
      <c r="O791" s="89"/>
      <c r="P791" s="90"/>
      <c r="Q791" s="90"/>
    </row>
    <row r="792" spans="1:17" ht="15" x14ac:dyDescent="0.25">
      <c r="A792" s="84">
        <v>489</v>
      </c>
      <c r="B792" s="60">
        <v>489020239</v>
      </c>
      <c r="C792" s="85" t="s">
        <v>541</v>
      </c>
      <c r="D792" s="60">
        <v>20</v>
      </c>
      <c r="E792" s="85" t="s">
        <v>52</v>
      </c>
      <c r="F792" s="60">
        <v>239</v>
      </c>
      <c r="G792" s="85" t="s">
        <v>271</v>
      </c>
      <c r="H792" s="111">
        <v>39</v>
      </c>
      <c r="I792" s="86"/>
      <c r="J792" s="87">
        <v>13253</v>
      </c>
      <c r="K792" s="87">
        <v>4117</v>
      </c>
      <c r="L792" s="87">
        <v>0</v>
      </c>
      <c r="M792" s="87">
        <v>1188</v>
      </c>
      <c r="N792" s="88">
        <v>18558</v>
      </c>
      <c r="O792" s="89"/>
      <c r="P792" s="90"/>
      <c r="Q792" s="90"/>
    </row>
    <row r="793" spans="1:17" ht="15" x14ac:dyDescent="0.25">
      <c r="A793" s="84">
        <v>489</v>
      </c>
      <c r="B793" s="60">
        <v>489020261</v>
      </c>
      <c r="C793" s="85" t="s">
        <v>541</v>
      </c>
      <c r="D793" s="60">
        <v>20</v>
      </c>
      <c r="E793" s="85" t="s">
        <v>52</v>
      </c>
      <c r="F793" s="60">
        <v>261</v>
      </c>
      <c r="G793" s="85" t="s">
        <v>293</v>
      </c>
      <c r="H793" s="111">
        <v>120</v>
      </c>
      <c r="I793" s="86"/>
      <c r="J793" s="87">
        <v>13527</v>
      </c>
      <c r="K793" s="87">
        <v>11349</v>
      </c>
      <c r="L793" s="87">
        <v>0</v>
      </c>
      <c r="M793" s="87">
        <v>1188</v>
      </c>
      <c r="N793" s="88">
        <v>26064</v>
      </c>
      <c r="O793" s="89"/>
      <c r="P793" s="90"/>
      <c r="Q793" s="90"/>
    </row>
    <row r="794" spans="1:17" ht="15" x14ac:dyDescent="0.25">
      <c r="A794" s="84">
        <v>489</v>
      </c>
      <c r="B794" s="60">
        <v>489020310</v>
      </c>
      <c r="C794" s="85" t="s">
        <v>541</v>
      </c>
      <c r="D794" s="60">
        <v>20</v>
      </c>
      <c r="E794" s="85" t="s">
        <v>52</v>
      </c>
      <c r="F794" s="60">
        <v>310</v>
      </c>
      <c r="G794" s="85" t="s">
        <v>342</v>
      </c>
      <c r="H794" s="111">
        <v>18</v>
      </c>
      <c r="I794" s="86"/>
      <c r="J794" s="87">
        <v>14216</v>
      </c>
      <c r="K794" s="87">
        <v>2348</v>
      </c>
      <c r="L794" s="87">
        <v>0</v>
      </c>
      <c r="M794" s="87">
        <v>1188</v>
      </c>
      <c r="N794" s="88">
        <v>17752</v>
      </c>
      <c r="O794" s="89"/>
      <c r="P794" s="90"/>
      <c r="Q794" s="90"/>
    </row>
    <row r="795" spans="1:17" ht="15" x14ac:dyDescent="0.25">
      <c r="A795" s="84">
        <v>489</v>
      </c>
      <c r="B795" s="60">
        <v>489020645</v>
      </c>
      <c r="C795" s="85" t="s">
        <v>541</v>
      </c>
      <c r="D795" s="60">
        <v>20</v>
      </c>
      <c r="E795" s="85" t="s">
        <v>52</v>
      </c>
      <c r="F795" s="60">
        <v>645</v>
      </c>
      <c r="G795" s="85" t="s">
        <v>399</v>
      </c>
      <c r="H795" s="111">
        <v>95</v>
      </c>
      <c r="I795" s="86"/>
      <c r="J795" s="87">
        <v>15025</v>
      </c>
      <c r="K795" s="87">
        <v>4461</v>
      </c>
      <c r="L795" s="87">
        <v>0</v>
      </c>
      <c r="M795" s="87">
        <v>1188</v>
      </c>
      <c r="N795" s="88">
        <v>20674</v>
      </c>
      <c r="O795" s="89"/>
      <c r="P795" s="90"/>
      <c r="Q795" s="90"/>
    </row>
    <row r="796" spans="1:17" ht="15" x14ac:dyDescent="0.25">
      <c r="A796" s="84">
        <v>489</v>
      </c>
      <c r="B796" s="60">
        <v>489020660</v>
      </c>
      <c r="C796" s="85" t="s">
        <v>541</v>
      </c>
      <c r="D796" s="60">
        <v>20</v>
      </c>
      <c r="E796" s="85" t="s">
        <v>52</v>
      </c>
      <c r="F796" s="60">
        <v>660</v>
      </c>
      <c r="G796" s="85" t="s">
        <v>403</v>
      </c>
      <c r="H796" s="111">
        <v>45</v>
      </c>
      <c r="I796" s="86"/>
      <c r="J796" s="87">
        <v>14415</v>
      </c>
      <c r="K796" s="87">
        <v>12070</v>
      </c>
      <c r="L796" s="87">
        <v>0</v>
      </c>
      <c r="M796" s="87">
        <v>1188</v>
      </c>
      <c r="N796" s="88">
        <v>27673</v>
      </c>
      <c r="O796" s="89"/>
      <c r="P796" s="90"/>
      <c r="Q796" s="90"/>
    </row>
    <row r="797" spans="1:17" ht="15" x14ac:dyDescent="0.25">
      <c r="A797" s="84">
        <v>489</v>
      </c>
      <c r="B797" s="60">
        <v>489020712</v>
      </c>
      <c r="C797" s="85" t="s">
        <v>541</v>
      </c>
      <c r="D797" s="60">
        <v>20</v>
      </c>
      <c r="E797" s="85" t="s">
        <v>52</v>
      </c>
      <c r="F797" s="60">
        <v>712</v>
      </c>
      <c r="G797" s="85" t="s">
        <v>420</v>
      </c>
      <c r="H797" s="111">
        <v>17</v>
      </c>
      <c r="I797" s="86"/>
      <c r="J797" s="87">
        <v>13290</v>
      </c>
      <c r="K797" s="87">
        <v>9393</v>
      </c>
      <c r="L797" s="87">
        <v>0</v>
      </c>
      <c r="M797" s="87">
        <v>1188</v>
      </c>
      <c r="N797" s="88">
        <v>23871</v>
      </c>
      <c r="O797" s="89"/>
      <c r="P797" s="90"/>
      <c r="Q797" s="90"/>
    </row>
    <row r="798" spans="1:17" ht="15" x14ac:dyDescent="0.25">
      <c r="A798" s="84">
        <v>489</v>
      </c>
      <c r="B798" s="60">
        <v>489020760</v>
      </c>
      <c r="C798" s="85" t="s">
        <v>541</v>
      </c>
      <c r="D798" s="60">
        <v>20</v>
      </c>
      <c r="E798" s="85" t="s">
        <v>52</v>
      </c>
      <c r="F798" s="60">
        <v>760</v>
      </c>
      <c r="G798" s="85" t="s">
        <v>433</v>
      </c>
      <c r="H798" s="111">
        <v>1</v>
      </c>
      <c r="I798" s="86"/>
      <c r="J798" s="87">
        <v>15500</v>
      </c>
      <c r="K798" s="87">
        <v>3036</v>
      </c>
      <c r="L798" s="87">
        <v>0</v>
      </c>
      <c r="M798" s="87">
        <v>1188</v>
      </c>
      <c r="N798" s="88">
        <v>19724</v>
      </c>
      <c r="O798" s="89"/>
      <c r="P798" s="90"/>
      <c r="Q798" s="90"/>
    </row>
    <row r="799" spans="1:17" ht="15" x14ac:dyDescent="0.25">
      <c r="A799" s="84">
        <v>491</v>
      </c>
      <c r="B799" s="60">
        <v>491095072</v>
      </c>
      <c r="C799" s="85" t="s">
        <v>542</v>
      </c>
      <c r="D799" s="60">
        <v>95</v>
      </c>
      <c r="E799" s="85" t="s">
        <v>127</v>
      </c>
      <c r="F799" s="60">
        <v>72</v>
      </c>
      <c r="G799" s="85" t="s">
        <v>104</v>
      </c>
      <c r="H799" s="111">
        <v>2</v>
      </c>
      <c r="I799" s="86"/>
      <c r="J799" s="87">
        <v>19058</v>
      </c>
      <c r="K799" s="87">
        <v>5259</v>
      </c>
      <c r="L799" s="87">
        <v>0</v>
      </c>
      <c r="M799" s="87">
        <v>1188</v>
      </c>
      <c r="N799" s="88">
        <v>25505</v>
      </c>
      <c r="O799" s="89"/>
      <c r="P799" s="90"/>
      <c r="Q799" s="90"/>
    </row>
    <row r="800" spans="1:17" ht="15" x14ac:dyDescent="0.25">
      <c r="A800" s="84">
        <v>491</v>
      </c>
      <c r="B800" s="60">
        <v>491095095</v>
      </c>
      <c r="C800" s="85" t="s">
        <v>542</v>
      </c>
      <c r="D800" s="60">
        <v>95</v>
      </c>
      <c r="E800" s="85" t="s">
        <v>127</v>
      </c>
      <c r="F800" s="60">
        <v>95</v>
      </c>
      <c r="G800" s="85" t="s">
        <v>127</v>
      </c>
      <c r="H800" s="111">
        <v>1185</v>
      </c>
      <c r="I800" s="86"/>
      <c r="J800" s="87">
        <v>17494</v>
      </c>
      <c r="K800" s="87">
        <v>252</v>
      </c>
      <c r="L800" s="87">
        <v>0</v>
      </c>
      <c r="M800" s="87">
        <v>1188</v>
      </c>
      <c r="N800" s="88">
        <v>18934</v>
      </c>
      <c r="O800" s="89"/>
      <c r="P800" s="90"/>
      <c r="Q800" s="90"/>
    </row>
    <row r="801" spans="1:17" ht="15" x14ac:dyDescent="0.25">
      <c r="A801" s="84">
        <v>491</v>
      </c>
      <c r="B801" s="60">
        <v>491095201</v>
      </c>
      <c r="C801" s="85" t="s">
        <v>542</v>
      </c>
      <c r="D801" s="60">
        <v>95</v>
      </c>
      <c r="E801" s="85" t="s">
        <v>127</v>
      </c>
      <c r="F801" s="60">
        <v>201</v>
      </c>
      <c r="G801" s="85" t="s">
        <v>233</v>
      </c>
      <c r="H801" s="111">
        <v>14</v>
      </c>
      <c r="I801" s="86"/>
      <c r="J801" s="87">
        <v>20298</v>
      </c>
      <c r="K801" s="87">
        <v>0</v>
      </c>
      <c r="L801" s="87">
        <v>0</v>
      </c>
      <c r="M801" s="87">
        <v>1188</v>
      </c>
      <c r="N801" s="88">
        <v>21486</v>
      </c>
      <c r="O801" s="89"/>
      <c r="P801" s="90"/>
      <c r="Q801" s="90"/>
    </row>
    <row r="802" spans="1:17" ht="15" x14ac:dyDescent="0.25">
      <c r="A802" s="84">
        <v>491</v>
      </c>
      <c r="B802" s="60">
        <v>491095265</v>
      </c>
      <c r="C802" s="85" t="s">
        <v>542</v>
      </c>
      <c r="D802" s="60">
        <v>95</v>
      </c>
      <c r="E802" s="85" t="s">
        <v>127</v>
      </c>
      <c r="F802" s="60">
        <v>265</v>
      </c>
      <c r="G802" s="85" t="s">
        <v>297</v>
      </c>
      <c r="H802" s="111">
        <v>1</v>
      </c>
      <c r="I802" s="86"/>
      <c r="J802" s="87">
        <v>12354</v>
      </c>
      <c r="K802" s="87">
        <v>4512</v>
      </c>
      <c r="L802" s="87">
        <v>0</v>
      </c>
      <c r="M802" s="87">
        <v>1188</v>
      </c>
      <c r="N802" s="88">
        <v>18054</v>
      </c>
      <c r="O802" s="89"/>
      <c r="P802" s="90"/>
      <c r="Q802" s="90"/>
    </row>
    <row r="803" spans="1:17" ht="15" x14ac:dyDescent="0.25">
      <c r="A803" s="84">
        <v>491</v>
      </c>
      <c r="B803" s="60">
        <v>491095273</v>
      </c>
      <c r="C803" s="85" t="s">
        <v>542</v>
      </c>
      <c r="D803" s="60">
        <v>95</v>
      </c>
      <c r="E803" s="85" t="s">
        <v>127</v>
      </c>
      <c r="F803" s="60">
        <v>273</v>
      </c>
      <c r="G803" s="85" t="s">
        <v>305</v>
      </c>
      <c r="H803" s="111">
        <v>11</v>
      </c>
      <c r="I803" s="86"/>
      <c r="J803" s="87">
        <v>13713</v>
      </c>
      <c r="K803" s="87">
        <v>5671</v>
      </c>
      <c r="L803" s="87">
        <v>0</v>
      </c>
      <c r="M803" s="87">
        <v>1188</v>
      </c>
      <c r="N803" s="88">
        <v>20572</v>
      </c>
      <c r="O803" s="89"/>
      <c r="P803" s="90"/>
      <c r="Q803" s="90"/>
    </row>
    <row r="804" spans="1:17" ht="15" x14ac:dyDescent="0.25">
      <c r="A804" s="84">
        <v>491</v>
      </c>
      <c r="B804" s="60">
        <v>491095292</v>
      </c>
      <c r="C804" s="85" t="s">
        <v>542</v>
      </c>
      <c r="D804" s="60">
        <v>95</v>
      </c>
      <c r="E804" s="85" t="s">
        <v>127</v>
      </c>
      <c r="F804" s="60">
        <v>292</v>
      </c>
      <c r="G804" s="85" t="s">
        <v>324</v>
      </c>
      <c r="H804" s="111">
        <v>11</v>
      </c>
      <c r="I804" s="86"/>
      <c r="J804" s="87">
        <v>15979</v>
      </c>
      <c r="K804" s="87">
        <v>3713</v>
      </c>
      <c r="L804" s="87">
        <v>0</v>
      </c>
      <c r="M804" s="87">
        <v>1188</v>
      </c>
      <c r="N804" s="88">
        <v>20880</v>
      </c>
      <c r="O804" s="89"/>
      <c r="P804" s="90"/>
      <c r="Q804" s="90"/>
    </row>
    <row r="805" spans="1:17" ht="15" x14ac:dyDescent="0.25">
      <c r="A805" s="84">
        <v>491</v>
      </c>
      <c r="B805" s="60">
        <v>491095331</v>
      </c>
      <c r="C805" s="85" t="s">
        <v>542</v>
      </c>
      <c r="D805" s="60">
        <v>95</v>
      </c>
      <c r="E805" s="85" t="s">
        <v>127</v>
      </c>
      <c r="F805" s="60">
        <v>331</v>
      </c>
      <c r="G805" s="85" t="s">
        <v>363</v>
      </c>
      <c r="H805" s="111">
        <v>16</v>
      </c>
      <c r="I805" s="86"/>
      <c r="J805" s="87">
        <v>14040</v>
      </c>
      <c r="K805" s="87">
        <v>2403</v>
      </c>
      <c r="L805" s="87">
        <v>0</v>
      </c>
      <c r="M805" s="87">
        <v>1188</v>
      </c>
      <c r="N805" s="88">
        <v>17631</v>
      </c>
      <c r="O805" s="89"/>
      <c r="P805" s="90"/>
      <c r="Q805" s="90"/>
    </row>
    <row r="806" spans="1:17" ht="15" x14ac:dyDescent="0.25">
      <c r="A806" s="84">
        <v>491</v>
      </c>
      <c r="B806" s="60">
        <v>491095665</v>
      </c>
      <c r="C806" s="85" t="s">
        <v>542</v>
      </c>
      <c r="D806" s="60">
        <v>95</v>
      </c>
      <c r="E806" s="85" t="s">
        <v>127</v>
      </c>
      <c r="F806" s="60">
        <v>665</v>
      </c>
      <c r="G806" s="85" t="s">
        <v>405</v>
      </c>
      <c r="H806" s="111">
        <v>3</v>
      </c>
      <c r="I806" s="86"/>
      <c r="J806" s="87">
        <v>12056</v>
      </c>
      <c r="K806" s="87">
        <v>1386</v>
      </c>
      <c r="L806" s="87">
        <v>0</v>
      </c>
      <c r="M806" s="87">
        <v>1188</v>
      </c>
      <c r="N806" s="88">
        <v>14630</v>
      </c>
      <c r="O806" s="89"/>
      <c r="P806" s="90"/>
      <c r="Q806" s="90"/>
    </row>
    <row r="807" spans="1:17" ht="15" x14ac:dyDescent="0.25">
      <c r="A807" s="84">
        <v>491</v>
      </c>
      <c r="B807" s="60">
        <v>491095763</v>
      </c>
      <c r="C807" s="85" t="s">
        <v>542</v>
      </c>
      <c r="D807" s="60">
        <v>95</v>
      </c>
      <c r="E807" s="85" t="s">
        <v>127</v>
      </c>
      <c r="F807" s="60">
        <v>763</v>
      </c>
      <c r="G807" s="85" t="s">
        <v>434</v>
      </c>
      <c r="H807" s="111">
        <v>3</v>
      </c>
      <c r="I807" s="86"/>
      <c r="J807" s="87">
        <v>15260</v>
      </c>
      <c r="K807" s="87">
        <v>3939</v>
      </c>
      <c r="L807" s="87">
        <v>0</v>
      </c>
      <c r="M807" s="87">
        <v>1188</v>
      </c>
      <c r="N807" s="88">
        <v>20387</v>
      </c>
      <c r="O807" s="89"/>
      <c r="P807" s="90"/>
      <c r="Q807" s="90"/>
    </row>
    <row r="808" spans="1:17" ht="15" x14ac:dyDescent="0.25">
      <c r="A808" s="84">
        <v>492</v>
      </c>
      <c r="B808" s="60">
        <v>492281061</v>
      </c>
      <c r="C808" s="85" t="s">
        <v>543</v>
      </c>
      <c r="D808" s="60">
        <v>281</v>
      </c>
      <c r="E808" s="85" t="s">
        <v>313</v>
      </c>
      <c r="F808" s="60">
        <v>61</v>
      </c>
      <c r="G808" s="85" t="s">
        <v>93</v>
      </c>
      <c r="H808" s="111">
        <v>2</v>
      </c>
      <c r="I808" s="86"/>
      <c r="J808" s="87">
        <v>14929</v>
      </c>
      <c r="K808" s="87">
        <v>1250</v>
      </c>
      <c r="L808" s="87">
        <v>0</v>
      </c>
      <c r="M808" s="87">
        <v>1188</v>
      </c>
      <c r="N808" s="88">
        <v>17367</v>
      </c>
      <c r="O808" s="89"/>
      <c r="P808" s="90"/>
      <c r="Q808" s="90"/>
    </row>
    <row r="809" spans="1:17" ht="15" x14ac:dyDescent="0.25">
      <c r="A809" s="84">
        <v>492</v>
      </c>
      <c r="B809" s="60">
        <v>492281086</v>
      </c>
      <c r="C809" s="85" t="s">
        <v>543</v>
      </c>
      <c r="D809" s="60">
        <v>281</v>
      </c>
      <c r="E809" s="85" t="s">
        <v>313</v>
      </c>
      <c r="F809" s="60">
        <v>86</v>
      </c>
      <c r="G809" s="85" t="s">
        <v>118</v>
      </c>
      <c r="H809" s="111">
        <v>1</v>
      </c>
      <c r="I809" s="86"/>
      <c r="J809" s="87">
        <v>11037</v>
      </c>
      <c r="K809" s="87">
        <v>1744</v>
      </c>
      <c r="L809" s="87">
        <v>0</v>
      </c>
      <c r="M809" s="87">
        <v>1188</v>
      </c>
      <c r="N809" s="88">
        <v>13969</v>
      </c>
      <c r="O809" s="89"/>
      <c r="P809" s="90"/>
      <c r="Q809" s="90"/>
    </row>
    <row r="810" spans="1:17" ht="15" x14ac:dyDescent="0.25">
      <c r="A810" s="84">
        <v>492</v>
      </c>
      <c r="B810" s="60">
        <v>492281087</v>
      </c>
      <c r="C810" s="85" t="s">
        <v>543</v>
      </c>
      <c r="D810" s="60">
        <v>281</v>
      </c>
      <c r="E810" s="85" t="s">
        <v>313</v>
      </c>
      <c r="F810" s="60">
        <v>87</v>
      </c>
      <c r="G810" s="85" t="s">
        <v>119</v>
      </c>
      <c r="H810" s="111">
        <v>2</v>
      </c>
      <c r="I810" s="86"/>
      <c r="J810" s="87">
        <v>16427</v>
      </c>
      <c r="K810" s="87">
        <v>5153</v>
      </c>
      <c r="L810" s="87">
        <v>0</v>
      </c>
      <c r="M810" s="87">
        <v>1188</v>
      </c>
      <c r="N810" s="88">
        <v>22768</v>
      </c>
      <c r="O810" s="89"/>
      <c r="P810" s="90"/>
      <c r="Q810" s="90"/>
    </row>
    <row r="811" spans="1:17" ht="15" x14ac:dyDescent="0.25">
      <c r="A811" s="84">
        <v>492</v>
      </c>
      <c r="B811" s="60">
        <v>492281137</v>
      </c>
      <c r="C811" s="85" t="s">
        <v>543</v>
      </c>
      <c r="D811" s="60">
        <v>281</v>
      </c>
      <c r="E811" s="85" t="s">
        <v>313</v>
      </c>
      <c r="F811" s="60">
        <v>137</v>
      </c>
      <c r="G811" s="85" t="s">
        <v>169</v>
      </c>
      <c r="H811" s="111">
        <v>3</v>
      </c>
      <c r="I811" s="86"/>
      <c r="J811" s="87">
        <v>19551</v>
      </c>
      <c r="K811" s="87">
        <v>320</v>
      </c>
      <c r="L811" s="87">
        <v>0</v>
      </c>
      <c r="M811" s="87">
        <v>1188</v>
      </c>
      <c r="N811" s="88">
        <v>21059</v>
      </c>
      <c r="O811" s="89"/>
      <c r="P811" s="90"/>
      <c r="Q811" s="90"/>
    </row>
    <row r="812" spans="1:17" ht="15" x14ac:dyDescent="0.25">
      <c r="A812" s="84">
        <v>492</v>
      </c>
      <c r="B812" s="60">
        <v>492281281</v>
      </c>
      <c r="C812" s="85" t="s">
        <v>543</v>
      </c>
      <c r="D812" s="60">
        <v>281</v>
      </c>
      <c r="E812" s="85" t="s">
        <v>313</v>
      </c>
      <c r="F812" s="60">
        <v>281</v>
      </c>
      <c r="G812" s="85" t="s">
        <v>313</v>
      </c>
      <c r="H812" s="111">
        <v>342</v>
      </c>
      <c r="I812" s="86"/>
      <c r="J812" s="87">
        <v>19348</v>
      </c>
      <c r="K812" s="87">
        <v>33</v>
      </c>
      <c r="L812" s="87">
        <v>0</v>
      </c>
      <c r="M812" s="87">
        <v>1188</v>
      </c>
      <c r="N812" s="88">
        <v>20569</v>
      </c>
      <c r="O812" s="89"/>
      <c r="P812" s="90"/>
      <c r="Q812" s="90"/>
    </row>
    <row r="813" spans="1:17" ht="15" x14ac:dyDescent="0.25">
      <c r="A813" s="84">
        <v>492</v>
      </c>
      <c r="B813" s="60">
        <v>492281325</v>
      </c>
      <c r="C813" s="85" t="s">
        <v>543</v>
      </c>
      <c r="D813" s="60">
        <v>281</v>
      </c>
      <c r="E813" s="85" t="s">
        <v>313</v>
      </c>
      <c r="F813" s="60">
        <v>325</v>
      </c>
      <c r="G813" s="85" t="s">
        <v>357</v>
      </c>
      <c r="H813" s="111">
        <v>1</v>
      </c>
      <c r="I813" s="86"/>
      <c r="J813" s="87">
        <v>16155</v>
      </c>
      <c r="K813" s="87">
        <v>1011</v>
      </c>
      <c r="L813" s="87">
        <v>0</v>
      </c>
      <c r="M813" s="87">
        <v>1188</v>
      </c>
      <c r="N813" s="88">
        <v>18354</v>
      </c>
      <c r="O813" s="89"/>
      <c r="P813" s="90"/>
      <c r="Q813" s="90"/>
    </row>
    <row r="814" spans="1:17" ht="15" x14ac:dyDescent="0.25">
      <c r="A814" s="84">
        <v>492</v>
      </c>
      <c r="B814" s="60">
        <v>492281332</v>
      </c>
      <c r="C814" s="85" t="s">
        <v>543</v>
      </c>
      <c r="D814" s="60">
        <v>281</v>
      </c>
      <c r="E814" s="85" t="s">
        <v>313</v>
      </c>
      <c r="F814" s="60">
        <v>332</v>
      </c>
      <c r="G814" s="85" t="s">
        <v>364</v>
      </c>
      <c r="H814" s="111">
        <v>3</v>
      </c>
      <c r="I814" s="86"/>
      <c r="J814" s="87">
        <v>16735</v>
      </c>
      <c r="K814" s="87">
        <v>827</v>
      </c>
      <c r="L814" s="87">
        <v>0</v>
      </c>
      <c r="M814" s="87">
        <v>1188</v>
      </c>
      <c r="N814" s="88">
        <v>18750</v>
      </c>
      <c r="O814" s="89"/>
      <c r="P814" s="90"/>
      <c r="Q814" s="90"/>
    </row>
    <row r="815" spans="1:17" ht="15" x14ac:dyDescent="0.25">
      <c r="A815" s="84">
        <v>493</v>
      </c>
      <c r="B815" s="60">
        <v>493057035</v>
      </c>
      <c r="C815" s="85" t="s">
        <v>544</v>
      </c>
      <c r="D815" s="60">
        <v>57</v>
      </c>
      <c r="E815" s="85" t="s">
        <v>89</v>
      </c>
      <c r="F815" s="60">
        <v>35</v>
      </c>
      <c r="G815" s="85" t="s">
        <v>67</v>
      </c>
      <c r="H815" s="111">
        <v>14</v>
      </c>
      <c r="I815" s="86"/>
      <c r="J815" s="87">
        <v>22053</v>
      </c>
      <c r="K815" s="87">
        <v>8483</v>
      </c>
      <c r="L815" s="87">
        <v>0</v>
      </c>
      <c r="M815" s="87">
        <v>1188</v>
      </c>
      <c r="N815" s="88">
        <v>31724</v>
      </c>
      <c r="O815" s="89"/>
      <c r="P815" s="90"/>
      <c r="Q815" s="90"/>
    </row>
    <row r="816" spans="1:17" ht="15" x14ac:dyDescent="0.25">
      <c r="A816" s="84">
        <v>493</v>
      </c>
      <c r="B816" s="60">
        <v>493057044</v>
      </c>
      <c r="C816" s="85" t="s">
        <v>544</v>
      </c>
      <c r="D816" s="60">
        <v>57</v>
      </c>
      <c r="E816" s="85" t="s">
        <v>89</v>
      </c>
      <c r="F816" s="60">
        <v>44</v>
      </c>
      <c r="G816" s="85" t="s">
        <v>76</v>
      </c>
      <c r="H816" s="111">
        <v>2</v>
      </c>
      <c r="I816" s="86"/>
      <c r="J816" s="87">
        <v>16294</v>
      </c>
      <c r="K816" s="87">
        <v>0</v>
      </c>
      <c r="L816" s="87">
        <v>0</v>
      </c>
      <c r="M816" s="87">
        <v>1188</v>
      </c>
      <c r="N816" s="88">
        <v>17482</v>
      </c>
      <c r="O816" s="89"/>
      <c r="P816" s="90"/>
      <c r="Q816" s="90"/>
    </row>
    <row r="817" spans="1:17" ht="15" x14ac:dyDescent="0.25">
      <c r="A817" s="84">
        <v>493</v>
      </c>
      <c r="B817" s="60">
        <v>493057057</v>
      </c>
      <c r="C817" s="85" t="s">
        <v>544</v>
      </c>
      <c r="D817" s="60">
        <v>57</v>
      </c>
      <c r="E817" s="85" t="s">
        <v>89</v>
      </c>
      <c r="F817" s="60">
        <v>57</v>
      </c>
      <c r="G817" s="85" t="s">
        <v>89</v>
      </c>
      <c r="H817" s="111">
        <v>88</v>
      </c>
      <c r="I817" s="86"/>
      <c r="J817" s="87">
        <v>23027</v>
      </c>
      <c r="K817" s="87">
        <v>528</v>
      </c>
      <c r="L817" s="87">
        <v>0</v>
      </c>
      <c r="M817" s="87">
        <v>1188</v>
      </c>
      <c r="N817" s="88">
        <v>24743</v>
      </c>
      <c r="O817" s="89"/>
      <c r="P817" s="90"/>
      <c r="Q817" s="90"/>
    </row>
    <row r="818" spans="1:17" ht="15" x14ac:dyDescent="0.25">
      <c r="A818" s="84">
        <v>493</v>
      </c>
      <c r="B818" s="60">
        <v>493057093</v>
      </c>
      <c r="C818" s="85" t="s">
        <v>544</v>
      </c>
      <c r="D818" s="60">
        <v>57</v>
      </c>
      <c r="E818" s="85" t="s">
        <v>89</v>
      </c>
      <c r="F818" s="60">
        <v>93</v>
      </c>
      <c r="G818" s="85" t="s">
        <v>125</v>
      </c>
      <c r="H818" s="111">
        <v>38</v>
      </c>
      <c r="I818" s="86"/>
      <c r="J818" s="87">
        <v>22955</v>
      </c>
      <c r="K818" s="87">
        <v>226</v>
      </c>
      <c r="L818" s="87">
        <v>0</v>
      </c>
      <c r="M818" s="87">
        <v>1188</v>
      </c>
      <c r="N818" s="88">
        <v>24369</v>
      </c>
      <c r="O818" s="89"/>
      <c r="P818" s="90"/>
      <c r="Q818" s="90"/>
    </row>
    <row r="819" spans="1:17" ht="15" x14ac:dyDescent="0.25">
      <c r="A819" s="84">
        <v>493</v>
      </c>
      <c r="B819" s="60">
        <v>493057100</v>
      </c>
      <c r="C819" s="85" t="s">
        <v>544</v>
      </c>
      <c r="D819" s="60">
        <v>57</v>
      </c>
      <c r="E819" s="85" t="s">
        <v>89</v>
      </c>
      <c r="F819" s="60">
        <v>100</v>
      </c>
      <c r="G819" s="85" t="s">
        <v>132</v>
      </c>
      <c r="H819" s="111">
        <v>1</v>
      </c>
      <c r="I819" s="86"/>
      <c r="J819" s="87">
        <v>20383</v>
      </c>
      <c r="K819" s="87">
        <v>5496</v>
      </c>
      <c r="L819" s="87">
        <v>0</v>
      </c>
      <c r="M819" s="87">
        <v>1188</v>
      </c>
      <c r="N819" s="88">
        <v>27067</v>
      </c>
      <c r="O819" s="89"/>
      <c r="P819" s="90"/>
      <c r="Q819" s="90"/>
    </row>
    <row r="820" spans="1:17" ht="15" x14ac:dyDescent="0.25">
      <c r="A820" s="84">
        <v>493</v>
      </c>
      <c r="B820" s="60">
        <v>493057149</v>
      </c>
      <c r="C820" s="85" t="s">
        <v>544</v>
      </c>
      <c r="D820" s="60">
        <v>57</v>
      </c>
      <c r="E820" s="85" t="s">
        <v>89</v>
      </c>
      <c r="F820" s="60">
        <v>149</v>
      </c>
      <c r="G820" s="85" t="s">
        <v>181</v>
      </c>
      <c r="H820" s="111">
        <v>1</v>
      </c>
      <c r="I820" s="86"/>
      <c r="J820" s="87">
        <v>20347</v>
      </c>
      <c r="K820" s="87">
        <v>146</v>
      </c>
      <c r="L820" s="87">
        <v>0</v>
      </c>
      <c r="M820" s="87">
        <v>1188</v>
      </c>
      <c r="N820" s="88">
        <v>21681</v>
      </c>
      <c r="O820" s="89"/>
      <c r="P820" s="90"/>
      <c r="Q820" s="90"/>
    </row>
    <row r="821" spans="1:17" ht="15" x14ac:dyDescent="0.25">
      <c r="A821" s="84">
        <v>493</v>
      </c>
      <c r="B821" s="60">
        <v>493057163</v>
      </c>
      <c r="C821" s="85" t="s">
        <v>544</v>
      </c>
      <c r="D821" s="60">
        <v>57</v>
      </c>
      <c r="E821" s="85" t="s">
        <v>89</v>
      </c>
      <c r="F821" s="60">
        <v>163</v>
      </c>
      <c r="G821" s="85" t="s">
        <v>195</v>
      </c>
      <c r="H821" s="111">
        <v>6</v>
      </c>
      <c r="I821" s="86"/>
      <c r="J821" s="87">
        <v>19798</v>
      </c>
      <c r="K821" s="87">
        <v>0</v>
      </c>
      <c r="L821" s="87">
        <v>0</v>
      </c>
      <c r="M821" s="87">
        <v>1188</v>
      </c>
      <c r="N821" s="88">
        <v>20986</v>
      </c>
      <c r="O821" s="89"/>
      <c r="P821" s="90"/>
      <c r="Q821" s="90"/>
    </row>
    <row r="822" spans="1:17" ht="15" x14ac:dyDescent="0.25">
      <c r="A822" s="84">
        <v>493</v>
      </c>
      <c r="B822" s="60">
        <v>493057165</v>
      </c>
      <c r="C822" s="85" t="s">
        <v>544</v>
      </c>
      <c r="D822" s="60">
        <v>57</v>
      </c>
      <c r="E822" s="85" t="s">
        <v>89</v>
      </c>
      <c r="F822" s="60">
        <v>165</v>
      </c>
      <c r="G822" s="85" t="s">
        <v>197</v>
      </c>
      <c r="H822" s="111">
        <v>1</v>
      </c>
      <c r="I822" s="86"/>
      <c r="J822" s="87">
        <v>20897</v>
      </c>
      <c r="K822" s="87">
        <v>0</v>
      </c>
      <c r="L822" s="87">
        <v>0</v>
      </c>
      <c r="M822" s="87">
        <v>1188</v>
      </c>
      <c r="N822" s="88">
        <v>22085</v>
      </c>
      <c r="O822" s="89"/>
      <c r="P822" s="90"/>
      <c r="Q822" s="90"/>
    </row>
    <row r="823" spans="1:17" ht="15" x14ac:dyDescent="0.25">
      <c r="A823" s="84">
        <v>493</v>
      </c>
      <c r="B823" s="60">
        <v>493057168</v>
      </c>
      <c r="C823" s="85" t="s">
        <v>544</v>
      </c>
      <c r="D823" s="60">
        <v>57</v>
      </c>
      <c r="E823" s="85" t="s">
        <v>89</v>
      </c>
      <c r="F823" s="60">
        <v>168</v>
      </c>
      <c r="G823" s="85" t="s">
        <v>200</v>
      </c>
      <c r="H823" s="111">
        <v>1</v>
      </c>
      <c r="I823" s="86"/>
      <c r="J823" s="87">
        <v>12723</v>
      </c>
      <c r="K823" s="87">
        <v>8715</v>
      </c>
      <c r="L823" s="87">
        <v>0</v>
      </c>
      <c r="M823" s="87">
        <v>1188</v>
      </c>
      <c r="N823" s="88">
        <v>22626</v>
      </c>
      <c r="O823" s="89"/>
      <c r="P823" s="90"/>
      <c r="Q823" s="90"/>
    </row>
    <row r="824" spans="1:17" ht="15" x14ac:dyDescent="0.25">
      <c r="A824" s="84">
        <v>493</v>
      </c>
      <c r="B824" s="60">
        <v>493057176</v>
      </c>
      <c r="C824" s="85" t="s">
        <v>544</v>
      </c>
      <c r="D824" s="60">
        <v>57</v>
      </c>
      <c r="E824" s="85" t="s">
        <v>89</v>
      </c>
      <c r="F824" s="60">
        <v>176</v>
      </c>
      <c r="G824" s="85" t="s">
        <v>208</v>
      </c>
      <c r="H824" s="111">
        <v>2</v>
      </c>
      <c r="I824" s="86"/>
      <c r="J824" s="87">
        <v>20336</v>
      </c>
      <c r="K824" s="87">
        <v>5450</v>
      </c>
      <c r="L824" s="87">
        <v>0</v>
      </c>
      <c r="M824" s="87">
        <v>1188</v>
      </c>
      <c r="N824" s="88">
        <v>26974</v>
      </c>
      <c r="O824" s="89"/>
      <c r="P824" s="90"/>
      <c r="Q824" s="90"/>
    </row>
    <row r="825" spans="1:17" ht="15" x14ac:dyDescent="0.25">
      <c r="A825" s="84">
        <v>493</v>
      </c>
      <c r="B825" s="60">
        <v>493057207</v>
      </c>
      <c r="C825" s="85" t="s">
        <v>544</v>
      </c>
      <c r="D825" s="60">
        <v>57</v>
      </c>
      <c r="E825" s="85" t="s">
        <v>89</v>
      </c>
      <c r="F825" s="60">
        <v>207</v>
      </c>
      <c r="G825" s="85" t="s">
        <v>239</v>
      </c>
      <c r="H825" s="111">
        <v>1</v>
      </c>
      <c r="I825" s="86"/>
      <c r="J825" s="87">
        <v>17637</v>
      </c>
      <c r="K825" s="87">
        <v>14006</v>
      </c>
      <c r="L825" s="87">
        <v>0</v>
      </c>
      <c r="M825" s="87">
        <v>1188</v>
      </c>
      <c r="N825" s="88">
        <v>32831</v>
      </c>
      <c r="O825" s="89"/>
      <c r="P825" s="90"/>
      <c r="Q825" s="90"/>
    </row>
    <row r="826" spans="1:17" ht="15" x14ac:dyDescent="0.25">
      <c r="A826" s="84">
        <v>493</v>
      </c>
      <c r="B826" s="60">
        <v>493057244</v>
      </c>
      <c r="C826" s="85" t="s">
        <v>544</v>
      </c>
      <c r="D826" s="60">
        <v>57</v>
      </c>
      <c r="E826" s="85" t="s">
        <v>89</v>
      </c>
      <c r="F826" s="60">
        <v>244</v>
      </c>
      <c r="G826" s="85" t="s">
        <v>276</v>
      </c>
      <c r="H826" s="111">
        <v>1</v>
      </c>
      <c r="I826" s="86"/>
      <c r="J826" s="87">
        <v>20383</v>
      </c>
      <c r="K826" s="87">
        <v>4927</v>
      </c>
      <c r="L826" s="87">
        <v>0</v>
      </c>
      <c r="M826" s="87">
        <v>1188</v>
      </c>
      <c r="N826" s="88">
        <v>26498</v>
      </c>
      <c r="O826" s="89"/>
      <c r="P826" s="90"/>
      <c r="Q826" s="90"/>
    </row>
    <row r="827" spans="1:17" ht="15" x14ac:dyDescent="0.25">
      <c r="A827" s="84">
        <v>493</v>
      </c>
      <c r="B827" s="60">
        <v>493057248</v>
      </c>
      <c r="C827" s="85" t="s">
        <v>544</v>
      </c>
      <c r="D827" s="60">
        <v>57</v>
      </c>
      <c r="E827" s="85" t="s">
        <v>89</v>
      </c>
      <c r="F827" s="60">
        <v>248</v>
      </c>
      <c r="G827" s="85" t="s">
        <v>280</v>
      </c>
      <c r="H827" s="111">
        <v>36</v>
      </c>
      <c r="I827" s="86"/>
      <c r="J827" s="87">
        <v>22296</v>
      </c>
      <c r="K827" s="87">
        <v>1088</v>
      </c>
      <c r="L827" s="87">
        <v>0</v>
      </c>
      <c r="M827" s="87">
        <v>1188</v>
      </c>
      <c r="N827" s="88">
        <v>24572</v>
      </c>
      <c r="O827" s="89"/>
      <c r="P827" s="90"/>
      <c r="Q827" s="90"/>
    </row>
    <row r="828" spans="1:17" ht="15" x14ac:dyDescent="0.25">
      <c r="A828" s="84">
        <v>493</v>
      </c>
      <c r="B828" s="60">
        <v>493057262</v>
      </c>
      <c r="C828" s="85" t="s">
        <v>544</v>
      </c>
      <c r="D828" s="60">
        <v>57</v>
      </c>
      <c r="E828" s="85" t="s">
        <v>89</v>
      </c>
      <c r="F828" s="60">
        <v>262</v>
      </c>
      <c r="G828" s="85" t="s">
        <v>294</v>
      </c>
      <c r="H828" s="111">
        <v>1</v>
      </c>
      <c r="I828" s="86"/>
      <c r="J828" s="87">
        <v>19924</v>
      </c>
      <c r="K828" s="87">
        <v>1294</v>
      </c>
      <c r="L828" s="87">
        <v>0</v>
      </c>
      <c r="M828" s="87">
        <v>1188</v>
      </c>
      <c r="N828" s="88">
        <v>22406</v>
      </c>
      <c r="O828" s="89"/>
      <c r="P828" s="90"/>
      <c r="Q828" s="90"/>
    </row>
    <row r="829" spans="1:17" ht="15" x14ac:dyDescent="0.25">
      <c r="A829" s="84">
        <v>493</v>
      </c>
      <c r="B829" s="60">
        <v>493057274</v>
      </c>
      <c r="C829" s="85" t="s">
        <v>544</v>
      </c>
      <c r="D829" s="60">
        <v>57</v>
      </c>
      <c r="E829" s="85" t="s">
        <v>89</v>
      </c>
      <c r="F829" s="60">
        <v>274</v>
      </c>
      <c r="G829" s="85" t="s">
        <v>306</v>
      </c>
      <c r="H829" s="111">
        <v>1</v>
      </c>
      <c r="I829" s="86"/>
      <c r="J829" s="87">
        <v>16294</v>
      </c>
      <c r="K829" s="87">
        <v>7512</v>
      </c>
      <c r="L829" s="87">
        <v>0</v>
      </c>
      <c r="M829" s="87">
        <v>1188</v>
      </c>
      <c r="N829" s="88">
        <v>24994</v>
      </c>
      <c r="O829" s="89"/>
      <c r="P829" s="90"/>
      <c r="Q829" s="90"/>
    </row>
    <row r="830" spans="1:17" ht="15" x14ac:dyDescent="0.25">
      <c r="A830" s="84">
        <v>493</v>
      </c>
      <c r="B830" s="60">
        <v>493057346</v>
      </c>
      <c r="C830" s="85" t="s">
        <v>544</v>
      </c>
      <c r="D830" s="60">
        <v>57</v>
      </c>
      <c r="E830" s="85" t="s">
        <v>89</v>
      </c>
      <c r="F830" s="60">
        <v>346</v>
      </c>
      <c r="G830" s="85" t="s">
        <v>378</v>
      </c>
      <c r="H830" s="111">
        <v>4</v>
      </c>
      <c r="I830" s="86"/>
      <c r="J830" s="87">
        <v>22128</v>
      </c>
      <c r="K830" s="87">
        <v>1955</v>
      </c>
      <c r="L830" s="87">
        <v>0</v>
      </c>
      <c r="M830" s="87">
        <v>1188</v>
      </c>
      <c r="N830" s="88">
        <v>25271</v>
      </c>
      <c r="O830" s="89"/>
      <c r="P830" s="90"/>
      <c r="Q830" s="90"/>
    </row>
    <row r="831" spans="1:17" ht="15" x14ac:dyDescent="0.25">
      <c r="A831" s="84">
        <v>494</v>
      </c>
      <c r="B831" s="60">
        <v>494093035</v>
      </c>
      <c r="C831" s="85" t="s">
        <v>545</v>
      </c>
      <c r="D831" s="60">
        <v>93</v>
      </c>
      <c r="E831" s="85" t="s">
        <v>125</v>
      </c>
      <c r="F831" s="60">
        <v>35</v>
      </c>
      <c r="G831" s="85" t="s">
        <v>67</v>
      </c>
      <c r="H831" s="111">
        <v>5</v>
      </c>
      <c r="I831" s="86"/>
      <c r="J831" s="87">
        <v>20592</v>
      </c>
      <c r="K831" s="87">
        <v>7921</v>
      </c>
      <c r="L831" s="87">
        <v>0</v>
      </c>
      <c r="M831" s="87">
        <v>1188</v>
      </c>
      <c r="N831" s="88">
        <v>29701</v>
      </c>
      <c r="O831" s="89"/>
      <c r="P831" s="90"/>
      <c r="Q831" s="90"/>
    </row>
    <row r="832" spans="1:17" ht="15" x14ac:dyDescent="0.25">
      <c r="A832" s="84">
        <v>494</v>
      </c>
      <c r="B832" s="60">
        <v>494093049</v>
      </c>
      <c r="C832" s="85" t="s">
        <v>545</v>
      </c>
      <c r="D832" s="60">
        <v>93</v>
      </c>
      <c r="E832" s="85" t="s">
        <v>125</v>
      </c>
      <c r="F832" s="60">
        <v>49</v>
      </c>
      <c r="G832" s="85" t="s">
        <v>81</v>
      </c>
      <c r="H832" s="111">
        <v>2</v>
      </c>
      <c r="I832" s="86"/>
      <c r="J832" s="87">
        <v>18048</v>
      </c>
      <c r="K832" s="87">
        <v>24422</v>
      </c>
      <c r="L832" s="87">
        <v>0</v>
      </c>
      <c r="M832" s="87">
        <v>1188</v>
      </c>
      <c r="N832" s="88">
        <v>43658</v>
      </c>
      <c r="O832" s="89"/>
      <c r="P832" s="90"/>
      <c r="Q832" s="90"/>
    </row>
    <row r="833" spans="1:17" ht="15" x14ac:dyDescent="0.25">
      <c r="A833" s="84">
        <v>494</v>
      </c>
      <c r="B833" s="60">
        <v>494093056</v>
      </c>
      <c r="C833" s="85" t="s">
        <v>545</v>
      </c>
      <c r="D833" s="60">
        <v>93</v>
      </c>
      <c r="E833" s="85" t="s">
        <v>125</v>
      </c>
      <c r="F833" s="60">
        <v>56</v>
      </c>
      <c r="G833" s="85" t="s">
        <v>88</v>
      </c>
      <c r="H833" s="111">
        <v>1</v>
      </c>
      <c r="I833" s="86"/>
      <c r="J833" s="87">
        <v>12985</v>
      </c>
      <c r="K833" s="87">
        <v>3851</v>
      </c>
      <c r="L833" s="87">
        <v>0</v>
      </c>
      <c r="M833" s="87">
        <v>1188</v>
      </c>
      <c r="N833" s="88">
        <v>18024</v>
      </c>
      <c r="O833" s="89"/>
      <c r="P833" s="90"/>
      <c r="Q833" s="90"/>
    </row>
    <row r="834" spans="1:17" ht="15" x14ac:dyDescent="0.25">
      <c r="A834" s="84">
        <v>494</v>
      </c>
      <c r="B834" s="60">
        <v>494093057</v>
      </c>
      <c r="C834" s="85" t="s">
        <v>545</v>
      </c>
      <c r="D834" s="60">
        <v>93</v>
      </c>
      <c r="E834" s="85" t="s">
        <v>125</v>
      </c>
      <c r="F834" s="60">
        <v>57</v>
      </c>
      <c r="G834" s="85" t="s">
        <v>89</v>
      </c>
      <c r="H834" s="111">
        <v>83</v>
      </c>
      <c r="I834" s="86"/>
      <c r="J834" s="87">
        <v>19349</v>
      </c>
      <c r="K834" s="87">
        <v>443</v>
      </c>
      <c r="L834" s="87">
        <v>0</v>
      </c>
      <c r="M834" s="87">
        <v>1188</v>
      </c>
      <c r="N834" s="88">
        <v>20980</v>
      </c>
      <c r="O834" s="89"/>
      <c r="P834" s="90"/>
      <c r="Q834" s="90"/>
    </row>
    <row r="835" spans="1:17" ht="15" x14ac:dyDescent="0.25">
      <c r="A835" s="84">
        <v>494</v>
      </c>
      <c r="B835" s="60">
        <v>494093071</v>
      </c>
      <c r="C835" s="85" t="s">
        <v>545</v>
      </c>
      <c r="D835" s="60">
        <v>93</v>
      </c>
      <c r="E835" s="85" t="s">
        <v>125</v>
      </c>
      <c r="F835" s="60">
        <v>71</v>
      </c>
      <c r="G835" s="85" t="s">
        <v>103</v>
      </c>
      <c r="H835" s="111">
        <v>2</v>
      </c>
      <c r="I835" s="86"/>
      <c r="J835" s="87">
        <v>11799</v>
      </c>
      <c r="K835" s="87">
        <v>4977</v>
      </c>
      <c r="L835" s="87">
        <v>0</v>
      </c>
      <c r="M835" s="87">
        <v>1188</v>
      </c>
      <c r="N835" s="88">
        <v>17964</v>
      </c>
      <c r="O835" s="89"/>
      <c r="P835" s="90"/>
      <c r="Q835" s="90"/>
    </row>
    <row r="836" spans="1:17" ht="15" x14ac:dyDescent="0.25">
      <c r="A836" s="84">
        <v>494</v>
      </c>
      <c r="B836" s="60">
        <v>494093093</v>
      </c>
      <c r="C836" s="85" t="s">
        <v>545</v>
      </c>
      <c r="D836" s="60">
        <v>93</v>
      </c>
      <c r="E836" s="85" t="s">
        <v>125</v>
      </c>
      <c r="F836" s="60">
        <v>93</v>
      </c>
      <c r="G836" s="85" t="s">
        <v>125</v>
      </c>
      <c r="H836" s="111">
        <v>276</v>
      </c>
      <c r="I836" s="86"/>
      <c r="J836" s="87">
        <v>17449</v>
      </c>
      <c r="K836" s="87">
        <v>172</v>
      </c>
      <c r="L836" s="87">
        <v>0</v>
      </c>
      <c r="M836" s="87">
        <v>1188</v>
      </c>
      <c r="N836" s="88">
        <v>18809</v>
      </c>
      <c r="O836" s="89"/>
      <c r="P836" s="90"/>
      <c r="Q836" s="90"/>
    </row>
    <row r="837" spans="1:17" ht="15" x14ac:dyDescent="0.25">
      <c r="A837" s="84">
        <v>494</v>
      </c>
      <c r="B837" s="60">
        <v>494093097</v>
      </c>
      <c r="C837" s="85" t="s">
        <v>545</v>
      </c>
      <c r="D837" s="60">
        <v>93</v>
      </c>
      <c r="E837" s="85" t="s">
        <v>125</v>
      </c>
      <c r="F837" s="60">
        <v>97</v>
      </c>
      <c r="G837" s="85" t="s">
        <v>129</v>
      </c>
      <c r="H837" s="111">
        <v>3</v>
      </c>
      <c r="I837" s="86"/>
      <c r="J837" s="87">
        <v>22368</v>
      </c>
      <c r="K837" s="87">
        <v>151</v>
      </c>
      <c r="L837" s="87">
        <v>0</v>
      </c>
      <c r="M837" s="87">
        <v>1188</v>
      </c>
      <c r="N837" s="88">
        <v>23707</v>
      </c>
      <c r="O837" s="89"/>
      <c r="P837" s="90"/>
      <c r="Q837" s="90"/>
    </row>
    <row r="838" spans="1:17" ht="15" x14ac:dyDescent="0.25">
      <c r="A838" s="84">
        <v>494</v>
      </c>
      <c r="B838" s="60">
        <v>494093128</v>
      </c>
      <c r="C838" s="85" t="s">
        <v>545</v>
      </c>
      <c r="D838" s="60">
        <v>93</v>
      </c>
      <c r="E838" s="85" t="s">
        <v>125</v>
      </c>
      <c r="F838" s="60">
        <v>128</v>
      </c>
      <c r="G838" s="85" t="s">
        <v>160</v>
      </c>
      <c r="H838" s="111">
        <v>1</v>
      </c>
      <c r="I838" s="86"/>
      <c r="J838" s="87">
        <v>11009</v>
      </c>
      <c r="K838" s="87">
        <v>622</v>
      </c>
      <c r="L838" s="87">
        <v>0</v>
      </c>
      <c r="M838" s="87">
        <v>1188</v>
      </c>
      <c r="N838" s="88">
        <v>12819</v>
      </c>
      <c r="O838" s="89"/>
      <c r="P838" s="90"/>
      <c r="Q838" s="90"/>
    </row>
    <row r="839" spans="1:17" ht="15" x14ac:dyDescent="0.25">
      <c r="A839" s="84">
        <v>494</v>
      </c>
      <c r="B839" s="60">
        <v>494093149</v>
      </c>
      <c r="C839" s="85" t="s">
        <v>545</v>
      </c>
      <c r="D839" s="60">
        <v>93</v>
      </c>
      <c r="E839" s="85" t="s">
        <v>125</v>
      </c>
      <c r="F839" s="60">
        <v>149</v>
      </c>
      <c r="G839" s="85" t="s">
        <v>181</v>
      </c>
      <c r="H839" s="111">
        <v>2</v>
      </c>
      <c r="I839" s="86"/>
      <c r="J839" s="87">
        <v>20946</v>
      </c>
      <c r="K839" s="87">
        <v>151</v>
      </c>
      <c r="L839" s="87">
        <v>0</v>
      </c>
      <c r="M839" s="87">
        <v>1188</v>
      </c>
      <c r="N839" s="88">
        <v>22285</v>
      </c>
      <c r="O839" s="89"/>
      <c r="P839" s="90"/>
      <c r="Q839" s="90"/>
    </row>
    <row r="840" spans="1:17" ht="15" x14ac:dyDescent="0.25">
      <c r="A840" s="84">
        <v>494</v>
      </c>
      <c r="B840" s="60">
        <v>494093163</v>
      </c>
      <c r="C840" s="85" t="s">
        <v>545</v>
      </c>
      <c r="D840" s="60">
        <v>93</v>
      </c>
      <c r="E840" s="85" t="s">
        <v>125</v>
      </c>
      <c r="F840" s="60">
        <v>163</v>
      </c>
      <c r="G840" s="85" t="s">
        <v>195</v>
      </c>
      <c r="H840" s="111">
        <v>16</v>
      </c>
      <c r="I840" s="86"/>
      <c r="J840" s="87">
        <v>17912</v>
      </c>
      <c r="K840" s="87">
        <v>0</v>
      </c>
      <c r="L840" s="87">
        <v>0</v>
      </c>
      <c r="M840" s="87">
        <v>1188</v>
      </c>
      <c r="N840" s="88">
        <v>19100</v>
      </c>
      <c r="O840" s="89"/>
      <c r="P840" s="90"/>
      <c r="Q840" s="90"/>
    </row>
    <row r="841" spans="1:17" ht="15" x14ac:dyDescent="0.25">
      <c r="A841" s="84">
        <v>494</v>
      </c>
      <c r="B841" s="60">
        <v>494093165</v>
      </c>
      <c r="C841" s="85" t="s">
        <v>545</v>
      </c>
      <c r="D841" s="60">
        <v>93</v>
      </c>
      <c r="E841" s="85" t="s">
        <v>125</v>
      </c>
      <c r="F841" s="60">
        <v>165</v>
      </c>
      <c r="G841" s="85" t="s">
        <v>197</v>
      </c>
      <c r="H841" s="111">
        <v>35</v>
      </c>
      <c r="I841" s="86"/>
      <c r="J841" s="87">
        <v>16556</v>
      </c>
      <c r="K841" s="87">
        <v>0</v>
      </c>
      <c r="L841" s="87">
        <v>0</v>
      </c>
      <c r="M841" s="87">
        <v>1188</v>
      </c>
      <c r="N841" s="88">
        <v>17744</v>
      </c>
      <c r="O841" s="89"/>
      <c r="P841" s="90"/>
      <c r="Q841" s="90"/>
    </row>
    <row r="842" spans="1:17" ht="15" x14ac:dyDescent="0.25">
      <c r="A842" s="84">
        <v>494</v>
      </c>
      <c r="B842" s="60">
        <v>494093176</v>
      </c>
      <c r="C842" s="85" t="s">
        <v>545</v>
      </c>
      <c r="D842" s="60">
        <v>93</v>
      </c>
      <c r="E842" s="85" t="s">
        <v>125</v>
      </c>
      <c r="F842" s="60">
        <v>176</v>
      </c>
      <c r="G842" s="85" t="s">
        <v>208</v>
      </c>
      <c r="H842" s="111">
        <v>14</v>
      </c>
      <c r="I842" s="86"/>
      <c r="J842" s="87">
        <v>18248</v>
      </c>
      <c r="K842" s="87">
        <v>4890</v>
      </c>
      <c r="L842" s="87">
        <v>0</v>
      </c>
      <c r="M842" s="87">
        <v>1188</v>
      </c>
      <c r="N842" s="88">
        <v>24326</v>
      </c>
      <c r="O842" s="89"/>
      <c r="P842" s="90"/>
      <c r="Q842" s="90"/>
    </row>
    <row r="843" spans="1:17" ht="15" x14ac:dyDescent="0.25">
      <c r="A843" s="84">
        <v>494</v>
      </c>
      <c r="B843" s="60">
        <v>494093178</v>
      </c>
      <c r="C843" s="85" t="s">
        <v>545</v>
      </c>
      <c r="D843" s="60">
        <v>93</v>
      </c>
      <c r="E843" s="85" t="s">
        <v>125</v>
      </c>
      <c r="F843" s="60">
        <v>178</v>
      </c>
      <c r="G843" s="85" t="s">
        <v>210</v>
      </c>
      <c r="H843" s="111">
        <v>2</v>
      </c>
      <c r="I843" s="86"/>
      <c r="J843" s="87">
        <v>11997</v>
      </c>
      <c r="K843" s="87">
        <v>1165</v>
      </c>
      <c r="L843" s="87">
        <v>0</v>
      </c>
      <c r="M843" s="87">
        <v>1188</v>
      </c>
      <c r="N843" s="88">
        <v>14350</v>
      </c>
      <c r="O843" s="89"/>
      <c r="P843" s="90"/>
      <c r="Q843" s="90"/>
    </row>
    <row r="844" spans="1:17" ht="15" x14ac:dyDescent="0.25">
      <c r="A844" s="84">
        <v>494</v>
      </c>
      <c r="B844" s="60">
        <v>494093181</v>
      </c>
      <c r="C844" s="85" t="s">
        <v>545</v>
      </c>
      <c r="D844" s="60">
        <v>93</v>
      </c>
      <c r="E844" s="85" t="s">
        <v>125</v>
      </c>
      <c r="F844" s="60">
        <v>181</v>
      </c>
      <c r="G844" s="85" t="s">
        <v>213</v>
      </c>
      <c r="H844" s="111">
        <v>4</v>
      </c>
      <c r="I844" s="86"/>
      <c r="J844" s="87">
        <v>19377</v>
      </c>
      <c r="K844" s="87">
        <v>129</v>
      </c>
      <c r="L844" s="87">
        <v>0</v>
      </c>
      <c r="M844" s="87">
        <v>1188</v>
      </c>
      <c r="N844" s="88">
        <v>20694</v>
      </c>
      <c r="O844" s="89"/>
      <c r="P844" s="90"/>
      <c r="Q844" s="90"/>
    </row>
    <row r="845" spans="1:17" ht="15" x14ac:dyDescent="0.25">
      <c r="A845" s="84">
        <v>494</v>
      </c>
      <c r="B845" s="60">
        <v>494093229</v>
      </c>
      <c r="C845" s="85" t="s">
        <v>545</v>
      </c>
      <c r="D845" s="60">
        <v>93</v>
      </c>
      <c r="E845" s="85" t="s">
        <v>125</v>
      </c>
      <c r="F845" s="60">
        <v>229</v>
      </c>
      <c r="G845" s="85" t="s">
        <v>261</v>
      </c>
      <c r="H845" s="111">
        <v>4</v>
      </c>
      <c r="I845" s="86"/>
      <c r="J845" s="87">
        <v>11602</v>
      </c>
      <c r="K845" s="87">
        <v>1163</v>
      </c>
      <c r="L845" s="87">
        <v>0</v>
      </c>
      <c r="M845" s="87">
        <v>1188</v>
      </c>
      <c r="N845" s="88">
        <v>13953</v>
      </c>
      <c r="O845" s="89"/>
      <c r="P845" s="90"/>
      <c r="Q845" s="90"/>
    </row>
    <row r="846" spans="1:17" ht="15" x14ac:dyDescent="0.25">
      <c r="A846" s="84">
        <v>494</v>
      </c>
      <c r="B846" s="60">
        <v>494093248</v>
      </c>
      <c r="C846" s="85" t="s">
        <v>545</v>
      </c>
      <c r="D846" s="60">
        <v>93</v>
      </c>
      <c r="E846" s="85" t="s">
        <v>125</v>
      </c>
      <c r="F846" s="60">
        <v>248</v>
      </c>
      <c r="G846" s="85" t="s">
        <v>280</v>
      </c>
      <c r="H846" s="111">
        <v>316</v>
      </c>
      <c r="I846" s="86"/>
      <c r="J846" s="87">
        <v>16967</v>
      </c>
      <c r="K846" s="87">
        <v>828</v>
      </c>
      <c r="L846" s="87">
        <v>0</v>
      </c>
      <c r="M846" s="87">
        <v>1188</v>
      </c>
      <c r="N846" s="88">
        <v>18983</v>
      </c>
      <c r="O846" s="89"/>
      <c r="P846" s="90"/>
      <c r="Q846" s="90"/>
    </row>
    <row r="847" spans="1:17" ht="15" x14ac:dyDescent="0.25">
      <c r="A847" s="84">
        <v>494</v>
      </c>
      <c r="B847" s="60">
        <v>494093262</v>
      </c>
      <c r="C847" s="85" t="s">
        <v>545</v>
      </c>
      <c r="D847" s="60">
        <v>93</v>
      </c>
      <c r="E847" s="85" t="s">
        <v>125</v>
      </c>
      <c r="F847" s="60">
        <v>262</v>
      </c>
      <c r="G847" s="85" t="s">
        <v>294</v>
      </c>
      <c r="H847" s="111">
        <v>20</v>
      </c>
      <c r="I847" s="86"/>
      <c r="J847" s="87">
        <v>14809</v>
      </c>
      <c r="K847" s="87">
        <v>962</v>
      </c>
      <c r="L847" s="87">
        <v>0</v>
      </c>
      <c r="M847" s="87">
        <v>1188</v>
      </c>
      <c r="N847" s="88">
        <v>16959</v>
      </c>
      <c r="O847" s="89"/>
      <c r="P847" s="90"/>
      <c r="Q847" s="90"/>
    </row>
    <row r="848" spans="1:17" ht="15" x14ac:dyDescent="0.25">
      <c r="A848" s="84">
        <v>494</v>
      </c>
      <c r="B848" s="60">
        <v>494093284</v>
      </c>
      <c r="C848" s="85" t="s">
        <v>545</v>
      </c>
      <c r="D848" s="60">
        <v>93</v>
      </c>
      <c r="E848" s="85" t="s">
        <v>125</v>
      </c>
      <c r="F848" s="60">
        <v>284</v>
      </c>
      <c r="G848" s="85" t="s">
        <v>316</v>
      </c>
      <c r="H848" s="111">
        <v>4</v>
      </c>
      <c r="I848" s="86"/>
      <c r="J848" s="87">
        <v>14031</v>
      </c>
      <c r="K848" s="87">
        <v>6385</v>
      </c>
      <c r="L848" s="87">
        <v>0</v>
      </c>
      <c r="M848" s="87">
        <v>1188</v>
      </c>
      <c r="N848" s="88">
        <v>21604</v>
      </c>
      <c r="O848" s="89"/>
      <c r="P848" s="90"/>
      <c r="Q848" s="90"/>
    </row>
    <row r="849" spans="1:17" ht="15" x14ac:dyDescent="0.25">
      <c r="A849" s="84">
        <v>494</v>
      </c>
      <c r="B849" s="60">
        <v>494093295</v>
      </c>
      <c r="C849" s="85" t="s">
        <v>545</v>
      </c>
      <c r="D849" s="60">
        <v>93</v>
      </c>
      <c r="E849" s="85" t="s">
        <v>125</v>
      </c>
      <c r="F849" s="60">
        <v>295</v>
      </c>
      <c r="G849" s="85" t="s">
        <v>327</v>
      </c>
      <c r="H849" s="111">
        <v>1</v>
      </c>
      <c r="I849" s="86"/>
      <c r="J849" s="87">
        <v>13068</v>
      </c>
      <c r="K849" s="87">
        <v>6450</v>
      </c>
      <c r="L849" s="87">
        <v>0</v>
      </c>
      <c r="M849" s="87">
        <v>1188</v>
      </c>
      <c r="N849" s="88">
        <v>20706</v>
      </c>
      <c r="O849" s="89"/>
      <c r="P849" s="90"/>
      <c r="Q849" s="90"/>
    </row>
    <row r="850" spans="1:17" ht="15" x14ac:dyDescent="0.25">
      <c r="A850" s="84">
        <v>494</v>
      </c>
      <c r="B850" s="60">
        <v>494093346</v>
      </c>
      <c r="C850" s="85" t="s">
        <v>545</v>
      </c>
      <c r="D850" s="60">
        <v>93</v>
      </c>
      <c r="E850" s="85" t="s">
        <v>125</v>
      </c>
      <c r="F850" s="60">
        <v>346</v>
      </c>
      <c r="G850" s="85" t="s">
        <v>378</v>
      </c>
      <c r="H850" s="111">
        <v>1</v>
      </c>
      <c r="I850" s="86"/>
      <c r="J850" s="87">
        <v>19496</v>
      </c>
      <c r="K850" s="87">
        <v>1722</v>
      </c>
      <c r="L850" s="87">
        <v>0</v>
      </c>
      <c r="M850" s="87">
        <v>1188</v>
      </c>
      <c r="N850" s="88">
        <v>22406</v>
      </c>
      <c r="O850" s="89"/>
      <c r="P850" s="90"/>
      <c r="Q850" s="90"/>
    </row>
    <row r="851" spans="1:17" ht="15" x14ac:dyDescent="0.25">
      <c r="A851" s="84">
        <v>494</v>
      </c>
      <c r="B851" s="60">
        <v>494093347</v>
      </c>
      <c r="C851" s="85" t="s">
        <v>545</v>
      </c>
      <c r="D851" s="60">
        <v>93</v>
      </c>
      <c r="E851" s="85" t="s">
        <v>125</v>
      </c>
      <c r="F851" s="60">
        <v>347</v>
      </c>
      <c r="G851" s="85" t="s">
        <v>379</v>
      </c>
      <c r="H851" s="111">
        <v>3</v>
      </c>
      <c r="I851" s="86"/>
      <c r="J851" s="87">
        <v>15601</v>
      </c>
      <c r="K851" s="87">
        <v>7298</v>
      </c>
      <c r="L851" s="87">
        <v>0</v>
      </c>
      <c r="M851" s="87">
        <v>1188</v>
      </c>
      <c r="N851" s="88">
        <v>24087</v>
      </c>
      <c r="O851" s="89"/>
      <c r="P851" s="90"/>
      <c r="Q851" s="90"/>
    </row>
    <row r="852" spans="1:17" ht="15" x14ac:dyDescent="0.25">
      <c r="A852" s="84">
        <v>496</v>
      </c>
      <c r="B852" s="60">
        <v>496201003</v>
      </c>
      <c r="C852" s="85" t="s">
        <v>546</v>
      </c>
      <c r="D852" s="60">
        <v>201</v>
      </c>
      <c r="E852" s="85" t="s">
        <v>233</v>
      </c>
      <c r="F852" s="60">
        <v>3</v>
      </c>
      <c r="G852" s="85" t="s">
        <v>35</v>
      </c>
      <c r="H852" s="111">
        <v>1</v>
      </c>
      <c r="I852" s="86"/>
      <c r="J852" s="87">
        <v>16498</v>
      </c>
      <c r="K852" s="87">
        <v>1734</v>
      </c>
      <c r="L852" s="87">
        <v>0</v>
      </c>
      <c r="M852" s="87">
        <v>1188</v>
      </c>
      <c r="N852" s="88">
        <v>19420</v>
      </c>
      <c r="O852" s="89"/>
      <c r="P852" s="90"/>
      <c r="Q852" s="90"/>
    </row>
    <row r="853" spans="1:17" ht="15" x14ac:dyDescent="0.25">
      <c r="A853" s="84">
        <v>496</v>
      </c>
      <c r="B853" s="60">
        <v>496201072</v>
      </c>
      <c r="C853" s="85" t="s">
        <v>546</v>
      </c>
      <c r="D853" s="60">
        <v>201</v>
      </c>
      <c r="E853" s="85" t="s">
        <v>233</v>
      </c>
      <c r="F853" s="60">
        <v>72</v>
      </c>
      <c r="G853" s="85" t="s">
        <v>104</v>
      </c>
      <c r="H853" s="111">
        <v>1</v>
      </c>
      <c r="I853" s="86"/>
      <c r="J853" s="87">
        <v>14496</v>
      </c>
      <c r="K853" s="87">
        <v>4000</v>
      </c>
      <c r="L853" s="87">
        <v>0</v>
      </c>
      <c r="M853" s="87">
        <v>1188</v>
      </c>
      <c r="N853" s="88">
        <v>19684</v>
      </c>
      <c r="O853" s="89"/>
      <c r="P853" s="90"/>
      <c r="Q853" s="90"/>
    </row>
    <row r="854" spans="1:17" ht="15" x14ac:dyDescent="0.25">
      <c r="A854" s="84">
        <v>496</v>
      </c>
      <c r="B854" s="60">
        <v>496201094</v>
      </c>
      <c r="C854" s="85" t="s">
        <v>546</v>
      </c>
      <c r="D854" s="60">
        <v>201</v>
      </c>
      <c r="E854" s="85" t="s">
        <v>233</v>
      </c>
      <c r="F854" s="60">
        <v>94</v>
      </c>
      <c r="G854" s="85" t="s">
        <v>126</v>
      </c>
      <c r="H854" s="111">
        <v>1</v>
      </c>
      <c r="I854" s="86"/>
      <c r="J854" s="87">
        <v>19502</v>
      </c>
      <c r="K854" s="87">
        <v>2147</v>
      </c>
      <c r="L854" s="87">
        <v>0</v>
      </c>
      <c r="M854" s="87">
        <v>1188</v>
      </c>
      <c r="N854" s="88">
        <v>22837</v>
      </c>
      <c r="O854" s="89"/>
      <c r="P854" s="90"/>
      <c r="Q854" s="90"/>
    </row>
    <row r="855" spans="1:17" ht="15" x14ac:dyDescent="0.25">
      <c r="A855" s="84">
        <v>496</v>
      </c>
      <c r="B855" s="60">
        <v>496201095</v>
      </c>
      <c r="C855" s="85" t="s">
        <v>546</v>
      </c>
      <c r="D855" s="60">
        <v>201</v>
      </c>
      <c r="E855" s="85" t="s">
        <v>233</v>
      </c>
      <c r="F855" s="60">
        <v>95</v>
      </c>
      <c r="G855" s="85" t="s">
        <v>127</v>
      </c>
      <c r="H855" s="111">
        <v>3</v>
      </c>
      <c r="I855" s="86"/>
      <c r="J855" s="87">
        <v>20129</v>
      </c>
      <c r="K855" s="87">
        <v>290</v>
      </c>
      <c r="L855" s="87">
        <v>0</v>
      </c>
      <c r="M855" s="87">
        <v>1188</v>
      </c>
      <c r="N855" s="88">
        <v>21607</v>
      </c>
      <c r="O855" s="89"/>
      <c r="P855" s="90"/>
      <c r="Q855" s="90"/>
    </row>
    <row r="856" spans="1:17" ht="15" x14ac:dyDescent="0.25">
      <c r="A856" s="84">
        <v>496</v>
      </c>
      <c r="B856" s="60">
        <v>496201201</v>
      </c>
      <c r="C856" s="85" t="s">
        <v>546</v>
      </c>
      <c r="D856" s="60">
        <v>201</v>
      </c>
      <c r="E856" s="85" t="s">
        <v>233</v>
      </c>
      <c r="F856" s="60">
        <v>201</v>
      </c>
      <c r="G856" s="85" t="s">
        <v>233</v>
      </c>
      <c r="H856" s="111">
        <v>502</v>
      </c>
      <c r="I856" s="86"/>
      <c r="J856" s="87">
        <v>18417</v>
      </c>
      <c r="K856" s="87">
        <v>0</v>
      </c>
      <c r="L856" s="87">
        <v>0</v>
      </c>
      <c r="M856" s="87">
        <v>1188</v>
      </c>
      <c r="N856" s="88">
        <v>19605</v>
      </c>
      <c r="O856" s="89"/>
      <c r="P856" s="90"/>
      <c r="Q856" s="90"/>
    </row>
    <row r="857" spans="1:17" ht="15" x14ac:dyDescent="0.25">
      <c r="A857" s="84">
        <v>497</v>
      </c>
      <c r="B857" s="60">
        <v>497117005</v>
      </c>
      <c r="C857" s="85" t="s">
        <v>547</v>
      </c>
      <c r="D857" s="60">
        <v>117</v>
      </c>
      <c r="E857" s="85" t="s">
        <v>149</v>
      </c>
      <c r="F857" s="60">
        <v>5</v>
      </c>
      <c r="G857" s="85" t="s">
        <v>37</v>
      </c>
      <c r="H857" s="111">
        <v>8</v>
      </c>
      <c r="I857" s="86"/>
      <c r="J857" s="87">
        <v>13214</v>
      </c>
      <c r="K857" s="87">
        <v>4663</v>
      </c>
      <c r="L857" s="87">
        <v>0</v>
      </c>
      <c r="M857" s="87">
        <v>1188</v>
      </c>
      <c r="N857" s="88">
        <v>19065</v>
      </c>
      <c r="O857" s="89"/>
      <c r="P857" s="90"/>
      <c r="Q857" s="90"/>
    </row>
    <row r="858" spans="1:17" ht="15" x14ac:dyDescent="0.25">
      <c r="A858" s="84">
        <v>497</v>
      </c>
      <c r="B858" s="60">
        <v>497117008</v>
      </c>
      <c r="C858" s="85" t="s">
        <v>547</v>
      </c>
      <c r="D858" s="60">
        <v>117</v>
      </c>
      <c r="E858" s="85" t="s">
        <v>149</v>
      </c>
      <c r="F858" s="60">
        <v>8</v>
      </c>
      <c r="G858" s="85" t="s">
        <v>40</v>
      </c>
      <c r="H858" s="111">
        <v>67</v>
      </c>
      <c r="I858" s="86"/>
      <c r="J858" s="87">
        <v>11733</v>
      </c>
      <c r="K858" s="87">
        <v>13593</v>
      </c>
      <c r="L858" s="87">
        <v>0</v>
      </c>
      <c r="M858" s="87">
        <v>1188</v>
      </c>
      <c r="N858" s="88">
        <v>26514</v>
      </c>
      <c r="O858" s="89"/>
      <c r="P858" s="90"/>
      <c r="Q858" s="90"/>
    </row>
    <row r="859" spans="1:17" ht="15" x14ac:dyDescent="0.25">
      <c r="A859" s="84">
        <v>497</v>
      </c>
      <c r="B859" s="60">
        <v>497117024</v>
      </c>
      <c r="C859" s="85" t="s">
        <v>547</v>
      </c>
      <c r="D859" s="60">
        <v>117</v>
      </c>
      <c r="E859" s="85" t="s">
        <v>149</v>
      </c>
      <c r="F859" s="60">
        <v>24</v>
      </c>
      <c r="G859" s="85" t="s">
        <v>56</v>
      </c>
      <c r="H859" s="111">
        <v>22</v>
      </c>
      <c r="I859" s="86"/>
      <c r="J859" s="87">
        <v>12501</v>
      </c>
      <c r="K859" s="87">
        <v>2686</v>
      </c>
      <c r="L859" s="87">
        <v>0</v>
      </c>
      <c r="M859" s="87">
        <v>1188</v>
      </c>
      <c r="N859" s="88">
        <v>16375</v>
      </c>
      <c r="O859" s="89"/>
      <c r="P859" s="90"/>
      <c r="Q859" s="90"/>
    </row>
    <row r="860" spans="1:17" ht="15" x14ac:dyDescent="0.25">
      <c r="A860" s="84">
        <v>497</v>
      </c>
      <c r="B860" s="60">
        <v>497117061</v>
      </c>
      <c r="C860" s="85" t="s">
        <v>547</v>
      </c>
      <c r="D860" s="60">
        <v>117</v>
      </c>
      <c r="E860" s="85" t="s">
        <v>149</v>
      </c>
      <c r="F860" s="60">
        <v>61</v>
      </c>
      <c r="G860" s="85" t="s">
        <v>93</v>
      </c>
      <c r="H860" s="111">
        <v>26</v>
      </c>
      <c r="I860" s="86"/>
      <c r="J860" s="87">
        <v>15152</v>
      </c>
      <c r="K860" s="87">
        <v>1268</v>
      </c>
      <c r="L860" s="87">
        <v>0</v>
      </c>
      <c r="M860" s="87">
        <v>1188</v>
      </c>
      <c r="N860" s="88">
        <v>17608</v>
      </c>
      <c r="O860" s="89"/>
      <c r="P860" s="90"/>
      <c r="Q860" s="90"/>
    </row>
    <row r="861" spans="1:17" ht="15" x14ac:dyDescent="0.25">
      <c r="A861" s="84">
        <v>497</v>
      </c>
      <c r="B861" s="60">
        <v>497117074</v>
      </c>
      <c r="C861" s="85" t="s">
        <v>547</v>
      </c>
      <c r="D861" s="60">
        <v>117</v>
      </c>
      <c r="E861" s="85" t="s">
        <v>149</v>
      </c>
      <c r="F861" s="60">
        <v>74</v>
      </c>
      <c r="G861" s="85" t="s">
        <v>106</v>
      </c>
      <c r="H861" s="111">
        <v>3</v>
      </c>
      <c r="I861" s="86"/>
      <c r="J861" s="87">
        <v>12188</v>
      </c>
      <c r="K861" s="87">
        <v>10864</v>
      </c>
      <c r="L861" s="87">
        <v>0</v>
      </c>
      <c r="M861" s="87">
        <v>1188</v>
      </c>
      <c r="N861" s="88">
        <v>24240</v>
      </c>
      <c r="O861" s="89"/>
      <c r="P861" s="90"/>
      <c r="Q861" s="90"/>
    </row>
    <row r="862" spans="1:17" ht="15" x14ac:dyDescent="0.25">
      <c r="A862" s="84">
        <v>497</v>
      </c>
      <c r="B862" s="60">
        <v>497117086</v>
      </c>
      <c r="C862" s="85" t="s">
        <v>547</v>
      </c>
      <c r="D862" s="60">
        <v>117</v>
      </c>
      <c r="E862" s="85" t="s">
        <v>149</v>
      </c>
      <c r="F862" s="60">
        <v>86</v>
      </c>
      <c r="G862" s="85" t="s">
        <v>118</v>
      </c>
      <c r="H862" s="111">
        <v>19</v>
      </c>
      <c r="I862" s="86"/>
      <c r="J862" s="87">
        <v>12874</v>
      </c>
      <c r="K862" s="87">
        <v>2034</v>
      </c>
      <c r="L862" s="87">
        <v>0</v>
      </c>
      <c r="M862" s="87">
        <v>1188</v>
      </c>
      <c r="N862" s="88">
        <v>16096</v>
      </c>
      <c r="O862" s="89"/>
      <c r="P862" s="90"/>
      <c r="Q862" s="90"/>
    </row>
    <row r="863" spans="1:17" ht="15" x14ac:dyDescent="0.25">
      <c r="A863" s="84">
        <v>497</v>
      </c>
      <c r="B863" s="60">
        <v>497117087</v>
      </c>
      <c r="C863" s="85" t="s">
        <v>547</v>
      </c>
      <c r="D863" s="60">
        <v>117</v>
      </c>
      <c r="E863" s="85" t="s">
        <v>149</v>
      </c>
      <c r="F863" s="60">
        <v>87</v>
      </c>
      <c r="G863" s="85" t="s">
        <v>119</v>
      </c>
      <c r="H863" s="111">
        <v>3</v>
      </c>
      <c r="I863" s="86"/>
      <c r="J863" s="87">
        <v>15461</v>
      </c>
      <c r="K863" s="87">
        <v>4850</v>
      </c>
      <c r="L863" s="87">
        <v>0</v>
      </c>
      <c r="M863" s="87">
        <v>1188</v>
      </c>
      <c r="N863" s="88">
        <v>21499</v>
      </c>
      <c r="O863" s="89"/>
      <c r="P863" s="90"/>
      <c r="Q863" s="90"/>
    </row>
    <row r="864" spans="1:17" ht="15" x14ac:dyDescent="0.25">
      <c r="A864" s="84">
        <v>497</v>
      </c>
      <c r="B864" s="60">
        <v>497117111</v>
      </c>
      <c r="C864" s="85" t="s">
        <v>547</v>
      </c>
      <c r="D864" s="60">
        <v>117</v>
      </c>
      <c r="E864" s="85" t="s">
        <v>149</v>
      </c>
      <c r="F864" s="60">
        <v>111</v>
      </c>
      <c r="G864" s="85" t="s">
        <v>143</v>
      </c>
      <c r="H864" s="111">
        <v>14</v>
      </c>
      <c r="I864" s="86"/>
      <c r="J864" s="87">
        <v>12388</v>
      </c>
      <c r="K864" s="87">
        <v>4204</v>
      </c>
      <c r="L864" s="87">
        <v>0</v>
      </c>
      <c r="M864" s="87">
        <v>1188</v>
      </c>
      <c r="N864" s="88">
        <v>17780</v>
      </c>
      <c r="O864" s="89"/>
      <c r="P864" s="90"/>
      <c r="Q864" s="90"/>
    </row>
    <row r="865" spans="1:17" ht="15" x14ac:dyDescent="0.25">
      <c r="A865" s="84">
        <v>497</v>
      </c>
      <c r="B865" s="60">
        <v>497117114</v>
      </c>
      <c r="C865" s="85" t="s">
        <v>547</v>
      </c>
      <c r="D865" s="60">
        <v>117</v>
      </c>
      <c r="E865" s="85" t="s">
        <v>149</v>
      </c>
      <c r="F865" s="60">
        <v>114</v>
      </c>
      <c r="G865" s="85" t="s">
        <v>146</v>
      </c>
      <c r="H865" s="111">
        <v>17</v>
      </c>
      <c r="I865" s="86"/>
      <c r="J865" s="87">
        <v>15344</v>
      </c>
      <c r="K865" s="87">
        <v>3400</v>
      </c>
      <c r="L865" s="87">
        <v>0</v>
      </c>
      <c r="M865" s="87">
        <v>1188</v>
      </c>
      <c r="N865" s="88">
        <v>19932</v>
      </c>
      <c r="O865" s="89"/>
      <c r="P865" s="90"/>
      <c r="Q865" s="90"/>
    </row>
    <row r="866" spans="1:17" ht="15" x14ac:dyDescent="0.25">
      <c r="A866" s="84">
        <v>497</v>
      </c>
      <c r="B866" s="60">
        <v>497117117</v>
      </c>
      <c r="C866" s="85" t="s">
        <v>547</v>
      </c>
      <c r="D866" s="60">
        <v>117</v>
      </c>
      <c r="E866" s="85" t="s">
        <v>149</v>
      </c>
      <c r="F866" s="60">
        <v>117</v>
      </c>
      <c r="G866" s="85" t="s">
        <v>149</v>
      </c>
      <c r="H866" s="111">
        <v>34</v>
      </c>
      <c r="I866" s="86"/>
      <c r="J866" s="87">
        <v>11780</v>
      </c>
      <c r="K866" s="87">
        <v>7063</v>
      </c>
      <c r="L866" s="87">
        <v>0</v>
      </c>
      <c r="M866" s="87">
        <v>1188</v>
      </c>
      <c r="N866" s="88">
        <v>20031</v>
      </c>
      <c r="O866" s="89"/>
      <c r="P866" s="90"/>
      <c r="Q866" s="90"/>
    </row>
    <row r="867" spans="1:17" ht="15" x14ac:dyDescent="0.25">
      <c r="A867" s="84">
        <v>497</v>
      </c>
      <c r="B867" s="60">
        <v>497117127</v>
      </c>
      <c r="C867" s="85" t="s">
        <v>547</v>
      </c>
      <c r="D867" s="60">
        <v>117</v>
      </c>
      <c r="E867" s="85" t="s">
        <v>149</v>
      </c>
      <c r="F867" s="60">
        <v>127</v>
      </c>
      <c r="G867" s="85" t="s">
        <v>159</v>
      </c>
      <c r="H867" s="111">
        <v>4</v>
      </c>
      <c r="I867" s="86"/>
      <c r="J867" s="87">
        <v>11422</v>
      </c>
      <c r="K867" s="87">
        <v>11474</v>
      </c>
      <c r="L867" s="87">
        <v>0</v>
      </c>
      <c r="M867" s="87">
        <v>1188</v>
      </c>
      <c r="N867" s="88">
        <v>24084</v>
      </c>
      <c r="O867" s="89"/>
      <c r="P867" s="90"/>
      <c r="Q867" s="90"/>
    </row>
    <row r="868" spans="1:17" ht="15" x14ac:dyDescent="0.25">
      <c r="A868" s="84">
        <v>497</v>
      </c>
      <c r="B868" s="60">
        <v>497117137</v>
      </c>
      <c r="C868" s="85" t="s">
        <v>547</v>
      </c>
      <c r="D868" s="60">
        <v>117</v>
      </c>
      <c r="E868" s="85" t="s">
        <v>149</v>
      </c>
      <c r="F868" s="60">
        <v>137</v>
      </c>
      <c r="G868" s="85" t="s">
        <v>169</v>
      </c>
      <c r="H868" s="111">
        <v>32</v>
      </c>
      <c r="I868" s="86"/>
      <c r="J868" s="87">
        <v>13683</v>
      </c>
      <c r="K868" s="87">
        <v>224</v>
      </c>
      <c r="L868" s="87">
        <v>0</v>
      </c>
      <c r="M868" s="87">
        <v>1188</v>
      </c>
      <c r="N868" s="88">
        <v>15095</v>
      </c>
      <c r="O868" s="89"/>
      <c r="P868" s="90"/>
      <c r="Q868" s="90"/>
    </row>
    <row r="869" spans="1:17" ht="15" x14ac:dyDescent="0.25">
      <c r="A869" s="84">
        <v>497</v>
      </c>
      <c r="B869" s="60">
        <v>497117159</v>
      </c>
      <c r="C869" s="85" t="s">
        <v>547</v>
      </c>
      <c r="D869" s="60">
        <v>117</v>
      </c>
      <c r="E869" s="85" t="s">
        <v>149</v>
      </c>
      <c r="F869" s="60">
        <v>159</v>
      </c>
      <c r="G869" s="85" t="s">
        <v>191</v>
      </c>
      <c r="H869" s="111">
        <v>11</v>
      </c>
      <c r="I869" s="86"/>
      <c r="J869" s="87">
        <v>11323</v>
      </c>
      <c r="K869" s="87">
        <v>4663</v>
      </c>
      <c r="L869" s="87">
        <v>0</v>
      </c>
      <c r="M869" s="87">
        <v>1188</v>
      </c>
      <c r="N869" s="88">
        <v>17174</v>
      </c>
      <c r="O869" s="89"/>
      <c r="P869" s="90"/>
      <c r="Q869" s="90"/>
    </row>
    <row r="870" spans="1:17" ht="15" x14ac:dyDescent="0.25">
      <c r="A870" s="84">
        <v>497</v>
      </c>
      <c r="B870" s="60">
        <v>497117161</v>
      </c>
      <c r="C870" s="85" t="s">
        <v>547</v>
      </c>
      <c r="D870" s="60">
        <v>117</v>
      </c>
      <c r="E870" s="85" t="s">
        <v>149</v>
      </c>
      <c r="F870" s="60">
        <v>161</v>
      </c>
      <c r="G870" s="85" t="s">
        <v>193</v>
      </c>
      <c r="H870" s="111">
        <v>7</v>
      </c>
      <c r="I870" s="86"/>
      <c r="J870" s="87">
        <v>12606</v>
      </c>
      <c r="K870" s="87">
        <v>4560</v>
      </c>
      <c r="L870" s="87">
        <v>0</v>
      </c>
      <c r="M870" s="87">
        <v>1188</v>
      </c>
      <c r="N870" s="88">
        <v>18354</v>
      </c>
      <c r="O870" s="89"/>
      <c r="P870" s="90"/>
      <c r="Q870" s="90"/>
    </row>
    <row r="871" spans="1:17" ht="15" x14ac:dyDescent="0.25">
      <c r="A871" s="84">
        <v>497</v>
      </c>
      <c r="B871" s="60">
        <v>497117210</v>
      </c>
      <c r="C871" s="85" t="s">
        <v>547</v>
      </c>
      <c r="D871" s="60">
        <v>117</v>
      </c>
      <c r="E871" s="85" t="s">
        <v>149</v>
      </c>
      <c r="F871" s="60">
        <v>210</v>
      </c>
      <c r="G871" s="85" t="s">
        <v>242</v>
      </c>
      <c r="H871" s="111">
        <v>45</v>
      </c>
      <c r="I871" s="86"/>
      <c r="J871" s="87">
        <v>11810</v>
      </c>
      <c r="K871" s="87">
        <v>4850</v>
      </c>
      <c r="L871" s="87">
        <v>0</v>
      </c>
      <c r="M871" s="87">
        <v>1188</v>
      </c>
      <c r="N871" s="88">
        <v>17848</v>
      </c>
      <c r="O871" s="89"/>
      <c r="P871" s="90"/>
      <c r="Q871" s="90"/>
    </row>
    <row r="872" spans="1:17" ht="15" x14ac:dyDescent="0.25">
      <c r="A872" s="84">
        <v>497</v>
      </c>
      <c r="B872" s="60">
        <v>497117223</v>
      </c>
      <c r="C872" s="85" t="s">
        <v>547</v>
      </c>
      <c r="D872" s="60">
        <v>117</v>
      </c>
      <c r="E872" s="85" t="s">
        <v>149</v>
      </c>
      <c r="F872" s="60">
        <v>223</v>
      </c>
      <c r="G872" s="85" t="s">
        <v>255</v>
      </c>
      <c r="H872" s="111">
        <v>2</v>
      </c>
      <c r="I872" s="86"/>
      <c r="J872" s="87">
        <v>10913</v>
      </c>
      <c r="K872" s="87">
        <v>688</v>
      </c>
      <c r="L872" s="87">
        <v>0</v>
      </c>
      <c r="M872" s="87">
        <v>1188</v>
      </c>
      <c r="N872" s="88">
        <v>12789</v>
      </c>
      <c r="O872" s="89"/>
      <c r="P872" s="90"/>
      <c r="Q872" s="90"/>
    </row>
    <row r="873" spans="1:17" ht="15" x14ac:dyDescent="0.25">
      <c r="A873" s="84">
        <v>497</v>
      </c>
      <c r="B873" s="60">
        <v>497117227</v>
      </c>
      <c r="C873" s="85" t="s">
        <v>547</v>
      </c>
      <c r="D873" s="60">
        <v>117</v>
      </c>
      <c r="E873" s="85" t="s">
        <v>149</v>
      </c>
      <c r="F873" s="60">
        <v>227</v>
      </c>
      <c r="G873" s="85" t="s">
        <v>259</v>
      </c>
      <c r="H873" s="111">
        <v>4</v>
      </c>
      <c r="I873" s="86"/>
      <c r="J873" s="87">
        <v>13283</v>
      </c>
      <c r="K873" s="87">
        <v>2671</v>
      </c>
      <c r="L873" s="87">
        <v>0</v>
      </c>
      <c r="M873" s="87">
        <v>1188</v>
      </c>
      <c r="N873" s="88">
        <v>17142</v>
      </c>
      <c r="O873" s="89"/>
      <c r="P873" s="90"/>
      <c r="Q873" s="90"/>
    </row>
    <row r="874" spans="1:17" ht="15" x14ac:dyDescent="0.25">
      <c r="A874" s="84">
        <v>497</v>
      </c>
      <c r="B874" s="60">
        <v>497117230</v>
      </c>
      <c r="C874" s="85" t="s">
        <v>547</v>
      </c>
      <c r="D874" s="60">
        <v>117</v>
      </c>
      <c r="E874" s="85" t="s">
        <v>149</v>
      </c>
      <c r="F874" s="60">
        <v>230</v>
      </c>
      <c r="G874" s="85" t="s">
        <v>262</v>
      </c>
      <c r="H874" s="111">
        <v>2</v>
      </c>
      <c r="I874" s="86"/>
      <c r="J874" s="87">
        <v>10983</v>
      </c>
      <c r="K874" s="87">
        <v>22828</v>
      </c>
      <c r="L874" s="87">
        <v>0</v>
      </c>
      <c r="M874" s="87">
        <v>1188</v>
      </c>
      <c r="N874" s="88">
        <v>34999</v>
      </c>
      <c r="O874" s="89"/>
      <c r="P874" s="90"/>
      <c r="Q874" s="90"/>
    </row>
    <row r="875" spans="1:17" ht="15" x14ac:dyDescent="0.25">
      <c r="A875" s="84">
        <v>497</v>
      </c>
      <c r="B875" s="60">
        <v>497117272</v>
      </c>
      <c r="C875" s="85" t="s">
        <v>547</v>
      </c>
      <c r="D875" s="60">
        <v>117</v>
      </c>
      <c r="E875" s="85" t="s">
        <v>149</v>
      </c>
      <c r="F875" s="60">
        <v>272</v>
      </c>
      <c r="G875" s="85" t="s">
        <v>304</v>
      </c>
      <c r="H875" s="111">
        <v>3</v>
      </c>
      <c r="I875" s="86"/>
      <c r="J875" s="87">
        <v>11019</v>
      </c>
      <c r="K875" s="87">
        <v>14988</v>
      </c>
      <c r="L875" s="87">
        <v>0</v>
      </c>
      <c r="M875" s="87">
        <v>1188</v>
      </c>
      <c r="N875" s="88">
        <v>27195</v>
      </c>
      <c r="O875" s="89"/>
      <c r="P875" s="90"/>
      <c r="Q875" s="90"/>
    </row>
    <row r="876" spans="1:17" ht="15" x14ac:dyDescent="0.25">
      <c r="A876" s="84">
        <v>497</v>
      </c>
      <c r="B876" s="60">
        <v>497117275</v>
      </c>
      <c r="C876" s="85" t="s">
        <v>547</v>
      </c>
      <c r="D876" s="60">
        <v>117</v>
      </c>
      <c r="E876" s="85" t="s">
        <v>149</v>
      </c>
      <c r="F876" s="60">
        <v>275</v>
      </c>
      <c r="G876" s="85" t="s">
        <v>307</v>
      </c>
      <c r="H876" s="111">
        <v>4</v>
      </c>
      <c r="I876" s="86"/>
      <c r="J876" s="87">
        <v>12118</v>
      </c>
      <c r="K876" s="87">
        <v>3532</v>
      </c>
      <c r="L876" s="87">
        <v>0</v>
      </c>
      <c r="M876" s="87">
        <v>1188</v>
      </c>
      <c r="N876" s="88">
        <v>16838</v>
      </c>
      <c r="O876" s="89"/>
      <c r="P876" s="90"/>
      <c r="Q876" s="90"/>
    </row>
    <row r="877" spans="1:17" ht="15" x14ac:dyDescent="0.25">
      <c r="A877" s="84">
        <v>497</v>
      </c>
      <c r="B877" s="60">
        <v>497117278</v>
      </c>
      <c r="C877" s="85" t="s">
        <v>547</v>
      </c>
      <c r="D877" s="60">
        <v>117</v>
      </c>
      <c r="E877" s="85" t="s">
        <v>149</v>
      </c>
      <c r="F877" s="60">
        <v>278</v>
      </c>
      <c r="G877" s="85" t="s">
        <v>310</v>
      </c>
      <c r="H877" s="111">
        <v>72</v>
      </c>
      <c r="I877" s="86"/>
      <c r="J877" s="87">
        <v>12601</v>
      </c>
      <c r="K877" s="87">
        <v>2905</v>
      </c>
      <c r="L877" s="87">
        <v>0</v>
      </c>
      <c r="M877" s="87">
        <v>1188</v>
      </c>
      <c r="N877" s="88">
        <v>16694</v>
      </c>
      <c r="O877" s="89"/>
      <c r="P877" s="90"/>
      <c r="Q877" s="90"/>
    </row>
    <row r="878" spans="1:17" ht="15" x14ac:dyDescent="0.25">
      <c r="A878" s="84">
        <v>497</v>
      </c>
      <c r="B878" s="60">
        <v>497117281</v>
      </c>
      <c r="C878" s="85" t="s">
        <v>547</v>
      </c>
      <c r="D878" s="60">
        <v>117</v>
      </c>
      <c r="E878" s="85" t="s">
        <v>149</v>
      </c>
      <c r="F878" s="60">
        <v>281</v>
      </c>
      <c r="G878" s="85" t="s">
        <v>313</v>
      </c>
      <c r="H878" s="111">
        <v>73</v>
      </c>
      <c r="I878" s="86"/>
      <c r="J878" s="87">
        <v>16958</v>
      </c>
      <c r="K878" s="87">
        <v>29</v>
      </c>
      <c r="L878" s="87">
        <v>0</v>
      </c>
      <c r="M878" s="87">
        <v>1188</v>
      </c>
      <c r="N878" s="88">
        <v>18175</v>
      </c>
      <c r="O878" s="89"/>
      <c r="P878" s="90"/>
      <c r="Q878" s="90"/>
    </row>
    <row r="879" spans="1:17" ht="15" x14ac:dyDescent="0.25">
      <c r="A879" s="84">
        <v>497</v>
      </c>
      <c r="B879" s="60">
        <v>497117289</v>
      </c>
      <c r="C879" s="85" t="s">
        <v>547</v>
      </c>
      <c r="D879" s="60">
        <v>117</v>
      </c>
      <c r="E879" s="85" t="s">
        <v>149</v>
      </c>
      <c r="F879" s="60">
        <v>289</v>
      </c>
      <c r="G879" s="85" t="s">
        <v>321</v>
      </c>
      <c r="H879" s="111">
        <v>1</v>
      </c>
      <c r="I879" s="86"/>
      <c r="J879" s="87">
        <v>14628</v>
      </c>
      <c r="K879" s="87">
        <v>16464</v>
      </c>
      <c r="L879" s="87">
        <v>0</v>
      </c>
      <c r="M879" s="87">
        <v>1188</v>
      </c>
      <c r="N879" s="88">
        <v>32280</v>
      </c>
      <c r="O879" s="89"/>
      <c r="P879" s="90"/>
      <c r="Q879" s="90"/>
    </row>
    <row r="880" spans="1:17" ht="15" x14ac:dyDescent="0.25">
      <c r="A880" s="84">
        <v>497</v>
      </c>
      <c r="B880" s="60">
        <v>497117325</v>
      </c>
      <c r="C880" s="85" t="s">
        <v>547</v>
      </c>
      <c r="D880" s="60">
        <v>117</v>
      </c>
      <c r="E880" s="85" t="s">
        <v>149</v>
      </c>
      <c r="F880" s="60">
        <v>325</v>
      </c>
      <c r="G880" s="85" t="s">
        <v>357</v>
      </c>
      <c r="H880" s="111">
        <v>15</v>
      </c>
      <c r="I880" s="86"/>
      <c r="J880" s="87">
        <v>14058</v>
      </c>
      <c r="K880" s="87">
        <v>879</v>
      </c>
      <c r="L880" s="87">
        <v>0</v>
      </c>
      <c r="M880" s="87">
        <v>1188</v>
      </c>
      <c r="N880" s="88">
        <v>16125</v>
      </c>
      <c r="O880" s="89"/>
      <c r="P880" s="90"/>
      <c r="Q880" s="90"/>
    </row>
    <row r="881" spans="1:17" ht="15" x14ac:dyDescent="0.25">
      <c r="A881" s="84">
        <v>497</v>
      </c>
      <c r="B881" s="60">
        <v>497117332</v>
      </c>
      <c r="C881" s="85" t="s">
        <v>547</v>
      </c>
      <c r="D881" s="60">
        <v>117</v>
      </c>
      <c r="E881" s="85" t="s">
        <v>149</v>
      </c>
      <c r="F881" s="60">
        <v>332</v>
      </c>
      <c r="G881" s="85" t="s">
        <v>364</v>
      </c>
      <c r="H881" s="111">
        <v>13</v>
      </c>
      <c r="I881" s="86"/>
      <c r="J881" s="87">
        <v>12674</v>
      </c>
      <c r="K881" s="87">
        <v>626</v>
      </c>
      <c r="L881" s="87">
        <v>0</v>
      </c>
      <c r="M881" s="87">
        <v>1188</v>
      </c>
      <c r="N881" s="88">
        <v>14488</v>
      </c>
      <c r="O881" s="89"/>
      <c r="P881" s="90"/>
      <c r="Q881" s="90"/>
    </row>
    <row r="882" spans="1:17" ht="15" x14ac:dyDescent="0.25">
      <c r="A882" s="84">
        <v>497</v>
      </c>
      <c r="B882" s="60">
        <v>497117340</v>
      </c>
      <c r="C882" s="85" t="s">
        <v>547</v>
      </c>
      <c r="D882" s="60">
        <v>117</v>
      </c>
      <c r="E882" s="85" t="s">
        <v>149</v>
      </c>
      <c r="F882" s="60">
        <v>340</v>
      </c>
      <c r="G882" s="85" t="s">
        <v>372</v>
      </c>
      <c r="H882" s="111">
        <v>1</v>
      </c>
      <c r="I882" s="86"/>
      <c r="J882" s="87">
        <v>13954</v>
      </c>
      <c r="K882" s="87">
        <v>8127</v>
      </c>
      <c r="L882" s="87">
        <v>0</v>
      </c>
      <c r="M882" s="87">
        <v>1188</v>
      </c>
      <c r="N882" s="88">
        <v>23269</v>
      </c>
      <c r="O882" s="89"/>
      <c r="P882" s="90"/>
      <c r="Q882" s="90"/>
    </row>
    <row r="883" spans="1:17" ht="15" x14ac:dyDescent="0.25">
      <c r="A883" s="84">
        <v>497</v>
      </c>
      <c r="B883" s="60">
        <v>497117605</v>
      </c>
      <c r="C883" s="85" t="s">
        <v>547</v>
      </c>
      <c r="D883" s="60">
        <v>117</v>
      </c>
      <c r="E883" s="85" t="s">
        <v>149</v>
      </c>
      <c r="F883" s="60">
        <v>605</v>
      </c>
      <c r="G883" s="85" t="s">
        <v>388</v>
      </c>
      <c r="H883" s="111">
        <v>54</v>
      </c>
      <c r="I883" s="86"/>
      <c r="J883" s="87">
        <v>12407</v>
      </c>
      <c r="K883" s="87">
        <v>10269</v>
      </c>
      <c r="L883" s="87">
        <v>0</v>
      </c>
      <c r="M883" s="87">
        <v>1188</v>
      </c>
      <c r="N883" s="88">
        <v>23864</v>
      </c>
      <c r="O883" s="89"/>
      <c r="P883" s="90"/>
      <c r="Q883" s="90"/>
    </row>
    <row r="884" spans="1:17" ht="15" x14ac:dyDescent="0.25">
      <c r="A884" s="84">
        <v>497</v>
      </c>
      <c r="B884" s="60">
        <v>497117632</v>
      </c>
      <c r="C884" s="85" t="s">
        <v>547</v>
      </c>
      <c r="D884" s="60">
        <v>117</v>
      </c>
      <c r="E884" s="85" t="s">
        <v>149</v>
      </c>
      <c r="F884" s="60">
        <v>632</v>
      </c>
      <c r="G884" s="85" t="s">
        <v>396</v>
      </c>
      <c r="H884" s="111">
        <v>1</v>
      </c>
      <c r="I884" s="86"/>
      <c r="J884" s="87">
        <v>11037</v>
      </c>
      <c r="K884" s="87">
        <v>7081</v>
      </c>
      <c r="L884" s="87">
        <v>0</v>
      </c>
      <c r="M884" s="87">
        <v>1188</v>
      </c>
      <c r="N884" s="88">
        <v>19306</v>
      </c>
      <c r="O884" s="89"/>
      <c r="P884" s="90"/>
      <c r="Q884" s="90"/>
    </row>
    <row r="885" spans="1:17" ht="15" x14ac:dyDescent="0.25">
      <c r="A885" s="84">
        <v>497</v>
      </c>
      <c r="B885" s="60">
        <v>497117670</v>
      </c>
      <c r="C885" s="85" t="s">
        <v>547</v>
      </c>
      <c r="D885" s="60">
        <v>117</v>
      </c>
      <c r="E885" s="85" t="s">
        <v>149</v>
      </c>
      <c r="F885" s="60">
        <v>670</v>
      </c>
      <c r="G885" s="85" t="s">
        <v>406</v>
      </c>
      <c r="H885" s="111">
        <v>4</v>
      </c>
      <c r="I885" s="86"/>
      <c r="J885" s="87">
        <v>13095</v>
      </c>
      <c r="K885" s="87">
        <v>9714</v>
      </c>
      <c r="L885" s="87">
        <v>0</v>
      </c>
      <c r="M885" s="87">
        <v>1188</v>
      </c>
      <c r="N885" s="88">
        <v>23997</v>
      </c>
      <c r="O885" s="89"/>
      <c r="P885" s="90"/>
      <c r="Q885" s="90"/>
    </row>
    <row r="886" spans="1:17" ht="15" x14ac:dyDescent="0.25">
      <c r="A886" s="84">
        <v>497</v>
      </c>
      <c r="B886" s="60">
        <v>497117674</v>
      </c>
      <c r="C886" s="85" t="s">
        <v>547</v>
      </c>
      <c r="D886" s="60">
        <v>117</v>
      </c>
      <c r="E886" s="85" t="s">
        <v>149</v>
      </c>
      <c r="F886" s="60">
        <v>674</v>
      </c>
      <c r="G886" s="85" t="s">
        <v>409</v>
      </c>
      <c r="H886" s="111">
        <v>4</v>
      </c>
      <c r="I886" s="86"/>
      <c r="J886" s="87">
        <v>14048</v>
      </c>
      <c r="K886" s="87">
        <v>5715</v>
      </c>
      <c r="L886" s="87">
        <v>0</v>
      </c>
      <c r="M886" s="87">
        <v>1188</v>
      </c>
      <c r="N886" s="88">
        <v>20951</v>
      </c>
      <c r="O886" s="89"/>
      <c r="P886" s="90"/>
      <c r="Q886" s="90"/>
    </row>
    <row r="887" spans="1:17" ht="15" x14ac:dyDescent="0.25">
      <c r="A887" s="84">
        <v>497</v>
      </c>
      <c r="B887" s="60">
        <v>497117680</v>
      </c>
      <c r="C887" s="85" t="s">
        <v>547</v>
      </c>
      <c r="D887" s="60">
        <v>117</v>
      </c>
      <c r="E887" s="85" t="s">
        <v>149</v>
      </c>
      <c r="F887" s="60">
        <v>680</v>
      </c>
      <c r="G887" s="85" t="s">
        <v>411</v>
      </c>
      <c r="H887" s="111">
        <v>4</v>
      </c>
      <c r="I887" s="86"/>
      <c r="J887" s="87">
        <v>10917</v>
      </c>
      <c r="K887" s="87">
        <v>3267</v>
      </c>
      <c r="L887" s="87">
        <v>0</v>
      </c>
      <c r="M887" s="87">
        <v>1188</v>
      </c>
      <c r="N887" s="88">
        <v>15372</v>
      </c>
      <c r="O887" s="89"/>
      <c r="P887" s="90"/>
      <c r="Q887" s="90"/>
    </row>
    <row r="888" spans="1:17" ht="15" x14ac:dyDescent="0.25">
      <c r="A888" s="84">
        <v>497</v>
      </c>
      <c r="B888" s="60">
        <v>497117683</v>
      </c>
      <c r="C888" s="85" t="s">
        <v>547</v>
      </c>
      <c r="D888" s="60">
        <v>117</v>
      </c>
      <c r="E888" s="85" t="s">
        <v>149</v>
      </c>
      <c r="F888" s="60">
        <v>683</v>
      </c>
      <c r="G888" s="85" t="s">
        <v>412</v>
      </c>
      <c r="H888" s="111">
        <v>4</v>
      </c>
      <c r="I888" s="86"/>
      <c r="J888" s="87">
        <v>13264</v>
      </c>
      <c r="K888" s="87">
        <v>10916</v>
      </c>
      <c r="L888" s="87">
        <v>0</v>
      </c>
      <c r="M888" s="87">
        <v>1188</v>
      </c>
      <c r="N888" s="88">
        <v>25368</v>
      </c>
      <c r="O888" s="89"/>
      <c r="P888" s="90"/>
      <c r="Q888" s="90"/>
    </row>
    <row r="889" spans="1:17" ht="15" x14ac:dyDescent="0.25">
      <c r="A889" s="84">
        <v>497</v>
      </c>
      <c r="B889" s="60">
        <v>497117717</v>
      </c>
      <c r="C889" s="85" t="s">
        <v>547</v>
      </c>
      <c r="D889" s="60">
        <v>117</v>
      </c>
      <c r="E889" s="85" t="s">
        <v>149</v>
      </c>
      <c r="F889" s="60">
        <v>717</v>
      </c>
      <c r="G889" s="85" t="s">
        <v>422</v>
      </c>
      <c r="H889" s="111">
        <v>3</v>
      </c>
      <c r="I889" s="86"/>
      <c r="J889" s="87">
        <v>14024</v>
      </c>
      <c r="K889" s="87">
        <v>10871</v>
      </c>
      <c r="L889" s="87">
        <v>0</v>
      </c>
      <c r="M889" s="87">
        <v>1188</v>
      </c>
      <c r="N889" s="88">
        <v>26083</v>
      </c>
      <c r="O889" s="89"/>
      <c r="P889" s="90"/>
      <c r="Q889" s="90"/>
    </row>
    <row r="890" spans="1:17" ht="15" x14ac:dyDescent="0.25">
      <c r="A890" s="84">
        <v>497</v>
      </c>
      <c r="B890" s="60">
        <v>497117750</v>
      </c>
      <c r="C890" s="85" t="s">
        <v>547</v>
      </c>
      <c r="D890" s="60">
        <v>117</v>
      </c>
      <c r="E890" s="85" t="s">
        <v>149</v>
      </c>
      <c r="F890" s="60">
        <v>750</v>
      </c>
      <c r="G890" s="85" t="s">
        <v>430</v>
      </c>
      <c r="H890" s="111">
        <v>2</v>
      </c>
      <c r="I890" s="86"/>
      <c r="J890" s="87">
        <v>12565</v>
      </c>
      <c r="K890" s="87">
        <v>7945</v>
      </c>
      <c r="L890" s="87">
        <v>0</v>
      </c>
      <c r="M890" s="87">
        <v>1188</v>
      </c>
      <c r="N890" s="88">
        <v>21698</v>
      </c>
      <c r="O890" s="89"/>
      <c r="P890" s="90"/>
      <c r="Q890" s="90"/>
    </row>
    <row r="891" spans="1:17" ht="15" x14ac:dyDescent="0.25">
      <c r="A891" s="84">
        <v>497</v>
      </c>
      <c r="B891" s="60">
        <v>497117755</v>
      </c>
      <c r="C891" s="85" t="s">
        <v>547</v>
      </c>
      <c r="D891" s="60">
        <v>117</v>
      </c>
      <c r="E891" s="85" t="s">
        <v>149</v>
      </c>
      <c r="F891" s="60">
        <v>755</v>
      </c>
      <c r="G891" s="85" t="s">
        <v>432</v>
      </c>
      <c r="H891" s="111">
        <v>3</v>
      </c>
      <c r="I891" s="86"/>
      <c r="J891" s="87">
        <v>11932</v>
      </c>
      <c r="K891" s="87">
        <v>4782</v>
      </c>
      <c r="L891" s="87">
        <v>0</v>
      </c>
      <c r="M891" s="87">
        <v>1188</v>
      </c>
      <c r="N891" s="88">
        <v>17902</v>
      </c>
      <c r="O891" s="89"/>
      <c r="P891" s="90"/>
      <c r="Q891" s="90"/>
    </row>
    <row r="892" spans="1:17" ht="15" x14ac:dyDescent="0.25">
      <c r="A892" s="84">
        <v>497</v>
      </c>
      <c r="B892" s="60">
        <v>497117766</v>
      </c>
      <c r="C892" s="85" t="s">
        <v>547</v>
      </c>
      <c r="D892" s="60">
        <v>117</v>
      </c>
      <c r="E892" s="85" t="s">
        <v>149</v>
      </c>
      <c r="F892" s="60">
        <v>766</v>
      </c>
      <c r="G892" s="85" t="s">
        <v>436</v>
      </c>
      <c r="H892" s="111">
        <v>3</v>
      </c>
      <c r="I892" s="86"/>
      <c r="J892" s="87">
        <v>11546</v>
      </c>
      <c r="K892" s="87">
        <v>3349</v>
      </c>
      <c r="L892" s="87">
        <v>0</v>
      </c>
      <c r="M892" s="87">
        <v>1188</v>
      </c>
      <c r="N892" s="88">
        <v>16083</v>
      </c>
      <c r="O892" s="89"/>
      <c r="P892" s="90"/>
      <c r="Q892" s="90"/>
    </row>
    <row r="893" spans="1:17" ht="15" x14ac:dyDescent="0.25">
      <c r="A893" s="84">
        <v>498</v>
      </c>
      <c r="B893" s="60">
        <v>498281005</v>
      </c>
      <c r="C893" s="85" t="s">
        <v>548</v>
      </c>
      <c r="D893" s="60">
        <v>281</v>
      </c>
      <c r="E893" s="85" t="s">
        <v>313</v>
      </c>
      <c r="F893" s="60">
        <v>5</v>
      </c>
      <c r="G893" s="85" t="s">
        <v>37</v>
      </c>
      <c r="H893" s="111">
        <v>1</v>
      </c>
      <c r="I893" s="86"/>
      <c r="J893" s="87">
        <v>15200</v>
      </c>
      <c r="K893" s="87">
        <v>5364</v>
      </c>
      <c r="L893" s="87">
        <v>0</v>
      </c>
      <c r="M893" s="87">
        <v>1188</v>
      </c>
      <c r="N893" s="88">
        <v>21752</v>
      </c>
      <c r="O893" s="89"/>
      <c r="P893" s="90"/>
      <c r="Q893" s="90"/>
    </row>
    <row r="894" spans="1:17" ht="15" x14ac:dyDescent="0.25">
      <c r="A894" s="84">
        <v>498</v>
      </c>
      <c r="B894" s="60">
        <v>498281061</v>
      </c>
      <c r="C894" s="85" t="s">
        <v>548</v>
      </c>
      <c r="D894" s="60">
        <v>281</v>
      </c>
      <c r="E894" s="85" t="s">
        <v>313</v>
      </c>
      <c r="F894" s="60">
        <v>61</v>
      </c>
      <c r="G894" s="85" t="s">
        <v>93</v>
      </c>
      <c r="H894" s="111">
        <v>11</v>
      </c>
      <c r="I894" s="86"/>
      <c r="J894" s="87">
        <v>17791</v>
      </c>
      <c r="K894" s="87">
        <v>1489</v>
      </c>
      <c r="L894" s="87">
        <v>0</v>
      </c>
      <c r="M894" s="87">
        <v>1188</v>
      </c>
      <c r="N894" s="88">
        <v>20468</v>
      </c>
      <c r="O894" s="89"/>
      <c r="P894" s="90"/>
      <c r="Q894" s="90"/>
    </row>
    <row r="895" spans="1:17" ht="15" x14ac:dyDescent="0.25">
      <c r="A895" s="84">
        <v>498</v>
      </c>
      <c r="B895" s="60">
        <v>498281137</v>
      </c>
      <c r="C895" s="85" t="s">
        <v>548</v>
      </c>
      <c r="D895" s="60">
        <v>281</v>
      </c>
      <c r="E895" s="85" t="s">
        <v>313</v>
      </c>
      <c r="F895" s="60">
        <v>137</v>
      </c>
      <c r="G895" s="85" t="s">
        <v>169</v>
      </c>
      <c r="H895" s="111">
        <v>9</v>
      </c>
      <c r="I895" s="86"/>
      <c r="J895" s="87">
        <v>20774</v>
      </c>
      <c r="K895" s="87">
        <v>340</v>
      </c>
      <c r="L895" s="87">
        <v>0</v>
      </c>
      <c r="M895" s="87">
        <v>1188</v>
      </c>
      <c r="N895" s="88">
        <v>22302</v>
      </c>
      <c r="O895" s="89"/>
      <c r="P895" s="90"/>
      <c r="Q895" s="90"/>
    </row>
    <row r="896" spans="1:17" ht="15" x14ac:dyDescent="0.25">
      <c r="A896" s="84">
        <v>498</v>
      </c>
      <c r="B896" s="60">
        <v>498281281</v>
      </c>
      <c r="C896" s="85" t="s">
        <v>548</v>
      </c>
      <c r="D896" s="60">
        <v>281</v>
      </c>
      <c r="E896" s="85" t="s">
        <v>313</v>
      </c>
      <c r="F896" s="60">
        <v>281</v>
      </c>
      <c r="G896" s="85" t="s">
        <v>313</v>
      </c>
      <c r="H896" s="111">
        <v>685</v>
      </c>
      <c r="I896" s="86"/>
      <c r="J896" s="87">
        <v>19122</v>
      </c>
      <c r="K896" s="87">
        <v>33</v>
      </c>
      <c r="L896" s="87">
        <v>0</v>
      </c>
      <c r="M896" s="87">
        <v>1188</v>
      </c>
      <c r="N896" s="88">
        <v>20343</v>
      </c>
      <c r="O896" s="89"/>
      <c r="P896" s="90"/>
      <c r="Q896" s="90"/>
    </row>
    <row r="897" spans="1:17" ht="15" x14ac:dyDescent="0.25">
      <c r="A897" s="84">
        <v>498</v>
      </c>
      <c r="B897" s="60">
        <v>498281325</v>
      </c>
      <c r="C897" s="85" t="s">
        <v>548</v>
      </c>
      <c r="D897" s="60">
        <v>281</v>
      </c>
      <c r="E897" s="85" t="s">
        <v>313</v>
      </c>
      <c r="F897" s="60">
        <v>325</v>
      </c>
      <c r="G897" s="85" t="s">
        <v>357</v>
      </c>
      <c r="H897" s="111">
        <v>1</v>
      </c>
      <c r="I897" s="86"/>
      <c r="J897" s="87">
        <v>19285</v>
      </c>
      <c r="K897" s="87">
        <v>1206</v>
      </c>
      <c r="L897" s="87">
        <v>0</v>
      </c>
      <c r="M897" s="87">
        <v>1188</v>
      </c>
      <c r="N897" s="88">
        <v>21679</v>
      </c>
      <c r="O897" s="89"/>
      <c r="P897" s="90"/>
      <c r="Q897" s="90"/>
    </row>
    <row r="898" spans="1:17" ht="15" x14ac:dyDescent="0.25">
      <c r="A898" s="84">
        <v>498</v>
      </c>
      <c r="B898" s="60">
        <v>498281332</v>
      </c>
      <c r="C898" s="85" t="s">
        <v>548</v>
      </c>
      <c r="D898" s="60">
        <v>281</v>
      </c>
      <c r="E898" s="85" t="s">
        <v>313</v>
      </c>
      <c r="F898" s="60">
        <v>332</v>
      </c>
      <c r="G898" s="85" t="s">
        <v>364</v>
      </c>
      <c r="H898" s="111">
        <v>5</v>
      </c>
      <c r="I898" s="86"/>
      <c r="J898" s="87">
        <v>16728</v>
      </c>
      <c r="K898" s="87">
        <v>827</v>
      </c>
      <c r="L898" s="87">
        <v>0</v>
      </c>
      <c r="M898" s="87">
        <v>1188</v>
      </c>
      <c r="N898" s="88">
        <v>18743</v>
      </c>
      <c r="O898" s="89"/>
      <c r="P898" s="90"/>
      <c r="Q898" s="90"/>
    </row>
    <row r="899" spans="1:17" ht="15" x14ac:dyDescent="0.25">
      <c r="A899" s="84">
        <v>499</v>
      </c>
      <c r="B899" s="60">
        <v>499061005</v>
      </c>
      <c r="C899" s="85" t="s">
        <v>549</v>
      </c>
      <c r="D899" s="60">
        <v>61</v>
      </c>
      <c r="E899" s="85" t="s">
        <v>93</v>
      </c>
      <c r="F899" s="60">
        <v>5</v>
      </c>
      <c r="G899" s="85" t="s">
        <v>37</v>
      </c>
      <c r="H899" s="111">
        <v>32</v>
      </c>
      <c r="I899" s="86"/>
      <c r="J899" s="87">
        <v>15818</v>
      </c>
      <c r="K899" s="87">
        <v>5582</v>
      </c>
      <c r="L899" s="87">
        <v>0</v>
      </c>
      <c r="M899" s="87">
        <v>1188</v>
      </c>
      <c r="N899" s="88">
        <v>22588</v>
      </c>
      <c r="O899" s="89"/>
      <c r="P899" s="90"/>
      <c r="Q899" s="90"/>
    </row>
    <row r="900" spans="1:17" ht="15" x14ac:dyDescent="0.25">
      <c r="A900" s="84">
        <v>499</v>
      </c>
      <c r="B900" s="60">
        <v>499061024</v>
      </c>
      <c r="C900" s="85" t="s">
        <v>549</v>
      </c>
      <c r="D900" s="60">
        <v>61</v>
      </c>
      <c r="E900" s="85" t="s">
        <v>93</v>
      </c>
      <c r="F900" s="60">
        <v>24</v>
      </c>
      <c r="G900" s="85" t="s">
        <v>56</v>
      </c>
      <c r="H900" s="111">
        <v>1</v>
      </c>
      <c r="I900" s="86"/>
      <c r="J900" s="87">
        <v>17447</v>
      </c>
      <c r="K900" s="87">
        <v>3749</v>
      </c>
      <c r="L900" s="87">
        <v>0</v>
      </c>
      <c r="M900" s="87">
        <v>1188</v>
      </c>
      <c r="N900" s="88">
        <v>22384</v>
      </c>
      <c r="O900" s="89"/>
      <c r="P900" s="90"/>
      <c r="Q900" s="90"/>
    </row>
    <row r="901" spans="1:17" ht="15" x14ac:dyDescent="0.25">
      <c r="A901" s="84">
        <v>499</v>
      </c>
      <c r="B901" s="60">
        <v>499061061</v>
      </c>
      <c r="C901" s="85" t="s">
        <v>549</v>
      </c>
      <c r="D901" s="60">
        <v>61</v>
      </c>
      <c r="E901" s="85" t="s">
        <v>93</v>
      </c>
      <c r="F901" s="60">
        <v>61</v>
      </c>
      <c r="G901" s="85" t="s">
        <v>93</v>
      </c>
      <c r="H901" s="111">
        <v>97</v>
      </c>
      <c r="I901" s="86"/>
      <c r="J901" s="87">
        <v>16735</v>
      </c>
      <c r="K901" s="87">
        <v>1401</v>
      </c>
      <c r="L901" s="87">
        <v>0</v>
      </c>
      <c r="M901" s="87">
        <v>1188</v>
      </c>
      <c r="N901" s="88">
        <v>19324</v>
      </c>
      <c r="O901" s="89"/>
      <c r="P901" s="90"/>
      <c r="Q901" s="90"/>
    </row>
    <row r="902" spans="1:17" ht="15" x14ac:dyDescent="0.25">
      <c r="A902" s="84">
        <v>499</v>
      </c>
      <c r="B902" s="60">
        <v>499061086</v>
      </c>
      <c r="C902" s="85" t="s">
        <v>549</v>
      </c>
      <c r="D902" s="60">
        <v>61</v>
      </c>
      <c r="E902" s="85" t="s">
        <v>93</v>
      </c>
      <c r="F902" s="60">
        <v>86</v>
      </c>
      <c r="G902" s="85" t="s">
        <v>118</v>
      </c>
      <c r="H902" s="111">
        <v>2</v>
      </c>
      <c r="I902" s="86"/>
      <c r="J902" s="87">
        <v>12565</v>
      </c>
      <c r="K902" s="87">
        <v>1986</v>
      </c>
      <c r="L902" s="87">
        <v>0</v>
      </c>
      <c r="M902" s="87">
        <v>1188</v>
      </c>
      <c r="N902" s="88">
        <v>15739</v>
      </c>
      <c r="O902" s="89"/>
      <c r="P902" s="90"/>
      <c r="Q902" s="90"/>
    </row>
    <row r="903" spans="1:17" ht="15" x14ac:dyDescent="0.25">
      <c r="A903" s="84">
        <v>499</v>
      </c>
      <c r="B903" s="60">
        <v>499061087</v>
      </c>
      <c r="C903" s="85" t="s">
        <v>549</v>
      </c>
      <c r="D903" s="60">
        <v>61</v>
      </c>
      <c r="E903" s="85" t="s">
        <v>93</v>
      </c>
      <c r="F903" s="60">
        <v>87</v>
      </c>
      <c r="G903" s="85" t="s">
        <v>119</v>
      </c>
      <c r="H903" s="111">
        <v>2</v>
      </c>
      <c r="I903" s="86"/>
      <c r="J903" s="87">
        <v>12565</v>
      </c>
      <c r="K903" s="87">
        <v>3942</v>
      </c>
      <c r="L903" s="87">
        <v>0</v>
      </c>
      <c r="M903" s="87">
        <v>1188</v>
      </c>
      <c r="N903" s="88">
        <v>17695</v>
      </c>
      <c r="O903" s="89"/>
      <c r="P903" s="90"/>
      <c r="Q903" s="90"/>
    </row>
    <row r="904" spans="1:17" ht="15" x14ac:dyDescent="0.25">
      <c r="A904" s="84">
        <v>499</v>
      </c>
      <c r="B904" s="60">
        <v>499061137</v>
      </c>
      <c r="C904" s="85" t="s">
        <v>549</v>
      </c>
      <c r="D904" s="60">
        <v>61</v>
      </c>
      <c r="E904" s="85" t="s">
        <v>93</v>
      </c>
      <c r="F904" s="60">
        <v>137</v>
      </c>
      <c r="G904" s="85" t="s">
        <v>169</v>
      </c>
      <c r="H904" s="111">
        <v>50</v>
      </c>
      <c r="I904" s="86"/>
      <c r="J904" s="87">
        <v>17670</v>
      </c>
      <c r="K904" s="87">
        <v>289</v>
      </c>
      <c r="L904" s="87">
        <v>0</v>
      </c>
      <c r="M904" s="87">
        <v>1188</v>
      </c>
      <c r="N904" s="88">
        <v>19147</v>
      </c>
      <c r="O904" s="89"/>
      <c r="P904" s="90"/>
      <c r="Q904" s="90"/>
    </row>
    <row r="905" spans="1:17" ht="15" x14ac:dyDescent="0.25">
      <c r="A905" s="84">
        <v>499</v>
      </c>
      <c r="B905" s="60">
        <v>499061161</v>
      </c>
      <c r="C905" s="85" t="s">
        <v>549</v>
      </c>
      <c r="D905" s="60">
        <v>61</v>
      </c>
      <c r="E905" s="85" t="s">
        <v>93</v>
      </c>
      <c r="F905" s="60">
        <v>161</v>
      </c>
      <c r="G905" s="85" t="s">
        <v>193</v>
      </c>
      <c r="H905" s="111">
        <v>3</v>
      </c>
      <c r="I905" s="86"/>
      <c r="J905" s="87">
        <v>12565</v>
      </c>
      <c r="K905" s="87">
        <v>4546</v>
      </c>
      <c r="L905" s="87">
        <v>0</v>
      </c>
      <c r="M905" s="87">
        <v>1188</v>
      </c>
      <c r="N905" s="88">
        <v>18299</v>
      </c>
      <c r="O905" s="89"/>
      <c r="P905" s="90"/>
      <c r="Q905" s="90"/>
    </row>
    <row r="906" spans="1:17" ht="15" x14ac:dyDescent="0.25">
      <c r="A906" s="84">
        <v>499</v>
      </c>
      <c r="B906" s="60">
        <v>499061191</v>
      </c>
      <c r="C906" s="85" t="s">
        <v>549</v>
      </c>
      <c r="D906" s="60">
        <v>61</v>
      </c>
      <c r="E906" s="85" t="s">
        <v>93</v>
      </c>
      <c r="F906" s="60">
        <v>191</v>
      </c>
      <c r="G906" s="85" t="s">
        <v>223</v>
      </c>
      <c r="H906" s="111">
        <v>1</v>
      </c>
      <c r="I906" s="86"/>
      <c r="J906" s="87">
        <v>14475</v>
      </c>
      <c r="K906" s="87">
        <v>3638</v>
      </c>
      <c r="L906" s="87">
        <v>0</v>
      </c>
      <c r="M906" s="87">
        <v>1188</v>
      </c>
      <c r="N906" s="88">
        <v>19301</v>
      </c>
      <c r="O906" s="89"/>
      <c r="P906" s="90"/>
      <c r="Q906" s="90"/>
    </row>
    <row r="907" spans="1:17" ht="15" x14ac:dyDescent="0.25">
      <c r="A907" s="84">
        <v>499</v>
      </c>
      <c r="B907" s="60">
        <v>499061278</v>
      </c>
      <c r="C907" s="85" t="s">
        <v>549</v>
      </c>
      <c r="D907" s="60">
        <v>61</v>
      </c>
      <c r="E907" s="85" t="s">
        <v>93</v>
      </c>
      <c r="F907" s="60">
        <v>278</v>
      </c>
      <c r="G907" s="85" t="s">
        <v>310</v>
      </c>
      <c r="H907" s="111">
        <v>3</v>
      </c>
      <c r="I907" s="86"/>
      <c r="J907" s="87">
        <v>14510</v>
      </c>
      <c r="K907" s="87">
        <v>3345</v>
      </c>
      <c r="L907" s="87">
        <v>0</v>
      </c>
      <c r="M907" s="87">
        <v>1188</v>
      </c>
      <c r="N907" s="88">
        <v>19043</v>
      </c>
      <c r="O907" s="89"/>
      <c r="P907" s="90"/>
      <c r="Q907" s="90"/>
    </row>
    <row r="908" spans="1:17" ht="15" x14ac:dyDescent="0.25">
      <c r="A908" s="84">
        <v>499</v>
      </c>
      <c r="B908" s="60">
        <v>499061281</v>
      </c>
      <c r="C908" s="85" t="s">
        <v>549</v>
      </c>
      <c r="D908" s="60">
        <v>61</v>
      </c>
      <c r="E908" s="85" t="s">
        <v>93</v>
      </c>
      <c r="F908" s="60">
        <v>281</v>
      </c>
      <c r="G908" s="85" t="s">
        <v>313</v>
      </c>
      <c r="H908" s="111">
        <v>256</v>
      </c>
      <c r="I908" s="86"/>
      <c r="J908" s="87">
        <v>18882</v>
      </c>
      <c r="K908" s="87">
        <v>33</v>
      </c>
      <c r="L908" s="87">
        <v>0</v>
      </c>
      <c r="M908" s="87">
        <v>1188</v>
      </c>
      <c r="N908" s="88">
        <v>20103</v>
      </c>
      <c r="O908" s="89"/>
      <c r="P908" s="90"/>
      <c r="Q908" s="90"/>
    </row>
    <row r="909" spans="1:17" ht="15" x14ac:dyDescent="0.25">
      <c r="A909" s="84">
        <v>499</v>
      </c>
      <c r="B909" s="60">
        <v>499061325</v>
      </c>
      <c r="C909" s="85" t="s">
        <v>549</v>
      </c>
      <c r="D909" s="60">
        <v>61</v>
      </c>
      <c r="E909" s="85" t="s">
        <v>93</v>
      </c>
      <c r="F909" s="60">
        <v>325</v>
      </c>
      <c r="G909" s="85" t="s">
        <v>357</v>
      </c>
      <c r="H909" s="111">
        <v>14</v>
      </c>
      <c r="I909" s="86"/>
      <c r="J909" s="87">
        <v>14805</v>
      </c>
      <c r="K909" s="87">
        <v>926</v>
      </c>
      <c r="L909" s="87">
        <v>0</v>
      </c>
      <c r="M909" s="87">
        <v>1188</v>
      </c>
      <c r="N909" s="88">
        <v>16919</v>
      </c>
      <c r="O909" s="89"/>
      <c r="P909" s="90"/>
      <c r="Q909" s="90"/>
    </row>
    <row r="910" spans="1:17" ht="15" x14ac:dyDescent="0.25">
      <c r="A910" s="84">
        <v>499</v>
      </c>
      <c r="B910" s="60">
        <v>499061332</v>
      </c>
      <c r="C910" s="85" t="s">
        <v>549</v>
      </c>
      <c r="D910" s="60">
        <v>61</v>
      </c>
      <c r="E910" s="85" t="s">
        <v>93</v>
      </c>
      <c r="F910" s="60">
        <v>332</v>
      </c>
      <c r="G910" s="85" t="s">
        <v>364</v>
      </c>
      <c r="H910" s="111">
        <v>33</v>
      </c>
      <c r="I910" s="86"/>
      <c r="J910" s="87">
        <v>17707</v>
      </c>
      <c r="K910" s="87">
        <v>875</v>
      </c>
      <c r="L910" s="87">
        <v>0</v>
      </c>
      <c r="M910" s="87">
        <v>1188</v>
      </c>
      <c r="N910" s="88">
        <v>19770</v>
      </c>
      <c r="O910" s="89"/>
      <c r="P910" s="90"/>
      <c r="Q910" s="90"/>
    </row>
    <row r="911" spans="1:17" ht="15" x14ac:dyDescent="0.25">
      <c r="A911" s="84">
        <v>499</v>
      </c>
      <c r="B911" s="60">
        <v>499332005</v>
      </c>
      <c r="C911" s="85" t="s">
        <v>549</v>
      </c>
      <c r="D911" s="60">
        <v>332</v>
      </c>
      <c r="E911" s="85" t="s">
        <v>364</v>
      </c>
      <c r="F911" s="60">
        <v>5</v>
      </c>
      <c r="G911" s="85" t="s">
        <v>37</v>
      </c>
      <c r="H911" s="111">
        <v>18</v>
      </c>
      <c r="I911" s="86"/>
      <c r="J911" s="87">
        <v>13325</v>
      </c>
      <c r="K911" s="87">
        <v>4702</v>
      </c>
      <c r="L911" s="87">
        <v>0</v>
      </c>
      <c r="M911" s="87">
        <v>1188</v>
      </c>
      <c r="N911" s="88">
        <v>19215</v>
      </c>
      <c r="O911" s="89"/>
      <c r="P911" s="90"/>
      <c r="Q911" s="90"/>
    </row>
    <row r="912" spans="1:17" ht="15" x14ac:dyDescent="0.25">
      <c r="A912" s="84">
        <v>499</v>
      </c>
      <c r="B912" s="60">
        <v>499332061</v>
      </c>
      <c r="C912" s="85" t="s">
        <v>549</v>
      </c>
      <c r="D912" s="60">
        <v>332</v>
      </c>
      <c r="E912" s="85" t="s">
        <v>364</v>
      </c>
      <c r="F912" s="60">
        <v>61</v>
      </c>
      <c r="G912" s="85" t="s">
        <v>93</v>
      </c>
      <c r="H912" s="111">
        <v>108</v>
      </c>
      <c r="I912" s="86"/>
      <c r="J912" s="87">
        <v>14611</v>
      </c>
      <c r="K912" s="87">
        <v>1223</v>
      </c>
      <c r="L912" s="87">
        <v>0</v>
      </c>
      <c r="M912" s="87">
        <v>1188</v>
      </c>
      <c r="N912" s="88">
        <v>17022</v>
      </c>
      <c r="O912" s="89"/>
      <c r="P912" s="90"/>
      <c r="Q912" s="90"/>
    </row>
    <row r="913" spans="1:17" ht="15" x14ac:dyDescent="0.25">
      <c r="A913" s="84">
        <v>499</v>
      </c>
      <c r="B913" s="60">
        <v>499332086</v>
      </c>
      <c r="C913" s="85" t="s">
        <v>549</v>
      </c>
      <c r="D913" s="60">
        <v>332</v>
      </c>
      <c r="E913" s="85" t="s">
        <v>364</v>
      </c>
      <c r="F913" s="60">
        <v>86</v>
      </c>
      <c r="G913" s="85" t="s">
        <v>118</v>
      </c>
      <c r="H913" s="111">
        <v>1</v>
      </c>
      <c r="I913" s="86"/>
      <c r="J913" s="87">
        <v>14619</v>
      </c>
      <c r="K913" s="87">
        <v>2310</v>
      </c>
      <c r="L913" s="87">
        <v>0</v>
      </c>
      <c r="M913" s="87">
        <v>1188</v>
      </c>
      <c r="N913" s="88">
        <v>18117</v>
      </c>
      <c r="O913" s="89"/>
      <c r="P913" s="90"/>
      <c r="Q913" s="90"/>
    </row>
    <row r="914" spans="1:17" ht="15" x14ac:dyDescent="0.25">
      <c r="A914" s="84">
        <v>499</v>
      </c>
      <c r="B914" s="60">
        <v>499332137</v>
      </c>
      <c r="C914" s="85" t="s">
        <v>549</v>
      </c>
      <c r="D914" s="60">
        <v>332</v>
      </c>
      <c r="E914" s="85" t="s">
        <v>364</v>
      </c>
      <c r="F914" s="60">
        <v>137</v>
      </c>
      <c r="G914" s="85" t="s">
        <v>169</v>
      </c>
      <c r="H914" s="111">
        <v>28</v>
      </c>
      <c r="I914" s="86"/>
      <c r="J914" s="87">
        <v>16911</v>
      </c>
      <c r="K914" s="87">
        <v>277</v>
      </c>
      <c r="L914" s="87">
        <v>0</v>
      </c>
      <c r="M914" s="87">
        <v>1188</v>
      </c>
      <c r="N914" s="88">
        <v>18376</v>
      </c>
      <c r="O914" s="89"/>
      <c r="P914" s="90"/>
      <c r="Q914" s="90"/>
    </row>
    <row r="915" spans="1:17" ht="15" x14ac:dyDescent="0.25">
      <c r="A915" s="84">
        <v>499</v>
      </c>
      <c r="B915" s="60">
        <v>499332161</v>
      </c>
      <c r="C915" s="85" t="s">
        <v>549</v>
      </c>
      <c r="D915" s="60">
        <v>332</v>
      </c>
      <c r="E915" s="85" t="s">
        <v>364</v>
      </c>
      <c r="F915" s="60">
        <v>161</v>
      </c>
      <c r="G915" s="85" t="s">
        <v>193</v>
      </c>
      <c r="H915" s="111">
        <v>4</v>
      </c>
      <c r="I915" s="86"/>
      <c r="J915" s="87">
        <v>10664</v>
      </c>
      <c r="K915" s="87">
        <v>3858</v>
      </c>
      <c r="L915" s="87">
        <v>0</v>
      </c>
      <c r="M915" s="87">
        <v>1188</v>
      </c>
      <c r="N915" s="88">
        <v>15710</v>
      </c>
      <c r="O915" s="89"/>
      <c r="P915" s="90"/>
      <c r="Q915" s="90"/>
    </row>
    <row r="916" spans="1:17" ht="15" x14ac:dyDescent="0.25">
      <c r="A916" s="84">
        <v>499</v>
      </c>
      <c r="B916" s="60">
        <v>499332191</v>
      </c>
      <c r="C916" s="85" t="s">
        <v>549</v>
      </c>
      <c r="D916" s="60">
        <v>332</v>
      </c>
      <c r="E916" s="85" t="s">
        <v>364</v>
      </c>
      <c r="F916" s="60">
        <v>191</v>
      </c>
      <c r="G916" s="85" t="s">
        <v>223</v>
      </c>
      <c r="H916" s="111">
        <v>2</v>
      </c>
      <c r="I916" s="86"/>
      <c r="J916" s="87">
        <v>14849</v>
      </c>
      <c r="K916" s="87">
        <v>3732</v>
      </c>
      <c r="L916" s="87">
        <v>0</v>
      </c>
      <c r="M916" s="87">
        <v>1188</v>
      </c>
      <c r="N916" s="88">
        <v>19769</v>
      </c>
      <c r="O916" s="89"/>
      <c r="P916" s="90"/>
      <c r="Q916" s="90"/>
    </row>
    <row r="917" spans="1:17" ht="15" x14ac:dyDescent="0.25">
      <c r="A917" s="84">
        <v>499</v>
      </c>
      <c r="B917" s="60">
        <v>499332281</v>
      </c>
      <c r="C917" s="85" t="s">
        <v>549</v>
      </c>
      <c r="D917" s="60">
        <v>332</v>
      </c>
      <c r="E917" s="85" t="s">
        <v>364</v>
      </c>
      <c r="F917" s="60">
        <v>281</v>
      </c>
      <c r="G917" s="85" t="s">
        <v>313</v>
      </c>
      <c r="H917" s="111">
        <v>228</v>
      </c>
      <c r="I917" s="86"/>
      <c r="J917" s="87">
        <v>17258</v>
      </c>
      <c r="K917" s="87">
        <v>30</v>
      </c>
      <c r="L917" s="87">
        <v>0</v>
      </c>
      <c r="M917" s="87">
        <v>1188</v>
      </c>
      <c r="N917" s="88">
        <v>18476</v>
      </c>
      <c r="O917" s="89"/>
      <c r="P917" s="90"/>
      <c r="Q917" s="90"/>
    </row>
    <row r="918" spans="1:17" ht="15" x14ac:dyDescent="0.25">
      <c r="A918" s="84">
        <v>499</v>
      </c>
      <c r="B918" s="60">
        <v>499332325</v>
      </c>
      <c r="C918" s="85" t="s">
        <v>549</v>
      </c>
      <c r="D918" s="60">
        <v>332</v>
      </c>
      <c r="E918" s="85" t="s">
        <v>364</v>
      </c>
      <c r="F918" s="60">
        <v>325</v>
      </c>
      <c r="G918" s="85" t="s">
        <v>357</v>
      </c>
      <c r="H918" s="111">
        <v>17</v>
      </c>
      <c r="I918" s="86"/>
      <c r="J918" s="87">
        <v>12720</v>
      </c>
      <c r="K918" s="87">
        <v>796</v>
      </c>
      <c r="L918" s="87">
        <v>0</v>
      </c>
      <c r="M918" s="87">
        <v>1188</v>
      </c>
      <c r="N918" s="88">
        <v>14704</v>
      </c>
      <c r="O918" s="89"/>
      <c r="P918" s="90"/>
      <c r="Q918" s="90"/>
    </row>
    <row r="919" spans="1:17" ht="15" x14ac:dyDescent="0.25">
      <c r="A919" s="84">
        <v>499</v>
      </c>
      <c r="B919" s="60">
        <v>499332332</v>
      </c>
      <c r="C919" s="85" t="s">
        <v>549</v>
      </c>
      <c r="D919" s="60">
        <v>332</v>
      </c>
      <c r="E919" s="85" t="s">
        <v>364</v>
      </c>
      <c r="F919" s="60">
        <v>332</v>
      </c>
      <c r="G919" s="85" t="s">
        <v>364</v>
      </c>
      <c r="H919" s="111">
        <v>37</v>
      </c>
      <c r="I919" s="86"/>
      <c r="J919" s="87">
        <v>17031</v>
      </c>
      <c r="K919" s="87">
        <v>842</v>
      </c>
      <c r="L919" s="87">
        <v>0</v>
      </c>
      <c r="M919" s="87">
        <v>1188</v>
      </c>
      <c r="N919" s="88">
        <v>19061</v>
      </c>
      <c r="O919" s="89"/>
      <c r="P919" s="90"/>
      <c r="Q919" s="90"/>
    </row>
    <row r="920" spans="1:17" ht="15" x14ac:dyDescent="0.25">
      <c r="A920" s="84">
        <v>499</v>
      </c>
      <c r="B920" s="60">
        <v>499332683</v>
      </c>
      <c r="C920" s="85" t="s">
        <v>549</v>
      </c>
      <c r="D920" s="60">
        <v>332</v>
      </c>
      <c r="E920" s="85" t="s">
        <v>364</v>
      </c>
      <c r="F920" s="60">
        <v>683</v>
      </c>
      <c r="G920" s="85" t="s">
        <v>412</v>
      </c>
      <c r="H920" s="111">
        <v>1</v>
      </c>
      <c r="I920" s="86"/>
      <c r="J920" s="87">
        <v>13503</v>
      </c>
      <c r="K920" s="87">
        <v>11113</v>
      </c>
      <c r="L920" s="87">
        <v>0</v>
      </c>
      <c r="M920" s="87">
        <v>1188</v>
      </c>
      <c r="N920" s="88">
        <v>25804</v>
      </c>
      <c r="O920" s="89"/>
      <c r="P920" s="90"/>
      <c r="Q920" s="90"/>
    </row>
    <row r="921" spans="1:17" ht="15" x14ac:dyDescent="0.25">
      <c r="A921" s="84">
        <v>3502</v>
      </c>
      <c r="B921" s="60">
        <v>3502281061</v>
      </c>
      <c r="C921" s="85" t="s">
        <v>550</v>
      </c>
      <c r="D921" s="60">
        <v>281</v>
      </c>
      <c r="E921" s="85" t="s">
        <v>313</v>
      </c>
      <c r="F921" s="60">
        <v>61</v>
      </c>
      <c r="G921" s="85" t="s">
        <v>93</v>
      </c>
      <c r="H921" s="111">
        <v>5</v>
      </c>
      <c r="I921" s="86"/>
      <c r="J921" s="87">
        <v>18076</v>
      </c>
      <c r="K921" s="87">
        <v>1513</v>
      </c>
      <c r="L921" s="87">
        <v>0</v>
      </c>
      <c r="M921" s="87">
        <v>1188</v>
      </c>
      <c r="N921" s="88">
        <v>20777</v>
      </c>
      <c r="O921" s="89"/>
      <c r="P921" s="90"/>
      <c r="Q921" s="90"/>
    </row>
    <row r="922" spans="1:17" ht="15" x14ac:dyDescent="0.25">
      <c r="A922" s="84">
        <v>3502</v>
      </c>
      <c r="B922" s="60">
        <v>3502281137</v>
      </c>
      <c r="C922" s="85" t="s">
        <v>550</v>
      </c>
      <c r="D922" s="60">
        <v>281</v>
      </c>
      <c r="E922" s="85" t="s">
        <v>313</v>
      </c>
      <c r="F922" s="60">
        <v>137</v>
      </c>
      <c r="G922" s="85" t="s">
        <v>169</v>
      </c>
      <c r="H922" s="111">
        <v>5</v>
      </c>
      <c r="I922" s="86"/>
      <c r="J922" s="87">
        <v>20446</v>
      </c>
      <c r="K922" s="87">
        <v>335</v>
      </c>
      <c r="L922" s="87">
        <v>0</v>
      </c>
      <c r="M922" s="87">
        <v>1188</v>
      </c>
      <c r="N922" s="88">
        <v>21969</v>
      </c>
      <c r="O922" s="89"/>
      <c r="P922" s="90"/>
      <c r="Q922" s="90"/>
    </row>
    <row r="923" spans="1:17" ht="15" x14ac:dyDescent="0.25">
      <c r="A923" s="84">
        <v>3502</v>
      </c>
      <c r="B923" s="60">
        <v>3502281281</v>
      </c>
      <c r="C923" s="85" t="s">
        <v>550</v>
      </c>
      <c r="D923" s="60">
        <v>281</v>
      </c>
      <c r="E923" s="85" t="s">
        <v>313</v>
      </c>
      <c r="F923" s="60">
        <v>281</v>
      </c>
      <c r="G923" s="85" t="s">
        <v>313</v>
      </c>
      <c r="H923" s="111">
        <v>379</v>
      </c>
      <c r="I923" s="86"/>
      <c r="J923" s="87">
        <v>19516</v>
      </c>
      <c r="K923" s="87">
        <v>34</v>
      </c>
      <c r="L923" s="87">
        <v>0</v>
      </c>
      <c r="M923" s="87">
        <v>1188</v>
      </c>
      <c r="N923" s="88">
        <v>20738</v>
      </c>
      <c r="O923" s="89"/>
      <c r="P923" s="90"/>
      <c r="Q923" s="90"/>
    </row>
    <row r="924" spans="1:17" ht="15" x14ac:dyDescent="0.25">
      <c r="A924" s="84">
        <v>3503</v>
      </c>
      <c r="B924" s="60">
        <v>3503160031</v>
      </c>
      <c r="C924" s="85" t="s">
        <v>551</v>
      </c>
      <c r="D924" s="60">
        <v>160</v>
      </c>
      <c r="E924" s="85" t="s">
        <v>192</v>
      </c>
      <c r="F924" s="60">
        <v>31</v>
      </c>
      <c r="G924" s="85" t="s">
        <v>63</v>
      </c>
      <c r="H924" s="111">
        <v>4</v>
      </c>
      <c r="I924" s="86"/>
      <c r="J924" s="87">
        <v>13613</v>
      </c>
      <c r="K924" s="87">
        <v>5741</v>
      </c>
      <c r="L924" s="87">
        <v>0</v>
      </c>
      <c r="M924" s="87">
        <v>1188</v>
      </c>
      <c r="N924" s="88">
        <v>20542</v>
      </c>
      <c r="O924" s="89"/>
      <c r="P924" s="90"/>
      <c r="Q924" s="90"/>
    </row>
    <row r="925" spans="1:17" ht="15" x14ac:dyDescent="0.25">
      <c r="A925" s="84">
        <v>3503</v>
      </c>
      <c r="B925" s="60">
        <v>3503160056</v>
      </c>
      <c r="C925" s="85" t="s">
        <v>551</v>
      </c>
      <c r="D925" s="60">
        <v>160</v>
      </c>
      <c r="E925" s="85" t="s">
        <v>192</v>
      </c>
      <c r="F925" s="60">
        <v>56</v>
      </c>
      <c r="G925" s="85" t="s">
        <v>88</v>
      </c>
      <c r="H925" s="111">
        <v>8</v>
      </c>
      <c r="I925" s="86"/>
      <c r="J925" s="87">
        <v>14527</v>
      </c>
      <c r="K925" s="87">
        <v>4308</v>
      </c>
      <c r="L925" s="87">
        <v>0</v>
      </c>
      <c r="M925" s="87">
        <v>1188</v>
      </c>
      <c r="N925" s="88">
        <v>20023</v>
      </c>
      <c r="O925" s="89"/>
      <c r="P925" s="90"/>
      <c r="Q925" s="90"/>
    </row>
    <row r="926" spans="1:17" ht="15" x14ac:dyDescent="0.25">
      <c r="A926" s="84">
        <v>3503</v>
      </c>
      <c r="B926" s="60">
        <v>3503160079</v>
      </c>
      <c r="C926" s="85" t="s">
        <v>551</v>
      </c>
      <c r="D926" s="60">
        <v>160</v>
      </c>
      <c r="E926" s="85" t="s">
        <v>192</v>
      </c>
      <c r="F926" s="60">
        <v>79</v>
      </c>
      <c r="G926" s="85" t="s">
        <v>111</v>
      </c>
      <c r="H926" s="111">
        <v>37</v>
      </c>
      <c r="I926" s="86"/>
      <c r="J926" s="87">
        <v>14219</v>
      </c>
      <c r="K926" s="87">
        <v>241</v>
      </c>
      <c r="L926" s="87">
        <v>0</v>
      </c>
      <c r="M926" s="87">
        <v>1188</v>
      </c>
      <c r="N926" s="88">
        <v>15648</v>
      </c>
      <c r="O926" s="89"/>
      <c r="P926" s="90"/>
      <c r="Q926" s="90"/>
    </row>
    <row r="927" spans="1:17" ht="15" x14ac:dyDescent="0.25">
      <c r="A927" s="84">
        <v>3503</v>
      </c>
      <c r="B927" s="60">
        <v>3503160128</v>
      </c>
      <c r="C927" s="85" t="s">
        <v>551</v>
      </c>
      <c r="D927" s="60">
        <v>160</v>
      </c>
      <c r="E927" s="85" t="s">
        <v>192</v>
      </c>
      <c r="F927" s="60">
        <v>128</v>
      </c>
      <c r="G927" s="85" t="s">
        <v>160</v>
      </c>
      <c r="H927" s="111">
        <v>3</v>
      </c>
      <c r="I927" s="86"/>
      <c r="J927" s="87">
        <v>15299</v>
      </c>
      <c r="K927" s="87">
        <v>864</v>
      </c>
      <c r="L927" s="87">
        <v>0</v>
      </c>
      <c r="M927" s="87">
        <v>1188</v>
      </c>
      <c r="N927" s="88">
        <v>17351</v>
      </c>
      <c r="O927" s="89"/>
      <c r="P927" s="90"/>
      <c r="Q927" s="90"/>
    </row>
    <row r="928" spans="1:17" ht="15" x14ac:dyDescent="0.25">
      <c r="A928" s="84">
        <v>3503</v>
      </c>
      <c r="B928" s="60">
        <v>3503160149</v>
      </c>
      <c r="C928" s="85" t="s">
        <v>551</v>
      </c>
      <c r="D928" s="60">
        <v>160</v>
      </c>
      <c r="E928" s="85" t="s">
        <v>192</v>
      </c>
      <c r="F928" s="60">
        <v>149</v>
      </c>
      <c r="G928" s="85" t="s">
        <v>181</v>
      </c>
      <c r="H928" s="111">
        <v>3</v>
      </c>
      <c r="I928" s="86"/>
      <c r="J928" s="87">
        <v>12565</v>
      </c>
      <c r="K928" s="87">
        <v>90</v>
      </c>
      <c r="L928" s="87">
        <v>0</v>
      </c>
      <c r="M928" s="87">
        <v>1188</v>
      </c>
      <c r="N928" s="88">
        <v>13843</v>
      </c>
      <c r="O928" s="89"/>
      <c r="P928" s="90"/>
      <c r="Q928" s="90"/>
    </row>
    <row r="929" spans="1:17" ht="15" x14ac:dyDescent="0.25">
      <c r="A929" s="84">
        <v>3503</v>
      </c>
      <c r="B929" s="60">
        <v>3503160160</v>
      </c>
      <c r="C929" s="85" t="s">
        <v>551</v>
      </c>
      <c r="D929" s="60">
        <v>160</v>
      </c>
      <c r="E929" s="85" t="s">
        <v>192</v>
      </c>
      <c r="F929" s="60">
        <v>160</v>
      </c>
      <c r="G929" s="85" t="s">
        <v>192</v>
      </c>
      <c r="H929" s="111">
        <v>1150</v>
      </c>
      <c r="I929" s="86"/>
      <c r="J929" s="87">
        <v>18027</v>
      </c>
      <c r="K929" s="87">
        <v>316</v>
      </c>
      <c r="L929" s="87">
        <v>0</v>
      </c>
      <c r="M929" s="87">
        <v>1188</v>
      </c>
      <c r="N929" s="88">
        <v>19531</v>
      </c>
      <c r="O929" s="89"/>
      <c r="P929" s="90"/>
      <c r="Q929" s="90"/>
    </row>
    <row r="930" spans="1:17" ht="15" x14ac:dyDescent="0.25">
      <c r="A930" s="84">
        <v>3503</v>
      </c>
      <c r="B930" s="60">
        <v>3503160181</v>
      </c>
      <c r="C930" s="85" t="s">
        <v>551</v>
      </c>
      <c r="D930" s="60">
        <v>160</v>
      </c>
      <c r="E930" s="85" t="s">
        <v>192</v>
      </c>
      <c r="F930" s="60">
        <v>181</v>
      </c>
      <c r="G930" s="85" t="s">
        <v>213</v>
      </c>
      <c r="H930" s="111">
        <v>1</v>
      </c>
      <c r="I930" s="86"/>
      <c r="J930" s="87">
        <v>19729</v>
      </c>
      <c r="K930" s="87">
        <v>131</v>
      </c>
      <c r="L930" s="87">
        <v>0</v>
      </c>
      <c r="M930" s="87">
        <v>1188</v>
      </c>
      <c r="N930" s="88">
        <v>21048</v>
      </c>
      <c r="O930" s="89"/>
      <c r="P930" s="90"/>
      <c r="Q930" s="90"/>
    </row>
    <row r="931" spans="1:17" ht="15" x14ac:dyDescent="0.25">
      <c r="A931" s="84">
        <v>3503</v>
      </c>
      <c r="B931" s="60">
        <v>3503160301</v>
      </c>
      <c r="C931" s="85" t="s">
        <v>551</v>
      </c>
      <c r="D931" s="60">
        <v>160</v>
      </c>
      <c r="E931" s="85" t="s">
        <v>192</v>
      </c>
      <c r="F931" s="60">
        <v>301</v>
      </c>
      <c r="G931" s="85" t="s">
        <v>333</v>
      </c>
      <c r="H931" s="111">
        <v>3</v>
      </c>
      <c r="I931" s="86"/>
      <c r="J931" s="87">
        <v>15820</v>
      </c>
      <c r="K931" s="87">
        <v>4989</v>
      </c>
      <c r="L931" s="87">
        <v>0</v>
      </c>
      <c r="M931" s="87">
        <v>1188</v>
      </c>
      <c r="N931" s="88">
        <v>21997</v>
      </c>
      <c r="O931" s="89"/>
      <c r="P931" s="90"/>
      <c r="Q931" s="90"/>
    </row>
    <row r="932" spans="1:17" ht="15" x14ac:dyDescent="0.25">
      <c r="A932" s="84">
        <v>3503</v>
      </c>
      <c r="B932" s="60">
        <v>3503160600</v>
      </c>
      <c r="C932" s="85" t="s">
        <v>551</v>
      </c>
      <c r="D932" s="60">
        <v>160</v>
      </c>
      <c r="E932" s="85" t="s">
        <v>192</v>
      </c>
      <c r="F932" s="60">
        <v>600</v>
      </c>
      <c r="G932" s="85" t="s">
        <v>386</v>
      </c>
      <c r="H932" s="111">
        <v>2</v>
      </c>
      <c r="I932" s="86"/>
      <c r="J932" s="87">
        <v>15300</v>
      </c>
      <c r="K932" s="87">
        <v>7964</v>
      </c>
      <c r="L932" s="87">
        <v>0</v>
      </c>
      <c r="M932" s="87">
        <v>1188</v>
      </c>
      <c r="N932" s="88">
        <v>24452</v>
      </c>
      <c r="O932" s="89"/>
      <c r="P932" s="90"/>
      <c r="Q932" s="90"/>
    </row>
    <row r="933" spans="1:17" ht="15" x14ac:dyDescent="0.25">
      <c r="A933" s="84">
        <v>3503</v>
      </c>
      <c r="B933" s="60">
        <v>3503160735</v>
      </c>
      <c r="C933" s="85" t="s">
        <v>551</v>
      </c>
      <c r="D933" s="60">
        <v>160</v>
      </c>
      <c r="E933" s="85" t="s">
        <v>192</v>
      </c>
      <c r="F933" s="60">
        <v>735</v>
      </c>
      <c r="G933" s="85" t="s">
        <v>427</v>
      </c>
      <c r="H933" s="111">
        <v>1</v>
      </c>
      <c r="I933" s="86"/>
      <c r="J933" s="87">
        <v>13429</v>
      </c>
      <c r="K933" s="87">
        <v>4310</v>
      </c>
      <c r="L933" s="87">
        <v>0</v>
      </c>
      <c r="M933" s="87">
        <v>1188</v>
      </c>
      <c r="N933" s="88">
        <v>18927</v>
      </c>
      <c r="O933" s="89"/>
      <c r="P933" s="90"/>
      <c r="Q933" s="90"/>
    </row>
    <row r="934" spans="1:17" ht="15" x14ac:dyDescent="0.25">
      <c r="A934" s="84">
        <v>3506</v>
      </c>
      <c r="B934" s="60">
        <v>3506262007</v>
      </c>
      <c r="C934" s="85" t="s">
        <v>552</v>
      </c>
      <c r="D934" s="60">
        <v>262</v>
      </c>
      <c r="E934" s="85" t="s">
        <v>294</v>
      </c>
      <c r="F934" s="60">
        <v>7</v>
      </c>
      <c r="G934" s="85" t="s">
        <v>39</v>
      </c>
      <c r="H934" s="111">
        <v>1</v>
      </c>
      <c r="I934" s="86"/>
      <c r="J934" s="87">
        <v>12565</v>
      </c>
      <c r="K934" s="87">
        <v>5949</v>
      </c>
      <c r="L934" s="87">
        <v>0</v>
      </c>
      <c r="M934" s="87">
        <v>1188</v>
      </c>
      <c r="N934" s="88">
        <v>19702</v>
      </c>
      <c r="O934" s="89"/>
      <c r="P934" s="90"/>
      <c r="Q934" s="90"/>
    </row>
    <row r="935" spans="1:17" ht="15" x14ac:dyDescent="0.25">
      <c r="A935" s="84">
        <v>3506</v>
      </c>
      <c r="B935" s="60">
        <v>3506262016</v>
      </c>
      <c r="C935" s="85" t="s">
        <v>552</v>
      </c>
      <c r="D935" s="60">
        <v>262</v>
      </c>
      <c r="E935" s="85" t="s">
        <v>294</v>
      </c>
      <c r="F935" s="60">
        <v>16</v>
      </c>
      <c r="G935" s="85" t="s">
        <v>48</v>
      </c>
      <c r="H935" s="111">
        <v>1</v>
      </c>
      <c r="I935" s="86"/>
      <c r="J935" s="87">
        <v>16158</v>
      </c>
      <c r="K935" s="87">
        <v>370</v>
      </c>
      <c r="L935" s="87">
        <v>0</v>
      </c>
      <c r="M935" s="87">
        <v>1188</v>
      </c>
      <c r="N935" s="88">
        <v>17716</v>
      </c>
      <c r="O935" s="89"/>
      <c r="P935" s="90"/>
      <c r="Q935" s="90"/>
    </row>
    <row r="936" spans="1:17" ht="15" x14ac:dyDescent="0.25">
      <c r="A936" s="84">
        <v>3506</v>
      </c>
      <c r="B936" s="60">
        <v>3506262030</v>
      </c>
      <c r="C936" s="85" t="s">
        <v>552</v>
      </c>
      <c r="D936" s="60">
        <v>262</v>
      </c>
      <c r="E936" s="85" t="s">
        <v>294</v>
      </c>
      <c r="F936" s="60">
        <v>30</v>
      </c>
      <c r="G936" s="85" t="s">
        <v>62</v>
      </c>
      <c r="H936" s="111">
        <v>8</v>
      </c>
      <c r="I936" s="86"/>
      <c r="J936" s="87">
        <v>18272</v>
      </c>
      <c r="K936" s="87">
        <v>5288</v>
      </c>
      <c r="L936" s="87">
        <v>0</v>
      </c>
      <c r="M936" s="87">
        <v>1188</v>
      </c>
      <c r="N936" s="88">
        <v>24748</v>
      </c>
      <c r="O936" s="89"/>
      <c r="P936" s="90"/>
      <c r="Q936" s="90"/>
    </row>
    <row r="937" spans="1:17" ht="15" x14ac:dyDescent="0.25">
      <c r="A937" s="84">
        <v>3506</v>
      </c>
      <c r="B937" s="60">
        <v>3506262035</v>
      </c>
      <c r="C937" s="85" t="s">
        <v>552</v>
      </c>
      <c r="D937" s="60">
        <v>262</v>
      </c>
      <c r="E937" s="85" t="s">
        <v>294</v>
      </c>
      <c r="F937" s="60">
        <v>35</v>
      </c>
      <c r="G937" s="85" t="s">
        <v>67</v>
      </c>
      <c r="H937" s="111">
        <v>2</v>
      </c>
      <c r="I937" s="86"/>
      <c r="J937" s="87">
        <v>23625</v>
      </c>
      <c r="K937" s="87">
        <v>9088</v>
      </c>
      <c r="L937" s="87">
        <v>0</v>
      </c>
      <c r="M937" s="87">
        <v>1188</v>
      </c>
      <c r="N937" s="88">
        <v>33901</v>
      </c>
      <c r="O937" s="89"/>
      <c r="P937" s="90"/>
      <c r="Q937" s="90"/>
    </row>
    <row r="938" spans="1:17" ht="15" x14ac:dyDescent="0.25">
      <c r="A938" s="84">
        <v>3506</v>
      </c>
      <c r="B938" s="60">
        <v>3506262057</v>
      </c>
      <c r="C938" s="85" t="s">
        <v>552</v>
      </c>
      <c r="D938" s="60">
        <v>262</v>
      </c>
      <c r="E938" s="85" t="s">
        <v>294</v>
      </c>
      <c r="F938" s="60">
        <v>57</v>
      </c>
      <c r="G938" s="85" t="s">
        <v>89</v>
      </c>
      <c r="H938" s="111">
        <v>3</v>
      </c>
      <c r="I938" s="86"/>
      <c r="J938" s="87">
        <v>17246</v>
      </c>
      <c r="K938" s="87">
        <v>395</v>
      </c>
      <c r="L938" s="87">
        <v>0</v>
      </c>
      <c r="M938" s="87">
        <v>1188</v>
      </c>
      <c r="N938" s="88">
        <v>18829</v>
      </c>
      <c r="O938" s="89"/>
      <c r="P938" s="90"/>
      <c r="Q938" s="90"/>
    </row>
    <row r="939" spans="1:17" ht="15" x14ac:dyDescent="0.25">
      <c r="A939" s="84">
        <v>3506</v>
      </c>
      <c r="B939" s="60">
        <v>3506262071</v>
      </c>
      <c r="C939" s="85" t="s">
        <v>552</v>
      </c>
      <c r="D939" s="60">
        <v>262</v>
      </c>
      <c r="E939" s="85" t="s">
        <v>294</v>
      </c>
      <c r="F939" s="60">
        <v>71</v>
      </c>
      <c r="G939" s="85" t="s">
        <v>103</v>
      </c>
      <c r="H939" s="111">
        <v>7</v>
      </c>
      <c r="I939" s="86"/>
      <c r="J939" s="87">
        <v>13484</v>
      </c>
      <c r="K939" s="87">
        <v>5687</v>
      </c>
      <c r="L939" s="87">
        <v>0</v>
      </c>
      <c r="M939" s="87">
        <v>1188</v>
      </c>
      <c r="N939" s="88">
        <v>20359</v>
      </c>
      <c r="O939" s="89"/>
      <c r="P939" s="90"/>
      <c r="Q939" s="90"/>
    </row>
    <row r="940" spans="1:17" ht="15" x14ac:dyDescent="0.25">
      <c r="A940" s="84">
        <v>3506</v>
      </c>
      <c r="B940" s="60">
        <v>3506262093</v>
      </c>
      <c r="C940" s="85" t="s">
        <v>552</v>
      </c>
      <c r="D940" s="60">
        <v>262</v>
      </c>
      <c r="E940" s="85" t="s">
        <v>294</v>
      </c>
      <c r="F940" s="60">
        <v>93</v>
      </c>
      <c r="G940" s="85" t="s">
        <v>125</v>
      </c>
      <c r="H940" s="111">
        <v>23</v>
      </c>
      <c r="I940" s="86"/>
      <c r="J940" s="87">
        <v>16031</v>
      </c>
      <c r="K940" s="87">
        <v>158</v>
      </c>
      <c r="L940" s="87">
        <v>0</v>
      </c>
      <c r="M940" s="87">
        <v>1188</v>
      </c>
      <c r="N940" s="88">
        <v>17377</v>
      </c>
      <c r="O940" s="89"/>
      <c r="P940" s="90"/>
      <c r="Q940" s="90"/>
    </row>
    <row r="941" spans="1:17" ht="15" x14ac:dyDescent="0.25">
      <c r="A941" s="84">
        <v>3506</v>
      </c>
      <c r="B941" s="60">
        <v>3506262100</v>
      </c>
      <c r="C941" s="85" t="s">
        <v>552</v>
      </c>
      <c r="D941" s="60">
        <v>262</v>
      </c>
      <c r="E941" s="85" t="s">
        <v>294</v>
      </c>
      <c r="F941" s="60">
        <v>100</v>
      </c>
      <c r="G941" s="85" t="s">
        <v>132</v>
      </c>
      <c r="H941" s="111">
        <v>1</v>
      </c>
      <c r="I941" s="86"/>
      <c r="J941" s="87">
        <v>17234</v>
      </c>
      <c r="K941" s="87">
        <v>4647</v>
      </c>
      <c r="L941" s="87">
        <v>0</v>
      </c>
      <c r="M941" s="87">
        <v>1188</v>
      </c>
      <c r="N941" s="88">
        <v>23069</v>
      </c>
      <c r="O941" s="89"/>
      <c r="P941" s="90"/>
      <c r="Q941" s="90"/>
    </row>
    <row r="942" spans="1:17" ht="15" x14ac:dyDescent="0.25">
      <c r="A942" s="84">
        <v>3506</v>
      </c>
      <c r="B942" s="60">
        <v>3506262163</v>
      </c>
      <c r="C942" s="85" t="s">
        <v>552</v>
      </c>
      <c r="D942" s="60">
        <v>262</v>
      </c>
      <c r="E942" s="85" t="s">
        <v>294</v>
      </c>
      <c r="F942" s="60">
        <v>163</v>
      </c>
      <c r="G942" s="85" t="s">
        <v>195</v>
      </c>
      <c r="H942" s="111">
        <v>240</v>
      </c>
      <c r="I942" s="86"/>
      <c r="J942" s="87">
        <v>17026</v>
      </c>
      <c r="K942" s="87">
        <v>0</v>
      </c>
      <c r="L942" s="87">
        <v>0</v>
      </c>
      <c r="M942" s="87">
        <v>1188</v>
      </c>
      <c r="N942" s="88">
        <v>18214</v>
      </c>
      <c r="O942" s="89"/>
      <c r="P942" s="90"/>
      <c r="Q942" s="90"/>
    </row>
    <row r="943" spans="1:17" ht="15" x14ac:dyDescent="0.25">
      <c r="A943" s="84">
        <v>3506</v>
      </c>
      <c r="B943" s="60">
        <v>3506262164</v>
      </c>
      <c r="C943" s="85" t="s">
        <v>552</v>
      </c>
      <c r="D943" s="60">
        <v>262</v>
      </c>
      <c r="E943" s="85" t="s">
        <v>294</v>
      </c>
      <c r="F943" s="60">
        <v>164</v>
      </c>
      <c r="G943" s="85" t="s">
        <v>196</v>
      </c>
      <c r="H943" s="111">
        <v>4</v>
      </c>
      <c r="I943" s="86"/>
      <c r="J943" s="87">
        <v>10664</v>
      </c>
      <c r="K943" s="87">
        <v>4689</v>
      </c>
      <c r="L943" s="87">
        <v>0</v>
      </c>
      <c r="M943" s="87">
        <v>1188</v>
      </c>
      <c r="N943" s="88">
        <v>16541</v>
      </c>
      <c r="O943" s="89"/>
      <c r="P943" s="90"/>
      <c r="Q943" s="90"/>
    </row>
    <row r="944" spans="1:17" ht="15" x14ac:dyDescent="0.25">
      <c r="A944" s="84">
        <v>3506</v>
      </c>
      <c r="B944" s="60">
        <v>3506262165</v>
      </c>
      <c r="C944" s="85" t="s">
        <v>552</v>
      </c>
      <c r="D944" s="60">
        <v>262</v>
      </c>
      <c r="E944" s="85" t="s">
        <v>294</v>
      </c>
      <c r="F944" s="60">
        <v>165</v>
      </c>
      <c r="G944" s="85" t="s">
        <v>197</v>
      </c>
      <c r="H944" s="111">
        <v>53</v>
      </c>
      <c r="I944" s="86"/>
      <c r="J944" s="87">
        <v>15422</v>
      </c>
      <c r="K944" s="87">
        <v>0</v>
      </c>
      <c r="L944" s="87">
        <v>0</v>
      </c>
      <c r="M944" s="87">
        <v>1188</v>
      </c>
      <c r="N944" s="88">
        <v>16610</v>
      </c>
      <c r="O944" s="89"/>
      <c r="P944" s="90"/>
      <c r="Q944" s="90"/>
    </row>
    <row r="945" spans="1:17" ht="15" x14ac:dyDescent="0.25">
      <c r="A945" s="84">
        <v>3506</v>
      </c>
      <c r="B945" s="60">
        <v>3506262176</v>
      </c>
      <c r="C945" s="85" t="s">
        <v>552</v>
      </c>
      <c r="D945" s="60">
        <v>262</v>
      </c>
      <c r="E945" s="85" t="s">
        <v>294</v>
      </c>
      <c r="F945" s="60">
        <v>176</v>
      </c>
      <c r="G945" s="85" t="s">
        <v>208</v>
      </c>
      <c r="H945" s="111">
        <v>8</v>
      </c>
      <c r="I945" s="86"/>
      <c r="J945" s="87">
        <v>16227</v>
      </c>
      <c r="K945" s="87">
        <v>4349</v>
      </c>
      <c r="L945" s="87">
        <v>0</v>
      </c>
      <c r="M945" s="87">
        <v>1188</v>
      </c>
      <c r="N945" s="88">
        <v>21764</v>
      </c>
      <c r="O945" s="89"/>
      <c r="P945" s="90"/>
      <c r="Q945" s="90"/>
    </row>
    <row r="946" spans="1:17" ht="15" x14ac:dyDescent="0.25">
      <c r="A946" s="84">
        <v>3506</v>
      </c>
      <c r="B946" s="60">
        <v>3506262178</v>
      </c>
      <c r="C946" s="85" t="s">
        <v>552</v>
      </c>
      <c r="D946" s="60">
        <v>262</v>
      </c>
      <c r="E946" s="85" t="s">
        <v>294</v>
      </c>
      <c r="F946" s="60">
        <v>178</v>
      </c>
      <c r="G946" s="85" t="s">
        <v>210</v>
      </c>
      <c r="H946" s="111">
        <v>5</v>
      </c>
      <c r="I946" s="86"/>
      <c r="J946" s="87">
        <v>15510</v>
      </c>
      <c r="K946" s="87">
        <v>1506</v>
      </c>
      <c r="L946" s="87">
        <v>0</v>
      </c>
      <c r="M946" s="87">
        <v>1188</v>
      </c>
      <c r="N946" s="88">
        <v>18204</v>
      </c>
      <c r="O946" s="89"/>
      <c r="P946" s="90"/>
      <c r="Q946" s="90"/>
    </row>
    <row r="947" spans="1:17" ht="15" x14ac:dyDescent="0.25">
      <c r="A947" s="84">
        <v>3506</v>
      </c>
      <c r="B947" s="60">
        <v>3506262181</v>
      </c>
      <c r="C947" s="85" t="s">
        <v>552</v>
      </c>
      <c r="D947" s="60">
        <v>262</v>
      </c>
      <c r="E947" s="85" t="s">
        <v>294</v>
      </c>
      <c r="F947" s="60">
        <v>181</v>
      </c>
      <c r="G947" s="85" t="s">
        <v>213</v>
      </c>
      <c r="H947" s="111">
        <v>6</v>
      </c>
      <c r="I947" s="86"/>
      <c r="J947" s="87">
        <v>19729</v>
      </c>
      <c r="K947" s="87">
        <v>131</v>
      </c>
      <c r="L947" s="87">
        <v>0</v>
      </c>
      <c r="M947" s="87">
        <v>1188</v>
      </c>
      <c r="N947" s="88">
        <v>21048</v>
      </c>
      <c r="O947" s="89"/>
      <c r="P947" s="90"/>
      <c r="Q947" s="90"/>
    </row>
    <row r="948" spans="1:17" ht="15" x14ac:dyDescent="0.25">
      <c r="A948" s="84">
        <v>3506</v>
      </c>
      <c r="B948" s="60">
        <v>3506262229</v>
      </c>
      <c r="C948" s="85" t="s">
        <v>552</v>
      </c>
      <c r="D948" s="60">
        <v>262</v>
      </c>
      <c r="E948" s="85" t="s">
        <v>294</v>
      </c>
      <c r="F948" s="60">
        <v>229</v>
      </c>
      <c r="G948" s="85" t="s">
        <v>261</v>
      </c>
      <c r="H948" s="111">
        <v>76</v>
      </c>
      <c r="I948" s="86"/>
      <c r="J948" s="87">
        <v>16317</v>
      </c>
      <c r="K948" s="87">
        <v>1635</v>
      </c>
      <c r="L948" s="87">
        <v>0</v>
      </c>
      <c r="M948" s="87">
        <v>1188</v>
      </c>
      <c r="N948" s="88">
        <v>19140</v>
      </c>
      <c r="O948" s="89"/>
      <c r="P948" s="90"/>
      <c r="Q948" s="90"/>
    </row>
    <row r="949" spans="1:17" ht="15" x14ac:dyDescent="0.25">
      <c r="A949" s="84">
        <v>3506</v>
      </c>
      <c r="B949" s="60">
        <v>3506262244</v>
      </c>
      <c r="C949" s="85" t="s">
        <v>552</v>
      </c>
      <c r="D949" s="60">
        <v>262</v>
      </c>
      <c r="E949" s="85" t="s">
        <v>294</v>
      </c>
      <c r="F949" s="60">
        <v>244</v>
      </c>
      <c r="G949" s="85" t="s">
        <v>276</v>
      </c>
      <c r="H949" s="111">
        <v>1</v>
      </c>
      <c r="I949" s="86"/>
      <c r="J949" s="87">
        <v>12565</v>
      </c>
      <c r="K949" s="87">
        <v>3037</v>
      </c>
      <c r="L949" s="87">
        <v>0</v>
      </c>
      <c r="M949" s="87">
        <v>1188</v>
      </c>
      <c r="N949" s="88">
        <v>16790</v>
      </c>
      <c r="O949" s="89"/>
      <c r="P949" s="90"/>
      <c r="Q949" s="90"/>
    </row>
    <row r="950" spans="1:17" ht="15" x14ac:dyDescent="0.25">
      <c r="A950" s="84">
        <v>3506</v>
      </c>
      <c r="B950" s="60">
        <v>3506262246</v>
      </c>
      <c r="C950" s="85" t="s">
        <v>552</v>
      </c>
      <c r="D950" s="60">
        <v>262</v>
      </c>
      <c r="E950" s="85" t="s">
        <v>294</v>
      </c>
      <c r="F950" s="60">
        <v>246</v>
      </c>
      <c r="G950" s="85" t="s">
        <v>278</v>
      </c>
      <c r="H950" s="111">
        <v>2</v>
      </c>
      <c r="I950" s="86"/>
      <c r="J950" s="87">
        <v>17077</v>
      </c>
      <c r="K950" s="87">
        <v>6560</v>
      </c>
      <c r="L950" s="87">
        <v>0</v>
      </c>
      <c r="M950" s="87">
        <v>1188</v>
      </c>
      <c r="N950" s="88">
        <v>24825</v>
      </c>
      <c r="O950" s="89"/>
      <c r="P950" s="90"/>
      <c r="Q950" s="90"/>
    </row>
    <row r="951" spans="1:17" ht="15" x14ac:dyDescent="0.25">
      <c r="A951" s="84">
        <v>3506</v>
      </c>
      <c r="B951" s="60">
        <v>3506262248</v>
      </c>
      <c r="C951" s="85" t="s">
        <v>552</v>
      </c>
      <c r="D951" s="60">
        <v>262</v>
      </c>
      <c r="E951" s="85" t="s">
        <v>294</v>
      </c>
      <c r="F951" s="60">
        <v>248</v>
      </c>
      <c r="G951" s="85" t="s">
        <v>280</v>
      </c>
      <c r="H951" s="111">
        <v>31</v>
      </c>
      <c r="I951" s="86"/>
      <c r="J951" s="87">
        <v>15839</v>
      </c>
      <c r="K951" s="87">
        <v>773</v>
      </c>
      <c r="L951" s="87">
        <v>0</v>
      </c>
      <c r="M951" s="87">
        <v>1188</v>
      </c>
      <c r="N951" s="88">
        <v>17800</v>
      </c>
      <c r="O951" s="89"/>
      <c r="P951" s="90"/>
      <c r="Q951" s="90"/>
    </row>
    <row r="952" spans="1:17" ht="15" x14ac:dyDescent="0.25">
      <c r="A952" s="84">
        <v>3506</v>
      </c>
      <c r="B952" s="60">
        <v>3506262258</v>
      </c>
      <c r="C952" s="85" t="s">
        <v>552</v>
      </c>
      <c r="D952" s="60">
        <v>262</v>
      </c>
      <c r="E952" s="85" t="s">
        <v>294</v>
      </c>
      <c r="F952" s="60">
        <v>258</v>
      </c>
      <c r="G952" s="85" t="s">
        <v>290</v>
      </c>
      <c r="H952" s="111">
        <v>9</v>
      </c>
      <c r="I952" s="86"/>
      <c r="J952" s="87">
        <v>15488</v>
      </c>
      <c r="K952" s="87">
        <v>3465</v>
      </c>
      <c r="L952" s="87">
        <v>0</v>
      </c>
      <c r="M952" s="87">
        <v>1188</v>
      </c>
      <c r="N952" s="88">
        <v>20141</v>
      </c>
      <c r="O952" s="89"/>
      <c r="P952" s="90"/>
      <c r="Q952" s="90"/>
    </row>
    <row r="953" spans="1:17" ht="15" x14ac:dyDescent="0.25">
      <c r="A953" s="84">
        <v>3506</v>
      </c>
      <c r="B953" s="60">
        <v>3506262262</v>
      </c>
      <c r="C953" s="85" t="s">
        <v>552</v>
      </c>
      <c r="D953" s="60">
        <v>262</v>
      </c>
      <c r="E953" s="85" t="s">
        <v>294</v>
      </c>
      <c r="F953" s="60">
        <v>262</v>
      </c>
      <c r="G953" s="85" t="s">
        <v>294</v>
      </c>
      <c r="H953" s="111">
        <v>129</v>
      </c>
      <c r="I953" s="86"/>
      <c r="J953" s="87">
        <v>15561</v>
      </c>
      <c r="K953" s="87">
        <v>1011</v>
      </c>
      <c r="L953" s="87">
        <v>0</v>
      </c>
      <c r="M953" s="87">
        <v>1188</v>
      </c>
      <c r="N953" s="88">
        <v>17760</v>
      </c>
      <c r="O953" s="89"/>
      <c r="P953" s="90"/>
      <c r="Q953" s="90"/>
    </row>
    <row r="954" spans="1:17" ht="15" x14ac:dyDescent="0.25">
      <c r="A954" s="84">
        <v>3506</v>
      </c>
      <c r="B954" s="60">
        <v>3506262284</v>
      </c>
      <c r="C954" s="85" t="s">
        <v>552</v>
      </c>
      <c r="D954" s="60">
        <v>262</v>
      </c>
      <c r="E954" s="85" t="s">
        <v>294</v>
      </c>
      <c r="F954" s="60">
        <v>284</v>
      </c>
      <c r="G954" s="85" t="s">
        <v>316</v>
      </c>
      <c r="H954" s="111">
        <v>1</v>
      </c>
      <c r="I954" s="86"/>
      <c r="J954" s="87">
        <v>15786</v>
      </c>
      <c r="K954" s="87">
        <v>7183</v>
      </c>
      <c r="L954" s="87">
        <v>0</v>
      </c>
      <c r="M954" s="87">
        <v>1188</v>
      </c>
      <c r="N954" s="88">
        <v>24157</v>
      </c>
      <c r="O954" s="89"/>
      <c r="P954" s="90"/>
      <c r="Q954" s="90"/>
    </row>
    <row r="955" spans="1:17" ht="15" x14ac:dyDescent="0.25">
      <c r="A955" s="84">
        <v>3506</v>
      </c>
      <c r="B955" s="60">
        <v>3506262291</v>
      </c>
      <c r="C955" s="85" t="s">
        <v>552</v>
      </c>
      <c r="D955" s="60">
        <v>262</v>
      </c>
      <c r="E955" s="85" t="s">
        <v>294</v>
      </c>
      <c r="F955" s="60">
        <v>291</v>
      </c>
      <c r="G955" s="85" t="s">
        <v>323</v>
      </c>
      <c r="H955" s="111">
        <v>3</v>
      </c>
      <c r="I955" s="86"/>
      <c r="J955" s="87">
        <v>17998</v>
      </c>
      <c r="K955" s="87">
        <v>7320</v>
      </c>
      <c r="L955" s="87">
        <v>0</v>
      </c>
      <c r="M955" s="87">
        <v>1188</v>
      </c>
      <c r="N955" s="88">
        <v>26506</v>
      </c>
      <c r="O955" s="89"/>
      <c r="P955" s="90"/>
      <c r="Q955" s="90"/>
    </row>
    <row r="956" spans="1:17" ht="15" x14ac:dyDescent="0.25">
      <c r="A956" s="84">
        <v>3506</v>
      </c>
      <c r="B956" s="60">
        <v>3506262295</v>
      </c>
      <c r="C956" s="85" t="s">
        <v>552</v>
      </c>
      <c r="D956" s="60">
        <v>262</v>
      </c>
      <c r="E956" s="85" t="s">
        <v>294</v>
      </c>
      <c r="F956" s="60">
        <v>295</v>
      </c>
      <c r="G956" s="85" t="s">
        <v>327</v>
      </c>
      <c r="H956" s="111">
        <v>1</v>
      </c>
      <c r="I956" s="86"/>
      <c r="J956" s="87">
        <v>13668</v>
      </c>
      <c r="K956" s="87">
        <v>6746</v>
      </c>
      <c r="L956" s="87">
        <v>0</v>
      </c>
      <c r="M956" s="87">
        <v>1188</v>
      </c>
      <c r="N956" s="88">
        <v>21602</v>
      </c>
      <c r="O956" s="89"/>
      <c r="P956" s="90"/>
      <c r="Q956" s="90"/>
    </row>
    <row r="957" spans="1:17" ht="15" x14ac:dyDescent="0.25">
      <c r="A957" s="84">
        <v>3506</v>
      </c>
      <c r="B957" s="60">
        <v>3506262305</v>
      </c>
      <c r="C957" s="85" t="s">
        <v>552</v>
      </c>
      <c r="D957" s="60">
        <v>262</v>
      </c>
      <c r="E957" s="85" t="s">
        <v>294</v>
      </c>
      <c r="F957" s="60">
        <v>305</v>
      </c>
      <c r="G957" s="85" t="s">
        <v>337</v>
      </c>
      <c r="H957" s="111">
        <v>1</v>
      </c>
      <c r="I957" s="86"/>
      <c r="J957" s="87">
        <v>12565</v>
      </c>
      <c r="K957" s="87">
        <v>5427</v>
      </c>
      <c r="L957" s="87">
        <v>0</v>
      </c>
      <c r="M957" s="87">
        <v>1188</v>
      </c>
      <c r="N957" s="88">
        <v>19180</v>
      </c>
      <c r="O957" s="89"/>
      <c r="P957" s="90"/>
      <c r="Q957" s="90"/>
    </row>
    <row r="958" spans="1:17" ht="15" x14ac:dyDescent="0.25">
      <c r="A958" s="84">
        <v>3506</v>
      </c>
      <c r="B958" s="60">
        <v>3506262347</v>
      </c>
      <c r="C958" s="85" t="s">
        <v>552</v>
      </c>
      <c r="D958" s="60">
        <v>262</v>
      </c>
      <c r="E958" s="85" t="s">
        <v>294</v>
      </c>
      <c r="F958" s="60">
        <v>347</v>
      </c>
      <c r="G958" s="85" t="s">
        <v>379</v>
      </c>
      <c r="H958" s="111">
        <v>4</v>
      </c>
      <c r="I958" s="86"/>
      <c r="J958" s="87">
        <v>14843</v>
      </c>
      <c r="K958" s="87">
        <v>6944</v>
      </c>
      <c r="L958" s="87">
        <v>0</v>
      </c>
      <c r="M958" s="87">
        <v>1188</v>
      </c>
      <c r="N958" s="88">
        <v>22975</v>
      </c>
      <c r="O958" s="89"/>
      <c r="P958" s="90"/>
      <c r="Q958" s="90"/>
    </row>
    <row r="959" spans="1:17" ht="15" x14ac:dyDescent="0.25">
      <c r="A959" s="84">
        <v>3506</v>
      </c>
      <c r="B959" s="60">
        <v>3506262705</v>
      </c>
      <c r="C959" s="85" t="s">
        <v>552</v>
      </c>
      <c r="D959" s="60">
        <v>262</v>
      </c>
      <c r="E959" s="85" t="s">
        <v>294</v>
      </c>
      <c r="F959" s="60">
        <v>705</v>
      </c>
      <c r="G959" s="85" t="s">
        <v>418</v>
      </c>
      <c r="H959" s="111">
        <v>1</v>
      </c>
      <c r="I959" s="86"/>
      <c r="J959" s="87">
        <v>12565</v>
      </c>
      <c r="K959" s="87">
        <v>9217</v>
      </c>
      <c r="L959" s="87">
        <v>0</v>
      </c>
      <c r="M959" s="87">
        <v>1188</v>
      </c>
      <c r="N959" s="88">
        <v>22970</v>
      </c>
      <c r="O959" s="89"/>
      <c r="P959" s="90"/>
      <c r="Q959" s="90"/>
    </row>
    <row r="960" spans="1:17" ht="15" x14ac:dyDescent="0.25">
      <c r="A960" s="84">
        <v>3508</v>
      </c>
      <c r="B960" s="60">
        <v>3508281061</v>
      </c>
      <c r="C960" s="85" t="s">
        <v>553</v>
      </c>
      <c r="D960" s="60">
        <v>281</v>
      </c>
      <c r="E960" s="85" t="s">
        <v>313</v>
      </c>
      <c r="F960" s="60">
        <v>61</v>
      </c>
      <c r="G960" s="85" t="s">
        <v>93</v>
      </c>
      <c r="H960" s="111">
        <v>4</v>
      </c>
      <c r="I960" s="86"/>
      <c r="J960" s="87">
        <v>20404</v>
      </c>
      <c r="K960" s="87">
        <v>1708</v>
      </c>
      <c r="L960" s="87">
        <v>0</v>
      </c>
      <c r="M960" s="87">
        <v>1188</v>
      </c>
      <c r="N960" s="88">
        <v>23300</v>
      </c>
      <c r="O960" s="89"/>
      <c r="P960" s="90"/>
      <c r="Q960" s="90"/>
    </row>
    <row r="961" spans="1:17" ht="15" x14ac:dyDescent="0.25">
      <c r="A961" s="84">
        <v>3508</v>
      </c>
      <c r="B961" s="60">
        <v>3508281137</v>
      </c>
      <c r="C961" s="85" t="s">
        <v>553</v>
      </c>
      <c r="D961" s="60">
        <v>281</v>
      </c>
      <c r="E961" s="85" t="s">
        <v>313</v>
      </c>
      <c r="F961" s="60">
        <v>137</v>
      </c>
      <c r="G961" s="85" t="s">
        <v>169</v>
      </c>
      <c r="H961" s="111">
        <v>4</v>
      </c>
      <c r="I961" s="86"/>
      <c r="J961" s="87">
        <v>21080</v>
      </c>
      <c r="K961" s="87">
        <v>345</v>
      </c>
      <c r="L961" s="87">
        <v>0</v>
      </c>
      <c r="M961" s="87">
        <v>1188</v>
      </c>
      <c r="N961" s="88">
        <v>22613</v>
      </c>
      <c r="O961" s="89"/>
      <c r="P961" s="90"/>
      <c r="Q961" s="90"/>
    </row>
    <row r="962" spans="1:17" ht="15" x14ac:dyDescent="0.25">
      <c r="A962" s="84">
        <v>3508</v>
      </c>
      <c r="B962" s="60">
        <v>3508281161</v>
      </c>
      <c r="C962" s="85" t="s">
        <v>553</v>
      </c>
      <c r="D962" s="60">
        <v>281</v>
      </c>
      <c r="E962" s="85" t="s">
        <v>313</v>
      </c>
      <c r="F962" s="60">
        <v>161</v>
      </c>
      <c r="G962" s="85" t="s">
        <v>193</v>
      </c>
      <c r="H962" s="111">
        <v>1</v>
      </c>
      <c r="I962" s="86"/>
      <c r="J962" s="87">
        <v>18842</v>
      </c>
      <c r="K962" s="87">
        <v>6816</v>
      </c>
      <c r="L962" s="87">
        <v>0</v>
      </c>
      <c r="M962" s="87">
        <v>1188</v>
      </c>
      <c r="N962" s="88">
        <v>26846</v>
      </c>
      <c r="O962" s="89"/>
      <c r="P962" s="90"/>
      <c r="Q962" s="90"/>
    </row>
    <row r="963" spans="1:17" ht="15" x14ac:dyDescent="0.25">
      <c r="A963" s="84">
        <v>3508</v>
      </c>
      <c r="B963" s="60">
        <v>3508281281</v>
      </c>
      <c r="C963" s="85" t="s">
        <v>553</v>
      </c>
      <c r="D963" s="60">
        <v>281</v>
      </c>
      <c r="E963" s="85" t="s">
        <v>313</v>
      </c>
      <c r="F963" s="60">
        <v>281</v>
      </c>
      <c r="G963" s="85" t="s">
        <v>313</v>
      </c>
      <c r="H963" s="111">
        <v>148</v>
      </c>
      <c r="I963" s="86"/>
      <c r="J963" s="87">
        <v>21232</v>
      </c>
      <c r="K963" s="87">
        <v>37</v>
      </c>
      <c r="L963" s="87">
        <v>0</v>
      </c>
      <c r="M963" s="87">
        <v>1188</v>
      </c>
      <c r="N963" s="88">
        <v>22457</v>
      </c>
      <c r="O963" s="89"/>
      <c r="P963" s="90"/>
      <c r="Q963" s="90"/>
    </row>
    <row r="964" spans="1:17" ht="15" x14ac:dyDescent="0.25">
      <c r="A964" s="84">
        <v>3508</v>
      </c>
      <c r="B964" s="60">
        <v>3508281325</v>
      </c>
      <c r="C964" s="85" t="s">
        <v>553</v>
      </c>
      <c r="D964" s="60">
        <v>281</v>
      </c>
      <c r="E964" s="85" t="s">
        <v>313</v>
      </c>
      <c r="F964" s="60">
        <v>325</v>
      </c>
      <c r="G964" s="85" t="s">
        <v>357</v>
      </c>
      <c r="H964" s="111">
        <v>1</v>
      </c>
      <c r="I964" s="86"/>
      <c r="J964" s="87">
        <v>16155</v>
      </c>
      <c r="K964" s="87">
        <v>1011</v>
      </c>
      <c r="L964" s="87">
        <v>0</v>
      </c>
      <c r="M964" s="87">
        <v>1188</v>
      </c>
      <c r="N964" s="88">
        <v>18354</v>
      </c>
      <c r="O964" s="89"/>
      <c r="P964" s="90"/>
      <c r="Q964" s="90"/>
    </row>
    <row r="965" spans="1:17" ht="15" x14ac:dyDescent="0.25">
      <c r="A965" s="84">
        <v>3509</v>
      </c>
      <c r="B965" s="60">
        <v>3509095095</v>
      </c>
      <c r="C965" s="85" t="s">
        <v>554</v>
      </c>
      <c r="D965" s="60">
        <v>95</v>
      </c>
      <c r="E965" s="85" t="s">
        <v>127</v>
      </c>
      <c r="F965" s="60">
        <v>95</v>
      </c>
      <c r="G965" s="85" t="s">
        <v>127</v>
      </c>
      <c r="H965" s="111">
        <v>567</v>
      </c>
      <c r="I965" s="86"/>
      <c r="J965" s="87">
        <v>18843</v>
      </c>
      <c r="K965" s="87">
        <v>271</v>
      </c>
      <c r="L965" s="87">
        <v>0</v>
      </c>
      <c r="M965" s="87">
        <v>1188</v>
      </c>
      <c r="N965" s="88">
        <v>20302</v>
      </c>
      <c r="O965" s="89"/>
      <c r="P965" s="90"/>
      <c r="Q965" s="90"/>
    </row>
    <row r="966" spans="1:17" ht="15" x14ac:dyDescent="0.25">
      <c r="A966" s="84">
        <v>3509</v>
      </c>
      <c r="B966" s="60">
        <v>3509095201</v>
      </c>
      <c r="C966" s="85" t="s">
        <v>554</v>
      </c>
      <c r="D966" s="60">
        <v>95</v>
      </c>
      <c r="E966" s="85" t="s">
        <v>127</v>
      </c>
      <c r="F966" s="60">
        <v>201</v>
      </c>
      <c r="G966" s="85" t="s">
        <v>233</v>
      </c>
      <c r="H966" s="111">
        <v>10</v>
      </c>
      <c r="I966" s="86"/>
      <c r="J966" s="87">
        <v>18236</v>
      </c>
      <c r="K966" s="87">
        <v>0</v>
      </c>
      <c r="L966" s="87">
        <v>0</v>
      </c>
      <c r="M966" s="87">
        <v>1188</v>
      </c>
      <c r="N966" s="88">
        <v>19424</v>
      </c>
      <c r="O966" s="89"/>
      <c r="P966" s="90"/>
      <c r="Q966" s="90"/>
    </row>
    <row r="967" spans="1:17" ht="15" x14ac:dyDescent="0.25">
      <c r="A967" s="84">
        <v>3509</v>
      </c>
      <c r="B967" s="60">
        <v>3509095273</v>
      </c>
      <c r="C967" s="85" t="s">
        <v>554</v>
      </c>
      <c r="D967" s="60">
        <v>95</v>
      </c>
      <c r="E967" s="85" t="s">
        <v>127</v>
      </c>
      <c r="F967" s="60">
        <v>273</v>
      </c>
      <c r="G967" s="85" t="s">
        <v>305</v>
      </c>
      <c r="H967" s="111">
        <v>1</v>
      </c>
      <c r="I967" s="86"/>
      <c r="J967" s="87">
        <v>13208</v>
      </c>
      <c r="K967" s="87">
        <v>5462</v>
      </c>
      <c r="L967" s="87">
        <v>0</v>
      </c>
      <c r="M967" s="87">
        <v>1188</v>
      </c>
      <c r="N967" s="88">
        <v>19858</v>
      </c>
      <c r="O967" s="89"/>
      <c r="P967" s="90"/>
      <c r="Q967" s="90"/>
    </row>
    <row r="968" spans="1:17" ht="15" x14ac:dyDescent="0.25">
      <c r="A968" s="84">
        <v>3509</v>
      </c>
      <c r="B968" s="60">
        <v>3509095292</v>
      </c>
      <c r="C968" s="85" t="s">
        <v>554</v>
      </c>
      <c r="D968" s="60">
        <v>95</v>
      </c>
      <c r="E968" s="85" t="s">
        <v>127</v>
      </c>
      <c r="F968" s="60">
        <v>292</v>
      </c>
      <c r="G968" s="85" t="s">
        <v>324</v>
      </c>
      <c r="H968" s="111">
        <v>4</v>
      </c>
      <c r="I968" s="86"/>
      <c r="J968" s="87">
        <v>17955</v>
      </c>
      <c r="K968" s="87">
        <v>4172</v>
      </c>
      <c r="L968" s="87">
        <v>0</v>
      </c>
      <c r="M968" s="87">
        <v>1188</v>
      </c>
      <c r="N968" s="88">
        <v>23315</v>
      </c>
      <c r="O968" s="89"/>
      <c r="P968" s="90"/>
      <c r="Q968" s="90"/>
    </row>
    <row r="969" spans="1:17" ht="15" x14ac:dyDescent="0.25">
      <c r="A969" s="84">
        <v>3509</v>
      </c>
      <c r="B969" s="60">
        <v>3509095293</v>
      </c>
      <c r="C969" s="85" t="s">
        <v>554</v>
      </c>
      <c r="D969" s="60">
        <v>95</v>
      </c>
      <c r="E969" s="85" t="s">
        <v>127</v>
      </c>
      <c r="F969" s="60">
        <v>293</v>
      </c>
      <c r="G969" s="85" t="s">
        <v>325</v>
      </c>
      <c r="H969" s="111">
        <v>2</v>
      </c>
      <c r="I969" s="86"/>
      <c r="J969" s="87">
        <v>19729</v>
      </c>
      <c r="K969" s="87">
        <v>310</v>
      </c>
      <c r="L969" s="87">
        <v>0</v>
      </c>
      <c r="M969" s="87">
        <v>1188</v>
      </c>
      <c r="N969" s="88">
        <v>21227</v>
      </c>
      <c r="O969" s="89"/>
      <c r="P969" s="90"/>
      <c r="Q969" s="90"/>
    </row>
    <row r="970" spans="1:17" ht="15" x14ac:dyDescent="0.25">
      <c r="A970" s="84">
        <v>3509</v>
      </c>
      <c r="B970" s="60">
        <v>3509095331</v>
      </c>
      <c r="C970" s="85" t="s">
        <v>554</v>
      </c>
      <c r="D970" s="60">
        <v>95</v>
      </c>
      <c r="E970" s="85" t="s">
        <v>127</v>
      </c>
      <c r="F970" s="60">
        <v>331</v>
      </c>
      <c r="G970" s="85" t="s">
        <v>363</v>
      </c>
      <c r="H970" s="111">
        <v>2</v>
      </c>
      <c r="I970" s="86"/>
      <c r="J970" s="87">
        <v>16498</v>
      </c>
      <c r="K970" s="87">
        <v>2823</v>
      </c>
      <c r="L970" s="87">
        <v>0</v>
      </c>
      <c r="M970" s="87">
        <v>1188</v>
      </c>
      <c r="N970" s="88">
        <v>20509</v>
      </c>
      <c r="O970" s="89"/>
      <c r="P970" s="90"/>
      <c r="Q970" s="90"/>
    </row>
    <row r="971" spans="1:17" ht="15" x14ac:dyDescent="0.25">
      <c r="A971" s="84">
        <v>3509</v>
      </c>
      <c r="B971" s="60">
        <v>3509095763</v>
      </c>
      <c r="C971" s="85" t="s">
        <v>554</v>
      </c>
      <c r="D971" s="60">
        <v>95</v>
      </c>
      <c r="E971" s="85" t="s">
        <v>127</v>
      </c>
      <c r="F971" s="60">
        <v>763</v>
      </c>
      <c r="G971" s="85" t="s">
        <v>434</v>
      </c>
      <c r="H971" s="111">
        <v>1</v>
      </c>
      <c r="I971" s="86"/>
      <c r="J971" s="87">
        <v>14812</v>
      </c>
      <c r="K971" s="87">
        <v>3824</v>
      </c>
      <c r="L971" s="87">
        <v>0</v>
      </c>
      <c r="M971" s="87">
        <v>1188</v>
      </c>
      <c r="N971" s="88">
        <v>19824</v>
      </c>
      <c r="O971" s="89"/>
      <c r="P971" s="90"/>
      <c r="Q971" s="90"/>
    </row>
    <row r="972" spans="1:17" ht="15" x14ac:dyDescent="0.25">
      <c r="A972" s="84">
        <v>3510</v>
      </c>
      <c r="B972" s="60">
        <v>3510281005</v>
      </c>
      <c r="C972" s="85" t="s">
        <v>555</v>
      </c>
      <c r="D972" s="60">
        <v>281</v>
      </c>
      <c r="E972" s="85" t="s">
        <v>313</v>
      </c>
      <c r="F972" s="60">
        <v>5</v>
      </c>
      <c r="G972" s="85" t="s">
        <v>37</v>
      </c>
      <c r="H972" s="111">
        <v>5</v>
      </c>
      <c r="I972" s="86"/>
      <c r="J972" s="87">
        <v>17314</v>
      </c>
      <c r="K972" s="87">
        <v>6110</v>
      </c>
      <c r="L972" s="87">
        <v>0</v>
      </c>
      <c r="M972" s="87">
        <v>1188</v>
      </c>
      <c r="N972" s="88">
        <v>24612</v>
      </c>
      <c r="O972" s="89"/>
      <c r="P972" s="90"/>
      <c r="Q972" s="90"/>
    </row>
    <row r="973" spans="1:17" ht="15" x14ac:dyDescent="0.25">
      <c r="A973" s="84">
        <v>3510</v>
      </c>
      <c r="B973" s="60">
        <v>3510281061</v>
      </c>
      <c r="C973" s="85" t="s">
        <v>555</v>
      </c>
      <c r="D973" s="60">
        <v>281</v>
      </c>
      <c r="E973" s="85" t="s">
        <v>313</v>
      </c>
      <c r="F973" s="60">
        <v>61</v>
      </c>
      <c r="G973" s="85" t="s">
        <v>93</v>
      </c>
      <c r="H973" s="111">
        <v>2</v>
      </c>
      <c r="I973" s="86"/>
      <c r="J973" s="87">
        <v>14770</v>
      </c>
      <c r="K973" s="87">
        <v>1236</v>
      </c>
      <c r="L973" s="87">
        <v>0</v>
      </c>
      <c r="M973" s="87">
        <v>1188</v>
      </c>
      <c r="N973" s="88">
        <v>17194</v>
      </c>
      <c r="O973" s="89"/>
      <c r="P973" s="90"/>
      <c r="Q973" s="90"/>
    </row>
    <row r="974" spans="1:17" ht="15" x14ac:dyDescent="0.25">
      <c r="A974" s="84">
        <v>3510</v>
      </c>
      <c r="B974" s="60">
        <v>3510281278</v>
      </c>
      <c r="C974" s="85" t="s">
        <v>555</v>
      </c>
      <c r="D974" s="60">
        <v>281</v>
      </c>
      <c r="E974" s="85" t="s">
        <v>313</v>
      </c>
      <c r="F974" s="60">
        <v>278</v>
      </c>
      <c r="G974" s="85" t="s">
        <v>310</v>
      </c>
      <c r="H974" s="111">
        <v>2</v>
      </c>
      <c r="I974" s="86"/>
      <c r="J974" s="87">
        <v>19692</v>
      </c>
      <c r="K974" s="87">
        <v>4540</v>
      </c>
      <c r="L974" s="87">
        <v>0</v>
      </c>
      <c r="M974" s="87">
        <v>1188</v>
      </c>
      <c r="N974" s="88">
        <v>25420</v>
      </c>
      <c r="O974" s="89"/>
      <c r="P974" s="90"/>
      <c r="Q974" s="90"/>
    </row>
    <row r="975" spans="1:17" ht="15" x14ac:dyDescent="0.25">
      <c r="A975" s="84">
        <v>3510</v>
      </c>
      <c r="B975" s="60">
        <v>3510281281</v>
      </c>
      <c r="C975" s="85" t="s">
        <v>555</v>
      </c>
      <c r="D975" s="60">
        <v>281</v>
      </c>
      <c r="E975" s="85" t="s">
        <v>313</v>
      </c>
      <c r="F975" s="60">
        <v>281</v>
      </c>
      <c r="G975" s="85" t="s">
        <v>313</v>
      </c>
      <c r="H975" s="111">
        <v>474</v>
      </c>
      <c r="I975" s="86"/>
      <c r="J975" s="87">
        <v>17960</v>
      </c>
      <c r="K975" s="87">
        <v>31</v>
      </c>
      <c r="L975" s="87">
        <v>0</v>
      </c>
      <c r="M975" s="87">
        <v>1188</v>
      </c>
      <c r="N975" s="88">
        <v>19179</v>
      </c>
      <c r="O975" s="89"/>
      <c r="P975" s="90"/>
      <c r="Q975" s="90"/>
    </row>
    <row r="976" spans="1:17" ht="15" x14ac:dyDescent="0.25">
      <c r="A976" s="84">
        <v>3510</v>
      </c>
      <c r="B976" s="60">
        <v>3510281332</v>
      </c>
      <c r="C976" s="85" t="s">
        <v>555</v>
      </c>
      <c r="D976" s="60">
        <v>281</v>
      </c>
      <c r="E976" s="85" t="s">
        <v>313</v>
      </c>
      <c r="F976" s="60">
        <v>332</v>
      </c>
      <c r="G976" s="85" t="s">
        <v>364</v>
      </c>
      <c r="H976" s="111">
        <v>2</v>
      </c>
      <c r="I976" s="86"/>
      <c r="J976" s="87">
        <v>18076</v>
      </c>
      <c r="K976" s="87">
        <v>893</v>
      </c>
      <c r="L976" s="87">
        <v>0</v>
      </c>
      <c r="M976" s="87">
        <v>1188</v>
      </c>
      <c r="N976" s="88">
        <v>20157</v>
      </c>
      <c r="O976" s="89"/>
      <c r="P976" s="90"/>
      <c r="Q976" s="90"/>
    </row>
    <row r="977" spans="1:17" ht="15" x14ac:dyDescent="0.25">
      <c r="A977" s="84">
        <v>3510</v>
      </c>
      <c r="B977" s="60">
        <v>3510281672</v>
      </c>
      <c r="C977" s="85" t="s">
        <v>555</v>
      </c>
      <c r="D977" s="60">
        <v>281</v>
      </c>
      <c r="E977" s="85" t="s">
        <v>313</v>
      </c>
      <c r="F977" s="60">
        <v>672</v>
      </c>
      <c r="G977" s="85" t="s">
        <v>407</v>
      </c>
      <c r="H977" s="111">
        <v>1</v>
      </c>
      <c r="I977" s="86"/>
      <c r="J977" s="87">
        <v>17828</v>
      </c>
      <c r="K977" s="87">
        <v>3716</v>
      </c>
      <c r="L977" s="87">
        <v>0</v>
      </c>
      <c r="M977" s="87">
        <v>1188</v>
      </c>
      <c r="N977" s="88">
        <v>22732</v>
      </c>
      <c r="O977" s="89"/>
      <c r="P977" s="90"/>
      <c r="Q977" s="90"/>
    </row>
    <row r="978" spans="1:17" ht="15" x14ac:dyDescent="0.25">
      <c r="A978" s="84">
        <v>3513</v>
      </c>
      <c r="B978" s="60">
        <v>3513044016</v>
      </c>
      <c r="C978" s="85" t="s">
        <v>556</v>
      </c>
      <c r="D978" s="60">
        <v>44</v>
      </c>
      <c r="E978" s="85" t="s">
        <v>76</v>
      </c>
      <c r="F978" s="60">
        <v>16</v>
      </c>
      <c r="G978" s="85" t="s">
        <v>48</v>
      </c>
      <c r="H978" s="111">
        <v>1</v>
      </c>
      <c r="I978" s="86"/>
      <c r="J978" s="87">
        <v>18842</v>
      </c>
      <c r="K978" s="87">
        <v>432</v>
      </c>
      <c r="L978" s="87">
        <v>0</v>
      </c>
      <c r="M978" s="87">
        <v>1188</v>
      </c>
      <c r="N978" s="88">
        <v>20462</v>
      </c>
      <c r="O978" s="89"/>
      <c r="P978" s="90"/>
      <c r="Q978" s="90"/>
    </row>
    <row r="979" spans="1:17" ht="15" x14ac:dyDescent="0.25">
      <c r="A979" s="84">
        <v>3513</v>
      </c>
      <c r="B979" s="60">
        <v>3513044018</v>
      </c>
      <c r="C979" s="85" t="s">
        <v>556</v>
      </c>
      <c r="D979" s="60">
        <v>44</v>
      </c>
      <c r="E979" s="85" t="s">
        <v>76</v>
      </c>
      <c r="F979" s="60">
        <v>18</v>
      </c>
      <c r="G979" s="85" t="s">
        <v>50</v>
      </c>
      <c r="H979" s="111">
        <v>2</v>
      </c>
      <c r="I979" s="86"/>
      <c r="J979" s="87">
        <v>19285</v>
      </c>
      <c r="K979" s="87">
        <v>9197</v>
      </c>
      <c r="L979" s="87">
        <v>0</v>
      </c>
      <c r="M979" s="87">
        <v>1188</v>
      </c>
      <c r="N979" s="88">
        <v>29670</v>
      </c>
      <c r="O979" s="89"/>
      <c r="P979" s="90"/>
      <c r="Q979" s="90"/>
    </row>
    <row r="980" spans="1:17" ht="15" x14ac:dyDescent="0.25">
      <c r="A980" s="84">
        <v>3513</v>
      </c>
      <c r="B980" s="60">
        <v>3513044035</v>
      </c>
      <c r="C980" s="85" t="s">
        <v>556</v>
      </c>
      <c r="D980" s="60">
        <v>44</v>
      </c>
      <c r="E980" s="85" t="s">
        <v>76</v>
      </c>
      <c r="F980" s="60">
        <v>35</v>
      </c>
      <c r="G980" s="85" t="s">
        <v>67</v>
      </c>
      <c r="H980" s="111">
        <v>2</v>
      </c>
      <c r="I980" s="86"/>
      <c r="J980" s="87">
        <v>20404</v>
      </c>
      <c r="K980" s="87">
        <v>7849</v>
      </c>
      <c r="L980" s="87">
        <v>0</v>
      </c>
      <c r="M980" s="87">
        <v>1188</v>
      </c>
      <c r="N980" s="88">
        <v>29441</v>
      </c>
      <c r="O980" s="89"/>
      <c r="P980" s="90"/>
      <c r="Q980" s="90"/>
    </row>
    <row r="981" spans="1:17" ht="15" x14ac:dyDescent="0.25">
      <c r="A981" s="84">
        <v>3513</v>
      </c>
      <c r="B981" s="60">
        <v>3513044044</v>
      </c>
      <c r="C981" s="85" t="s">
        <v>556</v>
      </c>
      <c r="D981" s="60">
        <v>44</v>
      </c>
      <c r="E981" s="85" t="s">
        <v>76</v>
      </c>
      <c r="F981" s="60">
        <v>44</v>
      </c>
      <c r="G981" s="85" t="s">
        <v>76</v>
      </c>
      <c r="H981" s="111">
        <v>632</v>
      </c>
      <c r="I981" s="86"/>
      <c r="J981" s="87">
        <v>17354</v>
      </c>
      <c r="K981" s="87">
        <v>0</v>
      </c>
      <c r="L981" s="87">
        <v>0</v>
      </c>
      <c r="M981" s="87">
        <v>1188</v>
      </c>
      <c r="N981" s="88">
        <v>18542</v>
      </c>
      <c r="O981" s="89"/>
      <c r="P981" s="90"/>
      <c r="Q981" s="90"/>
    </row>
    <row r="982" spans="1:17" ht="15" x14ac:dyDescent="0.25">
      <c r="A982" s="84">
        <v>3513</v>
      </c>
      <c r="B982" s="60">
        <v>3513044050</v>
      </c>
      <c r="C982" s="85" t="s">
        <v>556</v>
      </c>
      <c r="D982" s="60">
        <v>44</v>
      </c>
      <c r="E982" s="85" t="s">
        <v>76</v>
      </c>
      <c r="F982" s="60">
        <v>50</v>
      </c>
      <c r="G982" s="85" t="s">
        <v>82</v>
      </c>
      <c r="H982" s="111">
        <v>1</v>
      </c>
      <c r="I982" s="86"/>
      <c r="J982" s="87">
        <v>15266</v>
      </c>
      <c r="K982" s="87">
        <v>6668</v>
      </c>
      <c r="L982" s="87">
        <v>0</v>
      </c>
      <c r="M982" s="87">
        <v>1188</v>
      </c>
      <c r="N982" s="88">
        <v>23122</v>
      </c>
      <c r="O982" s="89"/>
      <c r="P982" s="90"/>
      <c r="Q982" s="90"/>
    </row>
    <row r="983" spans="1:17" ht="15" x14ac:dyDescent="0.25">
      <c r="A983" s="84">
        <v>3513</v>
      </c>
      <c r="B983" s="60">
        <v>3513044083</v>
      </c>
      <c r="C983" s="85" t="s">
        <v>556</v>
      </c>
      <c r="D983" s="60">
        <v>44</v>
      </c>
      <c r="E983" s="85" t="s">
        <v>76</v>
      </c>
      <c r="F983" s="60">
        <v>83</v>
      </c>
      <c r="G983" s="85" t="s">
        <v>115</v>
      </c>
      <c r="H983" s="111">
        <v>2</v>
      </c>
      <c r="I983" s="86"/>
      <c r="J983" s="87">
        <v>17232</v>
      </c>
      <c r="K983" s="87">
        <v>2528</v>
      </c>
      <c r="L983" s="87">
        <v>0</v>
      </c>
      <c r="M983" s="87">
        <v>1188</v>
      </c>
      <c r="N983" s="88">
        <v>20948</v>
      </c>
      <c r="O983" s="89"/>
      <c r="P983" s="90"/>
      <c r="Q983" s="90"/>
    </row>
    <row r="984" spans="1:17" ht="15" x14ac:dyDescent="0.25">
      <c r="A984" s="84">
        <v>3513</v>
      </c>
      <c r="B984" s="60">
        <v>3513044182</v>
      </c>
      <c r="C984" s="85" t="s">
        <v>556</v>
      </c>
      <c r="D984" s="60">
        <v>44</v>
      </c>
      <c r="E984" s="85" t="s">
        <v>76</v>
      </c>
      <c r="F984" s="60">
        <v>182</v>
      </c>
      <c r="G984" s="85" t="s">
        <v>214</v>
      </c>
      <c r="H984" s="111">
        <v>1</v>
      </c>
      <c r="I984" s="86"/>
      <c r="J984" s="87">
        <v>14665</v>
      </c>
      <c r="K984" s="87">
        <v>2690</v>
      </c>
      <c r="L984" s="87">
        <v>0</v>
      </c>
      <c r="M984" s="87">
        <v>1188</v>
      </c>
      <c r="N984" s="88">
        <v>18543</v>
      </c>
      <c r="O984" s="89"/>
      <c r="P984" s="90"/>
      <c r="Q984" s="90"/>
    </row>
    <row r="985" spans="1:17" ht="15" x14ac:dyDescent="0.25">
      <c r="A985" s="84">
        <v>3513</v>
      </c>
      <c r="B985" s="60">
        <v>3513044218</v>
      </c>
      <c r="C985" s="85" t="s">
        <v>556</v>
      </c>
      <c r="D985" s="60">
        <v>44</v>
      </c>
      <c r="E985" s="85" t="s">
        <v>76</v>
      </c>
      <c r="F985" s="60">
        <v>218</v>
      </c>
      <c r="G985" s="85" t="s">
        <v>250</v>
      </c>
      <c r="H985" s="111">
        <v>1</v>
      </c>
      <c r="I985" s="86"/>
      <c r="J985" s="87">
        <v>15557</v>
      </c>
      <c r="K985" s="87">
        <v>6343</v>
      </c>
      <c r="L985" s="87">
        <v>0</v>
      </c>
      <c r="M985" s="87">
        <v>1188</v>
      </c>
      <c r="N985" s="88">
        <v>23088</v>
      </c>
      <c r="O985" s="89"/>
      <c r="P985" s="90"/>
      <c r="Q985" s="90"/>
    </row>
    <row r="986" spans="1:17" ht="15" x14ac:dyDescent="0.25">
      <c r="A986" s="84">
        <v>3513</v>
      </c>
      <c r="B986" s="60">
        <v>3513044243</v>
      </c>
      <c r="C986" s="85" t="s">
        <v>556</v>
      </c>
      <c r="D986" s="60">
        <v>44</v>
      </c>
      <c r="E986" s="85" t="s">
        <v>76</v>
      </c>
      <c r="F986" s="60">
        <v>243</v>
      </c>
      <c r="G986" s="85" t="s">
        <v>275</v>
      </c>
      <c r="H986" s="111">
        <v>2</v>
      </c>
      <c r="I986" s="86"/>
      <c r="J986" s="87">
        <v>18335</v>
      </c>
      <c r="K986" s="87">
        <v>2543</v>
      </c>
      <c r="L986" s="87">
        <v>0</v>
      </c>
      <c r="M986" s="87">
        <v>1188</v>
      </c>
      <c r="N986" s="88">
        <v>22066</v>
      </c>
      <c r="O986" s="89"/>
      <c r="P986" s="90"/>
      <c r="Q986" s="90"/>
    </row>
    <row r="987" spans="1:17" ht="15" x14ac:dyDescent="0.25">
      <c r="A987" s="84">
        <v>3513</v>
      </c>
      <c r="B987" s="60">
        <v>3513044244</v>
      </c>
      <c r="C987" s="85" t="s">
        <v>556</v>
      </c>
      <c r="D987" s="60">
        <v>44</v>
      </c>
      <c r="E987" s="85" t="s">
        <v>76</v>
      </c>
      <c r="F987" s="60">
        <v>244</v>
      </c>
      <c r="G987" s="85" t="s">
        <v>276</v>
      </c>
      <c r="H987" s="111">
        <v>33</v>
      </c>
      <c r="I987" s="86"/>
      <c r="J987" s="87">
        <v>16807</v>
      </c>
      <c r="K987" s="87">
        <v>4063</v>
      </c>
      <c r="L987" s="87">
        <v>0</v>
      </c>
      <c r="M987" s="87">
        <v>1188</v>
      </c>
      <c r="N987" s="88">
        <v>22058</v>
      </c>
      <c r="O987" s="89"/>
      <c r="P987" s="90"/>
      <c r="Q987" s="90"/>
    </row>
    <row r="988" spans="1:17" ht="15" x14ac:dyDescent="0.25">
      <c r="A988" s="84">
        <v>3513</v>
      </c>
      <c r="B988" s="60">
        <v>3513044285</v>
      </c>
      <c r="C988" s="85" t="s">
        <v>556</v>
      </c>
      <c r="D988" s="60">
        <v>44</v>
      </c>
      <c r="E988" s="85" t="s">
        <v>76</v>
      </c>
      <c r="F988" s="60">
        <v>285</v>
      </c>
      <c r="G988" s="85" t="s">
        <v>317</v>
      </c>
      <c r="H988" s="111">
        <v>2</v>
      </c>
      <c r="I988" s="86"/>
      <c r="J988" s="87">
        <v>12565</v>
      </c>
      <c r="K988" s="87">
        <v>2498</v>
      </c>
      <c r="L988" s="87">
        <v>0</v>
      </c>
      <c r="M988" s="87">
        <v>1188</v>
      </c>
      <c r="N988" s="88">
        <v>16251</v>
      </c>
      <c r="O988" s="89"/>
      <c r="P988" s="90"/>
      <c r="Q988" s="90"/>
    </row>
    <row r="989" spans="1:17" ht="15" x14ac:dyDescent="0.25">
      <c r="A989" s="84">
        <v>3513</v>
      </c>
      <c r="B989" s="60">
        <v>3513044293</v>
      </c>
      <c r="C989" s="85" t="s">
        <v>556</v>
      </c>
      <c r="D989" s="60">
        <v>44</v>
      </c>
      <c r="E989" s="85" t="s">
        <v>76</v>
      </c>
      <c r="F989" s="60">
        <v>293</v>
      </c>
      <c r="G989" s="85" t="s">
        <v>325</v>
      </c>
      <c r="H989" s="111">
        <v>44</v>
      </c>
      <c r="I989" s="86"/>
      <c r="J989" s="87">
        <v>17813</v>
      </c>
      <c r="K989" s="87">
        <v>280</v>
      </c>
      <c r="L989" s="87">
        <v>0</v>
      </c>
      <c r="M989" s="87">
        <v>1188</v>
      </c>
      <c r="N989" s="88">
        <v>19281</v>
      </c>
      <c r="O989" s="89"/>
      <c r="P989" s="90"/>
      <c r="Q989" s="90"/>
    </row>
    <row r="990" spans="1:17" ht="15" x14ac:dyDescent="0.25">
      <c r="A990" s="84">
        <v>3513</v>
      </c>
      <c r="B990" s="60">
        <v>3513044323</v>
      </c>
      <c r="C990" s="85" t="s">
        <v>556</v>
      </c>
      <c r="D990" s="60">
        <v>44</v>
      </c>
      <c r="E990" s="85" t="s">
        <v>76</v>
      </c>
      <c r="F990" s="60">
        <v>323</v>
      </c>
      <c r="G990" s="85" t="s">
        <v>355</v>
      </c>
      <c r="H990" s="111">
        <v>1</v>
      </c>
      <c r="I990" s="86"/>
      <c r="J990" s="87">
        <v>17955</v>
      </c>
      <c r="K990" s="87">
        <v>5074</v>
      </c>
      <c r="L990" s="87">
        <v>0</v>
      </c>
      <c r="M990" s="87">
        <v>1188</v>
      </c>
      <c r="N990" s="88">
        <v>24217</v>
      </c>
      <c r="O990" s="89"/>
      <c r="P990" s="90"/>
      <c r="Q990" s="90"/>
    </row>
    <row r="991" spans="1:17" ht="15" x14ac:dyDescent="0.25">
      <c r="A991" s="84">
        <v>3513</v>
      </c>
      <c r="B991" s="60">
        <v>3513044625</v>
      </c>
      <c r="C991" s="85" t="s">
        <v>556</v>
      </c>
      <c r="D991" s="60">
        <v>44</v>
      </c>
      <c r="E991" s="85" t="s">
        <v>76</v>
      </c>
      <c r="F991" s="60">
        <v>625</v>
      </c>
      <c r="G991" s="85" t="s">
        <v>395</v>
      </c>
      <c r="H991" s="111">
        <v>7</v>
      </c>
      <c r="I991" s="86"/>
      <c r="J991" s="87">
        <v>11666</v>
      </c>
      <c r="K991" s="87">
        <v>578</v>
      </c>
      <c r="L991" s="87">
        <v>0</v>
      </c>
      <c r="M991" s="87">
        <v>1188</v>
      </c>
      <c r="N991" s="88">
        <v>13432</v>
      </c>
      <c r="O991" s="89"/>
      <c r="P991" s="90"/>
      <c r="Q991" s="90"/>
    </row>
    <row r="992" spans="1:17" ht="15" x14ac:dyDescent="0.25">
      <c r="A992" s="84">
        <v>3513</v>
      </c>
      <c r="B992" s="60">
        <v>3513044780</v>
      </c>
      <c r="C992" s="85" t="s">
        <v>556</v>
      </c>
      <c r="D992" s="60">
        <v>44</v>
      </c>
      <c r="E992" s="85" t="s">
        <v>76</v>
      </c>
      <c r="F992" s="60">
        <v>780</v>
      </c>
      <c r="G992" s="85" t="s">
        <v>443</v>
      </c>
      <c r="H992" s="111">
        <v>3</v>
      </c>
      <c r="I992" s="86"/>
      <c r="J992" s="87">
        <v>15419</v>
      </c>
      <c r="K992" s="87">
        <v>2822</v>
      </c>
      <c r="L992" s="87">
        <v>0</v>
      </c>
      <c r="M992" s="87">
        <v>1188</v>
      </c>
      <c r="N992" s="88">
        <v>19429</v>
      </c>
      <c r="O992" s="89"/>
      <c r="P992" s="90"/>
      <c r="Q992" s="90"/>
    </row>
    <row r="993" spans="1:17" ht="15" x14ac:dyDescent="0.25">
      <c r="A993" s="84">
        <v>3514</v>
      </c>
      <c r="B993" s="60">
        <v>3514281061</v>
      </c>
      <c r="C993" s="85" t="s">
        <v>557</v>
      </c>
      <c r="D993" s="60">
        <v>281</v>
      </c>
      <c r="E993" s="85" t="s">
        <v>313</v>
      </c>
      <c r="F993" s="60">
        <v>61</v>
      </c>
      <c r="G993" s="85" t="s">
        <v>93</v>
      </c>
      <c r="H993" s="111">
        <v>2</v>
      </c>
      <c r="I993" s="86"/>
      <c r="J993" s="87">
        <v>17969</v>
      </c>
      <c r="K993" s="87">
        <v>1504</v>
      </c>
      <c r="L993" s="87">
        <v>0</v>
      </c>
      <c r="M993" s="87">
        <v>1188</v>
      </c>
      <c r="N993" s="88">
        <v>20661</v>
      </c>
      <c r="O993" s="89"/>
      <c r="P993" s="90"/>
      <c r="Q993" s="90"/>
    </row>
    <row r="994" spans="1:17" ht="15" x14ac:dyDescent="0.25">
      <c r="A994" s="84">
        <v>3514</v>
      </c>
      <c r="B994" s="60">
        <v>3514281137</v>
      </c>
      <c r="C994" s="85" t="s">
        <v>557</v>
      </c>
      <c r="D994" s="60">
        <v>281</v>
      </c>
      <c r="E994" s="85" t="s">
        <v>313</v>
      </c>
      <c r="F994" s="60">
        <v>137</v>
      </c>
      <c r="G994" s="85" t="s">
        <v>169</v>
      </c>
      <c r="H994" s="111">
        <v>5</v>
      </c>
      <c r="I994" s="86"/>
      <c r="J994" s="87">
        <v>20934</v>
      </c>
      <c r="K994" s="87">
        <v>343</v>
      </c>
      <c r="L994" s="87">
        <v>0</v>
      </c>
      <c r="M994" s="87">
        <v>1188</v>
      </c>
      <c r="N994" s="88">
        <v>22465</v>
      </c>
      <c r="O994" s="89"/>
      <c r="P994" s="90"/>
      <c r="Q994" s="90"/>
    </row>
    <row r="995" spans="1:17" ht="15" x14ac:dyDescent="0.25">
      <c r="A995" s="84">
        <v>3514</v>
      </c>
      <c r="B995" s="60">
        <v>3514281227</v>
      </c>
      <c r="C995" s="85" t="s">
        <v>557</v>
      </c>
      <c r="D995" s="60">
        <v>281</v>
      </c>
      <c r="E995" s="85" t="s">
        <v>313</v>
      </c>
      <c r="F995" s="60">
        <v>227</v>
      </c>
      <c r="G995" s="85" t="s">
        <v>259</v>
      </c>
      <c r="H995" s="111">
        <v>1</v>
      </c>
      <c r="I995" s="86"/>
      <c r="J995" s="87">
        <v>15976</v>
      </c>
      <c r="K995" s="87">
        <v>3213</v>
      </c>
      <c r="L995" s="87">
        <v>0</v>
      </c>
      <c r="M995" s="87">
        <v>1188</v>
      </c>
      <c r="N995" s="88">
        <v>20377</v>
      </c>
      <c r="O995" s="89"/>
      <c r="P995" s="90"/>
      <c r="Q995" s="90"/>
    </row>
    <row r="996" spans="1:17" ht="15" x14ac:dyDescent="0.25">
      <c r="A996" s="84">
        <v>3514</v>
      </c>
      <c r="B996" s="60">
        <v>3514281281</v>
      </c>
      <c r="C996" s="85" t="s">
        <v>557</v>
      </c>
      <c r="D996" s="60">
        <v>281</v>
      </c>
      <c r="E996" s="85" t="s">
        <v>313</v>
      </c>
      <c r="F996" s="60">
        <v>281</v>
      </c>
      <c r="G996" s="85" t="s">
        <v>313</v>
      </c>
      <c r="H996" s="111">
        <v>555</v>
      </c>
      <c r="I996" s="86"/>
      <c r="J996" s="87">
        <v>19627</v>
      </c>
      <c r="K996" s="87">
        <v>34</v>
      </c>
      <c r="L996" s="87">
        <v>0</v>
      </c>
      <c r="M996" s="87">
        <v>1188</v>
      </c>
      <c r="N996" s="88">
        <v>20849</v>
      </c>
      <c r="O996" s="89"/>
      <c r="P996" s="90"/>
      <c r="Q996" s="90"/>
    </row>
    <row r="997" spans="1:17" ht="15" x14ac:dyDescent="0.25">
      <c r="A997" s="84">
        <v>3515</v>
      </c>
      <c r="B997" s="60">
        <v>3515287043</v>
      </c>
      <c r="C997" s="85" t="s">
        <v>558</v>
      </c>
      <c r="D997" s="60">
        <v>287</v>
      </c>
      <c r="E997" s="85" t="s">
        <v>319</v>
      </c>
      <c r="F997" s="60">
        <v>43</v>
      </c>
      <c r="G997" s="85" t="s">
        <v>75</v>
      </c>
      <c r="H997" s="111">
        <v>7</v>
      </c>
      <c r="I997" s="86"/>
      <c r="J997" s="87">
        <v>12402</v>
      </c>
      <c r="K997" s="87">
        <v>4077</v>
      </c>
      <c r="L997" s="87">
        <v>0</v>
      </c>
      <c r="M997" s="87">
        <v>1188</v>
      </c>
      <c r="N997" s="88">
        <v>17667</v>
      </c>
      <c r="O997" s="89"/>
      <c r="P997" s="90"/>
      <c r="Q997" s="90"/>
    </row>
    <row r="998" spans="1:17" ht="15" x14ac:dyDescent="0.25">
      <c r="A998" s="84">
        <v>3515</v>
      </c>
      <c r="B998" s="60">
        <v>3515287045</v>
      </c>
      <c r="C998" s="85" t="s">
        <v>558</v>
      </c>
      <c r="D998" s="60">
        <v>287</v>
      </c>
      <c r="E998" s="85" t="s">
        <v>319</v>
      </c>
      <c r="F998" s="60">
        <v>45</v>
      </c>
      <c r="G998" s="85" t="s">
        <v>77</v>
      </c>
      <c r="H998" s="111">
        <v>2</v>
      </c>
      <c r="I998" s="86"/>
      <c r="J998" s="87">
        <v>11037</v>
      </c>
      <c r="K998" s="87">
        <v>3794</v>
      </c>
      <c r="L998" s="87">
        <v>0</v>
      </c>
      <c r="M998" s="87">
        <v>1188</v>
      </c>
      <c r="N998" s="88">
        <v>16019</v>
      </c>
      <c r="O998" s="89"/>
      <c r="P998" s="90"/>
      <c r="Q998" s="90"/>
    </row>
    <row r="999" spans="1:17" ht="15" x14ac:dyDescent="0.25">
      <c r="A999" s="84">
        <v>3515</v>
      </c>
      <c r="B999" s="60">
        <v>3515287151</v>
      </c>
      <c r="C999" s="85" t="s">
        <v>558</v>
      </c>
      <c r="D999" s="60">
        <v>287</v>
      </c>
      <c r="E999" s="85" t="s">
        <v>319</v>
      </c>
      <c r="F999" s="60">
        <v>151</v>
      </c>
      <c r="G999" s="85" t="s">
        <v>183</v>
      </c>
      <c r="H999" s="111">
        <v>1</v>
      </c>
      <c r="I999" s="86"/>
      <c r="J999" s="87">
        <v>10851</v>
      </c>
      <c r="K999" s="87">
        <v>1291</v>
      </c>
      <c r="L999" s="87">
        <v>0</v>
      </c>
      <c r="M999" s="87">
        <v>1188</v>
      </c>
      <c r="N999" s="88">
        <v>13330</v>
      </c>
      <c r="O999" s="89"/>
      <c r="P999" s="90"/>
      <c r="Q999" s="90"/>
    </row>
    <row r="1000" spans="1:17" ht="15" x14ac:dyDescent="0.25">
      <c r="A1000" s="84">
        <v>3515</v>
      </c>
      <c r="B1000" s="60">
        <v>3515287191</v>
      </c>
      <c r="C1000" s="85" t="s">
        <v>558</v>
      </c>
      <c r="D1000" s="60">
        <v>287</v>
      </c>
      <c r="E1000" s="85" t="s">
        <v>319</v>
      </c>
      <c r="F1000" s="60">
        <v>191</v>
      </c>
      <c r="G1000" s="85" t="s">
        <v>223</v>
      </c>
      <c r="H1000" s="111">
        <v>26</v>
      </c>
      <c r="I1000" s="86"/>
      <c r="J1000" s="87">
        <v>12692</v>
      </c>
      <c r="K1000" s="87">
        <v>3190</v>
      </c>
      <c r="L1000" s="87">
        <v>0</v>
      </c>
      <c r="M1000" s="87">
        <v>1188</v>
      </c>
      <c r="N1000" s="88">
        <v>17070</v>
      </c>
      <c r="O1000" s="89"/>
      <c r="P1000" s="90"/>
      <c r="Q1000" s="90"/>
    </row>
    <row r="1001" spans="1:17" ht="15" x14ac:dyDescent="0.25">
      <c r="A1001" s="84">
        <v>3515</v>
      </c>
      <c r="B1001" s="60">
        <v>3515287215</v>
      </c>
      <c r="C1001" s="85" t="s">
        <v>558</v>
      </c>
      <c r="D1001" s="60">
        <v>287</v>
      </c>
      <c r="E1001" s="85" t="s">
        <v>319</v>
      </c>
      <c r="F1001" s="60">
        <v>215</v>
      </c>
      <c r="G1001" s="85" t="s">
        <v>247</v>
      </c>
      <c r="H1001" s="111">
        <v>15</v>
      </c>
      <c r="I1001" s="86"/>
      <c r="J1001" s="87">
        <v>13037</v>
      </c>
      <c r="K1001" s="87">
        <v>1960</v>
      </c>
      <c r="L1001" s="87">
        <v>0</v>
      </c>
      <c r="M1001" s="87">
        <v>1188</v>
      </c>
      <c r="N1001" s="88">
        <v>16185</v>
      </c>
      <c r="O1001" s="89"/>
      <c r="P1001" s="90"/>
      <c r="Q1001" s="90"/>
    </row>
    <row r="1002" spans="1:17" ht="15" x14ac:dyDescent="0.25">
      <c r="A1002" s="84">
        <v>3515</v>
      </c>
      <c r="B1002" s="60">
        <v>3515287226</v>
      </c>
      <c r="C1002" s="85" t="s">
        <v>558</v>
      </c>
      <c r="D1002" s="60">
        <v>287</v>
      </c>
      <c r="E1002" s="85" t="s">
        <v>319</v>
      </c>
      <c r="F1002" s="60">
        <v>226</v>
      </c>
      <c r="G1002" s="85" t="s">
        <v>258</v>
      </c>
      <c r="H1002" s="111">
        <v>1</v>
      </c>
      <c r="I1002" s="86"/>
      <c r="J1002" s="87">
        <v>17384</v>
      </c>
      <c r="K1002" s="87">
        <v>1241</v>
      </c>
      <c r="L1002" s="87">
        <v>0</v>
      </c>
      <c r="M1002" s="87">
        <v>1188</v>
      </c>
      <c r="N1002" s="88">
        <v>19813</v>
      </c>
      <c r="O1002" s="89"/>
      <c r="P1002" s="90"/>
      <c r="Q1002" s="90"/>
    </row>
    <row r="1003" spans="1:17" ht="15" x14ac:dyDescent="0.25">
      <c r="A1003" s="84">
        <v>3515</v>
      </c>
      <c r="B1003" s="60">
        <v>3515287227</v>
      </c>
      <c r="C1003" s="85" t="s">
        <v>558</v>
      </c>
      <c r="D1003" s="60">
        <v>287</v>
      </c>
      <c r="E1003" s="85" t="s">
        <v>319</v>
      </c>
      <c r="F1003" s="60">
        <v>227</v>
      </c>
      <c r="G1003" s="85" t="s">
        <v>259</v>
      </c>
      <c r="H1003" s="111">
        <v>24</v>
      </c>
      <c r="I1003" s="86"/>
      <c r="J1003" s="87">
        <v>14608</v>
      </c>
      <c r="K1003" s="87">
        <v>2938</v>
      </c>
      <c r="L1003" s="87">
        <v>0</v>
      </c>
      <c r="M1003" s="87">
        <v>1188</v>
      </c>
      <c r="N1003" s="88">
        <v>18734</v>
      </c>
      <c r="O1003" s="89"/>
      <c r="P1003" s="90"/>
      <c r="Q1003" s="90"/>
    </row>
    <row r="1004" spans="1:17" ht="15" x14ac:dyDescent="0.25">
      <c r="A1004" s="84">
        <v>3515</v>
      </c>
      <c r="B1004" s="60">
        <v>3515287277</v>
      </c>
      <c r="C1004" s="85" t="s">
        <v>558</v>
      </c>
      <c r="D1004" s="60">
        <v>287</v>
      </c>
      <c r="E1004" s="85" t="s">
        <v>319</v>
      </c>
      <c r="F1004" s="60">
        <v>277</v>
      </c>
      <c r="G1004" s="85" t="s">
        <v>309</v>
      </c>
      <c r="H1004" s="111">
        <v>166</v>
      </c>
      <c r="I1004" s="86"/>
      <c r="J1004" s="87">
        <v>16813</v>
      </c>
      <c r="K1004" s="87">
        <v>49</v>
      </c>
      <c r="L1004" s="87">
        <v>0</v>
      </c>
      <c r="M1004" s="87">
        <v>1188</v>
      </c>
      <c r="N1004" s="88">
        <v>18050</v>
      </c>
      <c r="O1004" s="89"/>
      <c r="P1004" s="90"/>
      <c r="Q1004" s="90"/>
    </row>
    <row r="1005" spans="1:17" ht="15" x14ac:dyDescent="0.25">
      <c r="A1005" s="84">
        <v>3515</v>
      </c>
      <c r="B1005" s="60">
        <v>3515287287</v>
      </c>
      <c r="C1005" s="85" t="s">
        <v>558</v>
      </c>
      <c r="D1005" s="60">
        <v>287</v>
      </c>
      <c r="E1005" s="85" t="s">
        <v>319</v>
      </c>
      <c r="F1005" s="60">
        <v>287</v>
      </c>
      <c r="G1005" s="85" t="s">
        <v>319</v>
      </c>
      <c r="H1005" s="111">
        <v>22</v>
      </c>
      <c r="I1005" s="86"/>
      <c r="J1005" s="87">
        <v>12688</v>
      </c>
      <c r="K1005" s="87">
        <v>3890</v>
      </c>
      <c r="L1005" s="87">
        <v>0</v>
      </c>
      <c r="M1005" s="87">
        <v>1188</v>
      </c>
      <c r="N1005" s="88">
        <v>17766</v>
      </c>
      <c r="O1005" s="89"/>
      <c r="P1005" s="90"/>
      <c r="Q1005" s="90"/>
    </row>
    <row r="1006" spans="1:17" ht="15" x14ac:dyDescent="0.25">
      <c r="A1006" s="84">
        <v>3515</v>
      </c>
      <c r="B1006" s="60">
        <v>3515287306</v>
      </c>
      <c r="C1006" s="85" t="s">
        <v>558</v>
      </c>
      <c r="D1006" s="60">
        <v>287</v>
      </c>
      <c r="E1006" s="85" t="s">
        <v>319</v>
      </c>
      <c r="F1006" s="60">
        <v>306</v>
      </c>
      <c r="G1006" s="85" t="s">
        <v>338</v>
      </c>
      <c r="H1006" s="111">
        <v>4</v>
      </c>
      <c r="I1006" s="86"/>
      <c r="J1006" s="87">
        <v>13892</v>
      </c>
      <c r="K1006" s="87">
        <v>5010</v>
      </c>
      <c r="L1006" s="87">
        <v>0</v>
      </c>
      <c r="M1006" s="87">
        <v>1188</v>
      </c>
      <c r="N1006" s="88">
        <v>20090</v>
      </c>
      <c r="O1006" s="89"/>
      <c r="P1006" s="90"/>
      <c r="Q1006" s="90"/>
    </row>
    <row r="1007" spans="1:17" ht="15" x14ac:dyDescent="0.25">
      <c r="A1007" s="84">
        <v>3515</v>
      </c>
      <c r="B1007" s="60">
        <v>3515287316</v>
      </c>
      <c r="C1007" s="85" t="s">
        <v>558</v>
      </c>
      <c r="D1007" s="60">
        <v>287</v>
      </c>
      <c r="E1007" s="85" t="s">
        <v>319</v>
      </c>
      <c r="F1007" s="60">
        <v>316</v>
      </c>
      <c r="G1007" s="85" t="s">
        <v>348</v>
      </c>
      <c r="H1007" s="111">
        <v>24</v>
      </c>
      <c r="I1007" s="86"/>
      <c r="J1007" s="87">
        <v>15583</v>
      </c>
      <c r="K1007" s="87">
        <v>595</v>
      </c>
      <c r="L1007" s="87">
        <v>0</v>
      </c>
      <c r="M1007" s="87">
        <v>1188</v>
      </c>
      <c r="N1007" s="88">
        <v>17366</v>
      </c>
      <c r="O1007" s="89"/>
      <c r="P1007" s="90"/>
      <c r="Q1007" s="90"/>
    </row>
    <row r="1008" spans="1:17" ht="15" x14ac:dyDescent="0.25">
      <c r="A1008" s="84">
        <v>3515</v>
      </c>
      <c r="B1008" s="60">
        <v>3515287348</v>
      </c>
      <c r="C1008" s="85" t="s">
        <v>558</v>
      </c>
      <c r="D1008" s="60">
        <v>287</v>
      </c>
      <c r="E1008" s="85" t="s">
        <v>319</v>
      </c>
      <c r="F1008" s="60">
        <v>348</v>
      </c>
      <c r="G1008" s="85" t="s">
        <v>380</v>
      </c>
      <c r="H1008" s="111">
        <v>1</v>
      </c>
      <c r="I1008" s="86"/>
      <c r="J1008" s="87">
        <v>18941</v>
      </c>
      <c r="K1008" s="87">
        <v>0</v>
      </c>
      <c r="L1008" s="87">
        <v>0</v>
      </c>
      <c r="M1008" s="87">
        <v>1188</v>
      </c>
      <c r="N1008" s="88">
        <v>20129</v>
      </c>
      <c r="O1008" s="89"/>
      <c r="P1008" s="90"/>
      <c r="Q1008" s="90"/>
    </row>
    <row r="1009" spans="1:17" ht="15" x14ac:dyDescent="0.25">
      <c r="A1009" s="84">
        <v>3515</v>
      </c>
      <c r="B1009" s="60">
        <v>3515287658</v>
      </c>
      <c r="C1009" s="85" t="s">
        <v>558</v>
      </c>
      <c r="D1009" s="60">
        <v>287</v>
      </c>
      <c r="E1009" s="85" t="s">
        <v>319</v>
      </c>
      <c r="F1009" s="60">
        <v>658</v>
      </c>
      <c r="G1009" s="85" t="s">
        <v>402</v>
      </c>
      <c r="H1009" s="111">
        <v>3</v>
      </c>
      <c r="I1009" s="86"/>
      <c r="J1009" s="87">
        <v>10851</v>
      </c>
      <c r="K1009" s="87">
        <v>1777</v>
      </c>
      <c r="L1009" s="87">
        <v>0</v>
      </c>
      <c r="M1009" s="87">
        <v>1188</v>
      </c>
      <c r="N1009" s="88">
        <v>13816</v>
      </c>
      <c r="O1009" s="89"/>
      <c r="P1009" s="90"/>
      <c r="Q1009" s="90"/>
    </row>
    <row r="1010" spans="1:17" ht="15" x14ac:dyDescent="0.25">
      <c r="A1010" s="84">
        <v>3515</v>
      </c>
      <c r="B1010" s="60">
        <v>3515287680</v>
      </c>
      <c r="C1010" s="85" t="s">
        <v>558</v>
      </c>
      <c r="D1010" s="60">
        <v>287</v>
      </c>
      <c r="E1010" s="85" t="s">
        <v>319</v>
      </c>
      <c r="F1010" s="60">
        <v>680</v>
      </c>
      <c r="G1010" s="85" t="s">
        <v>411</v>
      </c>
      <c r="H1010" s="111">
        <v>1</v>
      </c>
      <c r="I1010" s="86"/>
      <c r="J1010" s="87">
        <v>13250</v>
      </c>
      <c r="K1010" s="87">
        <v>3966</v>
      </c>
      <c r="L1010" s="87">
        <v>0</v>
      </c>
      <c r="M1010" s="87">
        <v>1188</v>
      </c>
      <c r="N1010" s="88">
        <v>18404</v>
      </c>
      <c r="O1010" s="89"/>
      <c r="P1010" s="90"/>
      <c r="Q1010" s="90"/>
    </row>
    <row r="1011" spans="1:17" ht="15" x14ac:dyDescent="0.25">
      <c r="A1011" s="84">
        <v>3515</v>
      </c>
      <c r="B1011" s="60">
        <v>3515287767</v>
      </c>
      <c r="C1011" s="85" t="s">
        <v>558</v>
      </c>
      <c r="D1011" s="60">
        <v>287</v>
      </c>
      <c r="E1011" s="85" t="s">
        <v>319</v>
      </c>
      <c r="F1011" s="60">
        <v>767</v>
      </c>
      <c r="G1011" s="85" t="s">
        <v>437</v>
      </c>
      <c r="H1011" s="111">
        <v>49</v>
      </c>
      <c r="I1011" s="86"/>
      <c r="J1011" s="87">
        <v>12657</v>
      </c>
      <c r="K1011" s="87">
        <v>896</v>
      </c>
      <c r="L1011" s="87">
        <v>0</v>
      </c>
      <c r="M1011" s="87">
        <v>1188</v>
      </c>
      <c r="N1011" s="88">
        <v>14741</v>
      </c>
      <c r="O1011" s="89"/>
      <c r="P1011" s="90"/>
      <c r="Q1011" s="90"/>
    </row>
    <row r="1012" spans="1:17" ht="15" x14ac:dyDescent="0.25">
      <c r="A1012" s="84">
        <v>3515</v>
      </c>
      <c r="B1012" s="60">
        <v>3515287770</v>
      </c>
      <c r="C1012" s="85" t="s">
        <v>558</v>
      </c>
      <c r="D1012" s="60">
        <v>287</v>
      </c>
      <c r="E1012" s="85" t="s">
        <v>319</v>
      </c>
      <c r="F1012" s="60">
        <v>770</v>
      </c>
      <c r="G1012" s="85" t="s">
        <v>438</v>
      </c>
      <c r="H1012" s="111">
        <v>5</v>
      </c>
      <c r="I1012" s="86"/>
      <c r="J1012" s="87">
        <v>14033</v>
      </c>
      <c r="K1012" s="87">
        <v>1952</v>
      </c>
      <c r="L1012" s="87">
        <v>0</v>
      </c>
      <c r="M1012" s="87">
        <v>1188</v>
      </c>
      <c r="N1012" s="88">
        <v>17173</v>
      </c>
      <c r="O1012" s="89"/>
      <c r="P1012" s="90"/>
      <c r="Q1012" s="90"/>
    </row>
    <row r="1013" spans="1:17" ht="15" x14ac:dyDescent="0.25">
      <c r="A1013" s="84">
        <v>3515</v>
      </c>
      <c r="B1013" s="60">
        <v>3515287778</v>
      </c>
      <c r="C1013" s="85" t="s">
        <v>558</v>
      </c>
      <c r="D1013" s="60">
        <v>287</v>
      </c>
      <c r="E1013" s="85" t="s">
        <v>319</v>
      </c>
      <c r="F1013" s="60">
        <v>778</v>
      </c>
      <c r="G1013" s="85" t="s">
        <v>442</v>
      </c>
      <c r="H1013" s="111">
        <v>5</v>
      </c>
      <c r="I1013" s="86"/>
      <c r="J1013" s="87">
        <v>15466</v>
      </c>
      <c r="K1013" s="87">
        <v>2678</v>
      </c>
      <c r="L1013" s="87">
        <v>0</v>
      </c>
      <c r="M1013" s="87">
        <v>1188</v>
      </c>
      <c r="N1013" s="88">
        <v>19332</v>
      </c>
      <c r="O1013" s="89"/>
      <c r="P1013" s="90"/>
      <c r="Q1013" s="90"/>
    </row>
    <row r="1014" spans="1:17" ht="15" x14ac:dyDescent="0.25">
      <c r="A1014" s="84">
        <v>3517</v>
      </c>
      <c r="B1014" s="60">
        <v>3517239003</v>
      </c>
      <c r="C1014" s="85" t="s">
        <v>559</v>
      </c>
      <c r="D1014" s="60">
        <v>239</v>
      </c>
      <c r="E1014" s="85" t="s">
        <v>271</v>
      </c>
      <c r="F1014" s="60">
        <v>3</v>
      </c>
      <c r="G1014" s="85" t="s">
        <v>35</v>
      </c>
      <c r="H1014" s="111">
        <v>1</v>
      </c>
      <c r="I1014" s="86"/>
      <c r="J1014" s="87">
        <v>18945</v>
      </c>
      <c r="K1014" s="87">
        <v>1991</v>
      </c>
      <c r="L1014" s="87">
        <v>0</v>
      </c>
      <c r="M1014" s="87">
        <v>1188</v>
      </c>
      <c r="N1014" s="88">
        <v>22124</v>
      </c>
      <c r="O1014" s="89"/>
      <c r="P1014" s="90"/>
      <c r="Q1014" s="90"/>
    </row>
    <row r="1015" spans="1:17" ht="15" x14ac:dyDescent="0.25">
      <c r="A1015" s="84">
        <v>3517</v>
      </c>
      <c r="B1015" s="60">
        <v>3517239020</v>
      </c>
      <c r="C1015" s="85" t="s">
        <v>559</v>
      </c>
      <c r="D1015" s="60">
        <v>239</v>
      </c>
      <c r="E1015" s="85" t="s">
        <v>271</v>
      </c>
      <c r="F1015" s="60">
        <v>20</v>
      </c>
      <c r="G1015" s="85" t="s">
        <v>52</v>
      </c>
      <c r="H1015" s="111">
        <v>2</v>
      </c>
      <c r="I1015" s="86"/>
      <c r="J1015" s="87">
        <v>16751</v>
      </c>
      <c r="K1015" s="87">
        <v>3408</v>
      </c>
      <c r="L1015" s="87">
        <v>0</v>
      </c>
      <c r="M1015" s="87">
        <v>1188</v>
      </c>
      <c r="N1015" s="88">
        <v>21347</v>
      </c>
      <c r="O1015" s="89"/>
      <c r="P1015" s="90"/>
      <c r="Q1015" s="90"/>
    </row>
    <row r="1016" spans="1:17" ht="15" x14ac:dyDescent="0.25">
      <c r="A1016" s="84">
        <v>3517</v>
      </c>
      <c r="B1016" s="60">
        <v>3517239036</v>
      </c>
      <c r="C1016" s="85" t="s">
        <v>559</v>
      </c>
      <c r="D1016" s="60">
        <v>239</v>
      </c>
      <c r="E1016" s="85" t="s">
        <v>271</v>
      </c>
      <c r="F1016" s="60">
        <v>36</v>
      </c>
      <c r="G1016" s="85" t="s">
        <v>68</v>
      </c>
      <c r="H1016" s="111">
        <v>5</v>
      </c>
      <c r="I1016" s="86"/>
      <c r="J1016" s="87">
        <v>18945</v>
      </c>
      <c r="K1016" s="87">
        <v>8855</v>
      </c>
      <c r="L1016" s="87">
        <v>0</v>
      </c>
      <c r="M1016" s="87">
        <v>1188</v>
      </c>
      <c r="N1016" s="88">
        <v>28988</v>
      </c>
      <c r="O1016" s="89"/>
      <c r="P1016" s="90"/>
      <c r="Q1016" s="90"/>
    </row>
    <row r="1017" spans="1:17" ht="15" x14ac:dyDescent="0.25">
      <c r="A1017" s="84">
        <v>3517</v>
      </c>
      <c r="B1017" s="60">
        <v>3517239040</v>
      </c>
      <c r="C1017" s="85" t="s">
        <v>559</v>
      </c>
      <c r="D1017" s="60">
        <v>239</v>
      </c>
      <c r="E1017" s="85" t="s">
        <v>271</v>
      </c>
      <c r="F1017" s="60">
        <v>40</v>
      </c>
      <c r="G1017" s="85" t="s">
        <v>72</v>
      </c>
      <c r="H1017" s="111">
        <v>1</v>
      </c>
      <c r="I1017" s="86"/>
      <c r="J1017" s="87">
        <v>18487</v>
      </c>
      <c r="K1017" s="87">
        <v>6011</v>
      </c>
      <c r="L1017" s="87">
        <v>0</v>
      </c>
      <c r="M1017" s="87">
        <v>1188</v>
      </c>
      <c r="N1017" s="88">
        <v>25686</v>
      </c>
      <c r="O1017" s="89"/>
      <c r="P1017" s="90"/>
      <c r="Q1017" s="90"/>
    </row>
    <row r="1018" spans="1:17" ht="15" x14ac:dyDescent="0.25">
      <c r="A1018" s="84">
        <v>3517</v>
      </c>
      <c r="B1018" s="60">
        <v>3517239044</v>
      </c>
      <c r="C1018" s="85" t="s">
        <v>559</v>
      </c>
      <c r="D1018" s="60">
        <v>239</v>
      </c>
      <c r="E1018" s="85" t="s">
        <v>271</v>
      </c>
      <c r="F1018" s="60">
        <v>44</v>
      </c>
      <c r="G1018" s="85" t="s">
        <v>76</v>
      </c>
      <c r="H1018" s="111">
        <v>8</v>
      </c>
      <c r="I1018" s="86"/>
      <c r="J1018" s="87">
        <v>21015</v>
      </c>
      <c r="K1018" s="87">
        <v>0</v>
      </c>
      <c r="L1018" s="87">
        <v>0</v>
      </c>
      <c r="M1018" s="87">
        <v>1188</v>
      </c>
      <c r="N1018" s="88">
        <v>22203</v>
      </c>
      <c r="O1018" s="89"/>
      <c r="P1018" s="90"/>
      <c r="Q1018" s="90"/>
    </row>
    <row r="1019" spans="1:17" ht="15" x14ac:dyDescent="0.25">
      <c r="A1019" s="84">
        <v>3517</v>
      </c>
      <c r="B1019" s="60">
        <v>3517239052</v>
      </c>
      <c r="C1019" s="85" t="s">
        <v>559</v>
      </c>
      <c r="D1019" s="60">
        <v>239</v>
      </c>
      <c r="E1019" s="85" t="s">
        <v>271</v>
      </c>
      <c r="F1019" s="60">
        <v>52</v>
      </c>
      <c r="G1019" s="85" t="s">
        <v>84</v>
      </c>
      <c r="H1019" s="111">
        <v>18</v>
      </c>
      <c r="I1019" s="86"/>
      <c r="J1019" s="87">
        <v>15870</v>
      </c>
      <c r="K1019" s="87">
        <v>7727</v>
      </c>
      <c r="L1019" s="87">
        <v>0</v>
      </c>
      <c r="M1019" s="87">
        <v>1188</v>
      </c>
      <c r="N1019" s="88">
        <v>24785</v>
      </c>
      <c r="O1019" s="89"/>
      <c r="P1019" s="90"/>
      <c r="Q1019" s="90"/>
    </row>
    <row r="1020" spans="1:17" ht="15" x14ac:dyDescent="0.25">
      <c r="A1020" s="84">
        <v>3517</v>
      </c>
      <c r="B1020" s="60">
        <v>3517239072</v>
      </c>
      <c r="C1020" s="85" t="s">
        <v>559</v>
      </c>
      <c r="D1020" s="60">
        <v>239</v>
      </c>
      <c r="E1020" s="85" t="s">
        <v>271</v>
      </c>
      <c r="F1020" s="60">
        <v>72</v>
      </c>
      <c r="G1020" s="85" t="s">
        <v>104</v>
      </c>
      <c r="H1020" s="111">
        <v>1</v>
      </c>
      <c r="I1020" s="86"/>
      <c r="J1020" s="87">
        <v>18487</v>
      </c>
      <c r="K1020" s="87">
        <v>5101</v>
      </c>
      <c r="L1020" s="87">
        <v>0</v>
      </c>
      <c r="M1020" s="87">
        <v>1188</v>
      </c>
      <c r="N1020" s="88">
        <v>24776</v>
      </c>
      <c r="O1020" s="89"/>
      <c r="P1020" s="90"/>
      <c r="Q1020" s="90"/>
    </row>
    <row r="1021" spans="1:17" ht="15" x14ac:dyDescent="0.25">
      <c r="A1021" s="84">
        <v>3517</v>
      </c>
      <c r="B1021" s="60">
        <v>3517239082</v>
      </c>
      <c r="C1021" s="85" t="s">
        <v>559</v>
      </c>
      <c r="D1021" s="60">
        <v>239</v>
      </c>
      <c r="E1021" s="85" t="s">
        <v>271</v>
      </c>
      <c r="F1021" s="60">
        <v>82</v>
      </c>
      <c r="G1021" s="85" t="s">
        <v>114</v>
      </c>
      <c r="H1021" s="111">
        <v>2</v>
      </c>
      <c r="I1021" s="86"/>
      <c r="J1021" s="87">
        <v>12925</v>
      </c>
      <c r="K1021" s="87">
        <v>6389</v>
      </c>
      <c r="L1021" s="87">
        <v>0</v>
      </c>
      <c r="M1021" s="87">
        <v>1188</v>
      </c>
      <c r="N1021" s="88">
        <v>20502</v>
      </c>
      <c r="O1021" s="89"/>
      <c r="P1021" s="90"/>
      <c r="Q1021" s="90"/>
    </row>
    <row r="1022" spans="1:17" ht="15" x14ac:dyDescent="0.25">
      <c r="A1022" s="84">
        <v>3517</v>
      </c>
      <c r="B1022" s="60">
        <v>3517239094</v>
      </c>
      <c r="C1022" s="85" t="s">
        <v>559</v>
      </c>
      <c r="D1022" s="60">
        <v>239</v>
      </c>
      <c r="E1022" s="85" t="s">
        <v>271</v>
      </c>
      <c r="F1022" s="60">
        <v>94</v>
      </c>
      <c r="G1022" s="85" t="s">
        <v>126</v>
      </c>
      <c r="H1022" s="111">
        <v>1</v>
      </c>
      <c r="I1022" s="86"/>
      <c r="J1022" s="87">
        <v>19402</v>
      </c>
      <c r="K1022" s="87">
        <v>2136</v>
      </c>
      <c r="L1022" s="87">
        <v>0</v>
      </c>
      <c r="M1022" s="87">
        <v>1188</v>
      </c>
      <c r="N1022" s="88">
        <v>22726</v>
      </c>
      <c r="O1022" s="89"/>
      <c r="P1022" s="90"/>
      <c r="Q1022" s="90"/>
    </row>
    <row r="1023" spans="1:17" ht="15" x14ac:dyDescent="0.25">
      <c r="A1023" s="84">
        <v>3517</v>
      </c>
      <c r="B1023" s="60">
        <v>3517239095</v>
      </c>
      <c r="C1023" s="85" t="s">
        <v>559</v>
      </c>
      <c r="D1023" s="60">
        <v>239</v>
      </c>
      <c r="E1023" s="85" t="s">
        <v>271</v>
      </c>
      <c r="F1023" s="60">
        <v>95</v>
      </c>
      <c r="G1023" s="85" t="s">
        <v>127</v>
      </c>
      <c r="H1023" s="111">
        <v>3</v>
      </c>
      <c r="I1023" s="86"/>
      <c r="J1023" s="87">
        <v>21712</v>
      </c>
      <c r="K1023" s="87">
        <v>312</v>
      </c>
      <c r="L1023" s="87">
        <v>0</v>
      </c>
      <c r="M1023" s="87">
        <v>1188</v>
      </c>
      <c r="N1023" s="88">
        <v>23212</v>
      </c>
      <c r="O1023" s="89"/>
      <c r="P1023" s="90"/>
      <c r="Q1023" s="90"/>
    </row>
    <row r="1024" spans="1:17" ht="15" x14ac:dyDescent="0.25">
      <c r="A1024" s="84">
        <v>3517</v>
      </c>
      <c r="B1024" s="60">
        <v>3517239096</v>
      </c>
      <c r="C1024" s="85" t="s">
        <v>559</v>
      </c>
      <c r="D1024" s="60">
        <v>239</v>
      </c>
      <c r="E1024" s="85" t="s">
        <v>271</v>
      </c>
      <c r="F1024" s="60">
        <v>96</v>
      </c>
      <c r="G1024" s="85" t="s">
        <v>128</v>
      </c>
      <c r="H1024" s="111">
        <v>9</v>
      </c>
      <c r="I1024" s="86"/>
      <c r="J1024" s="87">
        <v>19402</v>
      </c>
      <c r="K1024" s="87">
        <v>11950</v>
      </c>
      <c r="L1024" s="87">
        <v>0</v>
      </c>
      <c r="M1024" s="87">
        <v>1188</v>
      </c>
      <c r="N1024" s="88">
        <v>32540</v>
      </c>
      <c r="O1024" s="89"/>
      <c r="P1024" s="90"/>
      <c r="Q1024" s="90"/>
    </row>
    <row r="1025" spans="1:17" ht="15" x14ac:dyDescent="0.25">
      <c r="A1025" s="84">
        <v>3517</v>
      </c>
      <c r="B1025" s="60">
        <v>3517239171</v>
      </c>
      <c r="C1025" s="85" t="s">
        <v>559</v>
      </c>
      <c r="D1025" s="60">
        <v>239</v>
      </c>
      <c r="E1025" s="85" t="s">
        <v>271</v>
      </c>
      <c r="F1025" s="60">
        <v>171</v>
      </c>
      <c r="G1025" s="85" t="s">
        <v>203</v>
      </c>
      <c r="H1025" s="111">
        <v>11</v>
      </c>
      <c r="I1025" s="86"/>
      <c r="J1025" s="87">
        <v>14789</v>
      </c>
      <c r="K1025" s="87">
        <v>4368</v>
      </c>
      <c r="L1025" s="87">
        <v>0</v>
      </c>
      <c r="M1025" s="87">
        <v>1188</v>
      </c>
      <c r="N1025" s="88">
        <v>20345</v>
      </c>
      <c r="O1025" s="89"/>
      <c r="P1025" s="90"/>
      <c r="Q1025" s="90"/>
    </row>
    <row r="1026" spans="1:17" ht="15" x14ac:dyDescent="0.25">
      <c r="A1026" s="84">
        <v>3517</v>
      </c>
      <c r="B1026" s="60">
        <v>3517239172</v>
      </c>
      <c r="C1026" s="85" t="s">
        <v>559</v>
      </c>
      <c r="D1026" s="60">
        <v>239</v>
      </c>
      <c r="E1026" s="85" t="s">
        <v>271</v>
      </c>
      <c r="F1026" s="60">
        <v>172</v>
      </c>
      <c r="G1026" s="85" t="s">
        <v>204</v>
      </c>
      <c r="H1026" s="111">
        <v>4</v>
      </c>
      <c r="I1026" s="86"/>
      <c r="J1026" s="87">
        <v>19402</v>
      </c>
      <c r="K1026" s="87">
        <v>12524</v>
      </c>
      <c r="L1026" s="87">
        <v>0</v>
      </c>
      <c r="M1026" s="87">
        <v>1188</v>
      </c>
      <c r="N1026" s="88">
        <v>33114</v>
      </c>
      <c r="O1026" s="89"/>
      <c r="P1026" s="90"/>
      <c r="Q1026" s="90"/>
    </row>
    <row r="1027" spans="1:17" ht="15" x14ac:dyDescent="0.25">
      <c r="A1027" s="84">
        <v>3517</v>
      </c>
      <c r="B1027" s="60">
        <v>3517239182</v>
      </c>
      <c r="C1027" s="85" t="s">
        <v>559</v>
      </c>
      <c r="D1027" s="60">
        <v>239</v>
      </c>
      <c r="E1027" s="85" t="s">
        <v>271</v>
      </c>
      <c r="F1027" s="60">
        <v>182</v>
      </c>
      <c r="G1027" s="85" t="s">
        <v>214</v>
      </c>
      <c r="H1027" s="111">
        <v>17</v>
      </c>
      <c r="I1027" s="86"/>
      <c r="J1027" s="87">
        <v>17783</v>
      </c>
      <c r="K1027" s="87">
        <v>3262</v>
      </c>
      <c r="L1027" s="87">
        <v>0</v>
      </c>
      <c r="M1027" s="87">
        <v>1188</v>
      </c>
      <c r="N1027" s="88">
        <v>22233</v>
      </c>
      <c r="O1027" s="89"/>
      <c r="P1027" s="90"/>
      <c r="Q1027" s="90"/>
    </row>
    <row r="1028" spans="1:17" ht="15" x14ac:dyDescent="0.25">
      <c r="A1028" s="84">
        <v>3517</v>
      </c>
      <c r="B1028" s="60">
        <v>3517239189</v>
      </c>
      <c r="C1028" s="85" t="s">
        <v>559</v>
      </c>
      <c r="D1028" s="60">
        <v>239</v>
      </c>
      <c r="E1028" s="85" t="s">
        <v>271</v>
      </c>
      <c r="F1028" s="60">
        <v>189</v>
      </c>
      <c r="G1028" s="85" t="s">
        <v>221</v>
      </c>
      <c r="H1028" s="111">
        <v>1</v>
      </c>
      <c r="I1028" s="86"/>
      <c r="J1028" s="87">
        <v>17581</v>
      </c>
      <c r="K1028" s="87">
        <v>7092</v>
      </c>
      <c r="L1028" s="87">
        <v>0</v>
      </c>
      <c r="M1028" s="87">
        <v>1188</v>
      </c>
      <c r="N1028" s="88">
        <v>25861</v>
      </c>
      <c r="O1028" s="89"/>
      <c r="P1028" s="90"/>
      <c r="Q1028" s="90"/>
    </row>
    <row r="1029" spans="1:17" ht="15" x14ac:dyDescent="0.25">
      <c r="A1029" s="84">
        <v>3517</v>
      </c>
      <c r="B1029" s="60">
        <v>3517239201</v>
      </c>
      <c r="C1029" s="85" t="s">
        <v>559</v>
      </c>
      <c r="D1029" s="60">
        <v>239</v>
      </c>
      <c r="E1029" s="85" t="s">
        <v>271</v>
      </c>
      <c r="F1029" s="60">
        <v>201</v>
      </c>
      <c r="G1029" s="85" t="s">
        <v>233</v>
      </c>
      <c r="H1029" s="111">
        <v>8</v>
      </c>
      <c r="I1029" s="86"/>
      <c r="J1029" s="87">
        <v>21712</v>
      </c>
      <c r="K1029" s="87">
        <v>0</v>
      </c>
      <c r="L1029" s="87">
        <v>0</v>
      </c>
      <c r="M1029" s="87">
        <v>1188</v>
      </c>
      <c r="N1029" s="88">
        <v>22900</v>
      </c>
      <c r="O1029" s="89"/>
      <c r="P1029" s="90"/>
      <c r="Q1029" s="90"/>
    </row>
    <row r="1030" spans="1:17" ht="15" x14ac:dyDescent="0.25">
      <c r="A1030" s="84">
        <v>3517</v>
      </c>
      <c r="B1030" s="60">
        <v>3517239219</v>
      </c>
      <c r="C1030" s="85" t="s">
        <v>559</v>
      </c>
      <c r="D1030" s="60">
        <v>239</v>
      </c>
      <c r="E1030" s="85" t="s">
        <v>271</v>
      </c>
      <c r="F1030" s="60">
        <v>219</v>
      </c>
      <c r="G1030" s="85" t="s">
        <v>251</v>
      </c>
      <c r="H1030" s="111">
        <v>1</v>
      </c>
      <c r="I1030" s="86"/>
      <c r="J1030" s="87">
        <v>17390</v>
      </c>
      <c r="K1030" s="87">
        <v>8384</v>
      </c>
      <c r="L1030" s="87">
        <v>0</v>
      </c>
      <c r="M1030" s="87">
        <v>1188</v>
      </c>
      <c r="N1030" s="88">
        <v>26962</v>
      </c>
      <c r="O1030" s="89"/>
      <c r="P1030" s="90"/>
      <c r="Q1030" s="90"/>
    </row>
    <row r="1031" spans="1:17" ht="15" x14ac:dyDescent="0.25">
      <c r="A1031" s="84">
        <v>3517</v>
      </c>
      <c r="B1031" s="60">
        <v>3517239231</v>
      </c>
      <c r="C1031" s="85" t="s">
        <v>559</v>
      </c>
      <c r="D1031" s="60">
        <v>239</v>
      </c>
      <c r="E1031" s="85" t="s">
        <v>271</v>
      </c>
      <c r="F1031" s="60">
        <v>231</v>
      </c>
      <c r="G1031" s="85" t="s">
        <v>263</v>
      </c>
      <c r="H1031" s="111">
        <v>18</v>
      </c>
      <c r="I1031" s="86"/>
      <c r="J1031" s="87">
        <v>16802</v>
      </c>
      <c r="K1031" s="87">
        <v>5844</v>
      </c>
      <c r="L1031" s="87">
        <v>0</v>
      </c>
      <c r="M1031" s="87">
        <v>1188</v>
      </c>
      <c r="N1031" s="88">
        <v>23834</v>
      </c>
      <c r="O1031" s="89"/>
      <c r="P1031" s="90"/>
      <c r="Q1031" s="90"/>
    </row>
    <row r="1032" spans="1:17" ht="15" x14ac:dyDescent="0.25">
      <c r="A1032" s="84">
        <v>3517</v>
      </c>
      <c r="B1032" s="60">
        <v>3517239239</v>
      </c>
      <c r="C1032" s="85" t="s">
        <v>559</v>
      </c>
      <c r="D1032" s="60">
        <v>239</v>
      </c>
      <c r="E1032" s="85" t="s">
        <v>271</v>
      </c>
      <c r="F1032" s="60">
        <v>239</v>
      </c>
      <c r="G1032" s="85" t="s">
        <v>271</v>
      </c>
      <c r="H1032" s="111">
        <v>104</v>
      </c>
      <c r="I1032" s="86"/>
      <c r="J1032" s="87">
        <v>16891</v>
      </c>
      <c r="K1032" s="87">
        <v>5247</v>
      </c>
      <c r="L1032" s="87">
        <v>0</v>
      </c>
      <c r="M1032" s="87">
        <v>1188</v>
      </c>
      <c r="N1032" s="88">
        <v>23326</v>
      </c>
      <c r="O1032" s="89"/>
      <c r="P1032" s="90"/>
      <c r="Q1032" s="90"/>
    </row>
    <row r="1033" spans="1:17" ht="15" x14ac:dyDescent="0.25">
      <c r="A1033" s="84">
        <v>3517</v>
      </c>
      <c r="B1033" s="60">
        <v>3517239251</v>
      </c>
      <c r="C1033" s="85" t="s">
        <v>559</v>
      </c>
      <c r="D1033" s="60">
        <v>239</v>
      </c>
      <c r="E1033" s="85" t="s">
        <v>271</v>
      </c>
      <c r="F1033" s="60">
        <v>251</v>
      </c>
      <c r="G1033" s="85" t="s">
        <v>283</v>
      </c>
      <c r="H1033" s="111">
        <v>1</v>
      </c>
      <c r="I1033" s="86"/>
      <c r="J1033" s="87">
        <v>16316</v>
      </c>
      <c r="K1033" s="87">
        <v>2114</v>
      </c>
      <c r="L1033" s="87">
        <v>0</v>
      </c>
      <c r="M1033" s="87">
        <v>1188</v>
      </c>
      <c r="N1033" s="88">
        <v>19618</v>
      </c>
      <c r="O1033" s="89"/>
      <c r="P1033" s="90"/>
      <c r="Q1033" s="90"/>
    </row>
    <row r="1034" spans="1:17" ht="15" x14ac:dyDescent="0.25">
      <c r="A1034" s="84">
        <v>3517</v>
      </c>
      <c r="B1034" s="60">
        <v>3517239261</v>
      </c>
      <c r="C1034" s="85" t="s">
        <v>559</v>
      </c>
      <c r="D1034" s="60">
        <v>239</v>
      </c>
      <c r="E1034" s="85" t="s">
        <v>271</v>
      </c>
      <c r="F1034" s="60">
        <v>261</v>
      </c>
      <c r="G1034" s="85" t="s">
        <v>293</v>
      </c>
      <c r="H1034" s="111">
        <v>1</v>
      </c>
      <c r="I1034" s="86"/>
      <c r="J1034" s="87">
        <v>12925</v>
      </c>
      <c r="K1034" s="87">
        <v>10844</v>
      </c>
      <c r="L1034" s="87">
        <v>0</v>
      </c>
      <c r="M1034" s="87">
        <v>1188</v>
      </c>
      <c r="N1034" s="88">
        <v>24957</v>
      </c>
      <c r="O1034" s="89"/>
      <c r="P1034" s="90"/>
      <c r="Q1034" s="90"/>
    </row>
    <row r="1035" spans="1:17" ht="15" x14ac:dyDescent="0.25">
      <c r="A1035" s="84">
        <v>3517</v>
      </c>
      <c r="B1035" s="60">
        <v>3517239264</v>
      </c>
      <c r="C1035" s="85" t="s">
        <v>559</v>
      </c>
      <c r="D1035" s="60">
        <v>239</v>
      </c>
      <c r="E1035" s="85" t="s">
        <v>271</v>
      </c>
      <c r="F1035" s="60">
        <v>264</v>
      </c>
      <c r="G1035" s="85" t="s">
        <v>296</v>
      </c>
      <c r="H1035" s="111">
        <v>2</v>
      </c>
      <c r="I1035" s="86"/>
      <c r="J1035" s="87">
        <v>12925</v>
      </c>
      <c r="K1035" s="87">
        <v>7283</v>
      </c>
      <c r="L1035" s="87">
        <v>0</v>
      </c>
      <c r="M1035" s="87">
        <v>1188</v>
      </c>
      <c r="N1035" s="88">
        <v>21396</v>
      </c>
      <c r="O1035" s="89"/>
      <c r="P1035" s="90"/>
      <c r="Q1035" s="90"/>
    </row>
    <row r="1036" spans="1:17" ht="15" x14ac:dyDescent="0.25">
      <c r="A1036" s="84">
        <v>3517</v>
      </c>
      <c r="B1036" s="60">
        <v>3517239293</v>
      </c>
      <c r="C1036" s="85" t="s">
        <v>559</v>
      </c>
      <c r="D1036" s="60">
        <v>239</v>
      </c>
      <c r="E1036" s="85" t="s">
        <v>271</v>
      </c>
      <c r="F1036" s="60">
        <v>293</v>
      </c>
      <c r="G1036" s="85" t="s">
        <v>325</v>
      </c>
      <c r="H1036" s="111">
        <v>4</v>
      </c>
      <c r="I1036" s="86"/>
      <c r="J1036" s="87">
        <v>17853</v>
      </c>
      <c r="K1036" s="87">
        <v>281</v>
      </c>
      <c r="L1036" s="87">
        <v>0</v>
      </c>
      <c r="M1036" s="87">
        <v>1188</v>
      </c>
      <c r="N1036" s="88">
        <v>19322</v>
      </c>
      <c r="O1036" s="89"/>
      <c r="P1036" s="90"/>
      <c r="Q1036" s="90"/>
    </row>
    <row r="1037" spans="1:17" ht="15" x14ac:dyDescent="0.25">
      <c r="A1037" s="84">
        <v>3517</v>
      </c>
      <c r="B1037" s="60">
        <v>3517239310</v>
      </c>
      <c r="C1037" s="85" t="s">
        <v>559</v>
      </c>
      <c r="D1037" s="60">
        <v>239</v>
      </c>
      <c r="E1037" s="85" t="s">
        <v>271</v>
      </c>
      <c r="F1037" s="60">
        <v>310</v>
      </c>
      <c r="G1037" s="85" t="s">
        <v>342</v>
      </c>
      <c r="H1037" s="111">
        <v>35</v>
      </c>
      <c r="I1037" s="86"/>
      <c r="J1037" s="87">
        <v>19587</v>
      </c>
      <c r="K1037" s="87">
        <v>3234</v>
      </c>
      <c r="L1037" s="87">
        <v>0</v>
      </c>
      <c r="M1037" s="87">
        <v>1188</v>
      </c>
      <c r="N1037" s="88">
        <v>24009</v>
      </c>
      <c r="O1037" s="89"/>
      <c r="P1037" s="90"/>
      <c r="Q1037" s="90"/>
    </row>
    <row r="1038" spans="1:17" ht="15" x14ac:dyDescent="0.25">
      <c r="A1038" s="84">
        <v>3517</v>
      </c>
      <c r="B1038" s="60">
        <v>3517239323</v>
      </c>
      <c r="C1038" s="85" t="s">
        <v>559</v>
      </c>
      <c r="D1038" s="60">
        <v>239</v>
      </c>
      <c r="E1038" s="85" t="s">
        <v>271</v>
      </c>
      <c r="F1038" s="60">
        <v>323</v>
      </c>
      <c r="G1038" s="85" t="s">
        <v>355</v>
      </c>
      <c r="H1038" s="111">
        <v>1</v>
      </c>
      <c r="I1038" s="86"/>
      <c r="J1038" s="87">
        <v>12925</v>
      </c>
      <c r="K1038" s="87">
        <v>3653</v>
      </c>
      <c r="L1038" s="87">
        <v>0</v>
      </c>
      <c r="M1038" s="87">
        <v>1188</v>
      </c>
      <c r="N1038" s="88">
        <v>17766</v>
      </c>
      <c r="O1038" s="89"/>
      <c r="P1038" s="90"/>
      <c r="Q1038" s="90"/>
    </row>
    <row r="1039" spans="1:17" ht="15" x14ac:dyDescent="0.25">
      <c r="A1039" s="84">
        <v>3517</v>
      </c>
      <c r="B1039" s="60">
        <v>3517239336</v>
      </c>
      <c r="C1039" s="85" t="s">
        <v>559</v>
      </c>
      <c r="D1039" s="60">
        <v>239</v>
      </c>
      <c r="E1039" s="85" t="s">
        <v>271</v>
      </c>
      <c r="F1039" s="60">
        <v>336</v>
      </c>
      <c r="G1039" s="85" t="s">
        <v>368</v>
      </c>
      <c r="H1039" s="111">
        <v>1</v>
      </c>
      <c r="I1039" s="86"/>
      <c r="J1039" s="87">
        <v>12925</v>
      </c>
      <c r="K1039" s="87">
        <v>2976</v>
      </c>
      <c r="L1039" s="87">
        <v>0</v>
      </c>
      <c r="M1039" s="87">
        <v>1188</v>
      </c>
      <c r="N1039" s="88">
        <v>17089</v>
      </c>
      <c r="O1039" s="89"/>
      <c r="P1039" s="90"/>
      <c r="Q1039" s="90"/>
    </row>
    <row r="1040" spans="1:17" ht="15" x14ac:dyDescent="0.25">
      <c r="A1040" s="84">
        <v>3517</v>
      </c>
      <c r="B1040" s="60">
        <v>3517239625</v>
      </c>
      <c r="C1040" s="85" t="s">
        <v>559</v>
      </c>
      <c r="D1040" s="60">
        <v>239</v>
      </c>
      <c r="E1040" s="85" t="s">
        <v>271</v>
      </c>
      <c r="F1040" s="60">
        <v>625</v>
      </c>
      <c r="G1040" s="85" t="s">
        <v>395</v>
      </c>
      <c r="H1040" s="111">
        <v>2</v>
      </c>
      <c r="I1040" s="86"/>
      <c r="J1040" s="87">
        <v>18487</v>
      </c>
      <c r="K1040" s="87">
        <v>915</v>
      </c>
      <c r="L1040" s="87">
        <v>0</v>
      </c>
      <c r="M1040" s="87">
        <v>1188</v>
      </c>
      <c r="N1040" s="88">
        <v>20590</v>
      </c>
      <c r="O1040" s="89"/>
      <c r="P1040" s="90"/>
      <c r="Q1040" s="90"/>
    </row>
    <row r="1041" spans="1:17" ht="15" x14ac:dyDescent="0.25">
      <c r="A1041" s="84">
        <v>3517</v>
      </c>
      <c r="B1041" s="60">
        <v>3517239645</v>
      </c>
      <c r="C1041" s="85" t="s">
        <v>559</v>
      </c>
      <c r="D1041" s="60">
        <v>239</v>
      </c>
      <c r="E1041" s="85" t="s">
        <v>271</v>
      </c>
      <c r="F1041" s="60">
        <v>645</v>
      </c>
      <c r="G1041" s="85" t="s">
        <v>399</v>
      </c>
      <c r="H1041" s="111">
        <v>1</v>
      </c>
      <c r="I1041" s="86"/>
      <c r="J1041" s="87">
        <v>16307</v>
      </c>
      <c r="K1041" s="87">
        <v>4842</v>
      </c>
      <c r="L1041" s="87">
        <v>0</v>
      </c>
      <c r="M1041" s="87">
        <v>1188</v>
      </c>
      <c r="N1041" s="88">
        <v>22337</v>
      </c>
      <c r="O1041" s="89"/>
      <c r="P1041" s="90"/>
      <c r="Q1041" s="90"/>
    </row>
    <row r="1042" spans="1:17" ht="15" x14ac:dyDescent="0.25">
      <c r="A1042" s="84">
        <v>3517</v>
      </c>
      <c r="B1042" s="60">
        <v>3517239665</v>
      </c>
      <c r="C1042" s="85" t="s">
        <v>559</v>
      </c>
      <c r="D1042" s="60">
        <v>239</v>
      </c>
      <c r="E1042" s="85" t="s">
        <v>271</v>
      </c>
      <c r="F1042" s="60">
        <v>665</v>
      </c>
      <c r="G1042" s="85" t="s">
        <v>405</v>
      </c>
      <c r="H1042" s="111">
        <v>4</v>
      </c>
      <c r="I1042" s="86"/>
      <c r="J1042" s="87">
        <v>17962</v>
      </c>
      <c r="K1042" s="87">
        <v>2066</v>
      </c>
      <c r="L1042" s="87">
        <v>0</v>
      </c>
      <c r="M1042" s="87">
        <v>1188</v>
      </c>
      <c r="N1042" s="88">
        <v>21216</v>
      </c>
      <c r="O1042" s="89"/>
      <c r="P1042" s="90"/>
      <c r="Q1042" s="90"/>
    </row>
    <row r="1043" spans="1:17" ht="15" x14ac:dyDescent="0.25">
      <c r="A1043" s="84">
        <v>3517</v>
      </c>
      <c r="B1043" s="60">
        <v>3517239712</v>
      </c>
      <c r="C1043" s="85" t="s">
        <v>559</v>
      </c>
      <c r="D1043" s="60">
        <v>239</v>
      </c>
      <c r="E1043" s="85" t="s">
        <v>271</v>
      </c>
      <c r="F1043" s="60">
        <v>712</v>
      </c>
      <c r="G1043" s="85" t="s">
        <v>420</v>
      </c>
      <c r="H1043" s="111">
        <v>2</v>
      </c>
      <c r="I1043" s="86"/>
      <c r="J1043" s="87">
        <v>19402</v>
      </c>
      <c r="K1043" s="87">
        <v>13713</v>
      </c>
      <c r="L1043" s="87">
        <v>0</v>
      </c>
      <c r="M1043" s="87">
        <v>1188</v>
      </c>
      <c r="N1043" s="88">
        <v>34303</v>
      </c>
      <c r="O1043" s="89"/>
      <c r="P1043" s="90"/>
      <c r="Q1043" s="90"/>
    </row>
    <row r="1044" spans="1:17" ht="15" x14ac:dyDescent="0.25">
      <c r="A1044" s="84">
        <v>3517</v>
      </c>
      <c r="B1044" s="60">
        <v>3517239740</v>
      </c>
      <c r="C1044" s="85" t="s">
        <v>559</v>
      </c>
      <c r="D1044" s="60">
        <v>239</v>
      </c>
      <c r="E1044" s="85" t="s">
        <v>271</v>
      </c>
      <c r="F1044" s="60">
        <v>740</v>
      </c>
      <c r="G1044" s="85" t="s">
        <v>428</v>
      </c>
      <c r="H1044" s="111">
        <v>4</v>
      </c>
      <c r="I1044" s="86"/>
      <c r="J1044" s="87">
        <v>14940</v>
      </c>
      <c r="K1044" s="87">
        <v>7854</v>
      </c>
      <c r="L1044" s="87">
        <v>0</v>
      </c>
      <c r="M1044" s="87">
        <v>1188</v>
      </c>
      <c r="N1044" s="88">
        <v>23982</v>
      </c>
      <c r="O1044" s="89"/>
      <c r="P1044" s="90"/>
      <c r="Q1044" s="90"/>
    </row>
    <row r="1045" spans="1:17" ht="15" x14ac:dyDescent="0.25">
      <c r="A1045" s="84">
        <v>3517</v>
      </c>
      <c r="B1045" s="60">
        <v>3517239760</v>
      </c>
      <c r="C1045" s="85" t="s">
        <v>559</v>
      </c>
      <c r="D1045" s="60">
        <v>239</v>
      </c>
      <c r="E1045" s="85" t="s">
        <v>271</v>
      </c>
      <c r="F1045" s="60">
        <v>760</v>
      </c>
      <c r="G1045" s="85" t="s">
        <v>433</v>
      </c>
      <c r="H1045" s="111">
        <v>24</v>
      </c>
      <c r="I1045" s="86"/>
      <c r="J1045" s="87">
        <v>16348</v>
      </c>
      <c r="K1045" s="87">
        <v>3202</v>
      </c>
      <c r="L1045" s="87">
        <v>0</v>
      </c>
      <c r="M1045" s="87">
        <v>1188</v>
      </c>
      <c r="N1045" s="88">
        <v>20738</v>
      </c>
      <c r="O1045" s="89"/>
      <c r="P1045" s="90"/>
      <c r="Q1045" s="90"/>
    </row>
    <row r="1046" spans="1:17" ht="15" x14ac:dyDescent="0.25">
      <c r="A1046" s="84">
        <v>3517</v>
      </c>
      <c r="B1046" s="60">
        <v>3517239763</v>
      </c>
      <c r="C1046" s="85" t="s">
        <v>559</v>
      </c>
      <c r="D1046" s="60">
        <v>239</v>
      </c>
      <c r="E1046" s="85" t="s">
        <v>271</v>
      </c>
      <c r="F1046" s="60">
        <v>763</v>
      </c>
      <c r="G1046" s="85" t="s">
        <v>434</v>
      </c>
      <c r="H1046" s="111">
        <v>1</v>
      </c>
      <c r="I1046" s="86"/>
      <c r="J1046" s="87">
        <v>14812</v>
      </c>
      <c r="K1046" s="87">
        <v>3824</v>
      </c>
      <c r="L1046" s="87">
        <v>0</v>
      </c>
      <c r="M1046" s="87">
        <v>1188</v>
      </c>
      <c r="N1046" s="88">
        <v>19824</v>
      </c>
      <c r="O1046" s="89"/>
      <c r="P1046" s="90"/>
      <c r="Q1046" s="90"/>
    </row>
    <row r="1047" spans="1:17" ht="15" x14ac:dyDescent="0.25">
      <c r="A1047" s="84">
        <v>3517</v>
      </c>
      <c r="B1047" s="60">
        <v>3517239780</v>
      </c>
      <c r="C1047" s="85" t="s">
        <v>559</v>
      </c>
      <c r="D1047" s="60">
        <v>239</v>
      </c>
      <c r="E1047" s="85" t="s">
        <v>271</v>
      </c>
      <c r="F1047" s="60">
        <v>780</v>
      </c>
      <c r="G1047" s="85" t="s">
        <v>443</v>
      </c>
      <c r="H1047" s="111">
        <v>3</v>
      </c>
      <c r="I1047" s="86"/>
      <c r="J1047" s="87">
        <v>16633</v>
      </c>
      <c r="K1047" s="87">
        <v>3044</v>
      </c>
      <c r="L1047" s="87">
        <v>0</v>
      </c>
      <c r="M1047" s="87">
        <v>1188</v>
      </c>
      <c r="N1047" s="88">
        <v>20865</v>
      </c>
      <c r="O1047" s="89"/>
      <c r="P1047" s="90"/>
      <c r="Q1047" s="90"/>
    </row>
    <row r="1048" spans="1:17" ht="15" x14ac:dyDescent="0.25">
      <c r="A1048" s="84">
        <v>3518</v>
      </c>
      <c r="B1048" s="60">
        <v>3518149007</v>
      </c>
      <c r="C1048" s="85" t="s">
        <v>560</v>
      </c>
      <c r="D1048" s="60">
        <v>149</v>
      </c>
      <c r="E1048" s="85" t="s">
        <v>181</v>
      </c>
      <c r="F1048" s="60">
        <v>7</v>
      </c>
      <c r="G1048" s="85" t="s">
        <v>39</v>
      </c>
      <c r="H1048" s="111">
        <v>1</v>
      </c>
      <c r="I1048" s="86"/>
      <c r="J1048" s="87">
        <v>13960</v>
      </c>
      <c r="K1048" s="87">
        <v>6610</v>
      </c>
      <c r="L1048" s="87">
        <v>0</v>
      </c>
      <c r="M1048" s="87">
        <v>1188</v>
      </c>
      <c r="N1048" s="88">
        <v>21758</v>
      </c>
      <c r="O1048" s="89"/>
      <c r="P1048" s="90"/>
      <c r="Q1048" s="90"/>
    </row>
    <row r="1049" spans="1:17" ht="15" x14ac:dyDescent="0.25">
      <c r="A1049" s="84">
        <v>3518</v>
      </c>
      <c r="B1049" s="60">
        <v>3518149009</v>
      </c>
      <c r="C1049" s="85" t="s">
        <v>560</v>
      </c>
      <c r="D1049" s="60">
        <v>149</v>
      </c>
      <c r="E1049" s="85" t="s">
        <v>181</v>
      </c>
      <c r="F1049" s="60">
        <v>9</v>
      </c>
      <c r="G1049" s="85" t="s">
        <v>41</v>
      </c>
      <c r="H1049" s="111">
        <v>1</v>
      </c>
      <c r="I1049" s="86"/>
      <c r="J1049" s="87">
        <v>13284</v>
      </c>
      <c r="K1049" s="87">
        <v>9239</v>
      </c>
      <c r="L1049" s="87">
        <v>0</v>
      </c>
      <c r="M1049" s="87">
        <v>1188</v>
      </c>
      <c r="N1049" s="88">
        <v>23711</v>
      </c>
      <c r="O1049" s="89"/>
      <c r="P1049" s="90"/>
      <c r="Q1049" s="90"/>
    </row>
    <row r="1050" spans="1:17" ht="15" x14ac:dyDescent="0.25">
      <c r="A1050" s="84">
        <v>3518</v>
      </c>
      <c r="B1050" s="60">
        <v>3518149128</v>
      </c>
      <c r="C1050" s="85" t="s">
        <v>560</v>
      </c>
      <c r="D1050" s="60">
        <v>149</v>
      </c>
      <c r="E1050" s="85" t="s">
        <v>181</v>
      </c>
      <c r="F1050" s="60">
        <v>128</v>
      </c>
      <c r="G1050" s="85" t="s">
        <v>160</v>
      </c>
      <c r="H1050" s="111">
        <v>36</v>
      </c>
      <c r="I1050" s="86"/>
      <c r="J1050" s="87">
        <v>19704</v>
      </c>
      <c r="K1050" s="87">
        <v>1113</v>
      </c>
      <c r="L1050" s="87">
        <v>0</v>
      </c>
      <c r="M1050" s="87">
        <v>1188</v>
      </c>
      <c r="N1050" s="88">
        <v>22005</v>
      </c>
      <c r="O1050" s="89"/>
      <c r="P1050" s="90"/>
      <c r="Q1050" s="90"/>
    </row>
    <row r="1051" spans="1:17" ht="15" x14ac:dyDescent="0.25">
      <c r="A1051" s="84">
        <v>3518</v>
      </c>
      <c r="B1051" s="60">
        <v>3518149149</v>
      </c>
      <c r="C1051" s="85" t="s">
        <v>560</v>
      </c>
      <c r="D1051" s="60">
        <v>149</v>
      </c>
      <c r="E1051" s="85" t="s">
        <v>181</v>
      </c>
      <c r="F1051" s="60">
        <v>149</v>
      </c>
      <c r="G1051" s="85" t="s">
        <v>181</v>
      </c>
      <c r="H1051" s="111">
        <v>89</v>
      </c>
      <c r="I1051" s="86"/>
      <c r="J1051" s="87">
        <v>21523</v>
      </c>
      <c r="K1051" s="87">
        <v>155</v>
      </c>
      <c r="L1051" s="87">
        <v>0</v>
      </c>
      <c r="M1051" s="87">
        <v>1188</v>
      </c>
      <c r="N1051" s="88">
        <v>22866</v>
      </c>
      <c r="O1051" s="89"/>
      <c r="P1051" s="90"/>
      <c r="Q1051" s="90"/>
    </row>
    <row r="1052" spans="1:17" ht="15" x14ac:dyDescent="0.25">
      <c r="A1052" s="84">
        <v>3518</v>
      </c>
      <c r="B1052" s="60">
        <v>3518149160</v>
      </c>
      <c r="C1052" s="85" t="s">
        <v>560</v>
      </c>
      <c r="D1052" s="60">
        <v>149</v>
      </c>
      <c r="E1052" s="85" t="s">
        <v>181</v>
      </c>
      <c r="F1052" s="60">
        <v>160</v>
      </c>
      <c r="G1052" s="85" t="s">
        <v>192</v>
      </c>
      <c r="H1052" s="111">
        <v>3</v>
      </c>
      <c r="I1052" s="86"/>
      <c r="J1052" s="87">
        <v>20404</v>
      </c>
      <c r="K1052" s="87">
        <v>358</v>
      </c>
      <c r="L1052" s="87">
        <v>0</v>
      </c>
      <c r="M1052" s="87">
        <v>1188</v>
      </c>
      <c r="N1052" s="88">
        <v>21950</v>
      </c>
      <c r="O1052" s="89"/>
      <c r="P1052" s="90"/>
      <c r="Q1052" s="90"/>
    </row>
    <row r="1053" spans="1:17" ht="15" x14ac:dyDescent="0.25">
      <c r="A1053" s="84">
        <v>3518</v>
      </c>
      <c r="B1053" s="60">
        <v>3518149181</v>
      </c>
      <c r="C1053" s="85" t="s">
        <v>560</v>
      </c>
      <c r="D1053" s="60">
        <v>149</v>
      </c>
      <c r="E1053" s="85" t="s">
        <v>181</v>
      </c>
      <c r="F1053" s="60">
        <v>181</v>
      </c>
      <c r="G1053" s="85" t="s">
        <v>213</v>
      </c>
      <c r="H1053" s="111">
        <v>8</v>
      </c>
      <c r="I1053" s="86"/>
      <c r="J1053" s="87">
        <v>16659</v>
      </c>
      <c r="K1053" s="87">
        <v>111</v>
      </c>
      <c r="L1053" s="87">
        <v>0</v>
      </c>
      <c r="M1053" s="87">
        <v>1188</v>
      </c>
      <c r="N1053" s="88">
        <v>17958</v>
      </c>
      <c r="O1053" s="89"/>
      <c r="P1053" s="90"/>
      <c r="Q1053" s="90"/>
    </row>
    <row r="1054" spans="1:17" ht="15" x14ac:dyDescent="0.25">
      <c r="A1054" s="84">
        <v>3518</v>
      </c>
      <c r="B1054" s="60">
        <v>3518149211</v>
      </c>
      <c r="C1054" s="85" t="s">
        <v>560</v>
      </c>
      <c r="D1054" s="60">
        <v>149</v>
      </c>
      <c r="E1054" s="85" t="s">
        <v>181</v>
      </c>
      <c r="F1054" s="60">
        <v>211</v>
      </c>
      <c r="G1054" s="85" t="s">
        <v>243</v>
      </c>
      <c r="H1054" s="111">
        <v>1</v>
      </c>
      <c r="I1054" s="86"/>
      <c r="J1054" s="87">
        <v>13215</v>
      </c>
      <c r="K1054" s="87">
        <v>3793</v>
      </c>
      <c r="L1054" s="87">
        <v>0</v>
      </c>
      <c r="M1054" s="87">
        <v>1188</v>
      </c>
      <c r="N1054" s="88">
        <v>18196</v>
      </c>
      <c r="O1054" s="89"/>
      <c r="P1054" s="90"/>
      <c r="Q1054" s="90"/>
    </row>
    <row r="1055" spans="1:17" ht="15" x14ac:dyDescent="0.25">
      <c r="A1055" s="84">
        <v>3518</v>
      </c>
      <c r="B1055" s="60">
        <v>3518149600</v>
      </c>
      <c r="C1055" s="85" t="s">
        <v>560</v>
      </c>
      <c r="D1055" s="60">
        <v>149</v>
      </c>
      <c r="E1055" s="85" t="s">
        <v>181</v>
      </c>
      <c r="F1055" s="60">
        <v>600</v>
      </c>
      <c r="G1055" s="85" t="s">
        <v>386</v>
      </c>
      <c r="H1055" s="111">
        <v>1</v>
      </c>
      <c r="I1055" s="86"/>
      <c r="J1055" s="87">
        <v>13228</v>
      </c>
      <c r="K1055" s="87">
        <v>6886</v>
      </c>
      <c r="L1055" s="87">
        <v>0</v>
      </c>
      <c r="M1055" s="87">
        <v>1188</v>
      </c>
      <c r="N1055" s="88">
        <v>21302</v>
      </c>
      <c r="O1055" s="89"/>
      <c r="P1055" s="90"/>
      <c r="Q1055" s="90"/>
    </row>
    <row r="1056" spans="1:17" ht="15" x14ac:dyDescent="0.25">
      <c r="A1056" s="84">
        <v>3519</v>
      </c>
      <c r="B1056" s="60">
        <v>3519348097</v>
      </c>
      <c r="C1056" s="85" t="s">
        <v>561</v>
      </c>
      <c r="D1056" s="60">
        <v>348</v>
      </c>
      <c r="E1056" s="85" t="s">
        <v>380</v>
      </c>
      <c r="F1056" s="60">
        <v>97</v>
      </c>
      <c r="G1056" s="85" t="s">
        <v>129</v>
      </c>
      <c r="H1056" s="111">
        <v>1</v>
      </c>
      <c r="I1056" s="86"/>
      <c r="J1056" s="87">
        <v>17975</v>
      </c>
      <c r="K1056" s="87">
        <v>121</v>
      </c>
      <c r="L1056" s="87">
        <v>0</v>
      </c>
      <c r="M1056" s="87">
        <v>1188</v>
      </c>
      <c r="N1056" s="88">
        <v>19284</v>
      </c>
      <c r="O1056" s="89"/>
      <c r="P1056" s="90"/>
      <c r="Q1056" s="90"/>
    </row>
    <row r="1057" spans="1:17" ht="15" x14ac:dyDescent="0.25">
      <c r="A1057" s="84">
        <v>3519</v>
      </c>
      <c r="B1057" s="60">
        <v>3519348151</v>
      </c>
      <c r="C1057" s="85" t="s">
        <v>561</v>
      </c>
      <c r="D1057" s="60">
        <v>348</v>
      </c>
      <c r="E1057" s="85" t="s">
        <v>380</v>
      </c>
      <c r="F1057" s="60">
        <v>151</v>
      </c>
      <c r="G1057" s="85" t="s">
        <v>183</v>
      </c>
      <c r="H1057" s="111">
        <v>1</v>
      </c>
      <c r="I1057" s="86"/>
      <c r="J1057" s="87">
        <v>14148</v>
      </c>
      <c r="K1057" s="87">
        <v>1683</v>
      </c>
      <c r="L1057" s="87">
        <v>0</v>
      </c>
      <c r="M1057" s="87">
        <v>1188</v>
      </c>
      <c r="N1057" s="88">
        <v>17019</v>
      </c>
      <c r="O1057" s="89"/>
      <c r="P1057" s="90"/>
      <c r="Q1057" s="90"/>
    </row>
    <row r="1058" spans="1:17" ht="15" x14ac:dyDescent="0.25">
      <c r="A1058" s="84">
        <v>3519</v>
      </c>
      <c r="B1058" s="60">
        <v>3519348153</v>
      </c>
      <c r="C1058" s="85" t="s">
        <v>561</v>
      </c>
      <c r="D1058" s="60">
        <v>348</v>
      </c>
      <c r="E1058" s="85" t="s">
        <v>380</v>
      </c>
      <c r="F1058" s="60">
        <v>153</v>
      </c>
      <c r="G1058" s="85" t="s">
        <v>185</v>
      </c>
      <c r="H1058" s="111">
        <v>1</v>
      </c>
      <c r="I1058" s="86"/>
      <c r="J1058" s="87">
        <v>18147</v>
      </c>
      <c r="K1058" s="87">
        <v>34</v>
      </c>
      <c r="L1058" s="87">
        <v>0</v>
      </c>
      <c r="M1058" s="87">
        <v>1188</v>
      </c>
      <c r="N1058" s="88">
        <v>19369</v>
      </c>
      <c r="O1058" s="89"/>
      <c r="P1058" s="90"/>
      <c r="Q1058" s="90"/>
    </row>
    <row r="1059" spans="1:17" ht="15" x14ac:dyDescent="0.25">
      <c r="A1059" s="84">
        <v>3519</v>
      </c>
      <c r="B1059" s="60">
        <v>3519348215</v>
      </c>
      <c r="C1059" s="85" t="s">
        <v>561</v>
      </c>
      <c r="D1059" s="60">
        <v>348</v>
      </c>
      <c r="E1059" s="85" t="s">
        <v>380</v>
      </c>
      <c r="F1059" s="60">
        <v>215</v>
      </c>
      <c r="G1059" s="85" t="s">
        <v>247</v>
      </c>
      <c r="H1059" s="111">
        <v>3</v>
      </c>
      <c r="I1059" s="86"/>
      <c r="J1059" s="87">
        <v>17757</v>
      </c>
      <c r="K1059" s="87">
        <v>2670</v>
      </c>
      <c r="L1059" s="87">
        <v>0</v>
      </c>
      <c r="M1059" s="87">
        <v>1188</v>
      </c>
      <c r="N1059" s="88">
        <v>21615</v>
      </c>
      <c r="O1059" s="89"/>
      <c r="P1059" s="90"/>
      <c r="Q1059" s="90"/>
    </row>
    <row r="1060" spans="1:17" ht="15" x14ac:dyDescent="0.25">
      <c r="A1060" s="84">
        <v>3519</v>
      </c>
      <c r="B1060" s="60">
        <v>3519348226</v>
      </c>
      <c r="C1060" s="85" t="s">
        <v>561</v>
      </c>
      <c r="D1060" s="60">
        <v>348</v>
      </c>
      <c r="E1060" s="85" t="s">
        <v>380</v>
      </c>
      <c r="F1060" s="60">
        <v>226</v>
      </c>
      <c r="G1060" s="85" t="s">
        <v>258</v>
      </c>
      <c r="H1060" s="111">
        <v>1</v>
      </c>
      <c r="I1060" s="86"/>
      <c r="J1060" s="87">
        <v>11037</v>
      </c>
      <c r="K1060" s="87">
        <v>788</v>
      </c>
      <c r="L1060" s="87">
        <v>0</v>
      </c>
      <c r="M1060" s="87">
        <v>1188</v>
      </c>
      <c r="N1060" s="88">
        <v>13013</v>
      </c>
      <c r="O1060" s="89"/>
      <c r="P1060" s="90"/>
      <c r="Q1060" s="90"/>
    </row>
    <row r="1061" spans="1:17" ht="15" x14ac:dyDescent="0.25">
      <c r="A1061" s="84">
        <v>3519</v>
      </c>
      <c r="B1061" s="60">
        <v>3519348271</v>
      </c>
      <c r="C1061" s="85" t="s">
        <v>561</v>
      </c>
      <c r="D1061" s="60">
        <v>348</v>
      </c>
      <c r="E1061" s="85" t="s">
        <v>380</v>
      </c>
      <c r="F1061" s="60">
        <v>271</v>
      </c>
      <c r="G1061" s="85" t="s">
        <v>303</v>
      </c>
      <c r="H1061" s="111">
        <v>1</v>
      </c>
      <c r="I1061" s="86"/>
      <c r="J1061" s="87">
        <v>12963</v>
      </c>
      <c r="K1061" s="87">
        <v>3961</v>
      </c>
      <c r="L1061" s="87">
        <v>0</v>
      </c>
      <c r="M1061" s="87">
        <v>1188</v>
      </c>
      <c r="N1061" s="88">
        <v>18112</v>
      </c>
      <c r="O1061" s="89"/>
      <c r="P1061" s="90"/>
      <c r="Q1061" s="90"/>
    </row>
    <row r="1062" spans="1:17" ht="15" x14ac:dyDescent="0.25">
      <c r="A1062" s="84">
        <v>3519</v>
      </c>
      <c r="B1062" s="60">
        <v>3519348277</v>
      </c>
      <c r="C1062" s="85" t="s">
        <v>561</v>
      </c>
      <c r="D1062" s="60">
        <v>348</v>
      </c>
      <c r="E1062" s="85" t="s">
        <v>380</v>
      </c>
      <c r="F1062" s="60">
        <v>277</v>
      </c>
      <c r="G1062" s="85" t="s">
        <v>309</v>
      </c>
      <c r="H1062" s="111">
        <v>3</v>
      </c>
      <c r="I1062" s="86"/>
      <c r="J1062" s="87">
        <v>12394</v>
      </c>
      <c r="K1062" s="87">
        <v>36</v>
      </c>
      <c r="L1062" s="87">
        <v>0</v>
      </c>
      <c r="M1062" s="87">
        <v>1188</v>
      </c>
      <c r="N1062" s="88">
        <v>13618</v>
      </c>
      <c r="O1062" s="89"/>
      <c r="P1062" s="90"/>
      <c r="Q1062" s="90"/>
    </row>
    <row r="1063" spans="1:17" ht="15" x14ac:dyDescent="0.25">
      <c r="A1063" s="84">
        <v>3519</v>
      </c>
      <c r="B1063" s="60">
        <v>3519348290</v>
      </c>
      <c r="C1063" s="85" t="s">
        <v>561</v>
      </c>
      <c r="D1063" s="60">
        <v>348</v>
      </c>
      <c r="E1063" s="85" t="s">
        <v>380</v>
      </c>
      <c r="F1063" s="60">
        <v>290</v>
      </c>
      <c r="G1063" s="85" t="s">
        <v>322</v>
      </c>
      <c r="H1063" s="111">
        <v>1</v>
      </c>
      <c r="I1063" s="86"/>
      <c r="J1063" s="87">
        <v>12856</v>
      </c>
      <c r="K1063" s="87">
        <v>4338</v>
      </c>
      <c r="L1063" s="87">
        <v>0</v>
      </c>
      <c r="M1063" s="87">
        <v>1188</v>
      </c>
      <c r="N1063" s="88">
        <v>18382</v>
      </c>
      <c r="O1063" s="89"/>
      <c r="P1063" s="90"/>
      <c r="Q1063" s="90"/>
    </row>
    <row r="1064" spans="1:17" ht="15" x14ac:dyDescent="0.25">
      <c r="A1064" s="84">
        <v>3519</v>
      </c>
      <c r="B1064" s="60">
        <v>3519348321</v>
      </c>
      <c r="C1064" s="85" t="s">
        <v>561</v>
      </c>
      <c r="D1064" s="60">
        <v>348</v>
      </c>
      <c r="E1064" s="85" t="s">
        <v>380</v>
      </c>
      <c r="F1064" s="60">
        <v>321</v>
      </c>
      <c r="G1064" s="85" t="s">
        <v>353</v>
      </c>
      <c r="H1064" s="111">
        <v>2</v>
      </c>
      <c r="I1064" s="86"/>
      <c r="J1064" s="87">
        <v>13043</v>
      </c>
      <c r="K1064" s="87">
        <v>6943</v>
      </c>
      <c r="L1064" s="87">
        <v>0</v>
      </c>
      <c r="M1064" s="87">
        <v>1188</v>
      </c>
      <c r="N1064" s="88">
        <v>21174</v>
      </c>
      <c r="O1064" s="89"/>
      <c r="P1064" s="90"/>
      <c r="Q1064" s="90"/>
    </row>
    <row r="1065" spans="1:17" ht="15" x14ac:dyDescent="0.25">
      <c r="A1065" s="84">
        <v>3519</v>
      </c>
      <c r="B1065" s="60">
        <v>3519348348</v>
      </c>
      <c r="C1065" s="85" t="s">
        <v>561</v>
      </c>
      <c r="D1065" s="60">
        <v>348</v>
      </c>
      <c r="E1065" s="85" t="s">
        <v>380</v>
      </c>
      <c r="F1065" s="60">
        <v>348</v>
      </c>
      <c r="G1065" s="85" t="s">
        <v>380</v>
      </c>
      <c r="H1065" s="111">
        <v>177</v>
      </c>
      <c r="I1065" s="86"/>
      <c r="J1065" s="87">
        <v>18452</v>
      </c>
      <c r="K1065" s="87">
        <v>0</v>
      </c>
      <c r="L1065" s="87">
        <v>0</v>
      </c>
      <c r="M1065" s="87">
        <v>1188</v>
      </c>
      <c r="N1065" s="88">
        <v>19640</v>
      </c>
      <c r="O1065" s="89"/>
      <c r="P1065" s="90"/>
      <c r="Q1065" s="90"/>
    </row>
    <row r="1066" spans="1:17" ht="15" x14ac:dyDescent="0.25">
      <c r="A1066" s="84">
        <v>3519</v>
      </c>
      <c r="B1066" s="60">
        <v>3519348710</v>
      </c>
      <c r="C1066" s="85" t="s">
        <v>561</v>
      </c>
      <c r="D1066" s="60">
        <v>348</v>
      </c>
      <c r="E1066" s="85" t="s">
        <v>380</v>
      </c>
      <c r="F1066" s="60">
        <v>710</v>
      </c>
      <c r="G1066" s="85" t="s">
        <v>419</v>
      </c>
      <c r="H1066" s="111">
        <v>1</v>
      </c>
      <c r="I1066" s="86"/>
      <c r="J1066" s="87">
        <v>12695</v>
      </c>
      <c r="K1066" s="87">
        <v>5988</v>
      </c>
      <c r="L1066" s="87">
        <v>0</v>
      </c>
      <c r="M1066" s="87">
        <v>1188</v>
      </c>
      <c r="N1066" s="88">
        <v>19871</v>
      </c>
      <c r="O1066" s="89"/>
      <c r="P1066" s="90"/>
      <c r="Q1066" s="90"/>
    </row>
    <row r="1067" spans="1:17" ht="15" x14ac:dyDescent="0.25">
      <c r="A1067" s="84">
        <v>3519</v>
      </c>
      <c r="B1067" s="60">
        <v>3519348767</v>
      </c>
      <c r="C1067" s="85" t="s">
        <v>561</v>
      </c>
      <c r="D1067" s="60">
        <v>348</v>
      </c>
      <c r="E1067" s="85" t="s">
        <v>380</v>
      </c>
      <c r="F1067" s="60">
        <v>767</v>
      </c>
      <c r="G1067" s="85" t="s">
        <v>437</v>
      </c>
      <c r="H1067" s="111">
        <v>2</v>
      </c>
      <c r="I1067" s="86"/>
      <c r="J1067" s="87">
        <v>15802</v>
      </c>
      <c r="K1067" s="87">
        <v>1119</v>
      </c>
      <c r="L1067" s="87">
        <v>0</v>
      </c>
      <c r="M1067" s="87">
        <v>1188</v>
      </c>
      <c r="N1067" s="88">
        <v>18109</v>
      </c>
      <c r="O1067" s="89"/>
      <c r="P1067" s="90"/>
      <c r="Q1067" s="90"/>
    </row>
    <row r="1068" spans="1:17" ht="15" x14ac:dyDescent="0.25">
      <c r="A1068" s="91">
        <v>9999</v>
      </c>
      <c r="B1068" s="92" t="s">
        <v>562</v>
      </c>
      <c r="C1068" s="92" t="s">
        <v>562</v>
      </c>
      <c r="D1068" s="92" t="s">
        <v>562</v>
      </c>
      <c r="E1068" s="92" t="s">
        <v>562</v>
      </c>
      <c r="F1068" s="92" t="s">
        <v>562</v>
      </c>
      <c r="G1068" s="183" t="s">
        <v>562</v>
      </c>
      <c r="H1068" s="93">
        <f>SUBTOTAL(9,H10:H1067)</f>
        <v>46155</v>
      </c>
      <c r="I1068" s="94"/>
      <c r="J1068" s="92" t="s">
        <v>562</v>
      </c>
      <c r="K1068" s="92" t="s">
        <v>562</v>
      </c>
      <c r="L1068" s="92" t="s">
        <v>562</v>
      </c>
      <c r="M1068" s="92" t="s">
        <v>562</v>
      </c>
      <c r="N1068" s="112" t="s">
        <v>562</v>
      </c>
      <c r="O1068" s="49"/>
      <c r="P1068" s="90"/>
      <c r="Q1068" s="90"/>
    </row>
    <row r="1069" spans="1:17" ht="15" x14ac:dyDescent="0.25">
      <c r="A1069" s="95"/>
      <c r="B1069" s="96"/>
      <c r="C1069" s="85"/>
      <c r="D1069" s="60"/>
      <c r="E1069" s="85"/>
      <c r="F1069" s="85"/>
      <c r="G1069" s="85"/>
      <c r="H1069" s="97"/>
      <c r="I1069" s="94"/>
      <c r="J1069" s="98"/>
      <c r="K1069" s="98"/>
      <c r="L1069" s="98"/>
      <c r="M1069" s="98"/>
      <c r="N1069" s="98"/>
      <c r="O1069" s="89"/>
      <c r="P1069" s="90"/>
      <c r="Q1069" s="90"/>
    </row>
    <row r="1070" spans="1:17" ht="15" x14ac:dyDescent="0.25">
      <c r="A1070" s="95"/>
      <c r="B1070" s="96"/>
      <c r="C1070" s="85"/>
      <c r="D1070" s="60"/>
      <c r="E1070" s="85"/>
      <c r="F1070" s="85"/>
      <c r="G1070" s="85"/>
      <c r="H1070" s="97"/>
      <c r="I1070" s="94"/>
      <c r="J1070" s="98"/>
      <c r="K1070" s="98"/>
      <c r="L1070" s="98"/>
      <c r="M1070" s="98"/>
      <c r="N1070" s="98"/>
      <c r="O1070" s="89"/>
      <c r="P1070" s="90"/>
      <c r="Q1070" s="90"/>
    </row>
    <row r="1071" spans="1:17" ht="15" x14ac:dyDescent="0.25">
      <c r="A1071" s="95"/>
      <c r="B1071" s="96"/>
      <c r="C1071" s="85"/>
      <c r="D1071" s="60"/>
      <c r="E1071" s="85"/>
      <c r="F1071" s="85"/>
      <c r="G1071" s="85"/>
      <c r="H1071" s="97"/>
      <c r="I1071" s="94"/>
      <c r="J1071" s="98"/>
      <c r="K1071" s="98"/>
      <c r="L1071" s="98"/>
      <c r="M1071" s="98"/>
      <c r="N1071" s="98"/>
      <c r="O1071" s="89"/>
      <c r="P1071" s="90"/>
      <c r="Q1071" s="90"/>
    </row>
    <row r="1072" spans="1:17" ht="15" x14ac:dyDescent="0.25">
      <c r="A1072" s="95"/>
      <c r="B1072" s="96"/>
      <c r="C1072" s="85"/>
      <c r="D1072" s="60"/>
      <c r="E1072" s="85"/>
      <c r="F1072" s="85"/>
      <c r="G1072" s="85"/>
      <c r="H1072" s="97"/>
      <c r="I1072" s="94"/>
      <c r="J1072" s="98"/>
      <c r="K1072" s="98"/>
      <c r="L1072" s="98"/>
      <c r="M1072" s="98"/>
      <c r="N1072" s="98"/>
      <c r="O1072" s="89"/>
      <c r="P1072" s="90"/>
      <c r="Q1072" s="90"/>
    </row>
    <row r="1073" spans="1:17" ht="15" x14ac:dyDescent="0.25">
      <c r="A1073" s="95"/>
      <c r="B1073" s="96"/>
      <c r="C1073" s="85"/>
      <c r="D1073" s="60"/>
      <c r="E1073" s="85"/>
      <c r="F1073" s="85"/>
      <c r="G1073" s="85"/>
      <c r="H1073" s="97"/>
      <c r="I1073" s="94"/>
      <c r="J1073" s="98"/>
      <c r="K1073" s="98"/>
      <c r="L1073" s="98"/>
      <c r="M1073" s="98"/>
      <c r="N1073" s="98"/>
      <c r="O1073" s="89"/>
      <c r="P1073" s="90"/>
      <c r="Q1073" s="90"/>
    </row>
    <row r="1074" spans="1:17" ht="15" x14ac:dyDescent="0.25">
      <c r="A1074" s="95"/>
      <c r="B1074" s="96"/>
      <c r="C1074" s="85"/>
      <c r="D1074" s="60"/>
      <c r="E1074" s="85"/>
      <c r="F1074" s="85"/>
      <c r="G1074" s="85"/>
      <c r="H1074" s="97"/>
      <c r="I1074" s="94"/>
      <c r="J1074" s="98"/>
      <c r="K1074" s="98"/>
      <c r="L1074" s="98"/>
      <c r="M1074" s="98"/>
      <c r="N1074" s="98"/>
      <c r="O1074" s="89"/>
      <c r="P1074" s="90"/>
      <c r="Q1074" s="90"/>
    </row>
    <row r="1075" spans="1:17" ht="15" x14ac:dyDescent="0.25">
      <c r="A1075" s="95"/>
      <c r="B1075" s="96"/>
      <c r="C1075" s="85"/>
      <c r="D1075" s="60"/>
      <c r="E1075" s="85"/>
      <c r="F1075" s="85"/>
      <c r="G1075" s="85"/>
      <c r="H1075" s="97"/>
      <c r="I1075" s="94"/>
      <c r="J1075" s="98"/>
      <c r="K1075" s="98"/>
      <c r="L1075" s="98"/>
      <c r="M1075" s="98"/>
      <c r="N1075" s="98"/>
      <c r="O1075" s="89"/>
      <c r="P1075" s="90"/>
      <c r="Q1075" s="90"/>
    </row>
    <row r="1076" spans="1:17" ht="15" x14ac:dyDescent="0.25">
      <c r="A1076" s="95"/>
      <c r="B1076" s="96"/>
      <c r="C1076" s="85"/>
      <c r="D1076" s="60"/>
      <c r="E1076" s="85"/>
      <c r="F1076" s="85"/>
      <c r="G1076" s="85"/>
      <c r="H1076" s="97"/>
      <c r="I1076" s="94"/>
      <c r="J1076" s="98"/>
      <c r="K1076" s="98"/>
      <c r="L1076" s="98"/>
      <c r="M1076" s="98"/>
      <c r="N1076" s="98"/>
      <c r="O1076" s="89"/>
      <c r="P1076" s="90"/>
      <c r="Q1076" s="90"/>
    </row>
    <row r="1077" spans="1:17" ht="15" x14ac:dyDescent="0.25">
      <c r="A1077" s="95"/>
      <c r="B1077" s="96"/>
      <c r="C1077" s="85"/>
      <c r="D1077" s="60"/>
      <c r="E1077" s="85"/>
      <c r="F1077" s="85"/>
      <c r="G1077" s="85"/>
      <c r="H1077" s="97"/>
      <c r="I1077" s="94"/>
      <c r="J1077" s="98"/>
      <c r="K1077" s="98"/>
      <c r="L1077" s="98"/>
      <c r="M1077" s="98"/>
      <c r="N1077" s="98"/>
      <c r="O1077" s="89"/>
      <c r="P1077" s="90"/>
      <c r="Q1077" s="90"/>
    </row>
    <row r="1078" spans="1:17" ht="15" x14ac:dyDescent="0.25">
      <c r="A1078" s="95"/>
      <c r="B1078" s="96"/>
      <c r="C1078" s="85"/>
      <c r="D1078" s="60"/>
      <c r="E1078" s="85"/>
      <c r="F1078" s="85"/>
      <c r="G1078" s="85"/>
      <c r="H1078" s="97"/>
      <c r="I1078" s="94"/>
      <c r="J1078" s="98"/>
      <c r="K1078" s="98"/>
      <c r="L1078" s="98"/>
      <c r="M1078" s="98"/>
      <c r="N1078" s="98"/>
      <c r="O1078" s="89"/>
      <c r="P1078" s="90"/>
      <c r="Q1078" s="90"/>
    </row>
    <row r="1079" spans="1:17" ht="15" x14ac:dyDescent="0.25">
      <c r="A1079" s="95"/>
      <c r="B1079" s="96"/>
      <c r="C1079" s="85"/>
      <c r="D1079" s="60"/>
      <c r="E1079" s="85"/>
      <c r="F1079" s="85"/>
      <c r="G1079" s="85"/>
      <c r="H1079" s="97"/>
      <c r="I1079" s="94"/>
      <c r="J1079" s="98"/>
      <c r="K1079" s="98"/>
      <c r="L1079" s="98"/>
      <c r="M1079" s="98"/>
      <c r="N1079" s="98"/>
      <c r="O1079" s="89"/>
      <c r="P1079" s="90"/>
      <c r="Q1079" s="90"/>
    </row>
    <row r="1080" spans="1:17" ht="15" x14ac:dyDescent="0.25">
      <c r="A1080" s="95"/>
      <c r="B1080" s="96"/>
      <c r="C1080" s="85"/>
      <c r="D1080" s="60"/>
      <c r="E1080" s="85"/>
      <c r="F1080" s="85"/>
      <c r="G1080" s="85"/>
      <c r="H1080" s="97"/>
      <c r="I1080" s="94"/>
      <c r="J1080" s="98"/>
      <c r="K1080" s="98"/>
      <c r="L1080" s="98"/>
      <c r="M1080" s="98"/>
      <c r="N1080" s="98"/>
      <c r="O1080" s="89"/>
      <c r="P1080" s="90"/>
      <c r="Q1080" s="90"/>
    </row>
    <row r="1081" spans="1:17" ht="15" x14ac:dyDescent="0.25">
      <c r="A1081" s="95"/>
      <c r="B1081" s="96"/>
      <c r="C1081" s="85"/>
      <c r="D1081" s="60"/>
      <c r="E1081" s="85"/>
      <c r="F1081" s="85"/>
      <c r="G1081" s="85"/>
      <c r="H1081" s="97"/>
      <c r="I1081" s="94"/>
      <c r="J1081" s="98"/>
      <c r="K1081" s="98"/>
      <c r="L1081" s="98"/>
      <c r="M1081" s="98"/>
      <c r="N1081" s="98"/>
      <c r="O1081" s="89"/>
      <c r="P1081" s="90"/>
      <c r="Q1081" s="90"/>
    </row>
    <row r="1082" spans="1:17" ht="15" x14ac:dyDescent="0.25">
      <c r="A1082" s="95"/>
      <c r="B1082" s="96"/>
      <c r="C1082" s="85"/>
      <c r="D1082" s="60"/>
      <c r="E1082" s="85"/>
      <c r="F1082" s="85"/>
      <c r="G1082" s="85"/>
      <c r="H1082" s="97"/>
      <c r="I1082" s="94"/>
      <c r="J1082" s="98"/>
      <c r="K1082" s="98"/>
      <c r="L1082" s="98"/>
      <c r="M1082" s="98"/>
      <c r="N1082" s="98"/>
      <c r="O1082" s="89"/>
      <c r="P1082" s="90"/>
      <c r="Q1082" s="90"/>
    </row>
    <row r="1083" spans="1:17" ht="15" x14ac:dyDescent="0.25">
      <c r="A1083" s="95"/>
      <c r="B1083" s="96"/>
      <c r="C1083" s="85"/>
      <c r="D1083" s="60"/>
      <c r="E1083" s="85"/>
      <c r="F1083" s="85"/>
      <c r="G1083" s="85"/>
      <c r="H1083" s="97"/>
      <c r="I1083" s="94"/>
      <c r="J1083" s="98"/>
      <c r="K1083" s="98"/>
      <c r="L1083" s="98"/>
      <c r="M1083" s="98"/>
      <c r="N1083" s="98"/>
      <c r="O1083" s="89"/>
      <c r="P1083" s="90"/>
      <c r="Q1083" s="90"/>
    </row>
    <row r="1084" spans="1:17" ht="15" x14ac:dyDescent="0.25">
      <c r="A1084" s="95"/>
      <c r="B1084" s="96"/>
      <c r="C1084" s="85"/>
      <c r="D1084" s="60"/>
      <c r="E1084" s="85"/>
      <c r="F1084" s="85"/>
      <c r="G1084" s="85"/>
      <c r="H1084" s="97"/>
      <c r="I1084" s="94"/>
      <c r="J1084" s="98"/>
      <c r="K1084" s="98"/>
      <c r="L1084" s="98"/>
      <c r="M1084" s="98"/>
      <c r="N1084" s="98"/>
      <c r="O1084" s="89"/>
      <c r="P1084" s="90"/>
      <c r="Q1084" s="90"/>
    </row>
    <row r="1085" spans="1:17" ht="15" x14ac:dyDescent="0.25">
      <c r="A1085" s="95"/>
      <c r="B1085" s="96"/>
      <c r="C1085" s="85"/>
      <c r="D1085" s="60"/>
      <c r="E1085" s="85"/>
      <c r="F1085" s="85"/>
      <c r="G1085" s="85"/>
      <c r="H1085" s="97"/>
      <c r="I1085" s="94"/>
      <c r="J1085" s="98"/>
      <c r="K1085" s="98"/>
      <c r="L1085" s="98"/>
      <c r="M1085" s="98"/>
      <c r="N1085" s="98"/>
      <c r="O1085" s="89"/>
      <c r="P1085" s="90"/>
      <c r="Q1085" s="90"/>
    </row>
    <row r="1086" spans="1:17" ht="15" x14ac:dyDescent="0.25">
      <c r="A1086" s="95"/>
      <c r="B1086" s="96"/>
      <c r="C1086" s="85"/>
      <c r="D1086" s="60"/>
      <c r="E1086" s="85"/>
      <c r="F1086" s="85"/>
      <c r="G1086" s="85"/>
      <c r="H1086" s="97"/>
      <c r="I1086" s="94"/>
      <c r="J1086" s="98"/>
      <c r="K1086" s="98"/>
      <c r="L1086" s="98"/>
      <c r="M1086" s="98"/>
      <c r="N1086" s="98"/>
      <c r="O1086" s="89"/>
      <c r="P1086" s="90"/>
      <c r="Q1086" s="90"/>
    </row>
    <row r="1087" spans="1:17" ht="15" x14ac:dyDescent="0.25">
      <c r="A1087" s="95"/>
      <c r="B1087" s="96"/>
      <c r="C1087" s="85"/>
      <c r="D1087" s="60"/>
      <c r="E1087" s="85"/>
      <c r="F1087" s="85"/>
      <c r="G1087" s="85"/>
      <c r="H1087" s="97"/>
      <c r="I1087" s="94"/>
      <c r="J1087" s="98"/>
      <c r="K1087" s="98"/>
      <c r="L1087" s="98"/>
      <c r="M1087" s="98"/>
      <c r="N1087" s="98"/>
      <c r="O1087" s="89"/>
      <c r="P1087" s="90"/>
      <c r="Q1087" s="90"/>
    </row>
    <row r="1088" spans="1:17" ht="15" x14ac:dyDescent="0.25">
      <c r="A1088" s="95"/>
      <c r="B1088" s="96"/>
      <c r="C1088" s="85"/>
      <c r="D1088" s="60"/>
      <c r="E1088" s="85"/>
      <c r="F1088" s="85"/>
      <c r="G1088" s="85"/>
      <c r="H1088" s="97"/>
      <c r="I1088" s="94"/>
      <c r="J1088" s="98"/>
      <c r="K1088" s="98"/>
      <c r="L1088" s="98"/>
      <c r="M1088" s="98"/>
      <c r="N1088" s="98"/>
      <c r="O1088" s="89"/>
      <c r="P1088" s="90"/>
      <c r="Q1088" s="90"/>
    </row>
    <row r="1089" spans="1:17" ht="15" x14ac:dyDescent="0.25">
      <c r="A1089" s="95"/>
      <c r="B1089" s="96"/>
      <c r="C1089" s="85"/>
      <c r="D1089" s="60"/>
      <c r="E1089" s="85"/>
      <c r="F1089" s="85"/>
      <c r="G1089" s="85"/>
      <c r="H1089" s="97"/>
      <c r="I1089" s="94"/>
      <c r="J1089" s="98"/>
      <c r="K1089" s="98"/>
      <c r="L1089" s="98"/>
      <c r="M1089" s="98"/>
      <c r="N1089" s="98"/>
      <c r="O1089" s="89"/>
      <c r="P1089" s="90"/>
      <c r="Q1089" s="90"/>
    </row>
    <row r="1090" spans="1:17" ht="15" x14ac:dyDescent="0.25">
      <c r="A1090" s="95"/>
      <c r="B1090" s="96"/>
      <c r="C1090" s="85"/>
      <c r="D1090" s="60"/>
      <c r="E1090" s="85"/>
      <c r="F1090" s="85"/>
      <c r="G1090" s="85"/>
      <c r="H1090" s="97"/>
      <c r="I1090" s="94"/>
      <c r="J1090" s="98"/>
      <c r="K1090" s="98"/>
      <c r="L1090" s="98"/>
      <c r="M1090" s="98"/>
      <c r="N1090" s="98"/>
      <c r="O1090" s="89"/>
      <c r="P1090" s="90"/>
      <c r="Q1090" s="90"/>
    </row>
    <row r="1091" spans="1:17" ht="15" x14ac:dyDescent="0.25">
      <c r="A1091" s="95"/>
      <c r="B1091" s="96"/>
      <c r="C1091" s="85"/>
      <c r="D1091" s="60"/>
      <c r="E1091" s="85"/>
      <c r="F1091" s="85"/>
      <c r="G1091" s="85"/>
      <c r="H1091" s="97"/>
      <c r="I1091" s="94"/>
      <c r="J1091" s="98"/>
      <c r="K1091" s="98"/>
      <c r="L1091" s="98"/>
      <c r="M1091" s="98"/>
      <c r="N1091" s="98"/>
      <c r="O1091" s="89"/>
      <c r="P1091" s="90"/>
      <c r="Q1091" s="90"/>
    </row>
    <row r="1092" spans="1:17" ht="15" x14ac:dyDescent="0.25">
      <c r="A1092" s="95"/>
      <c r="B1092" s="96"/>
      <c r="C1092" s="85"/>
      <c r="D1092" s="60"/>
      <c r="E1092" s="85"/>
      <c r="F1092" s="85"/>
      <c r="G1092" s="85"/>
      <c r="H1092" s="97"/>
      <c r="I1092" s="94"/>
      <c r="J1092" s="98"/>
      <c r="K1092" s="98"/>
      <c r="L1092" s="98"/>
      <c r="M1092" s="98"/>
      <c r="N1092" s="98"/>
      <c r="O1092" s="89"/>
      <c r="P1092" s="90"/>
      <c r="Q1092" s="90"/>
    </row>
    <row r="1093" spans="1:17" ht="15" x14ac:dyDescent="0.25">
      <c r="A1093" s="95"/>
      <c r="B1093" s="96"/>
      <c r="C1093" s="85"/>
      <c r="D1093" s="60"/>
      <c r="E1093" s="85"/>
      <c r="F1093" s="85"/>
      <c r="G1093" s="85"/>
      <c r="H1093" s="97"/>
      <c r="I1093" s="94"/>
      <c r="J1093" s="98"/>
      <c r="K1093" s="98"/>
      <c r="L1093" s="98"/>
      <c r="M1093" s="98"/>
      <c r="N1093" s="98"/>
      <c r="O1093" s="89"/>
      <c r="P1093" s="90"/>
      <c r="Q1093" s="90"/>
    </row>
    <row r="1094" spans="1:17" ht="15" x14ac:dyDescent="0.25">
      <c r="A1094" s="95"/>
      <c r="B1094" s="96"/>
      <c r="C1094" s="85"/>
      <c r="D1094" s="60"/>
      <c r="E1094" s="85"/>
      <c r="F1094" s="85"/>
      <c r="G1094" s="85"/>
      <c r="H1094" s="97"/>
      <c r="I1094" s="94"/>
      <c r="J1094" s="98"/>
      <c r="K1094" s="98"/>
      <c r="L1094" s="98"/>
      <c r="M1094" s="98"/>
      <c r="N1094" s="98"/>
      <c r="O1094" s="89"/>
      <c r="P1094" s="90"/>
      <c r="Q1094" s="90"/>
    </row>
    <row r="1095" spans="1:17" ht="15" x14ac:dyDescent="0.25">
      <c r="A1095" s="95"/>
      <c r="B1095" s="96"/>
      <c r="C1095" s="85"/>
      <c r="D1095" s="60"/>
      <c r="E1095" s="85"/>
      <c r="F1095" s="85"/>
      <c r="G1095" s="85"/>
      <c r="H1095" s="97"/>
      <c r="I1095" s="94"/>
      <c r="J1095" s="98"/>
      <c r="K1095" s="98"/>
      <c r="L1095" s="98"/>
      <c r="M1095" s="98"/>
      <c r="N1095" s="98"/>
      <c r="O1095" s="89"/>
      <c r="P1095" s="90"/>
      <c r="Q1095" s="90"/>
    </row>
    <row r="1096" spans="1:17" ht="15" x14ac:dyDescent="0.25">
      <c r="A1096" s="95"/>
      <c r="B1096" s="96"/>
      <c r="C1096" s="85"/>
      <c r="D1096" s="60"/>
      <c r="E1096" s="85"/>
      <c r="F1096" s="85"/>
      <c r="G1096" s="85"/>
      <c r="H1096" s="97"/>
      <c r="I1096" s="94"/>
      <c r="J1096" s="98"/>
      <c r="K1096" s="98"/>
      <c r="L1096" s="98"/>
      <c r="M1096" s="98"/>
      <c r="N1096" s="98"/>
      <c r="O1096" s="89"/>
      <c r="P1096" s="90"/>
      <c r="Q1096" s="90"/>
    </row>
    <row r="1097" spans="1:17" ht="15" x14ac:dyDescent="0.25">
      <c r="A1097" s="95"/>
      <c r="B1097" s="96"/>
      <c r="C1097" s="85"/>
      <c r="D1097" s="60"/>
      <c r="E1097" s="85"/>
      <c r="F1097" s="85"/>
      <c r="G1097" s="85"/>
      <c r="H1097" s="97"/>
      <c r="I1097" s="94"/>
      <c r="J1097" s="98"/>
      <c r="K1097" s="98"/>
      <c r="L1097" s="98"/>
      <c r="M1097" s="98"/>
      <c r="N1097" s="98"/>
      <c r="O1097" s="89"/>
      <c r="P1097" s="90"/>
      <c r="Q1097" s="90"/>
    </row>
    <row r="1098" spans="1:17" ht="15" x14ac:dyDescent="0.25">
      <c r="A1098" s="95"/>
      <c r="B1098" s="96"/>
      <c r="C1098" s="85"/>
      <c r="D1098" s="60"/>
      <c r="E1098" s="85"/>
      <c r="F1098" s="85"/>
      <c r="G1098" s="85"/>
      <c r="H1098" s="97"/>
      <c r="I1098" s="94"/>
      <c r="J1098" s="98"/>
      <c r="K1098" s="98"/>
      <c r="L1098" s="98"/>
      <c r="M1098" s="98"/>
      <c r="N1098" s="98"/>
      <c r="O1098" s="89"/>
      <c r="P1098" s="90"/>
      <c r="Q1098" s="90"/>
    </row>
    <row r="1099" spans="1:17" ht="15" x14ac:dyDescent="0.25">
      <c r="A1099" s="95"/>
      <c r="B1099" s="96"/>
      <c r="C1099" s="85"/>
      <c r="D1099" s="60"/>
      <c r="E1099" s="85"/>
      <c r="F1099" s="85"/>
      <c r="G1099" s="85"/>
      <c r="H1099" s="97"/>
      <c r="I1099" s="94"/>
      <c r="J1099" s="98"/>
      <c r="K1099" s="98"/>
      <c r="L1099" s="98"/>
      <c r="M1099" s="98"/>
      <c r="N1099" s="98"/>
      <c r="O1099" s="89"/>
      <c r="P1099" s="90"/>
      <c r="Q1099" s="90"/>
    </row>
    <row r="1100" spans="1:17" ht="15" x14ac:dyDescent="0.25">
      <c r="A1100" s="95"/>
      <c r="B1100" s="96"/>
      <c r="C1100" s="85"/>
      <c r="D1100" s="60"/>
      <c r="E1100" s="85"/>
      <c r="F1100" s="85"/>
      <c r="G1100" s="85"/>
      <c r="H1100" s="97"/>
      <c r="I1100" s="94"/>
      <c r="J1100" s="98"/>
      <c r="K1100" s="98"/>
      <c r="L1100" s="98"/>
      <c r="M1100" s="98"/>
      <c r="N1100" s="98"/>
      <c r="O1100" s="89"/>
      <c r="P1100" s="90"/>
      <c r="Q1100" s="90"/>
    </row>
    <row r="1101" spans="1:17" ht="15" x14ac:dyDescent="0.25">
      <c r="A1101" s="95"/>
      <c r="B1101" s="96"/>
      <c r="C1101" s="85"/>
      <c r="D1101" s="60"/>
      <c r="E1101" s="85"/>
      <c r="F1101" s="85"/>
      <c r="G1101" s="85"/>
      <c r="H1101" s="97"/>
      <c r="I1101" s="94"/>
      <c r="J1101" s="98"/>
      <c r="K1101" s="98"/>
      <c r="L1101" s="98"/>
      <c r="M1101" s="98"/>
      <c r="N1101" s="98"/>
      <c r="O1101" s="89"/>
      <c r="P1101" s="90"/>
      <c r="Q1101" s="90"/>
    </row>
    <row r="1102" spans="1:17" ht="15" x14ac:dyDescent="0.25">
      <c r="A1102" s="95"/>
      <c r="B1102" s="96"/>
      <c r="C1102" s="85"/>
      <c r="D1102" s="60"/>
      <c r="E1102" s="85"/>
      <c r="F1102" s="85"/>
      <c r="G1102" s="85"/>
      <c r="H1102" s="97"/>
      <c r="I1102" s="94"/>
      <c r="J1102" s="98"/>
      <c r="K1102" s="98"/>
      <c r="L1102" s="98"/>
      <c r="M1102" s="98"/>
      <c r="N1102" s="98"/>
      <c r="O1102" s="89"/>
      <c r="P1102" s="90"/>
      <c r="Q1102" s="90"/>
    </row>
    <row r="1103" spans="1:17" ht="15" x14ac:dyDescent="0.25">
      <c r="A1103" s="95"/>
      <c r="B1103" s="96"/>
      <c r="C1103" s="85"/>
      <c r="D1103" s="60"/>
      <c r="E1103" s="85"/>
      <c r="F1103" s="85"/>
      <c r="G1103" s="85"/>
      <c r="H1103" s="97"/>
      <c r="I1103" s="94"/>
      <c r="J1103" s="98"/>
      <c r="K1103" s="98"/>
      <c r="L1103" s="98"/>
      <c r="M1103" s="98"/>
      <c r="N1103" s="98"/>
      <c r="O1103" s="89"/>
      <c r="P1103" s="90"/>
      <c r="Q1103" s="90"/>
    </row>
    <row r="1104" spans="1:17" ht="15" x14ac:dyDescent="0.25">
      <c r="A1104" s="95"/>
      <c r="B1104" s="96"/>
      <c r="C1104" s="85"/>
      <c r="D1104" s="60"/>
      <c r="E1104" s="85"/>
      <c r="F1104" s="85"/>
      <c r="G1104" s="85"/>
      <c r="H1104" s="97"/>
      <c r="I1104" s="94"/>
      <c r="J1104" s="98"/>
      <c r="K1104" s="98"/>
      <c r="L1104" s="98"/>
      <c r="M1104" s="98"/>
      <c r="N1104" s="98"/>
      <c r="O1104" s="89"/>
      <c r="P1104" s="90"/>
      <c r="Q1104" s="90"/>
    </row>
    <row r="1105" spans="1:17" ht="15" x14ac:dyDescent="0.25">
      <c r="A1105" s="95"/>
      <c r="B1105" s="96"/>
      <c r="C1105" s="85"/>
      <c r="D1105" s="60"/>
      <c r="E1105" s="85"/>
      <c r="F1105" s="85"/>
      <c r="G1105" s="85"/>
      <c r="H1105" s="97"/>
      <c r="I1105" s="94"/>
      <c r="J1105" s="98"/>
      <c r="K1105" s="98"/>
      <c r="L1105" s="98"/>
      <c r="M1105" s="98"/>
      <c r="N1105" s="98"/>
      <c r="O1105" s="89"/>
      <c r="P1105" s="90"/>
      <c r="Q1105" s="90"/>
    </row>
    <row r="1106" spans="1:17" ht="15" x14ac:dyDescent="0.25">
      <c r="A1106" s="95"/>
      <c r="B1106" s="96"/>
      <c r="C1106" s="85"/>
      <c r="D1106" s="60"/>
      <c r="E1106" s="85"/>
      <c r="F1106" s="85"/>
      <c r="G1106" s="85"/>
      <c r="H1106" s="97"/>
      <c r="I1106" s="94"/>
      <c r="J1106" s="98"/>
      <c r="K1106" s="98"/>
      <c r="L1106" s="98"/>
      <c r="M1106" s="98"/>
      <c r="N1106" s="98"/>
      <c r="O1106" s="89"/>
      <c r="P1106" s="90"/>
      <c r="Q1106" s="90"/>
    </row>
    <row r="1107" spans="1:17" ht="15" x14ac:dyDescent="0.25">
      <c r="A1107" s="95"/>
      <c r="B1107" s="96"/>
      <c r="C1107" s="85"/>
      <c r="D1107" s="60"/>
      <c r="E1107" s="85"/>
      <c r="F1107" s="85"/>
      <c r="G1107" s="85"/>
      <c r="H1107" s="97"/>
      <c r="I1107" s="94"/>
      <c r="J1107" s="98"/>
      <c r="K1107" s="98"/>
      <c r="L1107" s="98"/>
      <c r="M1107" s="98"/>
      <c r="N1107" s="98"/>
      <c r="O1107" s="89"/>
      <c r="P1107" s="90"/>
      <c r="Q1107" s="90"/>
    </row>
    <row r="1108" spans="1:17" ht="15" x14ac:dyDescent="0.25">
      <c r="A1108" s="95"/>
      <c r="B1108" s="96"/>
      <c r="C1108" s="85"/>
      <c r="D1108" s="60"/>
      <c r="E1108" s="85"/>
      <c r="F1108" s="85"/>
      <c r="G1108" s="85"/>
      <c r="H1108" s="97"/>
      <c r="I1108" s="94"/>
      <c r="J1108" s="98"/>
      <c r="K1108" s="98"/>
      <c r="L1108" s="98"/>
      <c r="M1108" s="98"/>
      <c r="N1108" s="98"/>
      <c r="O1108" s="89"/>
      <c r="P1108" s="90"/>
      <c r="Q1108" s="90"/>
    </row>
    <row r="1109" spans="1:17" ht="15" x14ac:dyDescent="0.25">
      <c r="A1109" s="95"/>
      <c r="B1109" s="96"/>
      <c r="C1109" s="85"/>
      <c r="D1109" s="60"/>
      <c r="E1109" s="85"/>
      <c r="F1109" s="85"/>
      <c r="G1109" s="85"/>
      <c r="H1109" s="97"/>
      <c r="I1109" s="94"/>
      <c r="J1109" s="98"/>
      <c r="K1109" s="98"/>
      <c r="L1109" s="98"/>
      <c r="M1109" s="98"/>
      <c r="N1109" s="98"/>
      <c r="O1109" s="89"/>
      <c r="P1109" s="90"/>
      <c r="Q1109" s="90"/>
    </row>
    <row r="1110" spans="1:17" ht="15" x14ac:dyDescent="0.25">
      <c r="A1110" s="95"/>
      <c r="B1110" s="96"/>
      <c r="C1110" s="85"/>
      <c r="D1110" s="60"/>
      <c r="E1110" s="85"/>
      <c r="F1110" s="85"/>
      <c r="G1110" s="85"/>
      <c r="H1110" s="97"/>
      <c r="I1110" s="94"/>
      <c r="J1110" s="98"/>
      <c r="K1110" s="98"/>
      <c r="L1110" s="98"/>
      <c r="M1110" s="98"/>
      <c r="N1110" s="98"/>
      <c r="O1110" s="89"/>
      <c r="P1110" s="90"/>
      <c r="Q1110" s="90"/>
    </row>
    <row r="1111" spans="1:17" ht="15" x14ac:dyDescent="0.25">
      <c r="A1111" s="95"/>
      <c r="B1111" s="96"/>
      <c r="C1111" s="85"/>
      <c r="D1111" s="60"/>
      <c r="E1111" s="85"/>
      <c r="F1111" s="85"/>
      <c r="G1111" s="85"/>
      <c r="H1111" s="97"/>
      <c r="I1111" s="94"/>
      <c r="J1111" s="98"/>
      <c r="K1111" s="98"/>
      <c r="L1111" s="98"/>
      <c r="M1111" s="98"/>
      <c r="N1111" s="98"/>
      <c r="O1111" s="89"/>
      <c r="P1111" s="90"/>
      <c r="Q1111" s="90"/>
    </row>
    <row r="1112" spans="1:17" ht="15" x14ac:dyDescent="0.25">
      <c r="A1112" s="95"/>
      <c r="B1112" s="96"/>
      <c r="C1112" s="85"/>
      <c r="D1112" s="60"/>
      <c r="E1112" s="85"/>
      <c r="F1112" s="85"/>
      <c r="G1112" s="85"/>
      <c r="H1112" s="97"/>
      <c r="I1112" s="94"/>
      <c r="J1112" s="98"/>
      <c r="K1112" s="98"/>
      <c r="L1112" s="98"/>
      <c r="M1112" s="98"/>
      <c r="N1112" s="98"/>
      <c r="O1112" s="89"/>
      <c r="P1112" s="90"/>
      <c r="Q1112" s="90"/>
    </row>
    <row r="1113" spans="1:17" ht="15" x14ac:dyDescent="0.25">
      <c r="A1113" s="95"/>
      <c r="B1113" s="96"/>
      <c r="C1113" s="85"/>
      <c r="D1113" s="60"/>
      <c r="E1113" s="85"/>
      <c r="F1113" s="85"/>
      <c r="G1113" s="85"/>
      <c r="H1113" s="97"/>
      <c r="I1113" s="94"/>
      <c r="J1113" s="98"/>
      <c r="K1113" s="98"/>
      <c r="L1113" s="98"/>
      <c r="M1113" s="98"/>
      <c r="N1113" s="98"/>
      <c r="O1113" s="89"/>
      <c r="P1113" s="90"/>
      <c r="Q1113" s="90"/>
    </row>
    <row r="1114" spans="1:17" ht="15" x14ac:dyDescent="0.25">
      <c r="A1114" s="95"/>
      <c r="B1114" s="96"/>
      <c r="C1114" s="85"/>
      <c r="D1114" s="60"/>
      <c r="E1114" s="85"/>
      <c r="F1114" s="85"/>
      <c r="G1114" s="85"/>
      <c r="H1114" s="97"/>
      <c r="I1114" s="94"/>
      <c r="J1114" s="98"/>
      <c r="K1114" s="98"/>
      <c r="L1114" s="98"/>
      <c r="M1114" s="98"/>
      <c r="N1114" s="98"/>
      <c r="O1114" s="89"/>
      <c r="P1114" s="90"/>
      <c r="Q1114" s="90"/>
    </row>
    <row r="1115" spans="1:17" ht="15" x14ac:dyDescent="0.25">
      <c r="A1115" s="95"/>
      <c r="B1115" s="96"/>
      <c r="C1115" s="85"/>
      <c r="D1115" s="60"/>
      <c r="E1115" s="85"/>
      <c r="F1115" s="85"/>
      <c r="G1115" s="85"/>
      <c r="H1115" s="97"/>
      <c r="I1115" s="94"/>
      <c r="J1115" s="98"/>
      <c r="K1115" s="98"/>
      <c r="L1115" s="98"/>
      <c r="M1115" s="98"/>
      <c r="N1115" s="98"/>
      <c r="O1115" s="89"/>
      <c r="P1115" s="90"/>
      <c r="Q1115" s="90"/>
    </row>
    <row r="1116" spans="1:17" ht="15" x14ac:dyDescent="0.25">
      <c r="A1116" s="95"/>
      <c r="B1116" s="96"/>
      <c r="C1116" s="85"/>
      <c r="D1116" s="60"/>
      <c r="E1116" s="85"/>
      <c r="F1116" s="85"/>
      <c r="G1116" s="85"/>
      <c r="H1116" s="97"/>
      <c r="I1116" s="94"/>
      <c r="J1116" s="98"/>
      <c r="K1116" s="98"/>
      <c r="L1116" s="98"/>
      <c r="M1116" s="98"/>
      <c r="N1116" s="98"/>
      <c r="O1116" s="89"/>
      <c r="P1116" s="90"/>
      <c r="Q1116" s="90"/>
    </row>
    <row r="1117" spans="1:17" ht="15" x14ac:dyDescent="0.25">
      <c r="A1117" s="95"/>
      <c r="B1117" s="96"/>
      <c r="C1117" s="85"/>
      <c r="D1117" s="60"/>
      <c r="E1117" s="85"/>
      <c r="F1117" s="85"/>
      <c r="G1117" s="85"/>
      <c r="H1117" s="97"/>
      <c r="I1117" s="94"/>
      <c r="J1117" s="98"/>
      <c r="K1117" s="98"/>
      <c r="L1117" s="98"/>
      <c r="M1117" s="98"/>
      <c r="N1117" s="98"/>
      <c r="O1117" s="89"/>
      <c r="P1117" s="90"/>
      <c r="Q1117" s="90"/>
    </row>
    <row r="1118" spans="1:17" ht="15" x14ac:dyDescent="0.25">
      <c r="A1118" s="95"/>
      <c r="B1118" s="96"/>
      <c r="C1118" s="85"/>
      <c r="D1118" s="60"/>
      <c r="E1118" s="85"/>
      <c r="F1118" s="85"/>
      <c r="G1118" s="85"/>
      <c r="H1118" s="97"/>
      <c r="I1118" s="94"/>
      <c r="J1118" s="98"/>
      <c r="K1118" s="98"/>
      <c r="L1118" s="98"/>
      <c r="M1118" s="98"/>
      <c r="N1118" s="98"/>
      <c r="O1118" s="89"/>
      <c r="P1118" s="90"/>
      <c r="Q1118" s="90"/>
    </row>
    <row r="1119" spans="1:17" ht="15" x14ac:dyDescent="0.25">
      <c r="A1119" s="95"/>
      <c r="B1119" s="96"/>
      <c r="C1119" s="85"/>
      <c r="D1119" s="60"/>
      <c r="E1119" s="85"/>
      <c r="F1119" s="85"/>
      <c r="G1119" s="85"/>
      <c r="H1119" s="97"/>
      <c r="I1119" s="94"/>
      <c r="J1119" s="98"/>
      <c r="K1119" s="98"/>
      <c r="L1119" s="98"/>
      <c r="M1119" s="98"/>
      <c r="N1119" s="98"/>
      <c r="O1119" s="89"/>
      <c r="P1119" s="90"/>
      <c r="Q1119" s="90"/>
    </row>
    <row r="1120" spans="1:17" ht="15" x14ac:dyDescent="0.25">
      <c r="A1120" s="95"/>
      <c r="B1120" s="96"/>
      <c r="C1120" s="85"/>
      <c r="D1120" s="60"/>
      <c r="E1120" s="85"/>
      <c r="F1120" s="85"/>
      <c r="G1120" s="85"/>
      <c r="H1120" s="97"/>
      <c r="I1120" s="94"/>
      <c r="J1120" s="98"/>
      <c r="K1120" s="98"/>
      <c r="L1120" s="98"/>
      <c r="M1120" s="98"/>
      <c r="N1120" s="98"/>
      <c r="O1120" s="89"/>
      <c r="P1120" s="90"/>
      <c r="Q1120" s="90"/>
    </row>
    <row r="1121" spans="1:17" ht="15" x14ac:dyDescent="0.25">
      <c r="A1121" s="95"/>
      <c r="B1121" s="96"/>
      <c r="C1121" s="85"/>
      <c r="D1121" s="60"/>
      <c r="E1121" s="85"/>
      <c r="F1121" s="85"/>
      <c r="G1121" s="85"/>
      <c r="H1121" s="97"/>
      <c r="I1121" s="94"/>
      <c r="J1121" s="98"/>
      <c r="K1121" s="98"/>
      <c r="L1121" s="98"/>
      <c r="M1121" s="98"/>
      <c r="N1121" s="98"/>
      <c r="O1121" s="89"/>
      <c r="P1121" s="90"/>
      <c r="Q1121" s="90"/>
    </row>
    <row r="1122" spans="1:17" ht="15" x14ac:dyDescent="0.25">
      <c r="A1122" s="95"/>
      <c r="B1122" s="96"/>
      <c r="C1122" s="85"/>
      <c r="D1122" s="60"/>
      <c r="E1122" s="85"/>
      <c r="F1122" s="85"/>
      <c r="G1122" s="85"/>
      <c r="H1122" s="97"/>
      <c r="I1122" s="94"/>
      <c r="J1122" s="98"/>
      <c r="K1122" s="98"/>
      <c r="L1122" s="98"/>
      <c r="M1122" s="98"/>
      <c r="N1122" s="98"/>
      <c r="O1122" s="89"/>
      <c r="P1122" s="90"/>
      <c r="Q1122" s="90"/>
    </row>
    <row r="1123" spans="1:17" ht="15" x14ac:dyDescent="0.25">
      <c r="A1123" s="95"/>
      <c r="B1123" s="96"/>
      <c r="C1123" s="85"/>
      <c r="D1123" s="60"/>
      <c r="E1123" s="85"/>
      <c r="F1123" s="85"/>
      <c r="G1123" s="85"/>
      <c r="H1123" s="97"/>
      <c r="I1123" s="94"/>
      <c r="J1123" s="98"/>
      <c r="K1123" s="98"/>
      <c r="L1123" s="98"/>
      <c r="M1123" s="98"/>
      <c r="N1123" s="98"/>
      <c r="O1123" s="89"/>
      <c r="P1123" s="90"/>
      <c r="Q1123" s="90"/>
    </row>
    <row r="1124" spans="1:17" ht="15" x14ac:dyDescent="0.25">
      <c r="A1124" s="95"/>
      <c r="B1124" s="96"/>
      <c r="C1124" s="85"/>
      <c r="D1124" s="60"/>
      <c r="E1124" s="85"/>
      <c r="F1124" s="85"/>
      <c r="G1124" s="85"/>
      <c r="H1124" s="97"/>
      <c r="I1124" s="94"/>
      <c r="J1124" s="98"/>
      <c r="K1124" s="98"/>
      <c r="L1124" s="98"/>
      <c r="M1124" s="98"/>
      <c r="N1124" s="98"/>
      <c r="O1124" s="89"/>
      <c r="P1124" s="90"/>
      <c r="Q1124" s="90"/>
    </row>
    <row r="1125" spans="1:17" ht="15" x14ac:dyDescent="0.25">
      <c r="A1125" s="95"/>
      <c r="B1125" s="96"/>
      <c r="C1125" s="85"/>
      <c r="D1125" s="60"/>
      <c r="E1125" s="85"/>
      <c r="F1125" s="85"/>
      <c r="G1125" s="85"/>
      <c r="H1125" s="97"/>
      <c r="I1125" s="94"/>
      <c r="J1125" s="98"/>
      <c r="K1125" s="98"/>
      <c r="L1125" s="98"/>
      <c r="M1125" s="98"/>
      <c r="N1125" s="98"/>
      <c r="O1125" s="89"/>
      <c r="P1125" s="90"/>
      <c r="Q1125" s="90"/>
    </row>
    <row r="1126" spans="1:17" ht="15" x14ac:dyDescent="0.25">
      <c r="A1126" s="95"/>
      <c r="B1126" s="96"/>
      <c r="C1126" s="85"/>
      <c r="D1126" s="60"/>
      <c r="E1126" s="85"/>
      <c r="F1126" s="85"/>
      <c r="G1126" s="85"/>
      <c r="H1126" s="97"/>
      <c r="I1126" s="94"/>
      <c r="J1126" s="98"/>
      <c r="K1126" s="98"/>
      <c r="L1126" s="98"/>
      <c r="M1126" s="98"/>
      <c r="N1126" s="98"/>
      <c r="O1126" s="89"/>
      <c r="P1126" s="90"/>
      <c r="Q1126" s="90"/>
    </row>
    <row r="1127" spans="1:17" ht="15" x14ac:dyDescent="0.25">
      <c r="A1127" s="95"/>
      <c r="B1127" s="96"/>
      <c r="C1127" s="85"/>
      <c r="D1127" s="60"/>
      <c r="E1127" s="85"/>
      <c r="F1127" s="85"/>
      <c r="G1127" s="85"/>
      <c r="H1127" s="97"/>
      <c r="I1127" s="94"/>
      <c r="J1127" s="98"/>
      <c r="K1127" s="98"/>
      <c r="L1127" s="98"/>
      <c r="M1127" s="98"/>
      <c r="N1127" s="98"/>
      <c r="O1127" s="89"/>
      <c r="P1127" s="90"/>
      <c r="Q1127" s="90"/>
    </row>
    <row r="1128" spans="1:17" ht="15" x14ac:dyDescent="0.25">
      <c r="A1128" s="95"/>
      <c r="B1128" s="96"/>
      <c r="C1128" s="85"/>
      <c r="D1128" s="60"/>
      <c r="E1128" s="85"/>
      <c r="F1128" s="85"/>
      <c r="G1128" s="85"/>
      <c r="H1128" s="97"/>
      <c r="I1128" s="94"/>
      <c r="J1128" s="98"/>
      <c r="K1128" s="98"/>
      <c r="L1128" s="98"/>
      <c r="M1128" s="98"/>
      <c r="N1128" s="98"/>
      <c r="O1128" s="89"/>
      <c r="P1128" s="90"/>
      <c r="Q1128" s="90"/>
    </row>
    <row r="1129" spans="1:17" ht="15" x14ac:dyDescent="0.25">
      <c r="A1129" s="95"/>
      <c r="B1129" s="96"/>
      <c r="C1129" s="85"/>
      <c r="D1129" s="60"/>
      <c r="E1129" s="85"/>
      <c r="F1129" s="85"/>
      <c r="G1129" s="85"/>
      <c r="H1129" s="97"/>
      <c r="I1129" s="94"/>
      <c r="J1129" s="98"/>
      <c r="K1129" s="98"/>
      <c r="L1129" s="98"/>
      <c r="M1129" s="98"/>
      <c r="N1129" s="98"/>
      <c r="O1129" s="89"/>
      <c r="P1129" s="90"/>
      <c r="Q1129" s="90"/>
    </row>
    <row r="1130" spans="1:17" ht="15" x14ac:dyDescent="0.25">
      <c r="A1130" s="95"/>
      <c r="B1130" s="96"/>
      <c r="C1130" s="85"/>
      <c r="D1130" s="60"/>
      <c r="E1130" s="85"/>
      <c r="F1130" s="85"/>
      <c r="G1130" s="85"/>
      <c r="H1130" s="97"/>
      <c r="I1130" s="94"/>
      <c r="J1130" s="98"/>
      <c r="K1130" s="98"/>
      <c r="L1130" s="98"/>
      <c r="M1130" s="98"/>
      <c r="N1130" s="98"/>
      <c r="O1130" s="89"/>
      <c r="P1130" s="90"/>
      <c r="Q1130" s="90"/>
    </row>
    <row r="1131" spans="1:17" ht="15" x14ac:dyDescent="0.25">
      <c r="A1131" s="95"/>
      <c r="B1131" s="96"/>
      <c r="C1131" s="85"/>
      <c r="D1131" s="60"/>
      <c r="E1131" s="85"/>
      <c r="F1131" s="85"/>
      <c r="G1131" s="85"/>
      <c r="H1131" s="97"/>
      <c r="I1131" s="94"/>
      <c r="J1131" s="98"/>
      <c r="K1131" s="98"/>
      <c r="L1131" s="98"/>
      <c r="M1131" s="98"/>
      <c r="N1131" s="98"/>
      <c r="O1131" s="89"/>
      <c r="P1131" s="90"/>
      <c r="Q1131" s="90"/>
    </row>
    <row r="1132" spans="1:17" ht="15" x14ac:dyDescent="0.25">
      <c r="A1132" s="95"/>
      <c r="B1132" s="96"/>
      <c r="C1132" s="85"/>
      <c r="D1132" s="60"/>
      <c r="E1132" s="85"/>
      <c r="F1132" s="85"/>
      <c r="G1132" s="85"/>
      <c r="H1132" s="97"/>
      <c r="I1132" s="94"/>
      <c r="J1132" s="98"/>
      <c r="K1132" s="98"/>
      <c r="L1132" s="98"/>
      <c r="M1132" s="98"/>
      <c r="N1132" s="98"/>
      <c r="O1132" s="89"/>
      <c r="P1132" s="90"/>
      <c r="Q1132" s="90"/>
    </row>
    <row r="1133" spans="1:17" ht="15" x14ac:dyDescent="0.25">
      <c r="A1133" s="95"/>
      <c r="B1133" s="96"/>
      <c r="C1133" s="85"/>
      <c r="D1133" s="60"/>
      <c r="E1133" s="85"/>
      <c r="F1133" s="85"/>
      <c r="G1133" s="85"/>
      <c r="H1133" s="97"/>
      <c r="I1133" s="94"/>
      <c r="J1133" s="98"/>
      <c r="K1133" s="98"/>
      <c r="L1133" s="98"/>
      <c r="M1133" s="98"/>
      <c r="N1133" s="98"/>
      <c r="O1133" s="89"/>
      <c r="P1133" s="90"/>
      <c r="Q1133" s="90"/>
    </row>
    <row r="1134" spans="1:17" ht="15" x14ac:dyDescent="0.25">
      <c r="A1134" s="95"/>
      <c r="B1134" s="96"/>
      <c r="C1134" s="85"/>
      <c r="D1134" s="60"/>
      <c r="E1134" s="85"/>
      <c r="F1134" s="85"/>
      <c r="G1134" s="85"/>
      <c r="H1134" s="97"/>
      <c r="I1134" s="94"/>
      <c r="J1134" s="98"/>
      <c r="K1134" s="98"/>
      <c r="L1134" s="98"/>
      <c r="M1134" s="98"/>
      <c r="N1134" s="98"/>
      <c r="O1134" s="89"/>
      <c r="P1134" s="90"/>
      <c r="Q1134" s="90"/>
    </row>
    <row r="1135" spans="1:17" ht="15" x14ac:dyDescent="0.25">
      <c r="A1135" s="95"/>
      <c r="B1135" s="96"/>
      <c r="C1135" s="85"/>
      <c r="D1135" s="60"/>
      <c r="E1135" s="85"/>
      <c r="F1135" s="85"/>
      <c r="G1135" s="85"/>
      <c r="H1135" s="97"/>
      <c r="I1135" s="94"/>
      <c r="J1135" s="98"/>
      <c r="K1135" s="98"/>
      <c r="L1135" s="98"/>
      <c r="M1135" s="98"/>
      <c r="N1135" s="98"/>
      <c r="O1135" s="89"/>
      <c r="P1135" s="90"/>
      <c r="Q1135" s="90"/>
    </row>
    <row r="1136" spans="1:17" ht="15" x14ac:dyDescent="0.25">
      <c r="A1136" s="95"/>
      <c r="B1136" s="96"/>
      <c r="C1136" s="85"/>
      <c r="D1136" s="60"/>
      <c r="E1136" s="85"/>
      <c r="F1136" s="85"/>
      <c r="G1136" s="85"/>
      <c r="H1136" s="97"/>
      <c r="I1136" s="94"/>
      <c r="J1136" s="98"/>
      <c r="K1136" s="98"/>
      <c r="L1136" s="98"/>
      <c r="M1136" s="98"/>
      <c r="N1136" s="98"/>
      <c r="O1136" s="89"/>
      <c r="P1136" s="90"/>
      <c r="Q1136" s="90"/>
    </row>
    <row r="1137" spans="1:17" ht="15" x14ac:dyDescent="0.25">
      <c r="A1137" s="95"/>
      <c r="B1137" s="96"/>
      <c r="C1137" s="85"/>
      <c r="D1137" s="60"/>
      <c r="E1137" s="85"/>
      <c r="F1137" s="85"/>
      <c r="G1137" s="85"/>
      <c r="H1137" s="97"/>
      <c r="I1137" s="94"/>
      <c r="J1137" s="98"/>
      <c r="K1137" s="98"/>
      <c r="L1137" s="98"/>
      <c r="M1137" s="98"/>
      <c r="N1137" s="98"/>
      <c r="O1137" s="89"/>
      <c r="P1137" s="90"/>
      <c r="Q1137" s="90"/>
    </row>
    <row r="1138" spans="1:17" ht="15" x14ac:dyDescent="0.25">
      <c r="A1138" s="95"/>
      <c r="B1138" s="96"/>
      <c r="C1138" s="85"/>
      <c r="D1138" s="60"/>
      <c r="E1138" s="85"/>
      <c r="F1138" s="85"/>
      <c r="G1138" s="85"/>
      <c r="H1138" s="97"/>
      <c r="I1138" s="94"/>
      <c r="J1138" s="98"/>
      <c r="K1138" s="98"/>
      <c r="L1138" s="98"/>
      <c r="M1138" s="98"/>
      <c r="N1138" s="98"/>
      <c r="O1138" s="89"/>
      <c r="P1138" s="90"/>
      <c r="Q1138" s="90"/>
    </row>
    <row r="1139" spans="1:17" ht="15" x14ac:dyDescent="0.25">
      <c r="A1139" s="95"/>
      <c r="B1139" s="96"/>
      <c r="C1139" s="85"/>
      <c r="D1139" s="60"/>
      <c r="E1139" s="85"/>
      <c r="F1139" s="85"/>
      <c r="G1139" s="85"/>
      <c r="H1139" s="97"/>
      <c r="I1139" s="94"/>
      <c r="J1139" s="98"/>
      <c r="K1139" s="98"/>
      <c r="L1139" s="98"/>
      <c r="M1139" s="98"/>
      <c r="N1139" s="98"/>
      <c r="O1139" s="89"/>
      <c r="P1139" s="90"/>
      <c r="Q1139" s="90"/>
    </row>
    <row r="1140" spans="1:17" ht="15" x14ac:dyDescent="0.25">
      <c r="A1140" s="95"/>
      <c r="B1140" s="96"/>
      <c r="C1140" s="85"/>
      <c r="D1140" s="60"/>
      <c r="E1140" s="85"/>
      <c r="F1140" s="85"/>
      <c r="G1140" s="85"/>
      <c r="H1140" s="97"/>
      <c r="I1140" s="94"/>
      <c r="J1140" s="98"/>
      <c r="K1140" s="98"/>
      <c r="L1140" s="98"/>
      <c r="M1140" s="98"/>
      <c r="N1140" s="98"/>
      <c r="O1140" s="89"/>
      <c r="P1140" s="90"/>
      <c r="Q1140" s="90"/>
    </row>
    <row r="1141" spans="1:17" ht="15" x14ac:dyDescent="0.25">
      <c r="A1141" s="95"/>
      <c r="B1141" s="96"/>
      <c r="C1141" s="85"/>
      <c r="D1141" s="60"/>
      <c r="E1141" s="85"/>
      <c r="F1141" s="85"/>
      <c r="G1141" s="85"/>
      <c r="H1141" s="97"/>
      <c r="I1141" s="94"/>
      <c r="J1141" s="98"/>
      <c r="K1141" s="98"/>
      <c r="L1141" s="98"/>
      <c r="M1141" s="98"/>
      <c r="N1141" s="98"/>
      <c r="O1141" s="89"/>
      <c r="P1141" s="90"/>
      <c r="Q1141" s="90"/>
    </row>
    <row r="1142" spans="1:17" ht="15" x14ac:dyDescent="0.25">
      <c r="A1142" s="95"/>
      <c r="B1142" s="96"/>
      <c r="C1142" s="85"/>
      <c r="D1142" s="60"/>
      <c r="E1142" s="85"/>
      <c r="F1142" s="85"/>
      <c r="G1142" s="85"/>
      <c r="H1142" s="97"/>
      <c r="I1142" s="94"/>
      <c r="J1142" s="98"/>
      <c r="K1142" s="98"/>
      <c r="L1142" s="98"/>
      <c r="M1142" s="98"/>
      <c r="N1142" s="98"/>
      <c r="O1142" s="89"/>
      <c r="P1142" s="90"/>
      <c r="Q1142" s="90"/>
    </row>
    <row r="1143" spans="1:17" ht="15" x14ac:dyDescent="0.25">
      <c r="A1143" s="95"/>
      <c r="B1143" s="96"/>
      <c r="C1143" s="85"/>
      <c r="D1143" s="60"/>
      <c r="E1143" s="85"/>
      <c r="F1143" s="85"/>
      <c r="G1143" s="85"/>
      <c r="H1143" s="97"/>
      <c r="I1143" s="94"/>
      <c r="J1143" s="98"/>
      <c r="K1143" s="98"/>
      <c r="L1143" s="98"/>
      <c r="M1143" s="98"/>
      <c r="N1143" s="98"/>
      <c r="O1143" s="89"/>
      <c r="P1143" s="90"/>
      <c r="Q1143" s="90"/>
    </row>
    <row r="1144" spans="1:17" ht="15" x14ac:dyDescent="0.25">
      <c r="A1144" s="95"/>
      <c r="B1144" s="96"/>
      <c r="C1144" s="85"/>
      <c r="D1144" s="60"/>
      <c r="E1144" s="85"/>
      <c r="F1144" s="85"/>
      <c r="G1144" s="85"/>
      <c r="H1144" s="97"/>
      <c r="I1144" s="94"/>
      <c r="J1144" s="98"/>
      <c r="K1144" s="98"/>
      <c r="L1144" s="98"/>
      <c r="M1144" s="98"/>
      <c r="N1144" s="98"/>
      <c r="O1144" s="89"/>
      <c r="P1144" s="90"/>
      <c r="Q1144" s="90"/>
    </row>
    <row r="1145" spans="1:17" ht="15" x14ac:dyDescent="0.25">
      <c r="A1145" s="95"/>
      <c r="B1145" s="96"/>
      <c r="C1145" s="85"/>
      <c r="D1145" s="60"/>
      <c r="E1145" s="85"/>
      <c r="F1145" s="85"/>
      <c r="G1145" s="85"/>
      <c r="H1145" s="97"/>
      <c r="I1145" s="94"/>
      <c r="J1145" s="98"/>
      <c r="K1145" s="98"/>
      <c r="L1145" s="98"/>
      <c r="M1145" s="98"/>
      <c r="N1145" s="98"/>
      <c r="O1145" s="89"/>
      <c r="P1145" s="90"/>
      <c r="Q1145" s="90"/>
    </row>
    <row r="1146" spans="1:17" ht="15" x14ac:dyDescent="0.25">
      <c r="A1146" s="95"/>
      <c r="B1146" s="96"/>
      <c r="C1146" s="85"/>
      <c r="D1146" s="60"/>
      <c r="E1146" s="85"/>
      <c r="F1146" s="85"/>
      <c r="G1146" s="85"/>
      <c r="H1146" s="97"/>
      <c r="I1146" s="94"/>
      <c r="J1146" s="98"/>
      <c r="K1146" s="98"/>
      <c r="L1146" s="98"/>
      <c r="M1146" s="98"/>
      <c r="N1146" s="98"/>
      <c r="O1146" s="89"/>
      <c r="P1146" s="90"/>
      <c r="Q1146" s="90"/>
    </row>
    <row r="1147" spans="1:17" ht="15" x14ac:dyDescent="0.25">
      <c r="A1147" s="95"/>
      <c r="B1147" s="96"/>
      <c r="C1147" s="85"/>
      <c r="D1147" s="60"/>
      <c r="E1147" s="85"/>
      <c r="F1147" s="85"/>
      <c r="G1147" s="85"/>
      <c r="H1147" s="97"/>
      <c r="I1147" s="94"/>
      <c r="J1147" s="98"/>
      <c r="K1147" s="98"/>
      <c r="L1147" s="98"/>
      <c r="M1147" s="98"/>
      <c r="N1147" s="98"/>
      <c r="O1147" s="89"/>
      <c r="P1147" s="90"/>
      <c r="Q1147" s="90"/>
    </row>
    <row r="1148" spans="1:17" ht="15" x14ac:dyDescent="0.25">
      <c r="A1148" s="95"/>
      <c r="B1148" s="96"/>
      <c r="C1148" s="85"/>
      <c r="D1148" s="60"/>
      <c r="E1148" s="85"/>
      <c r="F1148" s="85"/>
      <c r="G1148" s="85"/>
      <c r="H1148" s="97"/>
      <c r="I1148" s="94"/>
      <c r="J1148" s="98"/>
      <c r="K1148" s="98"/>
      <c r="L1148" s="98"/>
      <c r="M1148" s="98"/>
      <c r="N1148" s="98"/>
      <c r="O1148" s="89"/>
      <c r="P1148" s="90"/>
      <c r="Q1148" s="90"/>
    </row>
    <row r="1149" spans="1:17" ht="15" x14ac:dyDescent="0.25">
      <c r="A1149" s="95"/>
      <c r="B1149" s="96"/>
      <c r="C1149" s="85"/>
      <c r="D1149" s="60"/>
      <c r="E1149" s="85"/>
      <c r="F1149" s="85"/>
      <c r="G1149" s="85"/>
      <c r="H1149" s="97"/>
      <c r="I1149" s="94"/>
      <c r="J1149" s="98"/>
      <c r="K1149" s="98"/>
      <c r="L1149" s="98"/>
      <c r="M1149" s="98"/>
      <c r="N1149" s="98"/>
      <c r="O1149" s="89"/>
      <c r="P1149" s="90"/>
      <c r="Q1149" s="90"/>
    </row>
    <row r="1150" spans="1:17" ht="15" x14ac:dyDescent="0.25">
      <c r="A1150" s="95"/>
      <c r="B1150" s="96"/>
      <c r="C1150" s="85"/>
      <c r="D1150" s="60"/>
      <c r="E1150" s="85"/>
      <c r="F1150" s="85"/>
      <c r="G1150" s="85"/>
      <c r="H1150" s="97"/>
      <c r="I1150" s="94"/>
      <c r="J1150" s="98"/>
      <c r="K1150" s="98"/>
      <c r="L1150" s="98"/>
      <c r="M1150" s="98"/>
      <c r="N1150" s="98"/>
      <c r="O1150" s="89"/>
      <c r="P1150" s="90"/>
      <c r="Q1150" s="90"/>
    </row>
    <row r="1151" spans="1:17" ht="15" x14ac:dyDescent="0.25">
      <c r="A1151" s="95"/>
      <c r="B1151" s="96"/>
      <c r="C1151" s="85"/>
      <c r="D1151" s="60"/>
      <c r="E1151" s="85"/>
      <c r="F1151" s="85"/>
      <c r="G1151" s="85"/>
      <c r="H1151" s="97"/>
      <c r="I1151" s="94"/>
      <c r="J1151" s="98"/>
      <c r="K1151" s="98"/>
      <c r="L1151" s="98"/>
      <c r="M1151" s="98"/>
      <c r="N1151" s="98"/>
      <c r="O1151" s="89"/>
      <c r="P1151" s="90"/>
      <c r="Q1151" s="90"/>
    </row>
    <row r="1152" spans="1:17" ht="4.3499999999999996" customHeight="1" x14ac:dyDescent="0.25">
      <c r="A1152" s="95"/>
      <c r="B1152" s="96"/>
      <c r="C1152" s="85"/>
      <c r="D1152" s="60"/>
      <c r="E1152" s="85"/>
      <c r="F1152" s="85"/>
      <c r="G1152" s="60"/>
      <c r="H1152" s="99"/>
      <c r="I1152" s="94"/>
      <c r="J1152" s="61"/>
      <c r="K1152" s="61"/>
      <c r="L1152" s="61"/>
      <c r="M1152" s="61"/>
      <c r="N1152" s="61"/>
      <c r="O1152" s="89"/>
    </row>
    <row r="1153" spans="1:15" thickBot="1" x14ac:dyDescent="0.3">
      <c r="A1153" s="100"/>
      <c r="B1153" s="101"/>
      <c r="C1153" s="102"/>
      <c r="D1153" s="103"/>
      <c r="E1153" s="103"/>
      <c r="F1153" s="103"/>
      <c r="G1153" s="103"/>
      <c r="H1153" s="104"/>
      <c r="I1153" s="49"/>
      <c r="J1153" s="105"/>
      <c r="K1153" s="106"/>
      <c r="L1153" s="106"/>
      <c r="M1153" s="106"/>
      <c r="N1153" s="104"/>
      <c r="O1153" s="4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DB7C-4907-45B5-91F1-510C657ED41F}">
  <dimension ref="A1:R1101"/>
  <sheetViews>
    <sheetView showGridLines="0" zoomScaleNormal="100" workbookViewId="0"/>
  </sheetViews>
  <sheetFormatPr defaultColWidth="8.85546875" defaultRowHeight="15" x14ac:dyDescent="0.25"/>
  <cols>
    <col min="1" max="1" width="4.42578125" style="5" customWidth="1"/>
    <col min="2" max="2" width="12.140625" style="5" customWidth="1"/>
    <col min="3" max="3" width="23.42578125" style="4" customWidth="1"/>
    <col min="4" max="4" width="8" style="5" customWidth="1"/>
    <col min="5" max="5" width="12.5703125" style="5" customWidth="1"/>
    <col min="6" max="6" width="8.42578125" style="5" customWidth="1"/>
    <col min="7" max="7" width="16.42578125" style="4" customWidth="1"/>
    <col min="8" max="8" width="9.42578125" style="5" customWidth="1"/>
    <col min="9" max="12" width="8.85546875" style="4"/>
    <col min="13" max="13" width="1" style="4" customWidth="1"/>
    <col min="14" max="15" width="13.42578125" style="4" customWidth="1"/>
    <col min="16" max="16" width="4.42578125" style="5" customWidth="1"/>
    <col min="17" max="17" width="8.85546875" style="5"/>
    <col min="18" max="16384" width="8.85546875" style="4"/>
  </cols>
  <sheetData>
    <row r="1" spans="1:18" s="65" customFormat="1" ht="25.7" customHeight="1" x14ac:dyDescent="0.4">
      <c r="A1" s="113" t="s">
        <v>0</v>
      </c>
      <c r="B1" s="64"/>
      <c r="D1" s="64"/>
      <c r="E1" s="64"/>
      <c r="F1" s="64"/>
      <c r="H1" s="66"/>
      <c r="P1" s="64"/>
      <c r="Q1" s="64"/>
    </row>
    <row r="2" spans="1:18" s="65" customFormat="1" ht="21" customHeight="1" x14ac:dyDescent="0.4">
      <c r="A2" s="114" t="s">
        <v>1</v>
      </c>
      <c r="B2" s="64"/>
      <c r="D2" s="64"/>
      <c r="E2" s="64"/>
      <c r="F2" s="64"/>
      <c r="H2" s="66"/>
      <c r="P2" s="64"/>
      <c r="Q2" s="64"/>
    </row>
    <row r="3" spans="1:18" ht="18.75" customHeight="1" x14ac:dyDescent="0.25">
      <c r="A3" s="115" t="s">
        <v>573</v>
      </c>
      <c r="B3" s="116"/>
      <c r="C3" s="117"/>
      <c r="D3" s="116"/>
      <c r="E3" s="116"/>
      <c r="F3" s="116"/>
      <c r="G3" s="117"/>
      <c r="H3" s="116"/>
      <c r="I3" s="117"/>
      <c r="J3" s="117"/>
      <c r="K3" s="117"/>
      <c r="L3" s="117"/>
      <c r="M3" s="117"/>
      <c r="N3" s="117"/>
      <c r="O3" s="117"/>
    </row>
    <row r="4" spans="1:18" ht="18" customHeight="1" x14ac:dyDescent="0.25">
      <c r="A4" s="118" t="s">
        <v>563</v>
      </c>
    </row>
    <row r="5" spans="1:18" ht="10.7" customHeight="1" x14ac:dyDescent="0.25">
      <c r="A5" s="118" t="s">
        <v>574</v>
      </c>
    </row>
    <row r="6" spans="1:18" ht="10.7" customHeight="1" x14ac:dyDescent="0.25">
      <c r="A6" s="119" t="s">
        <v>564</v>
      </c>
    </row>
    <row r="7" spans="1:18" ht="15.75" thickBot="1" x14ac:dyDescent="0.3">
      <c r="A7" s="4"/>
    </row>
    <row r="8" spans="1:18" ht="59.1" customHeight="1" x14ac:dyDescent="0.25">
      <c r="A8" s="120" t="s">
        <v>481</v>
      </c>
      <c r="B8" s="121" t="s">
        <v>565</v>
      </c>
      <c r="C8" s="122" t="s">
        <v>483</v>
      </c>
      <c r="D8" s="121" t="s">
        <v>484</v>
      </c>
      <c r="E8" s="121" t="s">
        <v>485</v>
      </c>
      <c r="F8" s="121" t="s">
        <v>566</v>
      </c>
      <c r="G8" s="122" t="s">
        <v>487</v>
      </c>
      <c r="H8" s="121" t="s">
        <v>488</v>
      </c>
      <c r="I8" s="121" t="s">
        <v>567</v>
      </c>
      <c r="J8" s="121" t="s">
        <v>568</v>
      </c>
      <c r="K8" s="121" t="s">
        <v>569</v>
      </c>
      <c r="L8" s="123" t="s">
        <v>493</v>
      </c>
      <c r="M8" s="124"/>
      <c r="N8" s="125" t="s">
        <v>570</v>
      </c>
      <c r="O8" s="126" t="s">
        <v>571</v>
      </c>
    </row>
    <row r="9" spans="1:18" ht="11.45" customHeight="1" x14ac:dyDescent="0.25">
      <c r="A9" s="127"/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9"/>
      <c r="M9" s="124"/>
      <c r="N9" s="130"/>
      <c r="O9" s="131"/>
      <c r="P9" s="5" t="s">
        <v>480</v>
      </c>
    </row>
    <row r="10" spans="1:18" x14ac:dyDescent="0.25">
      <c r="A10" s="84">
        <v>409</v>
      </c>
      <c r="B10" s="60">
        <v>409201003</v>
      </c>
      <c r="C10" s="85" t="s">
        <v>494</v>
      </c>
      <c r="D10" s="60">
        <v>201</v>
      </c>
      <c r="E10" s="85" t="s">
        <v>233</v>
      </c>
      <c r="F10" s="60">
        <v>3</v>
      </c>
      <c r="G10" s="85" t="s">
        <v>35</v>
      </c>
      <c r="H10" s="111">
        <v>1</v>
      </c>
      <c r="I10" s="87">
        <v>11037</v>
      </c>
      <c r="J10" s="87">
        <v>1160</v>
      </c>
      <c r="K10" s="87">
        <v>1188</v>
      </c>
      <c r="L10" s="88">
        <v>13385</v>
      </c>
      <c r="M10" s="132">
        <v>12871</v>
      </c>
      <c r="N10" s="133">
        <f t="shared" ref="N10:N73" si="0">IF(VLOOKUP($F10,abvfndpcts,15)&lt;100,0,((VLOOKUP($F10,abvfndpcts,15)/100*$I10)-$I10))</f>
        <v>1207.0461624902819</v>
      </c>
      <c r="O10" s="134">
        <f t="shared" ref="O10:O73" si="1">IF(VLOOKUP($F10,abvfndpcts,16)&lt;100,0,((VLOOKUP($F10,abvfndpcts,16)/100*$I10)-$I10))</f>
        <v>646.20941243551533</v>
      </c>
      <c r="P10" s="135"/>
      <c r="Q10" s="136"/>
      <c r="R10" s="136"/>
    </row>
    <row r="11" spans="1:18" x14ac:dyDescent="0.25">
      <c r="A11" s="84">
        <v>409</v>
      </c>
      <c r="B11" s="60">
        <v>409201095</v>
      </c>
      <c r="C11" s="85" t="s">
        <v>494</v>
      </c>
      <c r="D11" s="60">
        <v>201</v>
      </c>
      <c r="E11" s="85" t="s">
        <v>233</v>
      </c>
      <c r="F11" s="60">
        <v>95</v>
      </c>
      <c r="G11" s="85" t="s">
        <v>127</v>
      </c>
      <c r="H11" s="111">
        <v>4</v>
      </c>
      <c r="I11" s="87">
        <v>19178</v>
      </c>
      <c r="J11" s="87">
        <v>276</v>
      </c>
      <c r="K11" s="87">
        <v>1188</v>
      </c>
      <c r="L11" s="88">
        <v>20642</v>
      </c>
      <c r="M11" s="88">
        <v>20617</v>
      </c>
      <c r="N11" s="137">
        <f t="shared" si="0"/>
        <v>250.81343690323411</v>
      </c>
      <c r="O11" s="138">
        <f t="shared" si="1"/>
        <v>0</v>
      </c>
      <c r="P11" s="135"/>
      <c r="Q11" s="136"/>
      <c r="R11" s="136"/>
    </row>
    <row r="12" spans="1:18" x14ac:dyDescent="0.25">
      <c r="A12" s="84">
        <v>409</v>
      </c>
      <c r="B12" s="60">
        <v>409201201</v>
      </c>
      <c r="C12" s="85" t="s">
        <v>494</v>
      </c>
      <c r="D12" s="60">
        <v>201</v>
      </c>
      <c r="E12" s="85" t="s">
        <v>233</v>
      </c>
      <c r="F12" s="60">
        <v>201</v>
      </c>
      <c r="G12" s="85" t="s">
        <v>233</v>
      </c>
      <c r="H12" s="111">
        <v>1035</v>
      </c>
      <c r="I12" s="87">
        <v>18552</v>
      </c>
      <c r="J12" s="87">
        <v>0</v>
      </c>
      <c r="K12" s="87">
        <v>1188</v>
      </c>
      <c r="L12" s="88">
        <v>19740</v>
      </c>
      <c r="M12" s="88">
        <v>19763</v>
      </c>
      <c r="N12" s="137">
        <f t="shared" si="0"/>
        <v>23.258699039877683</v>
      </c>
      <c r="O12" s="138">
        <f t="shared" si="1"/>
        <v>0</v>
      </c>
      <c r="P12" s="135"/>
      <c r="Q12" s="136"/>
      <c r="R12" s="136"/>
    </row>
    <row r="13" spans="1:18" x14ac:dyDescent="0.25">
      <c r="A13" s="84">
        <v>409</v>
      </c>
      <c r="B13" s="60">
        <v>409201331</v>
      </c>
      <c r="C13" s="85" t="s">
        <v>494</v>
      </c>
      <c r="D13" s="60">
        <v>201</v>
      </c>
      <c r="E13" s="85" t="s">
        <v>233</v>
      </c>
      <c r="F13" s="60">
        <v>331</v>
      </c>
      <c r="G13" s="85" t="s">
        <v>363</v>
      </c>
      <c r="H13" s="111">
        <v>2</v>
      </c>
      <c r="I13" s="87">
        <v>16684</v>
      </c>
      <c r="J13" s="87">
        <v>2855</v>
      </c>
      <c r="K13" s="87">
        <v>1188</v>
      </c>
      <c r="L13" s="88">
        <v>20727</v>
      </c>
      <c r="M13" s="88">
        <v>20769</v>
      </c>
      <c r="N13" s="137">
        <f t="shared" si="0"/>
        <v>2896.8492928868</v>
      </c>
      <c r="O13" s="138">
        <f t="shared" si="1"/>
        <v>2789.8799378567128</v>
      </c>
      <c r="P13" s="135"/>
      <c r="Q13" s="136"/>
      <c r="R13" s="136"/>
    </row>
    <row r="14" spans="1:18" x14ac:dyDescent="0.25">
      <c r="A14" s="84">
        <v>410</v>
      </c>
      <c r="B14" s="60">
        <v>410035035</v>
      </c>
      <c r="C14" s="85" t="s">
        <v>495</v>
      </c>
      <c r="D14" s="60">
        <v>35</v>
      </c>
      <c r="E14" s="85" t="s">
        <v>67</v>
      </c>
      <c r="F14" s="60">
        <v>35</v>
      </c>
      <c r="G14" s="85" t="s">
        <v>67</v>
      </c>
      <c r="H14" s="111">
        <v>673</v>
      </c>
      <c r="I14" s="87">
        <v>19286</v>
      </c>
      <c r="J14" s="87">
        <v>7419</v>
      </c>
      <c r="K14" s="87">
        <v>1188</v>
      </c>
      <c r="L14" s="88">
        <v>27893</v>
      </c>
      <c r="M14" s="88">
        <v>27915</v>
      </c>
      <c r="N14" s="137">
        <f t="shared" si="0"/>
        <v>7440.9576094701115</v>
      </c>
      <c r="O14" s="138">
        <f t="shared" si="1"/>
        <v>4456.2058406403921</v>
      </c>
      <c r="P14" s="135"/>
      <c r="Q14" s="136"/>
      <c r="R14" s="136"/>
    </row>
    <row r="15" spans="1:18" x14ac:dyDescent="0.25">
      <c r="A15" s="84">
        <v>410</v>
      </c>
      <c r="B15" s="60">
        <v>410035044</v>
      </c>
      <c r="C15" s="85" t="s">
        <v>495</v>
      </c>
      <c r="D15" s="60">
        <v>35</v>
      </c>
      <c r="E15" s="85" t="s">
        <v>67</v>
      </c>
      <c r="F15" s="60">
        <v>44</v>
      </c>
      <c r="G15" s="85" t="s">
        <v>76</v>
      </c>
      <c r="H15" s="111">
        <v>2</v>
      </c>
      <c r="I15" s="87">
        <v>12407</v>
      </c>
      <c r="J15" s="87">
        <v>0</v>
      </c>
      <c r="K15" s="87">
        <v>1188</v>
      </c>
      <c r="L15" s="88">
        <v>13595</v>
      </c>
      <c r="M15" s="88">
        <v>13595</v>
      </c>
      <c r="N15" s="137">
        <f t="shared" si="0"/>
        <v>0</v>
      </c>
      <c r="O15" s="138">
        <f t="shared" si="1"/>
        <v>0</v>
      </c>
      <c r="P15" s="135"/>
      <c r="Q15" s="136"/>
      <c r="R15" s="136"/>
    </row>
    <row r="16" spans="1:18" x14ac:dyDescent="0.25">
      <c r="A16" s="84">
        <v>410</v>
      </c>
      <c r="B16" s="60">
        <v>410035057</v>
      </c>
      <c r="C16" s="85" t="s">
        <v>495</v>
      </c>
      <c r="D16" s="60">
        <v>35</v>
      </c>
      <c r="E16" s="85" t="s">
        <v>67</v>
      </c>
      <c r="F16" s="60">
        <v>57</v>
      </c>
      <c r="G16" s="85" t="s">
        <v>89</v>
      </c>
      <c r="H16" s="111">
        <v>309</v>
      </c>
      <c r="I16" s="87">
        <v>19746</v>
      </c>
      <c r="J16" s="87">
        <v>453</v>
      </c>
      <c r="K16" s="87">
        <v>1188</v>
      </c>
      <c r="L16" s="88">
        <v>21387</v>
      </c>
      <c r="M16" s="88">
        <v>21381</v>
      </c>
      <c r="N16" s="137">
        <f t="shared" si="0"/>
        <v>447.33317067188182</v>
      </c>
      <c r="O16" s="138">
        <f t="shared" si="1"/>
        <v>302.2773134798299</v>
      </c>
      <c r="P16" s="135"/>
      <c r="Q16" s="136"/>
      <c r="R16" s="136"/>
    </row>
    <row r="17" spans="1:18" x14ac:dyDescent="0.25">
      <c r="A17" s="84">
        <v>410</v>
      </c>
      <c r="B17" s="60">
        <v>410035093</v>
      </c>
      <c r="C17" s="85" t="s">
        <v>495</v>
      </c>
      <c r="D17" s="60">
        <v>35</v>
      </c>
      <c r="E17" s="85" t="s">
        <v>67</v>
      </c>
      <c r="F17" s="60">
        <v>93</v>
      </c>
      <c r="G17" s="85" t="s">
        <v>125</v>
      </c>
      <c r="H17" s="111">
        <v>15</v>
      </c>
      <c r="I17" s="87">
        <v>20939</v>
      </c>
      <c r="J17" s="87">
        <v>206</v>
      </c>
      <c r="K17" s="87">
        <v>1188</v>
      </c>
      <c r="L17" s="88">
        <v>22333</v>
      </c>
      <c r="M17" s="88">
        <v>22359</v>
      </c>
      <c r="N17" s="137">
        <f t="shared" si="0"/>
        <v>232.25857433844794</v>
      </c>
      <c r="O17" s="138">
        <f t="shared" si="1"/>
        <v>0</v>
      </c>
      <c r="P17" s="135"/>
      <c r="Q17" s="136"/>
      <c r="R17" s="136"/>
    </row>
    <row r="18" spans="1:18" x14ac:dyDescent="0.25">
      <c r="A18" s="84">
        <v>410</v>
      </c>
      <c r="B18" s="60">
        <v>410035153</v>
      </c>
      <c r="C18" s="85" t="s">
        <v>495</v>
      </c>
      <c r="D18" s="60">
        <v>35</v>
      </c>
      <c r="E18" s="85" t="s">
        <v>67</v>
      </c>
      <c r="F18" s="60">
        <v>153</v>
      </c>
      <c r="G18" s="85" t="s">
        <v>185</v>
      </c>
      <c r="H18" s="111">
        <v>3</v>
      </c>
      <c r="I18" s="87">
        <v>21152</v>
      </c>
      <c r="J18" s="87">
        <v>40</v>
      </c>
      <c r="K18" s="87">
        <v>1188</v>
      </c>
      <c r="L18" s="88">
        <v>22380</v>
      </c>
      <c r="M18" s="88">
        <v>22414</v>
      </c>
      <c r="N18" s="137">
        <f t="shared" si="0"/>
        <v>73.624504745195736</v>
      </c>
      <c r="O18" s="138">
        <f t="shared" si="1"/>
        <v>7.2587092618050519E-3</v>
      </c>
      <c r="P18" s="135"/>
      <c r="Q18" s="136"/>
      <c r="R18" s="136"/>
    </row>
    <row r="19" spans="1:18" x14ac:dyDescent="0.25">
      <c r="A19" s="84">
        <v>410</v>
      </c>
      <c r="B19" s="60">
        <v>410035160</v>
      </c>
      <c r="C19" s="85" t="s">
        <v>495</v>
      </c>
      <c r="D19" s="60">
        <v>35</v>
      </c>
      <c r="E19" s="85" t="s">
        <v>67</v>
      </c>
      <c r="F19" s="60">
        <v>160</v>
      </c>
      <c r="G19" s="85" t="s">
        <v>192</v>
      </c>
      <c r="H19" s="111">
        <v>1</v>
      </c>
      <c r="I19" s="87">
        <v>13434</v>
      </c>
      <c r="J19" s="87">
        <v>236</v>
      </c>
      <c r="K19" s="87">
        <v>1188</v>
      </c>
      <c r="L19" s="88">
        <v>14858</v>
      </c>
      <c r="M19" s="88">
        <v>14896</v>
      </c>
      <c r="N19" s="137">
        <f t="shared" si="0"/>
        <v>273.96381585879681</v>
      </c>
      <c r="O19" s="138">
        <f t="shared" si="1"/>
        <v>0</v>
      </c>
      <c r="P19" s="135"/>
      <c r="Q19" s="136"/>
      <c r="R19" s="136"/>
    </row>
    <row r="20" spans="1:18" x14ac:dyDescent="0.25">
      <c r="A20" s="84">
        <v>410</v>
      </c>
      <c r="B20" s="60">
        <v>410035163</v>
      </c>
      <c r="C20" s="85" t="s">
        <v>495</v>
      </c>
      <c r="D20" s="60">
        <v>35</v>
      </c>
      <c r="E20" s="85" t="s">
        <v>67</v>
      </c>
      <c r="F20" s="60">
        <v>163</v>
      </c>
      <c r="G20" s="85" t="s">
        <v>195</v>
      </c>
      <c r="H20" s="111">
        <v>34</v>
      </c>
      <c r="I20" s="87">
        <v>19885</v>
      </c>
      <c r="J20" s="87">
        <v>0</v>
      </c>
      <c r="K20" s="87">
        <v>1188</v>
      </c>
      <c r="L20" s="88">
        <v>21073</v>
      </c>
      <c r="M20" s="88">
        <v>21073</v>
      </c>
      <c r="N20" s="137">
        <f t="shared" si="0"/>
        <v>0</v>
      </c>
      <c r="O20" s="138">
        <f t="shared" si="1"/>
        <v>0</v>
      </c>
      <c r="P20" s="135"/>
      <c r="Q20" s="136"/>
      <c r="R20" s="136"/>
    </row>
    <row r="21" spans="1:18" x14ac:dyDescent="0.25">
      <c r="A21" s="84">
        <v>410</v>
      </c>
      <c r="B21" s="60">
        <v>410035165</v>
      </c>
      <c r="C21" s="85" t="s">
        <v>495</v>
      </c>
      <c r="D21" s="60">
        <v>35</v>
      </c>
      <c r="E21" s="85" t="s">
        <v>67</v>
      </c>
      <c r="F21" s="60">
        <v>165</v>
      </c>
      <c r="G21" s="85" t="s">
        <v>197</v>
      </c>
      <c r="H21" s="111">
        <v>7</v>
      </c>
      <c r="I21" s="87">
        <v>19462</v>
      </c>
      <c r="J21" s="87">
        <v>0</v>
      </c>
      <c r="K21" s="87">
        <v>1188</v>
      </c>
      <c r="L21" s="88">
        <v>20650</v>
      </c>
      <c r="M21" s="88">
        <v>20650</v>
      </c>
      <c r="N21" s="137">
        <f t="shared" si="0"/>
        <v>0</v>
      </c>
      <c r="O21" s="138">
        <f t="shared" si="1"/>
        <v>0</v>
      </c>
      <c r="P21" s="135"/>
      <c r="Q21" s="136"/>
      <c r="R21" s="136"/>
    </row>
    <row r="22" spans="1:18" x14ac:dyDescent="0.25">
      <c r="A22" s="84">
        <v>410</v>
      </c>
      <c r="B22" s="60">
        <v>410035176</v>
      </c>
      <c r="C22" s="85" t="s">
        <v>495</v>
      </c>
      <c r="D22" s="60">
        <v>35</v>
      </c>
      <c r="E22" s="85" t="s">
        <v>67</v>
      </c>
      <c r="F22" s="60">
        <v>176</v>
      </c>
      <c r="G22" s="85" t="s">
        <v>208</v>
      </c>
      <c r="H22" s="111">
        <v>1</v>
      </c>
      <c r="I22" s="87">
        <v>20196</v>
      </c>
      <c r="J22" s="87">
        <v>5412</v>
      </c>
      <c r="K22" s="87">
        <v>1188</v>
      </c>
      <c r="L22" s="88">
        <v>26796</v>
      </c>
      <c r="M22" s="88">
        <v>26456</v>
      </c>
      <c r="N22" s="137">
        <f t="shared" si="0"/>
        <v>5531.8400041851746</v>
      </c>
      <c r="O22" s="138">
        <f t="shared" si="1"/>
        <v>4310.9717321444041</v>
      </c>
      <c r="P22" s="135"/>
      <c r="Q22" s="136"/>
      <c r="R22" s="136"/>
    </row>
    <row r="23" spans="1:18" x14ac:dyDescent="0.25">
      <c r="A23" s="84">
        <v>410</v>
      </c>
      <c r="B23" s="60">
        <v>410035229</v>
      </c>
      <c r="C23" s="85" t="s">
        <v>495</v>
      </c>
      <c r="D23" s="60">
        <v>35</v>
      </c>
      <c r="E23" s="85" t="s">
        <v>67</v>
      </c>
      <c r="F23" s="60">
        <v>229</v>
      </c>
      <c r="G23" s="85" t="s">
        <v>261</v>
      </c>
      <c r="H23" s="111">
        <v>1</v>
      </c>
      <c r="I23" s="87">
        <v>13434</v>
      </c>
      <c r="J23" s="87">
        <v>1346</v>
      </c>
      <c r="K23" s="87">
        <v>1188</v>
      </c>
      <c r="L23" s="88">
        <v>15968</v>
      </c>
      <c r="M23" s="88">
        <v>15779</v>
      </c>
      <c r="N23" s="137">
        <f t="shared" si="0"/>
        <v>1135.4446377630939</v>
      </c>
      <c r="O23" s="138">
        <f t="shared" si="1"/>
        <v>899.91654911033402</v>
      </c>
      <c r="P23" s="135"/>
      <c r="Q23" s="136"/>
      <c r="R23" s="136"/>
    </row>
    <row r="24" spans="1:18" x14ac:dyDescent="0.25">
      <c r="A24" s="84">
        <v>410</v>
      </c>
      <c r="B24" s="60">
        <v>410035244</v>
      </c>
      <c r="C24" s="85" t="s">
        <v>495</v>
      </c>
      <c r="D24" s="60">
        <v>35</v>
      </c>
      <c r="E24" s="85" t="s">
        <v>67</v>
      </c>
      <c r="F24" s="60">
        <v>244</v>
      </c>
      <c r="G24" s="85" t="s">
        <v>276</v>
      </c>
      <c r="H24" s="111">
        <v>5</v>
      </c>
      <c r="I24" s="87">
        <v>17293</v>
      </c>
      <c r="J24" s="87">
        <v>4180</v>
      </c>
      <c r="K24" s="87">
        <v>1188</v>
      </c>
      <c r="L24" s="88">
        <v>22661</v>
      </c>
      <c r="M24" s="88">
        <v>22758</v>
      </c>
      <c r="N24" s="137">
        <f t="shared" si="0"/>
        <v>4277.1679519835088</v>
      </c>
      <c r="O24" s="138">
        <f t="shared" si="1"/>
        <v>4277.1679519835088</v>
      </c>
      <c r="P24" s="135"/>
      <c r="Q24" s="136"/>
      <c r="R24" s="136"/>
    </row>
    <row r="25" spans="1:18" x14ac:dyDescent="0.25">
      <c r="A25" s="84">
        <v>410</v>
      </c>
      <c r="B25" s="60">
        <v>410035248</v>
      </c>
      <c r="C25" s="85" t="s">
        <v>495</v>
      </c>
      <c r="D25" s="60">
        <v>35</v>
      </c>
      <c r="E25" s="85" t="s">
        <v>67</v>
      </c>
      <c r="F25" s="60">
        <v>248</v>
      </c>
      <c r="G25" s="85" t="s">
        <v>280</v>
      </c>
      <c r="H25" s="111">
        <v>78</v>
      </c>
      <c r="I25" s="87">
        <v>17980</v>
      </c>
      <c r="J25" s="87">
        <v>878</v>
      </c>
      <c r="K25" s="87">
        <v>1188</v>
      </c>
      <c r="L25" s="88">
        <v>20046</v>
      </c>
      <c r="M25" s="88">
        <v>20095</v>
      </c>
      <c r="N25" s="137">
        <f t="shared" si="0"/>
        <v>926.65727204673021</v>
      </c>
      <c r="O25" s="138">
        <f t="shared" si="1"/>
        <v>580.09615443679286</v>
      </c>
      <c r="P25" s="135"/>
      <c r="Q25" s="136"/>
      <c r="R25" s="136"/>
    </row>
    <row r="26" spans="1:18" x14ac:dyDescent="0.25">
      <c r="A26" s="84">
        <v>410</v>
      </c>
      <c r="B26" s="60">
        <v>410035262</v>
      </c>
      <c r="C26" s="85" t="s">
        <v>495</v>
      </c>
      <c r="D26" s="60">
        <v>35</v>
      </c>
      <c r="E26" s="85" t="s">
        <v>67</v>
      </c>
      <c r="F26" s="60">
        <v>262</v>
      </c>
      <c r="G26" s="85" t="s">
        <v>294</v>
      </c>
      <c r="H26" s="111">
        <v>4</v>
      </c>
      <c r="I26" s="87">
        <v>15244</v>
      </c>
      <c r="J26" s="87">
        <v>990</v>
      </c>
      <c r="K26" s="87">
        <v>1188</v>
      </c>
      <c r="L26" s="88">
        <v>17422</v>
      </c>
      <c r="M26" s="88">
        <v>17445</v>
      </c>
      <c r="N26" s="137">
        <f t="shared" si="0"/>
        <v>1013.3625325117864</v>
      </c>
      <c r="O26" s="138">
        <f t="shared" si="1"/>
        <v>1013.3625325117864</v>
      </c>
      <c r="P26" s="135"/>
      <c r="Q26" s="136"/>
      <c r="R26" s="136"/>
    </row>
    <row r="27" spans="1:18" x14ac:dyDescent="0.25">
      <c r="A27" s="84">
        <v>410</v>
      </c>
      <c r="B27" s="60">
        <v>410035346</v>
      </c>
      <c r="C27" s="85" t="s">
        <v>495</v>
      </c>
      <c r="D27" s="60">
        <v>35</v>
      </c>
      <c r="E27" s="85" t="s">
        <v>67</v>
      </c>
      <c r="F27" s="60">
        <v>346</v>
      </c>
      <c r="G27" s="85" t="s">
        <v>378</v>
      </c>
      <c r="H27" s="111">
        <v>17</v>
      </c>
      <c r="I27" s="87">
        <v>15840</v>
      </c>
      <c r="J27" s="87">
        <v>1399</v>
      </c>
      <c r="K27" s="87">
        <v>1188</v>
      </c>
      <c r="L27" s="88">
        <v>18427</v>
      </c>
      <c r="M27" s="88">
        <v>18747</v>
      </c>
      <c r="N27" s="137">
        <f t="shared" si="0"/>
        <v>1411.3569841081408</v>
      </c>
      <c r="O27" s="138">
        <f t="shared" si="1"/>
        <v>793.36519470464555</v>
      </c>
      <c r="P27" s="135"/>
      <c r="Q27" s="136"/>
      <c r="R27" s="136"/>
    </row>
    <row r="28" spans="1:18" x14ac:dyDescent="0.25">
      <c r="A28" s="84">
        <v>410</v>
      </c>
      <c r="B28" s="60">
        <v>410057035</v>
      </c>
      <c r="C28" s="85" t="s">
        <v>495</v>
      </c>
      <c r="D28" s="60">
        <v>57</v>
      </c>
      <c r="E28" s="85" t="s">
        <v>89</v>
      </c>
      <c r="F28" s="60">
        <v>35</v>
      </c>
      <c r="G28" s="85" t="s">
        <v>67</v>
      </c>
      <c r="H28" s="111">
        <v>9</v>
      </c>
      <c r="I28" s="87">
        <v>19540</v>
      </c>
      <c r="J28" s="87">
        <v>7516</v>
      </c>
      <c r="K28" s="87">
        <v>1188</v>
      </c>
      <c r="L28" s="88">
        <v>28244</v>
      </c>
      <c r="M28" s="88">
        <v>28267</v>
      </c>
      <c r="N28" s="137">
        <f t="shared" si="0"/>
        <v>7538.9563252642329</v>
      </c>
      <c r="O28" s="138">
        <f t="shared" si="1"/>
        <v>4514.8948525413907</v>
      </c>
      <c r="P28" s="135"/>
      <c r="Q28" s="136"/>
      <c r="R28" s="136"/>
    </row>
    <row r="29" spans="1:18" x14ac:dyDescent="0.25">
      <c r="A29" s="84">
        <v>410</v>
      </c>
      <c r="B29" s="60">
        <v>410057057</v>
      </c>
      <c r="C29" s="85" t="s">
        <v>495</v>
      </c>
      <c r="D29" s="60">
        <v>57</v>
      </c>
      <c r="E29" s="85" t="s">
        <v>89</v>
      </c>
      <c r="F29" s="60">
        <v>57</v>
      </c>
      <c r="G29" s="85" t="s">
        <v>89</v>
      </c>
      <c r="H29" s="111">
        <v>197</v>
      </c>
      <c r="I29" s="87">
        <v>18562</v>
      </c>
      <c r="J29" s="87">
        <v>425</v>
      </c>
      <c r="K29" s="87">
        <v>1188</v>
      </c>
      <c r="L29" s="88">
        <v>20175</v>
      </c>
      <c r="M29" s="88">
        <v>20171</v>
      </c>
      <c r="N29" s="137">
        <f t="shared" si="0"/>
        <v>420.51039775202298</v>
      </c>
      <c r="O29" s="138">
        <f t="shared" si="1"/>
        <v>284.15230896447974</v>
      </c>
      <c r="P29" s="135"/>
      <c r="Q29" s="136"/>
      <c r="R29" s="136"/>
    </row>
    <row r="30" spans="1:18" x14ac:dyDescent="0.25">
      <c r="A30" s="84">
        <v>410</v>
      </c>
      <c r="B30" s="60">
        <v>410057093</v>
      </c>
      <c r="C30" s="85" t="s">
        <v>495</v>
      </c>
      <c r="D30" s="60">
        <v>57</v>
      </c>
      <c r="E30" s="85" t="s">
        <v>89</v>
      </c>
      <c r="F30" s="60">
        <v>93</v>
      </c>
      <c r="G30" s="85" t="s">
        <v>125</v>
      </c>
      <c r="H30" s="111">
        <v>9</v>
      </c>
      <c r="I30" s="87">
        <v>16793</v>
      </c>
      <c r="J30" s="87">
        <v>165</v>
      </c>
      <c r="K30" s="87">
        <v>1188</v>
      </c>
      <c r="L30" s="88">
        <v>18146</v>
      </c>
      <c r="M30" s="88">
        <v>18167</v>
      </c>
      <c r="N30" s="137">
        <f t="shared" si="0"/>
        <v>186.27051143156496</v>
      </c>
      <c r="O30" s="138">
        <f t="shared" si="1"/>
        <v>0</v>
      </c>
      <c r="P30" s="135"/>
      <c r="Q30" s="136"/>
      <c r="R30" s="136"/>
    </row>
    <row r="31" spans="1:18" x14ac:dyDescent="0.25">
      <c r="A31" s="84">
        <v>410</v>
      </c>
      <c r="B31" s="60">
        <v>410057163</v>
      </c>
      <c r="C31" s="85" t="s">
        <v>495</v>
      </c>
      <c r="D31" s="60">
        <v>57</v>
      </c>
      <c r="E31" s="85" t="s">
        <v>89</v>
      </c>
      <c r="F31" s="60">
        <v>163</v>
      </c>
      <c r="G31" s="85" t="s">
        <v>195</v>
      </c>
      <c r="H31" s="111">
        <v>2</v>
      </c>
      <c r="I31" s="87">
        <v>15052</v>
      </c>
      <c r="J31" s="87">
        <v>0</v>
      </c>
      <c r="K31" s="87">
        <v>1188</v>
      </c>
      <c r="L31" s="88">
        <v>16240</v>
      </c>
      <c r="M31" s="88">
        <v>16240</v>
      </c>
      <c r="N31" s="137">
        <f t="shared" si="0"/>
        <v>0</v>
      </c>
      <c r="O31" s="138">
        <f t="shared" si="1"/>
        <v>0</v>
      </c>
      <c r="P31" s="135"/>
      <c r="Q31" s="136"/>
      <c r="R31" s="136"/>
    </row>
    <row r="32" spans="1:18" x14ac:dyDescent="0.25">
      <c r="A32" s="84">
        <v>410</v>
      </c>
      <c r="B32" s="60">
        <v>410057165</v>
      </c>
      <c r="C32" s="85" t="s">
        <v>495</v>
      </c>
      <c r="D32" s="60">
        <v>57</v>
      </c>
      <c r="E32" s="85" t="s">
        <v>89</v>
      </c>
      <c r="F32" s="60">
        <v>165</v>
      </c>
      <c r="G32" s="85" t="s">
        <v>197</v>
      </c>
      <c r="H32" s="111">
        <v>1</v>
      </c>
      <c r="I32" s="87">
        <v>17708</v>
      </c>
      <c r="J32" s="87">
        <v>0</v>
      </c>
      <c r="K32" s="87">
        <v>1188</v>
      </c>
      <c r="L32" s="88">
        <v>18896</v>
      </c>
      <c r="M32" s="88">
        <v>18896</v>
      </c>
      <c r="N32" s="137">
        <f t="shared" si="0"/>
        <v>0</v>
      </c>
      <c r="O32" s="138">
        <f t="shared" si="1"/>
        <v>0</v>
      </c>
      <c r="P32" s="135"/>
      <c r="Q32" s="136"/>
      <c r="R32" s="136"/>
    </row>
    <row r="33" spans="1:18" x14ac:dyDescent="0.25">
      <c r="A33" s="84">
        <v>410</v>
      </c>
      <c r="B33" s="60">
        <v>410057248</v>
      </c>
      <c r="C33" s="85" t="s">
        <v>495</v>
      </c>
      <c r="D33" s="60">
        <v>57</v>
      </c>
      <c r="E33" s="85" t="s">
        <v>89</v>
      </c>
      <c r="F33" s="60">
        <v>248</v>
      </c>
      <c r="G33" s="85" t="s">
        <v>280</v>
      </c>
      <c r="H33" s="111">
        <v>14</v>
      </c>
      <c r="I33" s="87">
        <v>18396</v>
      </c>
      <c r="J33" s="87">
        <v>898</v>
      </c>
      <c r="K33" s="87">
        <v>1188</v>
      </c>
      <c r="L33" s="88">
        <v>20482</v>
      </c>
      <c r="M33" s="88">
        <v>20532</v>
      </c>
      <c r="N33" s="137">
        <f t="shared" si="0"/>
        <v>948.09717333546359</v>
      </c>
      <c r="O33" s="138">
        <f t="shared" si="1"/>
        <v>593.51773398326986</v>
      </c>
      <c r="P33" s="135"/>
      <c r="Q33" s="136"/>
      <c r="R33" s="136"/>
    </row>
    <row r="34" spans="1:18" x14ac:dyDescent="0.25">
      <c r="A34" s="84">
        <v>410</v>
      </c>
      <c r="B34" s="60">
        <v>410057262</v>
      </c>
      <c r="C34" s="85" t="s">
        <v>495</v>
      </c>
      <c r="D34" s="60">
        <v>57</v>
      </c>
      <c r="E34" s="85" t="s">
        <v>89</v>
      </c>
      <c r="F34" s="60">
        <v>262</v>
      </c>
      <c r="G34" s="85" t="s">
        <v>294</v>
      </c>
      <c r="H34" s="111">
        <v>1</v>
      </c>
      <c r="I34" s="87">
        <v>15559</v>
      </c>
      <c r="J34" s="87">
        <v>1011</v>
      </c>
      <c r="K34" s="87">
        <v>1188</v>
      </c>
      <c r="L34" s="88">
        <v>17758</v>
      </c>
      <c r="M34" s="88">
        <v>17781</v>
      </c>
      <c r="N34" s="137">
        <f t="shared" si="0"/>
        <v>1034.3025218676776</v>
      </c>
      <c r="O34" s="138">
        <f t="shared" si="1"/>
        <v>1034.3025218676776</v>
      </c>
      <c r="P34" s="135"/>
      <c r="Q34" s="136"/>
      <c r="R34" s="136"/>
    </row>
    <row r="35" spans="1:18" x14ac:dyDescent="0.25">
      <c r="A35" s="84">
        <v>412</v>
      </c>
      <c r="B35" s="60">
        <v>412035018</v>
      </c>
      <c r="C35" s="85" t="s">
        <v>496</v>
      </c>
      <c r="D35" s="60">
        <v>35</v>
      </c>
      <c r="E35" s="85" t="s">
        <v>67</v>
      </c>
      <c r="F35" s="60">
        <v>18</v>
      </c>
      <c r="G35" s="85" t="s">
        <v>50</v>
      </c>
      <c r="H35" s="111">
        <v>1</v>
      </c>
      <c r="I35" s="87">
        <v>16634</v>
      </c>
      <c r="J35" s="87">
        <v>7932</v>
      </c>
      <c r="K35" s="87">
        <v>1188</v>
      </c>
      <c r="L35" s="88">
        <v>25754</v>
      </c>
      <c r="M35" s="88">
        <v>25710</v>
      </c>
      <c r="N35" s="137">
        <f t="shared" si="0"/>
        <v>7887.7146140128425</v>
      </c>
      <c r="O35" s="138">
        <f t="shared" si="1"/>
        <v>5475.9079872215443</v>
      </c>
      <c r="P35" s="135"/>
      <c r="Q35" s="136"/>
      <c r="R35" s="136"/>
    </row>
    <row r="36" spans="1:18" x14ac:dyDescent="0.25">
      <c r="A36" s="84">
        <v>412</v>
      </c>
      <c r="B36" s="60">
        <v>412035035</v>
      </c>
      <c r="C36" s="85" t="s">
        <v>496</v>
      </c>
      <c r="D36" s="60">
        <v>35</v>
      </c>
      <c r="E36" s="85" t="s">
        <v>67</v>
      </c>
      <c r="F36" s="60">
        <v>35</v>
      </c>
      <c r="G36" s="85" t="s">
        <v>67</v>
      </c>
      <c r="H36" s="111">
        <v>471</v>
      </c>
      <c r="I36" s="87">
        <v>18913</v>
      </c>
      <c r="J36" s="87">
        <v>7275</v>
      </c>
      <c r="K36" s="87">
        <v>1188</v>
      </c>
      <c r="L36" s="88">
        <v>27376</v>
      </c>
      <c r="M36" s="88">
        <v>27398</v>
      </c>
      <c r="N36" s="137">
        <f t="shared" si="0"/>
        <v>7297.0461095047322</v>
      </c>
      <c r="O36" s="138">
        <f t="shared" si="1"/>
        <v>4370.0207956046725</v>
      </c>
      <c r="P36" s="135"/>
      <c r="Q36" s="136"/>
      <c r="R36" s="136"/>
    </row>
    <row r="37" spans="1:18" x14ac:dyDescent="0.25">
      <c r="A37" s="84">
        <v>412</v>
      </c>
      <c r="B37" s="60">
        <v>412035044</v>
      </c>
      <c r="C37" s="85" t="s">
        <v>496</v>
      </c>
      <c r="D37" s="60">
        <v>35</v>
      </c>
      <c r="E37" s="85" t="s">
        <v>67</v>
      </c>
      <c r="F37" s="60">
        <v>44</v>
      </c>
      <c r="G37" s="85" t="s">
        <v>76</v>
      </c>
      <c r="H37" s="111">
        <v>16</v>
      </c>
      <c r="I37" s="87">
        <v>17269</v>
      </c>
      <c r="J37" s="87">
        <v>0</v>
      </c>
      <c r="K37" s="87">
        <v>1188</v>
      </c>
      <c r="L37" s="88">
        <v>18457</v>
      </c>
      <c r="M37" s="88">
        <v>18457</v>
      </c>
      <c r="N37" s="137">
        <f t="shared" si="0"/>
        <v>0</v>
      </c>
      <c r="O37" s="138">
        <f t="shared" si="1"/>
        <v>0</v>
      </c>
      <c r="P37" s="135"/>
      <c r="Q37" s="136"/>
      <c r="R37" s="136"/>
    </row>
    <row r="38" spans="1:18" x14ac:dyDescent="0.25">
      <c r="A38" s="84">
        <v>412</v>
      </c>
      <c r="B38" s="60">
        <v>412035046</v>
      </c>
      <c r="C38" s="85" t="s">
        <v>496</v>
      </c>
      <c r="D38" s="60">
        <v>35</v>
      </c>
      <c r="E38" s="85" t="s">
        <v>67</v>
      </c>
      <c r="F38" s="60">
        <v>46</v>
      </c>
      <c r="G38" s="85" t="s">
        <v>78</v>
      </c>
      <c r="H38" s="111">
        <v>1</v>
      </c>
      <c r="I38" s="87">
        <v>13334</v>
      </c>
      <c r="J38" s="87">
        <v>12916</v>
      </c>
      <c r="K38" s="87">
        <v>1188</v>
      </c>
      <c r="L38" s="88">
        <v>27438</v>
      </c>
      <c r="M38" s="88">
        <v>27441</v>
      </c>
      <c r="N38" s="137">
        <f t="shared" si="0"/>
        <v>12918.518369434099</v>
      </c>
      <c r="O38" s="138">
        <f t="shared" si="1"/>
        <v>7102.1544537552472</v>
      </c>
      <c r="P38" s="135"/>
      <c r="Q38" s="136"/>
      <c r="R38" s="136"/>
    </row>
    <row r="39" spans="1:18" x14ac:dyDescent="0.25">
      <c r="A39" s="84">
        <v>412</v>
      </c>
      <c r="B39" s="60">
        <v>412035050</v>
      </c>
      <c r="C39" s="85" t="s">
        <v>496</v>
      </c>
      <c r="D39" s="60">
        <v>35</v>
      </c>
      <c r="E39" s="85" t="s">
        <v>67</v>
      </c>
      <c r="F39" s="60">
        <v>50</v>
      </c>
      <c r="G39" s="85" t="s">
        <v>82</v>
      </c>
      <c r="H39" s="111">
        <v>1</v>
      </c>
      <c r="I39" s="87">
        <v>19393</v>
      </c>
      <c r="J39" s="87">
        <v>8471</v>
      </c>
      <c r="K39" s="87">
        <v>1188</v>
      </c>
      <c r="L39" s="88">
        <v>29052</v>
      </c>
      <c r="M39" s="88">
        <v>28757</v>
      </c>
      <c r="N39" s="137">
        <f t="shared" si="0"/>
        <v>8761.1433115150176</v>
      </c>
      <c r="O39" s="138">
        <f t="shared" si="1"/>
        <v>5867.4930955399941</v>
      </c>
      <c r="P39" s="135"/>
      <c r="Q39" s="136"/>
      <c r="R39" s="136"/>
    </row>
    <row r="40" spans="1:18" x14ac:dyDescent="0.25">
      <c r="A40" s="84">
        <v>412</v>
      </c>
      <c r="B40" s="60">
        <v>412035073</v>
      </c>
      <c r="C40" s="85" t="s">
        <v>496</v>
      </c>
      <c r="D40" s="60">
        <v>35</v>
      </c>
      <c r="E40" s="85" t="s">
        <v>67</v>
      </c>
      <c r="F40" s="60">
        <v>73</v>
      </c>
      <c r="G40" s="85" t="s">
        <v>105</v>
      </c>
      <c r="H40" s="111">
        <v>3</v>
      </c>
      <c r="I40" s="87">
        <v>19407</v>
      </c>
      <c r="J40" s="87">
        <v>13387</v>
      </c>
      <c r="K40" s="87">
        <v>1188</v>
      </c>
      <c r="L40" s="88">
        <v>33982</v>
      </c>
      <c r="M40" s="88">
        <v>34123</v>
      </c>
      <c r="N40" s="137">
        <f t="shared" si="0"/>
        <v>13528.266139513325</v>
      </c>
      <c r="O40" s="138">
        <f t="shared" si="1"/>
        <v>10303.473923844042</v>
      </c>
      <c r="P40" s="135"/>
      <c r="Q40" s="136"/>
      <c r="R40" s="136"/>
    </row>
    <row r="41" spans="1:18" x14ac:dyDescent="0.25">
      <c r="A41" s="84">
        <v>412</v>
      </c>
      <c r="B41" s="60">
        <v>412035095</v>
      </c>
      <c r="C41" s="85" t="s">
        <v>496</v>
      </c>
      <c r="D41" s="60">
        <v>35</v>
      </c>
      <c r="E41" s="85" t="s">
        <v>67</v>
      </c>
      <c r="F41" s="60">
        <v>95</v>
      </c>
      <c r="G41" s="85" t="s">
        <v>127</v>
      </c>
      <c r="H41" s="111">
        <v>1</v>
      </c>
      <c r="I41" s="87">
        <v>22607</v>
      </c>
      <c r="J41" s="87">
        <v>325</v>
      </c>
      <c r="K41" s="87">
        <v>1188</v>
      </c>
      <c r="L41" s="88">
        <v>24120</v>
      </c>
      <c r="M41" s="88">
        <v>24091</v>
      </c>
      <c r="N41" s="137">
        <f t="shared" si="0"/>
        <v>295.65853415744277</v>
      </c>
      <c r="O41" s="138">
        <f t="shared" si="1"/>
        <v>0</v>
      </c>
      <c r="P41" s="135"/>
      <c r="Q41" s="136"/>
      <c r="R41" s="136"/>
    </row>
    <row r="42" spans="1:18" x14ac:dyDescent="0.25">
      <c r="A42" s="84">
        <v>412</v>
      </c>
      <c r="B42" s="60">
        <v>412035189</v>
      </c>
      <c r="C42" s="85" t="s">
        <v>496</v>
      </c>
      <c r="D42" s="60">
        <v>35</v>
      </c>
      <c r="E42" s="85" t="s">
        <v>67</v>
      </c>
      <c r="F42" s="60">
        <v>189</v>
      </c>
      <c r="G42" s="85" t="s">
        <v>221</v>
      </c>
      <c r="H42" s="111">
        <v>3</v>
      </c>
      <c r="I42" s="87">
        <v>17851</v>
      </c>
      <c r="J42" s="87">
        <v>7201</v>
      </c>
      <c r="K42" s="87">
        <v>1188</v>
      </c>
      <c r="L42" s="88">
        <v>26240</v>
      </c>
      <c r="M42" s="88">
        <v>26221</v>
      </c>
      <c r="N42" s="137">
        <f t="shared" si="0"/>
        <v>7181.9150458907752</v>
      </c>
      <c r="O42" s="138">
        <f t="shared" si="1"/>
        <v>4309.4983170815358</v>
      </c>
      <c r="P42" s="135"/>
      <c r="Q42" s="136"/>
      <c r="R42" s="136"/>
    </row>
    <row r="43" spans="1:18" x14ac:dyDescent="0.25">
      <c r="A43" s="84">
        <v>412</v>
      </c>
      <c r="B43" s="60">
        <v>412035220</v>
      </c>
      <c r="C43" s="85" t="s">
        <v>496</v>
      </c>
      <c r="D43" s="60">
        <v>35</v>
      </c>
      <c r="E43" s="85" t="s">
        <v>67</v>
      </c>
      <c r="F43" s="60">
        <v>220</v>
      </c>
      <c r="G43" s="85" t="s">
        <v>252</v>
      </c>
      <c r="H43" s="111">
        <v>2</v>
      </c>
      <c r="I43" s="87">
        <v>18655</v>
      </c>
      <c r="J43" s="87">
        <v>6591</v>
      </c>
      <c r="K43" s="87">
        <v>1188</v>
      </c>
      <c r="L43" s="88">
        <v>26434</v>
      </c>
      <c r="M43" s="88">
        <v>26402</v>
      </c>
      <c r="N43" s="137">
        <f t="shared" si="0"/>
        <v>6559.2480345330951</v>
      </c>
      <c r="O43" s="138">
        <f t="shared" si="1"/>
        <v>4278.6981905482389</v>
      </c>
      <c r="P43" s="135"/>
      <c r="Q43" s="136"/>
      <c r="R43" s="136"/>
    </row>
    <row r="44" spans="1:18" x14ac:dyDescent="0.25">
      <c r="A44" s="84">
        <v>412</v>
      </c>
      <c r="B44" s="60">
        <v>412035244</v>
      </c>
      <c r="C44" s="85" t="s">
        <v>496</v>
      </c>
      <c r="D44" s="60">
        <v>35</v>
      </c>
      <c r="E44" s="85" t="s">
        <v>67</v>
      </c>
      <c r="F44" s="60">
        <v>244</v>
      </c>
      <c r="G44" s="85" t="s">
        <v>276</v>
      </c>
      <c r="H44" s="111">
        <v>3</v>
      </c>
      <c r="I44" s="87">
        <v>12407</v>
      </c>
      <c r="J44" s="87">
        <v>2999</v>
      </c>
      <c r="K44" s="87">
        <v>1188</v>
      </c>
      <c r="L44" s="88">
        <v>16594</v>
      </c>
      <c r="M44" s="88">
        <v>16664</v>
      </c>
      <c r="N44" s="137">
        <f t="shared" si="0"/>
        <v>3068.6880691759325</v>
      </c>
      <c r="O44" s="138">
        <f t="shared" si="1"/>
        <v>3068.6880691759325</v>
      </c>
      <c r="P44" s="135"/>
      <c r="Q44" s="136"/>
      <c r="R44" s="136"/>
    </row>
    <row r="45" spans="1:18" x14ac:dyDescent="0.25">
      <c r="A45" s="84">
        <v>412</v>
      </c>
      <c r="B45" s="60">
        <v>412035274</v>
      </c>
      <c r="C45" s="85" t="s">
        <v>496</v>
      </c>
      <c r="D45" s="60">
        <v>35</v>
      </c>
      <c r="E45" s="85" t="s">
        <v>67</v>
      </c>
      <c r="F45" s="60">
        <v>274</v>
      </c>
      <c r="G45" s="85" t="s">
        <v>306</v>
      </c>
      <c r="H45" s="111">
        <v>1</v>
      </c>
      <c r="I45" s="87">
        <v>21152</v>
      </c>
      <c r="J45" s="87">
        <v>9751</v>
      </c>
      <c r="K45" s="87">
        <v>1188</v>
      </c>
      <c r="L45" s="88">
        <v>32091</v>
      </c>
      <c r="M45" s="88">
        <v>32081</v>
      </c>
      <c r="N45" s="137">
        <f t="shared" si="0"/>
        <v>9741.0013986417216</v>
      </c>
      <c r="O45" s="138">
        <f t="shared" si="1"/>
        <v>5970.7686371760356</v>
      </c>
      <c r="P45" s="135"/>
      <c r="Q45" s="136"/>
      <c r="R45" s="136"/>
    </row>
    <row r="46" spans="1:18" x14ac:dyDescent="0.25">
      <c r="A46" s="84">
        <v>412</v>
      </c>
      <c r="B46" s="60">
        <v>412035285</v>
      </c>
      <c r="C46" s="85" t="s">
        <v>496</v>
      </c>
      <c r="D46" s="60">
        <v>35</v>
      </c>
      <c r="E46" s="85" t="s">
        <v>67</v>
      </c>
      <c r="F46" s="60">
        <v>285</v>
      </c>
      <c r="G46" s="85" t="s">
        <v>317</v>
      </c>
      <c r="H46" s="111">
        <v>4</v>
      </c>
      <c r="I46" s="87">
        <v>16027</v>
      </c>
      <c r="J46" s="87">
        <v>3186</v>
      </c>
      <c r="K46" s="87">
        <v>1188</v>
      </c>
      <c r="L46" s="88">
        <v>20401</v>
      </c>
      <c r="M46" s="88">
        <v>20245</v>
      </c>
      <c r="N46" s="137">
        <f t="shared" si="0"/>
        <v>2988.5692540467498</v>
      </c>
      <c r="O46" s="138">
        <f t="shared" si="1"/>
        <v>2673.311222129938</v>
      </c>
      <c r="P46" s="135"/>
      <c r="Q46" s="136"/>
      <c r="R46" s="136"/>
    </row>
    <row r="47" spans="1:18" x14ac:dyDescent="0.25">
      <c r="A47" s="84">
        <v>412</v>
      </c>
      <c r="B47" s="60">
        <v>412035293</v>
      </c>
      <c r="C47" s="85" t="s">
        <v>496</v>
      </c>
      <c r="D47" s="60">
        <v>35</v>
      </c>
      <c r="E47" s="85" t="s">
        <v>67</v>
      </c>
      <c r="F47" s="60">
        <v>293</v>
      </c>
      <c r="G47" s="85" t="s">
        <v>325</v>
      </c>
      <c r="H47" s="111">
        <v>2</v>
      </c>
      <c r="I47" s="87">
        <v>16883</v>
      </c>
      <c r="J47" s="87">
        <v>266</v>
      </c>
      <c r="K47" s="87">
        <v>1188</v>
      </c>
      <c r="L47" s="88">
        <v>18337</v>
      </c>
      <c r="M47" s="88">
        <v>18347</v>
      </c>
      <c r="N47" s="137">
        <f t="shared" si="0"/>
        <v>275.79208104091595</v>
      </c>
      <c r="O47" s="138">
        <f t="shared" si="1"/>
        <v>0</v>
      </c>
      <c r="P47" s="135"/>
      <c r="Q47" s="136"/>
      <c r="R47" s="136"/>
    </row>
    <row r="48" spans="1:18" x14ac:dyDescent="0.25">
      <c r="A48" s="84">
        <v>413</v>
      </c>
      <c r="B48" s="60">
        <v>413114091</v>
      </c>
      <c r="C48" s="85" t="s">
        <v>497</v>
      </c>
      <c r="D48" s="60">
        <v>114</v>
      </c>
      <c r="E48" s="85" t="s">
        <v>146</v>
      </c>
      <c r="F48" s="60">
        <v>91</v>
      </c>
      <c r="G48" s="85" t="s">
        <v>123</v>
      </c>
      <c r="H48" s="111">
        <v>2</v>
      </c>
      <c r="I48" s="87">
        <v>12565</v>
      </c>
      <c r="J48" s="87">
        <v>14183</v>
      </c>
      <c r="K48" s="87">
        <v>1188</v>
      </c>
      <c r="L48" s="88">
        <v>27936</v>
      </c>
      <c r="M48" s="88">
        <v>28011</v>
      </c>
      <c r="N48" s="137">
        <f t="shared" si="0"/>
        <v>14258.329592239952</v>
      </c>
      <c r="O48" s="138">
        <f t="shared" si="1"/>
        <v>7729.8191069874993</v>
      </c>
      <c r="P48" s="135"/>
      <c r="Q48" s="136"/>
      <c r="R48" s="136"/>
    </row>
    <row r="49" spans="1:18" x14ac:dyDescent="0.25">
      <c r="A49" s="84">
        <v>413</v>
      </c>
      <c r="B49" s="60">
        <v>413114114</v>
      </c>
      <c r="C49" s="85" t="s">
        <v>497</v>
      </c>
      <c r="D49" s="60">
        <v>114</v>
      </c>
      <c r="E49" s="85" t="s">
        <v>146</v>
      </c>
      <c r="F49" s="60">
        <v>114</v>
      </c>
      <c r="G49" s="85" t="s">
        <v>146</v>
      </c>
      <c r="H49" s="111">
        <v>94</v>
      </c>
      <c r="I49" s="87">
        <v>14485</v>
      </c>
      <c r="J49" s="87">
        <v>3210</v>
      </c>
      <c r="K49" s="87">
        <v>1188</v>
      </c>
      <c r="L49" s="88">
        <v>18883</v>
      </c>
      <c r="M49" s="88">
        <v>18595</v>
      </c>
      <c r="N49" s="137">
        <f t="shared" si="0"/>
        <v>3270.3191594637647</v>
      </c>
      <c r="O49" s="138">
        <f t="shared" si="1"/>
        <v>1920.4484173098645</v>
      </c>
      <c r="P49" s="135"/>
      <c r="Q49" s="136"/>
      <c r="R49" s="136"/>
    </row>
    <row r="50" spans="1:18" x14ac:dyDescent="0.25">
      <c r="A50" s="84">
        <v>413</v>
      </c>
      <c r="B50" s="60">
        <v>413114117</v>
      </c>
      <c r="C50" s="85" t="s">
        <v>497</v>
      </c>
      <c r="D50" s="60">
        <v>114</v>
      </c>
      <c r="E50" s="85" t="s">
        <v>146</v>
      </c>
      <c r="F50" s="60">
        <v>117</v>
      </c>
      <c r="G50" s="85" t="s">
        <v>149</v>
      </c>
      <c r="H50" s="111">
        <v>1</v>
      </c>
      <c r="I50" s="87">
        <v>13832</v>
      </c>
      <c r="J50" s="87">
        <v>8293</v>
      </c>
      <c r="K50" s="87">
        <v>1188</v>
      </c>
      <c r="L50" s="88">
        <v>23313</v>
      </c>
      <c r="M50" s="88">
        <v>23440</v>
      </c>
      <c r="N50" s="137">
        <f t="shared" si="0"/>
        <v>8420.3664240052785</v>
      </c>
      <c r="O50" s="138">
        <f t="shared" si="1"/>
        <v>2729.5671916220781</v>
      </c>
      <c r="P50" s="135"/>
      <c r="Q50" s="136"/>
      <c r="R50" s="136"/>
    </row>
    <row r="51" spans="1:18" x14ac:dyDescent="0.25">
      <c r="A51" s="84">
        <v>413</v>
      </c>
      <c r="B51" s="60">
        <v>413114127</v>
      </c>
      <c r="C51" s="85" t="s">
        <v>497</v>
      </c>
      <c r="D51" s="60">
        <v>114</v>
      </c>
      <c r="E51" s="85" t="s">
        <v>146</v>
      </c>
      <c r="F51" s="60">
        <v>127</v>
      </c>
      <c r="G51" s="85" t="s">
        <v>159</v>
      </c>
      <c r="H51" s="111">
        <v>1</v>
      </c>
      <c r="I51" s="87">
        <v>12565</v>
      </c>
      <c r="J51" s="87">
        <v>12623</v>
      </c>
      <c r="K51" s="87">
        <v>1188</v>
      </c>
      <c r="L51" s="88">
        <v>26376</v>
      </c>
      <c r="M51" s="88">
        <v>26278</v>
      </c>
      <c r="N51" s="137">
        <f t="shared" si="0"/>
        <v>12524.885165762422</v>
      </c>
      <c r="O51" s="138">
        <f t="shared" si="1"/>
        <v>4330.3898878909749</v>
      </c>
      <c r="P51" s="135"/>
      <c r="Q51" s="136"/>
      <c r="R51" s="136"/>
    </row>
    <row r="52" spans="1:18" x14ac:dyDescent="0.25">
      <c r="A52" s="84">
        <v>413</v>
      </c>
      <c r="B52" s="60">
        <v>413114210</v>
      </c>
      <c r="C52" s="85" t="s">
        <v>497</v>
      </c>
      <c r="D52" s="60">
        <v>114</v>
      </c>
      <c r="E52" s="85" t="s">
        <v>146</v>
      </c>
      <c r="F52" s="60">
        <v>210</v>
      </c>
      <c r="G52" s="85" t="s">
        <v>242</v>
      </c>
      <c r="H52" s="111">
        <v>2</v>
      </c>
      <c r="I52" s="87">
        <v>12565</v>
      </c>
      <c r="J52" s="87">
        <v>5161</v>
      </c>
      <c r="K52" s="87">
        <v>1188</v>
      </c>
      <c r="L52" s="88">
        <v>18914</v>
      </c>
      <c r="M52" s="88">
        <v>18893</v>
      </c>
      <c r="N52" s="137">
        <f t="shared" si="0"/>
        <v>5139.9450346691629</v>
      </c>
      <c r="O52" s="138">
        <f t="shared" si="1"/>
        <v>2737.6594270195346</v>
      </c>
      <c r="P52" s="135"/>
      <c r="Q52" s="136"/>
      <c r="R52" s="136"/>
    </row>
    <row r="53" spans="1:18" x14ac:dyDescent="0.25">
      <c r="A53" s="84">
        <v>413</v>
      </c>
      <c r="B53" s="60">
        <v>413114312</v>
      </c>
      <c r="C53" s="85" t="s">
        <v>497</v>
      </c>
      <c r="D53" s="60">
        <v>114</v>
      </c>
      <c r="E53" s="85" t="s">
        <v>146</v>
      </c>
      <c r="F53" s="60">
        <v>312</v>
      </c>
      <c r="G53" s="85" t="s">
        <v>344</v>
      </c>
      <c r="H53" s="111">
        <v>3</v>
      </c>
      <c r="I53" s="87">
        <v>11615</v>
      </c>
      <c r="J53" s="87">
        <v>7678</v>
      </c>
      <c r="K53" s="87">
        <v>1188</v>
      </c>
      <c r="L53" s="88">
        <v>20481</v>
      </c>
      <c r="M53" s="88">
        <v>20369</v>
      </c>
      <c r="N53" s="137">
        <f t="shared" si="0"/>
        <v>7565.7866864227108</v>
      </c>
      <c r="O53" s="138">
        <f t="shared" si="1"/>
        <v>0</v>
      </c>
      <c r="P53" s="135"/>
      <c r="Q53" s="136"/>
      <c r="R53" s="136"/>
    </row>
    <row r="54" spans="1:18" x14ac:dyDescent="0.25">
      <c r="A54" s="84">
        <v>413</v>
      </c>
      <c r="B54" s="60">
        <v>413114605</v>
      </c>
      <c r="C54" s="85" t="s">
        <v>497</v>
      </c>
      <c r="D54" s="60">
        <v>114</v>
      </c>
      <c r="E54" s="85" t="s">
        <v>146</v>
      </c>
      <c r="F54" s="60">
        <v>605</v>
      </c>
      <c r="G54" s="85" t="s">
        <v>388</v>
      </c>
      <c r="H54" s="111">
        <v>3</v>
      </c>
      <c r="I54" s="87">
        <v>16054</v>
      </c>
      <c r="J54" s="87">
        <v>13287</v>
      </c>
      <c r="K54" s="87">
        <v>1188</v>
      </c>
      <c r="L54" s="88">
        <v>30529</v>
      </c>
      <c r="M54" s="88">
        <v>30439</v>
      </c>
      <c r="N54" s="137">
        <f t="shared" si="0"/>
        <v>13197.327182879202</v>
      </c>
      <c r="O54" s="138">
        <f t="shared" si="1"/>
        <v>10213.926358141016</v>
      </c>
      <c r="P54" s="135"/>
      <c r="Q54" s="136"/>
      <c r="R54" s="136"/>
    </row>
    <row r="55" spans="1:18" x14ac:dyDescent="0.25">
      <c r="A55" s="84">
        <v>413</v>
      </c>
      <c r="B55" s="60">
        <v>413114615</v>
      </c>
      <c r="C55" s="85" t="s">
        <v>497</v>
      </c>
      <c r="D55" s="60">
        <v>114</v>
      </c>
      <c r="E55" s="85" t="s">
        <v>146</v>
      </c>
      <c r="F55" s="60">
        <v>615</v>
      </c>
      <c r="G55" s="85" t="s">
        <v>390</v>
      </c>
      <c r="H55" s="111">
        <v>1</v>
      </c>
      <c r="I55" s="87">
        <v>16181</v>
      </c>
      <c r="J55" s="87">
        <v>1194</v>
      </c>
      <c r="K55" s="87">
        <v>1188</v>
      </c>
      <c r="L55" s="88">
        <v>18563</v>
      </c>
      <c r="M55" s="88">
        <v>18639</v>
      </c>
      <c r="N55" s="137">
        <f t="shared" si="0"/>
        <v>1269.782167989033</v>
      </c>
      <c r="O55" s="138">
        <f t="shared" si="1"/>
        <v>19.206574821226241</v>
      </c>
      <c r="P55" s="135"/>
      <c r="Q55" s="136"/>
      <c r="R55" s="136"/>
    </row>
    <row r="56" spans="1:18" x14ac:dyDescent="0.25">
      <c r="A56" s="84">
        <v>413</v>
      </c>
      <c r="B56" s="60">
        <v>413114670</v>
      </c>
      <c r="C56" s="85" t="s">
        <v>497</v>
      </c>
      <c r="D56" s="60">
        <v>114</v>
      </c>
      <c r="E56" s="85" t="s">
        <v>146</v>
      </c>
      <c r="F56" s="60">
        <v>670</v>
      </c>
      <c r="G56" s="85" t="s">
        <v>406</v>
      </c>
      <c r="H56" s="111">
        <v>7</v>
      </c>
      <c r="I56" s="87">
        <v>13556</v>
      </c>
      <c r="J56" s="87">
        <v>10056</v>
      </c>
      <c r="K56" s="87">
        <v>1188</v>
      </c>
      <c r="L56" s="88">
        <v>24800</v>
      </c>
      <c r="M56" s="88">
        <v>23683</v>
      </c>
      <c r="N56" s="137">
        <f t="shared" si="0"/>
        <v>8938.6049811890662</v>
      </c>
      <c r="O56" s="138">
        <f t="shared" si="1"/>
        <v>8318.5495900659589</v>
      </c>
      <c r="P56" s="135"/>
      <c r="Q56" s="136"/>
      <c r="R56" s="136"/>
    </row>
    <row r="57" spans="1:18" x14ac:dyDescent="0.25">
      <c r="A57" s="84">
        <v>413</v>
      </c>
      <c r="B57" s="60">
        <v>413114674</v>
      </c>
      <c r="C57" s="85" t="s">
        <v>497</v>
      </c>
      <c r="D57" s="60">
        <v>114</v>
      </c>
      <c r="E57" s="85" t="s">
        <v>146</v>
      </c>
      <c r="F57" s="60">
        <v>674</v>
      </c>
      <c r="G57" s="85" t="s">
        <v>409</v>
      </c>
      <c r="H57" s="111">
        <v>46</v>
      </c>
      <c r="I57" s="87">
        <v>15329</v>
      </c>
      <c r="J57" s="87">
        <v>6236</v>
      </c>
      <c r="K57" s="87">
        <v>1188</v>
      </c>
      <c r="L57" s="88">
        <v>22753</v>
      </c>
      <c r="M57" s="88">
        <v>22827</v>
      </c>
      <c r="N57" s="137">
        <f t="shared" si="0"/>
        <v>6309.9299084443555</v>
      </c>
      <c r="O57" s="138">
        <f t="shared" si="1"/>
        <v>4940.6609367889178</v>
      </c>
      <c r="P57" s="135"/>
      <c r="Q57" s="136"/>
      <c r="R57" s="136"/>
    </row>
    <row r="58" spans="1:18" x14ac:dyDescent="0.25">
      <c r="A58" s="84">
        <v>413</v>
      </c>
      <c r="B58" s="60">
        <v>413114717</v>
      </c>
      <c r="C58" s="85" t="s">
        <v>497</v>
      </c>
      <c r="D58" s="60">
        <v>114</v>
      </c>
      <c r="E58" s="85" t="s">
        <v>146</v>
      </c>
      <c r="F58" s="60">
        <v>717</v>
      </c>
      <c r="G58" s="85" t="s">
        <v>422</v>
      </c>
      <c r="H58" s="111">
        <v>21</v>
      </c>
      <c r="I58" s="87">
        <v>15772</v>
      </c>
      <c r="J58" s="87">
        <v>12226</v>
      </c>
      <c r="K58" s="87">
        <v>1188</v>
      </c>
      <c r="L58" s="88">
        <v>29186</v>
      </c>
      <c r="M58" s="88">
        <v>29086</v>
      </c>
      <c r="N58" s="137">
        <f t="shared" si="0"/>
        <v>12125.963221671958</v>
      </c>
      <c r="O58" s="138">
        <f t="shared" si="1"/>
        <v>6522.7143925703713</v>
      </c>
      <c r="P58" s="135"/>
      <c r="Q58" s="136"/>
      <c r="R58" s="136"/>
    </row>
    <row r="59" spans="1:18" x14ac:dyDescent="0.25">
      <c r="A59" s="84">
        <v>413</v>
      </c>
      <c r="B59" s="60">
        <v>413114750</v>
      </c>
      <c r="C59" s="85" t="s">
        <v>497</v>
      </c>
      <c r="D59" s="60">
        <v>114</v>
      </c>
      <c r="E59" s="85" t="s">
        <v>146</v>
      </c>
      <c r="F59" s="60">
        <v>750</v>
      </c>
      <c r="G59" s="85" t="s">
        <v>430</v>
      </c>
      <c r="H59" s="111">
        <v>17</v>
      </c>
      <c r="I59" s="87">
        <v>14735</v>
      </c>
      <c r="J59" s="87">
        <v>9317</v>
      </c>
      <c r="K59" s="87">
        <v>1188</v>
      </c>
      <c r="L59" s="88">
        <v>25240</v>
      </c>
      <c r="M59" s="88">
        <v>25202</v>
      </c>
      <c r="N59" s="137">
        <f t="shared" si="0"/>
        <v>9278.7979200062546</v>
      </c>
      <c r="O59" s="138">
        <f t="shared" si="1"/>
        <v>7278.2726724524946</v>
      </c>
      <c r="P59" s="135"/>
      <c r="Q59" s="136"/>
      <c r="R59" s="136"/>
    </row>
    <row r="60" spans="1:18" x14ac:dyDescent="0.25">
      <c r="A60" s="84">
        <v>413</v>
      </c>
      <c r="B60" s="60">
        <v>413114755</v>
      </c>
      <c r="C60" s="85" t="s">
        <v>497</v>
      </c>
      <c r="D60" s="60">
        <v>114</v>
      </c>
      <c r="E60" s="85" t="s">
        <v>146</v>
      </c>
      <c r="F60" s="60">
        <v>755</v>
      </c>
      <c r="G60" s="85" t="s">
        <v>432</v>
      </c>
      <c r="H60" s="111">
        <v>15</v>
      </c>
      <c r="I60" s="87">
        <v>13207</v>
      </c>
      <c r="J60" s="87">
        <v>5293</v>
      </c>
      <c r="K60" s="87">
        <v>1188</v>
      </c>
      <c r="L60" s="88">
        <v>19688</v>
      </c>
      <c r="M60" s="88">
        <v>19917</v>
      </c>
      <c r="N60" s="137">
        <f t="shared" si="0"/>
        <v>5521.646924189743</v>
      </c>
      <c r="O60" s="138">
        <f t="shared" si="1"/>
        <v>2489.8855008479222</v>
      </c>
      <c r="P60" s="135"/>
      <c r="Q60" s="136"/>
      <c r="R60" s="136"/>
    </row>
    <row r="61" spans="1:18" x14ac:dyDescent="0.25">
      <c r="A61" s="84">
        <v>414</v>
      </c>
      <c r="B61" s="60">
        <v>414603063</v>
      </c>
      <c r="C61" s="85" t="s">
        <v>498</v>
      </c>
      <c r="D61" s="60">
        <v>603</v>
      </c>
      <c r="E61" s="85" t="s">
        <v>499</v>
      </c>
      <c r="F61" s="60">
        <v>63</v>
      </c>
      <c r="G61" s="85" t="s">
        <v>95</v>
      </c>
      <c r="H61" s="111">
        <v>2</v>
      </c>
      <c r="I61" s="87">
        <v>14658</v>
      </c>
      <c r="J61" s="87">
        <v>2168</v>
      </c>
      <c r="K61" s="87">
        <v>1188</v>
      </c>
      <c r="L61" s="88">
        <v>18014</v>
      </c>
      <c r="M61" s="88">
        <v>21043</v>
      </c>
      <c r="N61" s="137">
        <f t="shared" si="0"/>
        <v>3828.7580310953635</v>
      </c>
      <c r="O61" s="138">
        <f t="shared" si="1"/>
        <v>2619.5682392372073</v>
      </c>
      <c r="P61" s="135"/>
      <c r="Q61" s="136"/>
      <c r="R61" s="136"/>
    </row>
    <row r="62" spans="1:18" x14ac:dyDescent="0.25">
      <c r="A62" s="84">
        <v>414</v>
      </c>
      <c r="B62" s="60">
        <v>414603098</v>
      </c>
      <c r="C62" s="85" t="s">
        <v>498</v>
      </c>
      <c r="D62" s="60">
        <v>603</v>
      </c>
      <c r="E62" s="85" t="s">
        <v>499</v>
      </c>
      <c r="F62" s="60">
        <v>98</v>
      </c>
      <c r="G62" s="85" t="s">
        <v>130</v>
      </c>
      <c r="H62" s="111">
        <v>2</v>
      </c>
      <c r="I62" s="87">
        <v>16941</v>
      </c>
      <c r="J62" s="87">
        <v>14296</v>
      </c>
      <c r="K62" s="87">
        <v>1188</v>
      </c>
      <c r="L62" s="88">
        <v>32425</v>
      </c>
      <c r="M62" s="88">
        <v>32601</v>
      </c>
      <c r="N62" s="137">
        <f t="shared" si="0"/>
        <v>14472.368352184778</v>
      </c>
      <c r="O62" s="138">
        <f t="shared" si="1"/>
        <v>9354.3658408513329</v>
      </c>
      <c r="P62" s="135"/>
      <c r="Q62" s="136"/>
      <c r="R62" s="136"/>
    </row>
    <row r="63" spans="1:18" x14ac:dyDescent="0.25">
      <c r="A63" s="84">
        <v>414</v>
      </c>
      <c r="B63" s="60">
        <v>414603121</v>
      </c>
      <c r="C63" s="85" t="s">
        <v>498</v>
      </c>
      <c r="D63" s="60">
        <v>603</v>
      </c>
      <c r="E63" s="85" t="s">
        <v>499</v>
      </c>
      <c r="F63" s="60">
        <v>121</v>
      </c>
      <c r="G63" s="85" t="s">
        <v>153</v>
      </c>
      <c r="H63" s="111">
        <v>1</v>
      </c>
      <c r="I63" s="87">
        <v>17384</v>
      </c>
      <c r="J63" s="87">
        <v>15033</v>
      </c>
      <c r="K63" s="87">
        <v>1188</v>
      </c>
      <c r="L63" s="88">
        <v>33605</v>
      </c>
      <c r="M63" s="88">
        <v>32976</v>
      </c>
      <c r="N63" s="137">
        <f t="shared" si="0"/>
        <v>14403.679951689603</v>
      </c>
      <c r="O63" s="138">
        <f t="shared" si="1"/>
        <v>2956.0705093863871</v>
      </c>
      <c r="P63" s="135"/>
      <c r="Q63" s="136"/>
      <c r="R63" s="136"/>
    </row>
    <row r="64" spans="1:18" x14ac:dyDescent="0.25">
      <c r="A64" s="84">
        <v>414</v>
      </c>
      <c r="B64" s="60">
        <v>414603150</v>
      </c>
      <c r="C64" s="85" t="s">
        <v>498</v>
      </c>
      <c r="D64" s="60">
        <v>603</v>
      </c>
      <c r="E64" s="85" t="s">
        <v>499</v>
      </c>
      <c r="F64" s="60">
        <v>150</v>
      </c>
      <c r="G64" s="85" t="s">
        <v>182</v>
      </c>
      <c r="H64" s="111">
        <v>1</v>
      </c>
      <c r="I64" s="87">
        <v>10664</v>
      </c>
      <c r="J64" s="87">
        <v>6275</v>
      </c>
      <c r="K64" s="87">
        <v>1188</v>
      </c>
      <c r="L64" s="88">
        <v>18127</v>
      </c>
      <c r="M64" s="88">
        <v>18140</v>
      </c>
      <c r="N64" s="137">
        <f t="shared" si="0"/>
        <v>6287.747603466516</v>
      </c>
      <c r="O64" s="138">
        <f t="shared" si="1"/>
        <v>5523.3517233198108</v>
      </c>
      <c r="P64" s="135"/>
      <c r="Q64" s="136"/>
      <c r="R64" s="136"/>
    </row>
    <row r="65" spans="1:18" x14ac:dyDescent="0.25">
      <c r="A65" s="84">
        <v>414</v>
      </c>
      <c r="B65" s="60">
        <v>414603209</v>
      </c>
      <c r="C65" s="85" t="s">
        <v>498</v>
      </c>
      <c r="D65" s="60">
        <v>603</v>
      </c>
      <c r="E65" s="85" t="s">
        <v>499</v>
      </c>
      <c r="F65" s="60">
        <v>209</v>
      </c>
      <c r="G65" s="85" t="s">
        <v>241</v>
      </c>
      <c r="H65" s="111">
        <v>88</v>
      </c>
      <c r="I65" s="87">
        <v>17449</v>
      </c>
      <c r="J65" s="87">
        <v>3107</v>
      </c>
      <c r="K65" s="87">
        <v>1188</v>
      </c>
      <c r="L65" s="88">
        <v>21744</v>
      </c>
      <c r="M65" s="88">
        <v>21813</v>
      </c>
      <c r="N65" s="137">
        <f t="shared" si="0"/>
        <v>3175.7251645378019</v>
      </c>
      <c r="O65" s="138">
        <f t="shared" si="1"/>
        <v>2641.5715836916388</v>
      </c>
      <c r="P65" s="135"/>
      <c r="Q65" s="136"/>
      <c r="R65" s="136"/>
    </row>
    <row r="66" spans="1:18" x14ac:dyDescent="0.25">
      <c r="A66" s="84">
        <v>414</v>
      </c>
      <c r="B66" s="60">
        <v>414603236</v>
      </c>
      <c r="C66" s="85" t="s">
        <v>498</v>
      </c>
      <c r="D66" s="60">
        <v>603</v>
      </c>
      <c r="E66" s="85" t="s">
        <v>499</v>
      </c>
      <c r="F66" s="60">
        <v>236</v>
      </c>
      <c r="G66" s="85" t="s">
        <v>268</v>
      </c>
      <c r="H66" s="111">
        <v>164</v>
      </c>
      <c r="I66" s="87">
        <v>17150</v>
      </c>
      <c r="J66" s="87">
        <v>2557</v>
      </c>
      <c r="K66" s="87">
        <v>1188</v>
      </c>
      <c r="L66" s="88">
        <v>20895</v>
      </c>
      <c r="M66" s="88">
        <v>20898</v>
      </c>
      <c r="N66" s="137">
        <f t="shared" si="0"/>
        <v>2560.0228203666993</v>
      </c>
      <c r="O66" s="138">
        <f t="shared" si="1"/>
        <v>1778.432990228277</v>
      </c>
      <c r="P66" s="135"/>
      <c r="Q66" s="136"/>
      <c r="R66" s="136"/>
    </row>
    <row r="67" spans="1:18" x14ac:dyDescent="0.25">
      <c r="A67" s="84">
        <v>414</v>
      </c>
      <c r="B67" s="60">
        <v>414603263</v>
      </c>
      <c r="C67" s="85" t="s">
        <v>498</v>
      </c>
      <c r="D67" s="60">
        <v>603</v>
      </c>
      <c r="E67" s="85" t="s">
        <v>499</v>
      </c>
      <c r="F67" s="60">
        <v>263</v>
      </c>
      <c r="G67" s="85" t="s">
        <v>295</v>
      </c>
      <c r="H67" s="111">
        <v>3</v>
      </c>
      <c r="I67" s="87">
        <v>12565</v>
      </c>
      <c r="J67" s="87">
        <v>9495</v>
      </c>
      <c r="K67" s="87">
        <v>1188</v>
      </c>
      <c r="L67" s="88">
        <v>23248</v>
      </c>
      <c r="M67" s="88">
        <v>23543</v>
      </c>
      <c r="N67" s="137">
        <f t="shared" si="0"/>
        <v>9790.0180783872602</v>
      </c>
      <c r="O67" s="138">
        <f t="shared" si="1"/>
        <v>3070.0718143323465</v>
      </c>
      <c r="P67" s="135"/>
      <c r="Q67" s="136"/>
      <c r="R67" s="136"/>
    </row>
    <row r="68" spans="1:18" x14ac:dyDescent="0.25">
      <c r="A68" s="84">
        <v>414</v>
      </c>
      <c r="B68" s="60">
        <v>414603603</v>
      </c>
      <c r="C68" s="85" t="s">
        <v>498</v>
      </c>
      <c r="D68" s="60">
        <v>603</v>
      </c>
      <c r="E68" s="85" t="s">
        <v>499</v>
      </c>
      <c r="F68" s="60">
        <v>603</v>
      </c>
      <c r="G68" s="85" t="s">
        <v>499</v>
      </c>
      <c r="H68" s="111">
        <v>70</v>
      </c>
      <c r="I68" s="87">
        <v>15826</v>
      </c>
      <c r="J68" s="87">
        <v>1687</v>
      </c>
      <c r="K68" s="87">
        <v>1188</v>
      </c>
      <c r="L68" s="88">
        <v>18701</v>
      </c>
      <c r="M68" s="88">
        <v>18674</v>
      </c>
      <c r="N68" s="137">
        <f t="shared" si="0"/>
        <v>1659.7447252434868</v>
      </c>
      <c r="O68" s="138">
        <f t="shared" si="1"/>
        <v>1659.7447252434868</v>
      </c>
      <c r="P68" s="135"/>
      <c r="Q68" s="136"/>
      <c r="R68" s="136"/>
    </row>
    <row r="69" spans="1:18" x14ac:dyDescent="0.25">
      <c r="A69" s="84">
        <v>414</v>
      </c>
      <c r="B69" s="60">
        <v>414603618</v>
      </c>
      <c r="C69" s="85" t="s">
        <v>498</v>
      </c>
      <c r="D69" s="60">
        <v>603</v>
      </c>
      <c r="E69" s="85" t="s">
        <v>499</v>
      </c>
      <c r="F69" s="60">
        <v>618</v>
      </c>
      <c r="G69" s="85" t="s">
        <v>392</v>
      </c>
      <c r="H69" s="111">
        <v>1</v>
      </c>
      <c r="I69" s="87">
        <v>16052</v>
      </c>
      <c r="J69" s="87">
        <v>13589</v>
      </c>
      <c r="K69" s="87">
        <v>1188</v>
      </c>
      <c r="L69" s="88">
        <v>30829</v>
      </c>
      <c r="M69" s="88">
        <v>30851</v>
      </c>
      <c r="N69" s="137">
        <f t="shared" si="0"/>
        <v>13610.697779454906</v>
      </c>
      <c r="O69" s="138">
        <f t="shared" si="1"/>
        <v>9037.4310072317494</v>
      </c>
      <c r="P69" s="135"/>
      <c r="Q69" s="136"/>
      <c r="R69" s="136"/>
    </row>
    <row r="70" spans="1:18" x14ac:dyDescent="0.25">
      <c r="A70" s="84">
        <v>414</v>
      </c>
      <c r="B70" s="60">
        <v>414603635</v>
      </c>
      <c r="C70" s="85" t="s">
        <v>498</v>
      </c>
      <c r="D70" s="60">
        <v>603</v>
      </c>
      <c r="E70" s="85" t="s">
        <v>499</v>
      </c>
      <c r="F70" s="60">
        <v>635</v>
      </c>
      <c r="G70" s="85" t="s">
        <v>397</v>
      </c>
      <c r="H70" s="111">
        <v>21</v>
      </c>
      <c r="I70" s="87">
        <v>14177</v>
      </c>
      <c r="J70" s="87">
        <v>3648</v>
      </c>
      <c r="K70" s="87">
        <v>1188</v>
      </c>
      <c r="L70" s="88">
        <v>19013</v>
      </c>
      <c r="M70" s="88">
        <v>19005</v>
      </c>
      <c r="N70" s="137">
        <f t="shared" si="0"/>
        <v>3640.4926546356073</v>
      </c>
      <c r="O70" s="138">
        <f t="shared" si="1"/>
        <v>3640.4926546356073</v>
      </c>
      <c r="P70" s="135"/>
      <c r="Q70" s="136"/>
      <c r="R70" s="136"/>
    </row>
    <row r="71" spans="1:18" x14ac:dyDescent="0.25">
      <c r="A71" s="84">
        <v>414</v>
      </c>
      <c r="B71" s="60">
        <v>414603715</v>
      </c>
      <c r="C71" s="85" t="s">
        <v>498</v>
      </c>
      <c r="D71" s="60">
        <v>603</v>
      </c>
      <c r="E71" s="85" t="s">
        <v>499</v>
      </c>
      <c r="F71" s="60">
        <v>715</v>
      </c>
      <c r="G71" s="85" t="s">
        <v>421</v>
      </c>
      <c r="H71" s="111">
        <v>11</v>
      </c>
      <c r="I71" s="87">
        <v>14310</v>
      </c>
      <c r="J71" s="87">
        <v>7146</v>
      </c>
      <c r="K71" s="87">
        <v>1188</v>
      </c>
      <c r="L71" s="88">
        <v>22644</v>
      </c>
      <c r="M71" s="88">
        <v>22663</v>
      </c>
      <c r="N71" s="137">
        <f t="shared" si="0"/>
        <v>7165.2850742722803</v>
      </c>
      <c r="O71" s="138">
        <f t="shared" si="1"/>
        <v>7165.2850742722803</v>
      </c>
      <c r="P71" s="135"/>
      <c r="Q71" s="136"/>
      <c r="R71" s="136"/>
    </row>
    <row r="72" spans="1:18" x14ac:dyDescent="0.25">
      <c r="A72" s="84">
        <v>416</v>
      </c>
      <c r="B72" s="60">
        <v>416035016</v>
      </c>
      <c r="C72" s="85" t="s">
        <v>500</v>
      </c>
      <c r="D72" s="60">
        <v>35</v>
      </c>
      <c r="E72" s="85" t="s">
        <v>67</v>
      </c>
      <c r="F72" s="60">
        <v>16</v>
      </c>
      <c r="G72" s="85" t="s">
        <v>48</v>
      </c>
      <c r="H72" s="111">
        <v>1</v>
      </c>
      <c r="I72" s="87">
        <v>16158</v>
      </c>
      <c r="J72" s="87">
        <v>370</v>
      </c>
      <c r="K72" s="87">
        <v>1188</v>
      </c>
      <c r="L72" s="88">
        <v>17716</v>
      </c>
      <c r="M72" s="88">
        <v>17611</v>
      </c>
      <c r="N72" s="137">
        <f t="shared" si="0"/>
        <v>264.76049127932856</v>
      </c>
      <c r="O72" s="138">
        <f t="shared" si="1"/>
        <v>26.983929087216893</v>
      </c>
      <c r="P72" s="135"/>
      <c r="Q72" s="136"/>
      <c r="R72" s="136"/>
    </row>
    <row r="73" spans="1:18" x14ac:dyDescent="0.25">
      <c r="A73" s="84">
        <v>416</v>
      </c>
      <c r="B73" s="60">
        <v>416035018</v>
      </c>
      <c r="C73" s="85" t="s">
        <v>500</v>
      </c>
      <c r="D73" s="60">
        <v>35</v>
      </c>
      <c r="E73" s="85" t="s">
        <v>67</v>
      </c>
      <c r="F73" s="60">
        <v>18</v>
      </c>
      <c r="G73" s="85" t="s">
        <v>50</v>
      </c>
      <c r="H73" s="111">
        <v>1</v>
      </c>
      <c r="I73" s="87">
        <v>20674</v>
      </c>
      <c r="J73" s="87">
        <v>9859</v>
      </c>
      <c r="K73" s="87">
        <v>1188</v>
      </c>
      <c r="L73" s="88">
        <v>31721</v>
      </c>
      <c r="M73" s="88">
        <v>31665</v>
      </c>
      <c r="N73" s="137">
        <f t="shared" si="0"/>
        <v>9803.4514807082815</v>
      </c>
      <c r="O73" s="138">
        <f t="shared" si="1"/>
        <v>6805.8748183129865</v>
      </c>
      <c r="P73" s="135"/>
      <c r="Q73" s="136"/>
      <c r="R73" s="136"/>
    </row>
    <row r="74" spans="1:18" x14ac:dyDescent="0.25">
      <c r="A74" s="84">
        <v>416</v>
      </c>
      <c r="B74" s="60">
        <v>416035030</v>
      </c>
      <c r="C74" s="85" t="s">
        <v>500</v>
      </c>
      <c r="D74" s="60">
        <v>35</v>
      </c>
      <c r="E74" s="85" t="s">
        <v>67</v>
      </c>
      <c r="F74" s="60">
        <v>30</v>
      </c>
      <c r="G74" s="85" t="s">
        <v>62</v>
      </c>
      <c r="H74" s="111">
        <v>1</v>
      </c>
      <c r="I74" s="87">
        <v>17663</v>
      </c>
      <c r="J74" s="87">
        <v>5112</v>
      </c>
      <c r="K74" s="87">
        <v>1188</v>
      </c>
      <c r="L74" s="88">
        <v>23963</v>
      </c>
      <c r="M74" s="88">
        <v>23978</v>
      </c>
      <c r="N74" s="137">
        <f t="shared" ref="N74:N137" si="2">IF(VLOOKUP($F74,abvfndpcts,15)&lt;100,0,((VLOOKUP($F74,abvfndpcts,15)/100*$I74)-$I74))</f>
        <v>5127.030810704804</v>
      </c>
      <c r="O74" s="138">
        <f t="shared" ref="O74:O137" si="3">IF(VLOOKUP($F74,abvfndpcts,16)&lt;100,0,((VLOOKUP($F74,abvfndpcts,16)/100*$I74)-$I74))</f>
        <v>3114.4238645823643</v>
      </c>
      <c r="P74" s="135"/>
      <c r="Q74" s="136"/>
      <c r="R74" s="136"/>
    </row>
    <row r="75" spans="1:18" x14ac:dyDescent="0.25">
      <c r="A75" s="84">
        <v>416</v>
      </c>
      <c r="B75" s="60">
        <v>416035035</v>
      </c>
      <c r="C75" s="85" t="s">
        <v>500</v>
      </c>
      <c r="D75" s="60">
        <v>35</v>
      </c>
      <c r="E75" s="85" t="s">
        <v>67</v>
      </c>
      <c r="F75" s="60">
        <v>35</v>
      </c>
      <c r="G75" s="85" t="s">
        <v>67</v>
      </c>
      <c r="H75" s="111">
        <v>679</v>
      </c>
      <c r="I75" s="87">
        <v>19528</v>
      </c>
      <c r="J75" s="87">
        <v>7512</v>
      </c>
      <c r="K75" s="87">
        <v>1188</v>
      </c>
      <c r="L75" s="88">
        <v>28228</v>
      </c>
      <c r="M75" s="88">
        <v>28250</v>
      </c>
      <c r="N75" s="137">
        <f t="shared" si="2"/>
        <v>7534.3264646755342</v>
      </c>
      <c r="O75" s="138">
        <f t="shared" si="3"/>
        <v>4512.1221433177197</v>
      </c>
      <c r="P75" s="135"/>
      <c r="Q75" s="136"/>
      <c r="R75" s="136"/>
    </row>
    <row r="76" spans="1:18" x14ac:dyDescent="0.25">
      <c r="A76" s="84">
        <v>416</v>
      </c>
      <c r="B76" s="60">
        <v>416035044</v>
      </c>
      <c r="C76" s="85" t="s">
        <v>500</v>
      </c>
      <c r="D76" s="60">
        <v>35</v>
      </c>
      <c r="E76" s="85" t="s">
        <v>67</v>
      </c>
      <c r="F76" s="60">
        <v>44</v>
      </c>
      <c r="G76" s="85" t="s">
        <v>76</v>
      </c>
      <c r="H76" s="111">
        <v>4</v>
      </c>
      <c r="I76" s="87">
        <v>18299</v>
      </c>
      <c r="J76" s="87">
        <v>0</v>
      </c>
      <c r="K76" s="87">
        <v>1188</v>
      </c>
      <c r="L76" s="88">
        <v>19487</v>
      </c>
      <c r="M76" s="88">
        <v>19487</v>
      </c>
      <c r="N76" s="137">
        <f t="shared" si="2"/>
        <v>0</v>
      </c>
      <c r="O76" s="138">
        <f t="shared" si="3"/>
        <v>0</v>
      </c>
      <c r="P76" s="135"/>
      <c r="Q76" s="136"/>
      <c r="R76" s="136"/>
    </row>
    <row r="77" spans="1:18" x14ac:dyDescent="0.25">
      <c r="A77" s="84">
        <v>416</v>
      </c>
      <c r="B77" s="60">
        <v>416035050</v>
      </c>
      <c r="C77" s="85" t="s">
        <v>500</v>
      </c>
      <c r="D77" s="60">
        <v>35</v>
      </c>
      <c r="E77" s="85" t="s">
        <v>67</v>
      </c>
      <c r="F77" s="60">
        <v>50</v>
      </c>
      <c r="G77" s="85" t="s">
        <v>82</v>
      </c>
      <c r="H77" s="111">
        <v>2</v>
      </c>
      <c r="I77" s="87">
        <v>19860</v>
      </c>
      <c r="J77" s="87">
        <v>8675</v>
      </c>
      <c r="K77" s="87">
        <v>1188</v>
      </c>
      <c r="L77" s="88">
        <v>29723</v>
      </c>
      <c r="M77" s="88">
        <v>29421</v>
      </c>
      <c r="N77" s="137">
        <f t="shared" si="2"/>
        <v>8972.1191237399216</v>
      </c>
      <c r="O77" s="138">
        <f t="shared" si="3"/>
        <v>6008.7873396289542</v>
      </c>
      <c r="P77" s="135"/>
      <c r="Q77" s="136"/>
      <c r="R77" s="136"/>
    </row>
    <row r="78" spans="1:18" x14ac:dyDescent="0.25">
      <c r="A78" s="84">
        <v>416</v>
      </c>
      <c r="B78" s="60">
        <v>416035073</v>
      </c>
      <c r="C78" s="85" t="s">
        <v>500</v>
      </c>
      <c r="D78" s="60">
        <v>35</v>
      </c>
      <c r="E78" s="85" t="s">
        <v>67</v>
      </c>
      <c r="F78" s="60">
        <v>73</v>
      </c>
      <c r="G78" s="85" t="s">
        <v>105</v>
      </c>
      <c r="H78" s="111">
        <v>1</v>
      </c>
      <c r="I78" s="87">
        <v>13434</v>
      </c>
      <c r="J78" s="87">
        <v>9267</v>
      </c>
      <c r="K78" s="87">
        <v>1188</v>
      </c>
      <c r="L78" s="88">
        <v>23889</v>
      </c>
      <c r="M78" s="88">
        <v>23987</v>
      </c>
      <c r="N78" s="137">
        <f t="shared" si="2"/>
        <v>9364.5966567847681</v>
      </c>
      <c r="O78" s="138">
        <f t="shared" si="3"/>
        <v>7132.3166225032655</v>
      </c>
      <c r="P78" s="135"/>
      <c r="Q78" s="136"/>
      <c r="R78" s="136"/>
    </row>
    <row r="79" spans="1:18" x14ac:dyDescent="0.25">
      <c r="A79" s="84">
        <v>416</v>
      </c>
      <c r="B79" s="60">
        <v>416035133</v>
      </c>
      <c r="C79" s="85" t="s">
        <v>500</v>
      </c>
      <c r="D79" s="60">
        <v>35</v>
      </c>
      <c r="E79" s="85" t="s">
        <v>67</v>
      </c>
      <c r="F79" s="60">
        <v>133</v>
      </c>
      <c r="G79" s="85" t="s">
        <v>165</v>
      </c>
      <c r="H79" s="111">
        <v>1</v>
      </c>
      <c r="I79" s="87">
        <v>14602</v>
      </c>
      <c r="J79" s="87">
        <v>246</v>
      </c>
      <c r="K79" s="87">
        <v>1188</v>
      </c>
      <c r="L79" s="88">
        <v>16036</v>
      </c>
      <c r="M79" s="88">
        <v>16065</v>
      </c>
      <c r="N79" s="137">
        <f t="shared" si="2"/>
        <v>274.51352917861186</v>
      </c>
      <c r="O79" s="138">
        <f t="shared" si="3"/>
        <v>274.51352917861186</v>
      </c>
      <c r="P79" s="135"/>
      <c r="Q79" s="136"/>
      <c r="R79" s="136"/>
    </row>
    <row r="80" spans="1:18" x14ac:dyDescent="0.25">
      <c r="A80" s="84">
        <v>416</v>
      </c>
      <c r="B80" s="60">
        <v>416035243</v>
      </c>
      <c r="C80" s="85" t="s">
        <v>500</v>
      </c>
      <c r="D80" s="60">
        <v>35</v>
      </c>
      <c r="E80" s="85" t="s">
        <v>67</v>
      </c>
      <c r="F80" s="60">
        <v>243</v>
      </c>
      <c r="G80" s="85" t="s">
        <v>275</v>
      </c>
      <c r="H80" s="111">
        <v>1</v>
      </c>
      <c r="I80" s="87">
        <v>16027</v>
      </c>
      <c r="J80" s="87">
        <v>2223</v>
      </c>
      <c r="K80" s="87">
        <v>1188</v>
      </c>
      <c r="L80" s="88">
        <v>19438</v>
      </c>
      <c r="M80" s="88">
        <v>19465</v>
      </c>
      <c r="N80" s="137">
        <f t="shared" si="2"/>
        <v>2250.0243646394301</v>
      </c>
      <c r="O80" s="138">
        <f t="shared" si="3"/>
        <v>1721.1599808214378</v>
      </c>
      <c r="P80" s="135"/>
      <c r="Q80" s="136"/>
      <c r="R80" s="136"/>
    </row>
    <row r="81" spans="1:18" x14ac:dyDescent="0.25">
      <c r="A81" s="84">
        <v>416</v>
      </c>
      <c r="B81" s="60">
        <v>416035244</v>
      </c>
      <c r="C81" s="85" t="s">
        <v>500</v>
      </c>
      <c r="D81" s="60">
        <v>35</v>
      </c>
      <c r="E81" s="85" t="s">
        <v>67</v>
      </c>
      <c r="F81" s="60">
        <v>244</v>
      </c>
      <c r="G81" s="85" t="s">
        <v>276</v>
      </c>
      <c r="H81" s="111">
        <v>7</v>
      </c>
      <c r="I81" s="87">
        <v>20123</v>
      </c>
      <c r="J81" s="87">
        <v>4864</v>
      </c>
      <c r="K81" s="87">
        <v>1188</v>
      </c>
      <c r="L81" s="88">
        <v>26175</v>
      </c>
      <c r="M81" s="88">
        <v>26288</v>
      </c>
      <c r="N81" s="137">
        <f t="shared" si="2"/>
        <v>4977.1266233599817</v>
      </c>
      <c r="O81" s="138">
        <f t="shared" si="3"/>
        <v>4977.1266233599817</v>
      </c>
      <c r="P81" s="135"/>
      <c r="Q81" s="136"/>
      <c r="R81" s="136"/>
    </row>
    <row r="82" spans="1:18" x14ac:dyDescent="0.25">
      <c r="A82" s="84">
        <v>416</v>
      </c>
      <c r="B82" s="60">
        <v>416035274</v>
      </c>
      <c r="C82" s="85" t="s">
        <v>500</v>
      </c>
      <c r="D82" s="60">
        <v>35</v>
      </c>
      <c r="E82" s="85" t="s">
        <v>67</v>
      </c>
      <c r="F82" s="60">
        <v>274</v>
      </c>
      <c r="G82" s="85" t="s">
        <v>306</v>
      </c>
      <c r="H82" s="111">
        <v>1</v>
      </c>
      <c r="I82" s="87">
        <v>21152</v>
      </c>
      <c r="J82" s="87">
        <v>9751</v>
      </c>
      <c r="K82" s="87">
        <v>1188</v>
      </c>
      <c r="L82" s="88">
        <v>32091</v>
      </c>
      <c r="M82" s="88">
        <v>32081</v>
      </c>
      <c r="N82" s="137">
        <f t="shared" si="2"/>
        <v>9741.0013986417216</v>
      </c>
      <c r="O82" s="138">
        <f t="shared" si="3"/>
        <v>5970.7686371760356</v>
      </c>
      <c r="P82" s="135"/>
      <c r="Q82" s="136"/>
      <c r="R82" s="136"/>
    </row>
    <row r="83" spans="1:18" x14ac:dyDescent="0.25">
      <c r="A83" s="84">
        <v>416</v>
      </c>
      <c r="B83" s="60">
        <v>416035285</v>
      </c>
      <c r="C83" s="85" t="s">
        <v>500</v>
      </c>
      <c r="D83" s="60">
        <v>35</v>
      </c>
      <c r="E83" s="85" t="s">
        <v>67</v>
      </c>
      <c r="F83" s="60">
        <v>285</v>
      </c>
      <c r="G83" s="85" t="s">
        <v>317</v>
      </c>
      <c r="H83" s="111">
        <v>2</v>
      </c>
      <c r="I83" s="87">
        <v>13434</v>
      </c>
      <c r="J83" s="87">
        <v>2671</v>
      </c>
      <c r="K83" s="87">
        <v>1188</v>
      </c>
      <c r="L83" s="88">
        <v>17293</v>
      </c>
      <c r="M83" s="88">
        <v>17162</v>
      </c>
      <c r="N83" s="137">
        <f t="shared" si="2"/>
        <v>2505.0501877371971</v>
      </c>
      <c r="O83" s="138">
        <f t="shared" si="3"/>
        <v>2240.7975889494974</v>
      </c>
      <c r="P83" s="135"/>
      <c r="Q83" s="136"/>
      <c r="R83" s="136"/>
    </row>
    <row r="84" spans="1:18" x14ac:dyDescent="0.25">
      <c r="A84" s="84">
        <v>417</v>
      </c>
      <c r="B84" s="60">
        <v>417035035</v>
      </c>
      <c r="C84" s="85" t="s">
        <v>501</v>
      </c>
      <c r="D84" s="60">
        <v>35</v>
      </c>
      <c r="E84" s="85" t="s">
        <v>67</v>
      </c>
      <c r="F84" s="60">
        <v>35</v>
      </c>
      <c r="G84" s="85" t="s">
        <v>67</v>
      </c>
      <c r="H84" s="111">
        <v>319</v>
      </c>
      <c r="I84" s="87">
        <v>19510</v>
      </c>
      <c r="J84" s="87">
        <v>7505</v>
      </c>
      <c r="K84" s="87">
        <v>1188</v>
      </c>
      <c r="L84" s="88">
        <v>28203</v>
      </c>
      <c r="M84" s="88">
        <v>28225</v>
      </c>
      <c r="N84" s="137">
        <f t="shared" si="2"/>
        <v>7527.3816737924863</v>
      </c>
      <c r="O84" s="138">
        <f t="shared" si="3"/>
        <v>4507.9630794822151</v>
      </c>
      <c r="P84" s="135"/>
      <c r="Q84" s="136"/>
      <c r="R84" s="136"/>
    </row>
    <row r="85" spans="1:18" x14ac:dyDescent="0.25">
      <c r="A85" s="84">
        <v>417</v>
      </c>
      <c r="B85" s="60">
        <v>417035040</v>
      </c>
      <c r="C85" s="85" t="s">
        <v>501</v>
      </c>
      <c r="D85" s="60">
        <v>35</v>
      </c>
      <c r="E85" s="85" t="s">
        <v>67</v>
      </c>
      <c r="F85" s="60">
        <v>40</v>
      </c>
      <c r="G85" s="85" t="s">
        <v>72</v>
      </c>
      <c r="H85" s="111">
        <v>1</v>
      </c>
      <c r="I85" s="87">
        <v>17600</v>
      </c>
      <c r="J85" s="87">
        <v>5723</v>
      </c>
      <c r="K85" s="87">
        <v>1188</v>
      </c>
      <c r="L85" s="88">
        <v>24511</v>
      </c>
      <c r="M85" s="88">
        <v>24521</v>
      </c>
      <c r="N85" s="137">
        <f t="shared" si="2"/>
        <v>5732.7442369005366</v>
      </c>
      <c r="O85" s="138">
        <f t="shared" si="3"/>
        <v>3355.3030865730616</v>
      </c>
      <c r="P85" s="135"/>
      <c r="Q85" s="136"/>
      <c r="R85" s="136"/>
    </row>
    <row r="86" spans="1:18" x14ac:dyDescent="0.25">
      <c r="A86" s="84">
        <v>417</v>
      </c>
      <c r="B86" s="60">
        <v>417035044</v>
      </c>
      <c r="C86" s="85" t="s">
        <v>501</v>
      </c>
      <c r="D86" s="60">
        <v>35</v>
      </c>
      <c r="E86" s="85" t="s">
        <v>67</v>
      </c>
      <c r="F86" s="60">
        <v>44</v>
      </c>
      <c r="G86" s="85" t="s">
        <v>76</v>
      </c>
      <c r="H86" s="111">
        <v>1</v>
      </c>
      <c r="I86" s="87">
        <v>11794</v>
      </c>
      <c r="J86" s="87">
        <v>0</v>
      </c>
      <c r="K86" s="87">
        <v>1188</v>
      </c>
      <c r="L86" s="88">
        <v>12982</v>
      </c>
      <c r="M86" s="88">
        <v>12982</v>
      </c>
      <c r="N86" s="137">
        <f t="shared" si="2"/>
        <v>0</v>
      </c>
      <c r="O86" s="138">
        <f t="shared" si="3"/>
        <v>0</v>
      </c>
      <c r="P86" s="135"/>
      <c r="Q86" s="136"/>
      <c r="R86" s="136"/>
    </row>
    <row r="87" spans="1:18" x14ac:dyDescent="0.25">
      <c r="A87" s="84">
        <v>417</v>
      </c>
      <c r="B87" s="60">
        <v>417035133</v>
      </c>
      <c r="C87" s="85" t="s">
        <v>501</v>
      </c>
      <c r="D87" s="60">
        <v>35</v>
      </c>
      <c r="E87" s="85" t="s">
        <v>67</v>
      </c>
      <c r="F87" s="60">
        <v>133</v>
      </c>
      <c r="G87" s="85" t="s">
        <v>165</v>
      </c>
      <c r="H87" s="111">
        <v>3</v>
      </c>
      <c r="I87" s="87">
        <v>11656</v>
      </c>
      <c r="J87" s="87">
        <v>196</v>
      </c>
      <c r="K87" s="87">
        <v>1188</v>
      </c>
      <c r="L87" s="88">
        <v>13040</v>
      </c>
      <c r="M87" s="88">
        <v>13063</v>
      </c>
      <c r="N87" s="137">
        <f t="shared" si="2"/>
        <v>219.12955047979085</v>
      </c>
      <c r="O87" s="138">
        <f t="shared" si="3"/>
        <v>219.12955047979085</v>
      </c>
      <c r="P87" s="135"/>
      <c r="Q87" s="136"/>
      <c r="R87" s="136"/>
    </row>
    <row r="88" spans="1:18" x14ac:dyDescent="0.25">
      <c r="A88" s="84">
        <v>417</v>
      </c>
      <c r="B88" s="60">
        <v>417035244</v>
      </c>
      <c r="C88" s="85" t="s">
        <v>501</v>
      </c>
      <c r="D88" s="60">
        <v>35</v>
      </c>
      <c r="E88" s="85" t="s">
        <v>67</v>
      </c>
      <c r="F88" s="60">
        <v>244</v>
      </c>
      <c r="G88" s="85" t="s">
        <v>276</v>
      </c>
      <c r="H88" s="111">
        <v>3</v>
      </c>
      <c r="I88" s="87">
        <v>16796</v>
      </c>
      <c r="J88" s="87">
        <v>4060</v>
      </c>
      <c r="K88" s="87">
        <v>1188</v>
      </c>
      <c r="L88" s="88">
        <v>22044</v>
      </c>
      <c r="M88" s="88">
        <v>22138</v>
      </c>
      <c r="N88" s="137">
        <f t="shared" si="2"/>
        <v>4154.2423478583842</v>
      </c>
      <c r="O88" s="138">
        <f t="shared" si="3"/>
        <v>4154.2423478583842</v>
      </c>
      <c r="P88" s="135"/>
      <c r="Q88" s="136"/>
      <c r="R88" s="136"/>
    </row>
    <row r="89" spans="1:18" x14ac:dyDescent="0.25">
      <c r="A89" s="84">
        <v>417</v>
      </c>
      <c r="B89" s="60">
        <v>417035285</v>
      </c>
      <c r="C89" s="85" t="s">
        <v>501</v>
      </c>
      <c r="D89" s="60">
        <v>35</v>
      </c>
      <c r="E89" s="85" t="s">
        <v>67</v>
      </c>
      <c r="F89" s="60">
        <v>285</v>
      </c>
      <c r="G89" s="85" t="s">
        <v>317</v>
      </c>
      <c r="H89" s="111">
        <v>2</v>
      </c>
      <c r="I89" s="87">
        <v>14257</v>
      </c>
      <c r="J89" s="87">
        <v>2834</v>
      </c>
      <c r="K89" s="87">
        <v>1188</v>
      </c>
      <c r="L89" s="88">
        <v>18279</v>
      </c>
      <c r="M89" s="88">
        <v>18140</v>
      </c>
      <c r="N89" s="137">
        <f t="shared" si="2"/>
        <v>2658.5157456133093</v>
      </c>
      <c r="O89" s="138">
        <f t="shared" si="3"/>
        <v>2378.0743803523146</v>
      </c>
      <c r="P89" s="135"/>
      <c r="Q89" s="136"/>
      <c r="R89" s="136"/>
    </row>
    <row r="90" spans="1:18" x14ac:dyDescent="0.25">
      <c r="A90" s="84">
        <v>418</v>
      </c>
      <c r="B90" s="60">
        <v>418100014</v>
      </c>
      <c r="C90" s="85" t="s">
        <v>502</v>
      </c>
      <c r="D90" s="60">
        <v>100</v>
      </c>
      <c r="E90" s="85" t="s">
        <v>132</v>
      </c>
      <c r="F90" s="60">
        <v>14</v>
      </c>
      <c r="G90" s="85" t="s">
        <v>46</v>
      </c>
      <c r="H90" s="111">
        <v>3</v>
      </c>
      <c r="I90" s="87">
        <v>10804</v>
      </c>
      <c r="J90" s="87">
        <v>2594</v>
      </c>
      <c r="K90" s="87">
        <v>1188</v>
      </c>
      <c r="L90" s="88">
        <v>14586</v>
      </c>
      <c r="M90" s="88">
        <v>14586</v>
      </c>
      <c r="N90" s="137">
        <f t="shared" si="2"/>
        <v>2594.423493580076</v>
      </c>
      <c r="O90" s="138">
        <f t="shared" si="3"/>
        <v>2482.1669418518686</v>
      </c>
      <c r="P90" s="135"/>
      <c r="Q90" s="136"/>
      <c r="R90" s="136"/>
    </row>
    <row r="91" spans="1:18" x14ac:dyDescent="0.25">
      <c r="A91" s="84">
        <v>418</v>
      </c>
      <c r="B91" s="60">
        <v>418100044</v>
      </c>
      <c r="C91" s="85" t="s">
        <v>502</v>
      </c>
      <c r="D91" s="60">
        <v>100</v>
      </c>
      <c r="E91" s="85" t="s">
        <v>132</v>
      </c>
      <c r="F91" s="60">
        <v>44</v>
      </c>
      <c r="G91" s="85" t="s">
        <v>76</v>
      </c>
      <c r="H91" s="111">
        <v>1</v>
      </c>
      <c r="I91" s="87">
        <v>18773</v>
      </c>
      <c r="J91" s="87">
        <v>0</v>
      </c>
      <c r="K91" s="87">
        <v>1188</v>
      </c>
      <c r="L91" s="88">
        <v>19961</v>
      </c>
      <c r="M91" s="88">
        <v>19961</v>
      </c>
      <c r="N91" s="137">
        <f t="shared" si="2"/>
        <v>0</v>
      </c>
      <c r="O91" s="138">
        <f t="shared" si="3"/>
        <v>0</v>
      </c>
      <c r="P91" s="135"/>
      <c r="Q91" s="136"/>
      <c r="R91" s="136"/>
    </row>
    <row r="92" spans="1:18" x14ac:dyDescent="0.25">
      <c r="A92" s="84">
        <v>418</v>
      </c>
      <c r="B92" s="60">
        <v>418100100</v>
      </c>
      <c r="C92" s="85" t="s">
        <v>502</v>
      </c>
      <c r="D92" s="60">
        <v>100</v>
      </c>
      <c r="E92" s="85" t="s">
        <v>132</v>
      </c>
      <c r="F92" s="60">
        <v>100</v>
      </c>
      <c r="G92" s="85" t="s">
        <v>132</v>
      </c>
      <c r="H92" s="111">
        <v>249</v>
      </c>
      <c r="I92" s="87">
        <v>15201</v>
      </c>
      <c r="J92" s="87">
        <v>4099</v>
      </c>
      <c r="K92" s="87">
        <v>1188</v>
      </c>
      <c r="L92" s="88">
        <v>20488</v>
      </c>
      <c r="M92" s="88">
        <v>20227</v>
      </c>
      <c r="N92" s="137">
        <f t="shared" si="2"/>
        <v>4058.0326417994256</v>
      </c>
      <c r="O92" s="138">
        <f t="shared" si="3"/>
        <v>3837.5990035198301</v>
      </c>
      <c r="P92" s="135"/>
      <c r="Q92" s="136"/>
      <c r="R92" s="136"/>
    </row>
    <row r="93" spans="1:18" x14ac:dyDescent="0.25">
      <c r="A93" s="84">
        <v>418</v>
      </c>
      <c r="B93" s="60">
        <v>418100136</v>
      </c>
      <c r="C93" s="85" t="s">
        <v>502</v>
      </c>
      <c r="D93" s="60">
        <v>100</v>
      </c>
      <c r="E93" s="85" t="s">
        <v>132</v>
      </c>
      <c r="F93" s="60">
        <v>136</v>
      </c>
      <c r="G93" s="85" t="s">
        <v>168</v>
      </c>
      <c r="H93" s="111">
        <v>4</v>
      </c>
      <c r="I93" s="87">
        <v>11949</v>
      </c>
      <c r="J93" s="87">
        <v>4376</v>
      </c>
      <c r="K93" s="87">
        <v>1188</v>
      </c>
      <c r="L93" s="88">
        <v>17513</v>
      </c>
      <c r="M93" s="88">
        <v>16996</v>
      </c>
      <c r="N93" s="137">
        <f t="shared" si="2"/>
        <v>4259.0459157106434</v>
      </c>
      <c r="O93" s="138">
        <f t="shared" si="3"/>
        <v>3418.4074513003361</v>
      </c>
      <c r="P93" s="135"/>
      <c r="Q93" s="136"/>
      <c r="R93" s="136"/>
    </row>
    <row r="94" spans="1:18" x14ac:dyDescent="0.25">
      <c r="A94" s="84">
        <v>418</v>
      </c>
      <c r="B94" s="60">
        <v>418100170</v>
      </c>
      <c r="C94" s="85" t="s">
        <v>502</v>
      </c>
      <c r="D94" s="60">
        <v>100</v>
      </c>
      <c r="E94" s="85" t="s">
        <v>132</v>
      </c>
      <c r="F94" s="60">
        <v>170</v>
      </c>
      <c r="G94" s="85" t="s">
        <v>202</v>
      </c>
      <c r="H94" s="111">
        <v>13</v>
      </c>
      <c r="I94" s="87">
        <v>13713</v>
      </c>
      <c r="J94" s="87">
        <v>876</v>
      </c>
      <c r="K94" s="87">
        <v>1188</v>
      </c>
      <c r="L94" s="88">
        <v>15777</v>
      </c>
      <c r="M94" s="88">
        <v>15755</v>
      </c>
      <c r="N94" s="137">
        <f t="shared" si="2"/>
        <v>854.29585343990402</v>
      </c>
      <c r="O94" s="138">
        <f t="shared" si="3"/>
        <v>758.57003966239427</v>
      </c>
      <c r="P94" s="135"/>
      <c r="Q94" s="136"/>
      <c r="R94" s="136"/>
    </row>
    <row r="95" spans="1:18" x14ac:dyDescent="0.25">
      <c r="A95" s="84">
        <v>418</v>
      </c>
      <c r="B95" s="60">
        <v>418100198</v>
      </c>
      <c r="C95" s="85" t="s">
        <v>502</v>
      </c>
      <c r="D95" s="60">
        <v>100</v>
      </c>
      <c r="E95" s="85" t="s">
        <v>132</v>
      </c>
      <c r="F95" s="60">
        <v>198</v>
      </c>
      <c r="G95" s="85" t="s">
        <v>230</v>
      </c>
      <c r="H95" s="111">
        <v>8</v>
      </c>
      <c r="I95" s="87">
        <v>10804</v>
      </c>
      <c r="J95" s="87">
        <v>5264</v>
      </c>
      <c r="K95" s="87">
        <v>1188</v>
      </c>
      <c r="L95" s="88">
        <v>17256</v>
      </c>
      <c r="M95" s="88">
        <v>17256</v>
      </c>
      <c r="N95" s="137">
        <f t="shared" si="2"/>
        <v>5264.2677688879139</v>
      </c>
      <c r="O95" s="138">
        <f t="shared" si="3"/>
        <v>2935.4798711941294</v>
      </c>
      <c r="P95" s="135"/>
      <c r="Q95" s="136"/>
      <c r="R95" s="136"/>
    </row>
    <row r="96" spans="1:18" x14ac:dyDescent="0.25">
      <c r="A96" s="84">
        <v>418</v>
      </c>
      <c r="B96" s="60">
        <v>418100276</v>
      </c>
      <c r="C96" s="85" t="s">
        <v>502</v>
      </c>
      <c r="D96" s="60">
        <v>100</v>
      </c>
      <c r="E96" s="85" t="s">
        <v>132</v>
      </c>
      <c r="F96" s="60">
        <v>276</v>
      </c>
      <c r="G96" s="85" t="s">
        <v>308</v>
      </c>
      <c r="H96" s="111">
        <v>1</v>
      </c>
      <c r="I96" s="87">
        <v>10804</v>
      </c>
      <c r="J96" s="87">
        <v>9999</v>
      </c>
      <c r="K96" s="87">
        <v>1188</v>
      </c>
      <c r="L96" s="88">
        <v>21991</v>
      </c>
      <c r="M96" s="88">
        <v>21986</v>
      </c>
      <c r="N96" s="137">
        <f t="shared" si="2"/>
        <v>9994.2075438313768</v>
      </c>
      <c r="O96" s="138">
        <f t="shared" si="3"/>
        <v>6805.0624042680756</v>
      </c>
      <c r="P96" s="135"/>
      <c r="Q96" s="136"/>
      <c r="R96" s="136"/>
    </row>
    <row r="97" spans="1:18" x14ac:dyDescent="0.25">
      <c r="A97" s="84">
        <v>418</v>
      </c>
      <c r="B97" s="60">
        <v>418100308</v>
      </c>
      <c r="C97" s="85" t="s">
        <v>502</v>
      </c>
      <c r="D97" s="60">
        <v>100</v>
      </c>
      <c r="E97" s="85" t="s">
        <v>132</v>
      </c>
      <c r="F97" s="60">
        <v>308</v>
      </c>
      <c r="G97" s="85" t="s">
        <v>340</v>
      </c>
      <c r="H97" s="111">
        <v>1</v>
      </c>
      <c r="I97" s="87">
        <v>10804</v>
      </c>
      <c r="J97" s="87">
        <v>4184</v>
      </c>
      <c r="K97" s="87">
        <v>1188</v>
      </c>
      <c r="L97" s="88">
        <v>16176</v>
      </c>
      <c r="M97" s="88">
        <v>16176</v>
      </c>
      <c r="N97" s="137">
        <f t="shared" si="2"/>
        <v>4183.6712505344913</v>
      </c>
      <c r="O97" s="138">
        <f t="shared" si="3"/>
        <v>2896.944605287028</v>
      </c>
      <c r="P97" s="135"/>
      <c r="Q97" s="136"/>
      <c r="R97" s="136"/>
    </row>
    <row r="98" spans="1:18" x14ac:dyDescent="0.25">
      <c r="A98" s="84">
        <v>418</v>
      </c>
      <c r="B98" s="60">
        <v>418100317</v>
      </c>
      <c r="C98" s="85" t="s">
        <v>502</v>
      </c>
      <c r="D98" s="60">
        <v>100</v>
      </c>
      <c r="E98" s="85" t="s">
        <v>132</v>
      </c>
      <c r="F98" s="60">
        <v>317</v>
      </c>
      <c r="G98" s="85" t="s">
        <v>349</v>
      </c>
      <c r="H98" s="111">
        <v>1</v>
      </c>
      <c r="I98" s="87">
        <v>13008</v>
      </c>
      <c r="J98" s="87">
        <v>13780</v>
      </c>
      <c r="K98" s="87">
        <v>1188</v>
      </c>
      <c r="L98" s="88">
        <v>27976</v>
      </c>
      <c r="M98" s="88">
        <v>27548</v>
      </c>
      <c r="N98" s="137">
        <f t="shared" si="2"/>
        <v>14338.178445331985</v>
      </c>
      <c r="O98" s="138">
        <f t="shared" si="3"/>
        <v>7436.4937060110715</v>
      </c>
      <c r="P98" s="135"/>
      <c r="Q98" s="136"/>
      <c r="R98" s="136"/>
    </row>
    <row r="99" spans="1:18" x14ac:dyDescent="0.25">
      <c r="A99" s="84">
        <v>418</v>
      </c>
      <c r="B99" s="60">
        <v>418100321</v>
      </c>
      <c r="C99" s="85" t="s">
        <v>502</v>
      </c>
      <c r="D99" s="60">
        <v>100</v>
      </c>
      <c r="E99" s="85" t="s">
        <v>132</v>
      </c>
      <c r="F99" s="60">
        <v>321</v>
      </c>
      <c r="G99" s="85" t="s">
        <v>353</v>
      </c>
      <c r="H99" s="111">
        <v>1</v>
      </c>
      <c r="I99" s="87">
        <v>10804</v>
      </c>
      <c r="J99" s="87">
        <v>5751</v>
      </c>
      <c r="K99" s="87">
        <v>1188</v>
      </c>
      <c r="L99" s="88">
        <v>17743</v>
      </c>
      <c r="M99" s="88">
        <v>17736</v>
      </c>
      <c r="N99" s="137">
        <f t="shared" si="2"/>
        <v>5744.3878979221809</v>
      </c>
      <c r="O99" s="138">
        <f t="shared" si="3"/>
        <v>5308.0629167096504</v>
      </c>
      <c r="P99" s="135"/>
      <c r="Q99" s="136"/>
      <c r="R99" s="136"/>
    </row>
    <row r="100" spans="1:18" x14ac:dyDescent="0.25">
      <c r="A100" s="84">
        <v>418</v>
      </c>
      <c r="B100" s="60">
        <v>418100690</v>
      </c>
      <c r="C100" s="85" t="s">
        <v>502</v>
      </c>
      <c r="D100" s="60">
        <v>100</v>
      </c>
      <c r="E100" s="85" t="s">
        <v>132</v>
      </c>
      <c r="F100" s="60">
        <v>690</v>
      </c>
      <c r="G100" s="85" t="s">
        <v>414</v>
      </c>
      <c r="H100" s="111">
        <v>2</v>
      </c>
      <c r="I100" s="87">
        <v>10804</v>
      </c>
      <c r="J100" s="87">
        <v>4210</v>
      </c>
      <c r="K100" s="87">
        <v>1188</v>
      </c>
      <c r="L100" s="88">
        <v>16202</v>
      </c>
      <c r="M100" s="88">
        <v>16265</v>
      </c>
      <c r="N100" s="137">
        <f t="shared" si="2"/>
        <v>4273.1163876411538</v>
      </c>
      <c r="O100" s="138">
        <f t="shared" si="3"/>
        <v>1666.5365779880485</v>
      </c>
      <c r="P100" s="135"/>
      <c r="Q100" s="136"/>
      <c r="R100" s="136"/>
    </row>
    <row r="101" spans="1:18" x14ac:dyDescent="0.25">
      <c r="A101" s="84">
        <v>420</v>
      </c>
      <c r="B101" s="60">
        <v>420049010</v>
      </c>
      <c r="C101" s="85" t="s">
        <v>503</v>
      </c>
      <c r="D101" s="60">
        <v>49</v>
      </c>
      <c r="E101" s="85" t="s">
        <v>81</v>
      </c>
      <c r="F101" s="60">
        <v>10</v>
      </c>
      <c r="G101" s="85" t="s">
        <v>42</v>
      </c>
      <c r="H101" s="111">
        <v>9</v>
      </c>
      <c r="I101" s="87">
        <v>15209</v>
      </c>
      <c r="J101" s="87">
        <v>7284</v>
      </c>
      <c r="K101" s="87">
        <v>1188</v>
      </c>
      <c r="L101" s="88">
        <v>23681</v>
      </c>
      <c r="M101" s="88">
        <v>22780</v>
      </c>
      <c r="N101" s="137">
        <f t="shared" si="2"/>
        <v>6726.8935938258073</v>
      </c>
      <c r="O101" s="138">
        <f t="shared" si="3"/>
        <v>3535.3001467286158</v>
      </c>
      <c r="P101" s="135"/>
      <c r="Q101" s="136"/>
      <c r="R101" s="136"/>
    </row>
    <row r="102" spans="1:18" x14ac:dyDescent="0.25">
      <c r="A102" s="84">
        <v>420</v>
      </c>
      <c r="B102" s="60">
        <v>420049016</v>
      </c>
      <c r="C102" s="85" t="s">
        <v>503</v>
      </c>
      <c r="D102" s="60">
        <v>49</v>
      </c>
      <c r="E102" s="85" t="s">
        <v>81</v>
      </c>
      <c r="F102" s="60">
        <v>16</v>
      </c>
      <c r="G102" s="85" t="s">
        <v>48</v>
      </c>
      <c r="H102" s="111">
        <v>2</v>
      </c>
      <c r="I102" s="87">
        <v>18699</v>
      </c>
      <c r="J102" s="87">
        <v>428</v>
      </c>
      <c r="K102" s="87">
        <v>1188</v>
      </c>
      <c r="L102" s="88">
        <v>20315</v>
      </c>
      <c r="M102" s="88">
        <v>20193</v>
      </c>
      <c r="N102" s="137">
        <f t="shared" si="2"/>
        <v>306.39661012700526</v>
      </c>
      <c r="O102" s="138">
        <f t="shared" si="3"/>
        <v>31.227409951843583</v>
      </c>
      <c r="P102" s="135"/>
      <c r="Q102" s="136"/>
      <c r="R102" s="136"/>
    </row>
    <row r="103" spans="1:18" x14ac:dyDescent="0.25">
      <c r="A103" s="84">
        <v>420</v>
      </c>
      <c r="B103" s="60">
        <v>420049026</v>
      </c>
      <c r="C103" s="85" t="s">
        <v>503</v>
      </c>
      <c r="D103" s="60">
        <v>49</v>
      </c>
      <c r="E103" s="85" t="s">
        <v>81</v>
      </c>
      <c r="F103" s="60">
        <v>26</v>
      </c>
      <c r="G103" s="85" t="s">
        <v>58</v>
      </c>
      <c r="H103" s="111">
        <v>1</v>
      </c>
      <c r="I103" s="87">
        <v>13251</v>
      </c>
      <c r="J103" s="87">
        <v>5106</v>
      </c>
      <c r="K103" s="87">
        <v>1188</v>
      </c>
      <c r="L103" s="88">
        <v>19545</v>
      </c>
      <c r="M103" s="88">
        <v>19556</v>
      </c>
      <c r="N103" s="137">
        <f t="shared" si="2"/>
        <v>5116.89139806393</v>
      </c>
      <c r="O103" s="138">
        <f t="shared" si="3"/>
        <v>2885.3663842146216</v>
      </c>
      <c r="P103" s="135"/>
      <c r="Q103" s="136"/>
      <c r="R103" s="136"/>
    </row>
    <row r="104" spans="1:18" x14ac:dyDescent="0.25">
      <c r="A104" s="84">
        <v>420</v>
      </c>
      <c r="B104" s="60">
        <v>420049031</v>
      </c>
      <c r="C104" s="85" t="s">
        <v>503</v>
      </c>
      <c r="D104" s="60">
        <v>49</v>
      </c>
      <c r="E104" s="85" t="s">
        <v>81</v>
      </c>
      <c r="F104" s="60">
        <v>31</v>
      </c>
      <c r="G104" s="85" t="s">
        <v>63</v>
      </c>
      <c r="H104" s="111">
        <v>1</v>
      </c>
      <c r="I104" s="87">
        <v>12011</v>
      </c>
      <c r="J104" s="87">
        <v>5065</v>
      </c>
      <c r="K104" s="87">
        <v>1188</v>
      </c>
      <c r="L104" s="88">
        <v>18264</v>
      </c>
      <c r="M104" s="88">
        <v>18590</v>
      </c>
      <c r="N104" s="137">
        <f t="shared" si="2"/>
        <v>5241.9035124692673</v>
      </c>
      <c r="O104" s="138">
        <f t="shared" si="3"/>
        <v>3832.6366492710567</v>
      </c>
      <c r="P104" s="135"/>
      <c r="Q104" s="136"/>
      <c r="R104" s="136"/>
    </row>
    <row r="105" spans="1:18" x14ac:dyDescent="0.25">
      <c r="A105" s="84">
        <v>420</v>
      </c>
      <c r="B105" s="60">
        <v>420049035</v>
      </c>
      <c r="C105" s="85" t="s">
        <v>503</v>
      </c>
      <c r="D105" s="60">
        <v>49</v>
      </c>
      <c r="E105" s="85" t="s">
        <v>81</v>
      </c>
      <c r="F105" s="60">
        <v>35</v>
      </c>
      <c r="G105" s="85" t="s">
        <v>67</v>
      </c>
      <c r="H105" s="111">
        <v>22</v>
      </c>
      <c r="I105" s="87">
        <v>17359</v>
      </c>
      <c r="J105" s="87">
        <v>6677</v>
      </c>
      <c r="K105" s="87">
        <v>1188</v>
      </c>
      <c r="L105" s="88">
        <v>25224</v>
      </c>
      <c r="M105" s="88">
        <v>25244</v>
      </c>
      <c r="N105" s="137">
        <f t="shared" si="2"/>
        <v>6697.4791632682609</v>
      </c>
      <c r="O105" s="138">
        <f t="shared" si="3"/>
        <v>4010.9549511395089</v>
      </c>
      <c r="P105" s="135"/>
      <c r="Q105" s="136"/>
      <c r="R105" s="136"/>
    </row>
    <row r="106" spans="1:18" x14ac:dyDescent="0.25">
      <c r="A106" s="84">
        <v>420</v>
      </c>
      <c r="B106" s="60">
        <v>420049044</v>
      </c>
      <c r="C106" s="85" t="s">
        <v>503</v>
      </c>
      <c r="D106" s="60">
        <v>49</v>
      </c>
      <c r="E106" s="85" t="s">
        <v>81</v>
      </c>
      <c r="F106" s="60">
        <v>44</v>
      </c>
      <c r="G106" s="85" t="s">
        <v>76</v>
      </c>
      <c r="H106" s="111">
        <v>8</v>
      </c>
      <c r="I106" s="87">
        <v>18422</v>
      </c>
      <c r="J106" s="87">
        <v>0</v>
      </c>
      <c r="K106" s="87">
        <v>1188</v>
      </c>
      <c r="L106" s="88">
        <v>19610</v>
      </c>
      <c r="M106" s="88">
        <v>19610</v>
      </c>
      <c r="N106" s="137">
        <f t="shared" si="2"/>
        <v>0</v>
      </c>
      <c r="O106" s="138">
        <f t="shared" si="3"/>
        <v>0</v>
      </c>
      <c r="P106" s="135"/>
      <c r="Q106" s="136"/>
      <c r="R106" s="136"/>
    </row>
    <row r="107" spans="1:18" x14ac:dyDescent="0.25">
      <c r="A107" s="84">
        <v>420</v>
      </c>
      <c r="B107" s="60">
        <v>420049049</v>
      </c>
      <c r="C107" s="85" t="s">
        <v>503</v>
      </c>
      <c r="D107" s="60">
        <v>49</v>
      </c>
      <c r="E107" s="85" t="s">
        <v>81</v>
      </c>
      <c r="F107" s="60">
        <v>49</v>
      </c>
      <c r="G107" s="85" t="s">
        <v>81</v>
      </c>
      <c r="H107" s="111">
        <v>224</v>
      </c>
      <c r="I107" s="87">
        <v>17259</v>
      </c>
      <c r="J107" s="87">
        <v>23355</v>
      </c>
      <c r="K107" s="87">
        <v>1188</v>
      </c>
      <c r="L107" s="88">
        <v>41802</v>
      </c>
      <c r="M107" s="88">
        <v>41790</v>
      </c>
      <c r="N107" s="137">
        <f t="shared" si="2"/>
        <v>23343.486874261347</v>
      </c>
      <c r="O107" s="138">
        <f t="shared" si="3"/>
        <v>20083.998829032738</v>
      </c>
      <c r="P107" s="135"/>
      <c r="Q107" s="136"/>
      <c r="R107" s="136"/>
    </row>
    <row r="108" spans="1:18" x14ac:dyDescent="0.25">
      <c r="A108" s="84">
        <v>420</v>
      </c>
      <c r="B108" s="60">
        <v>420049050</v>
      </c>
      <c r="C108" s="85" t="s">
        <v>503</v>
      </c>
      <c r="D108" s="60">
        <v>49</v>
      </c>
      <c r="E108" s="85" t="s">
        <v>81</v>
      </c>
      <c r="F108" s="60">
        <v>50</v>
      </c>
      <c r="G108" s="85" t="s">
        <v>82</v>
      </c>
      <c r="H108" s="111">
        <v>1</v>
      </c>
      <c r="I108" s="87">
        <v>13674</v>
      </c>
      <c r="J108" s="87">
        <v>5973</v>
      </c>
      <c r="K108" s="87">
        <v>1188</v>
      </c>
      <c r="L108" s="88">
        <v>20835</v>
      </c>
      <c r="M108" s="88">
        <v>20627</v>
      </c>
      <c r="N108" s="137">
        <f t="shared" si="2"/>
        <v>6177.4802063454008</v>
      </c>
      <c r="O108" s="138">
        <f t="shared" si="3"/>
        <v>4137.1680806689983</v>
      </c>
      <c r="P108" s="135"/>
      <c r="Q108" s="136"/>
      <c r="R108" s="136"/>
    </row>
    <row r="109" spans="1:18" x14ac:dyDescent="0.25">
      <c r="A109" s="84">
        <v>420</v>
      </c>
      <c r="B109" s="60">
        <v>420049056</v>
      </c>
      <c r="C109" s="85" t="s">
        <v>503</v>
      </c>
      <c r="D109" s="60">
        <v>49</v>
      </c>
      <c r="E109" s="85" t="s">
        <v>81</v>
      </c>
      <c r="F109" s="60">
        <v>56</v>
      </c>
      <c r="G109" s="85" t="s">
        <v>88</v>
      </c>
      <c r="H109" s="111">
        <v>1</v>
      </c>
      <c r="I109" s="87">
        <v>12910</v>
      </c>
      <c r="J109" s="87">
        <v>3828</v>
      </c>
      <c r="K109" s="87">
        <v>1188</v>
      </c>
      <c r="L109" s="88">
        <v>17926</v>
      </c>
      <c r="M109" s="88">
        <v>17935</v>
      </c>
      <c r="N109" s="137">
        <f t="shared" si="2"/>
        <v>3836.6648947161775</v>
      </c>
      <c r="O109" s="138">
        <f t="shared" si="3"/>
        <v>2594.0433075138517</v>
      </c>
      <c r="P109" s="135"/>
      <c r="Q109" s="136"/>
      <c r="R109" s="136"/>
    </row>
    <row r="110" spans="1:18" x14ac:dyDescent="0.25">
      <c r="A110" s="84">
        <v>420</v>
      </c>
      <c r="B110" s="60">
        <v>420049057</v>
      </c>
      <c r="C110" s="85" t="s">
        <v>503</v>
      </c>
      <c r="D110" s="60">
        <v>49</v>
      </c>
      <c r="E110" s="85" t="s">
        <v>81</v>
      </c>
      <c r="F110" s="60">
        <v>57</v>
      </c>
      <c r="G110" s="85" t="s">
        <v>89</v>
      </c>
      <c r="H110" s="111">
        <v>3</v>
      </c>
      <c r="I110" s="87">
        <v>12011</v>
      </c>
      <c r="J110" s="87">
        <v>275</v>
      </c>
      <c r="K110" s="87">
        <v>1188</v>
      </c>
      <c r="L110" s="88">
        <v>13474</v>
      </c>
      <c r="M110" s="88">
        <v>13471</v>
      </c>
      <c r="N110" s="137">
        <f t="shared" si="2"/>
        <v>272.10162630102059</v>
      </c>
      <c r="O110" s="138">
        <f t="shared" si="3"/>
        <v>183.86776117726185</v>
      </c>
      <c r="P110" s="135"/>
      <c r="Q110" s="136"/>
      <c r="R110" s="136"/>
    </row>
    <row r="111" spans="1:18" x14ac:dyDescent="0.25">
      <c r="A111" s="84">
        <v>420</v>
      </c>
      <c r="B111" s="60">
        <v>420049093</v>
      </c>
      <c r="C111" s="85" t="s">
        <v>503</v>
      </c>
      <c r="D111" s="60">
        <v>49</v>
      </c>
      <c r="E111" s="85" t="s">
        <v>81</v>
      </c>
      <c r="F111" s="60">
        <v>93</v>
      </c>
      <c r="G111" s="85" t="s">
        <v>125</v>
      </c>
      <c r="H111" s="111">
        <v>13</v>
      </c>
      <c r="I111" s="87">
        <v>15733</v>
      </c>
      <c r="J111" s="87">
        <v>155</v>
      </c>
      <c r="K111" s="87">
        <v>1188</v>
      </c>
      <c r="L111" s="88">
        <v>17076</v>
      </c>
      <c r="M111" s="88">
        <v>17096</v>
      </c>
      <c r="N111" s="137">
        <f t="shared" si="2"/>
        <v>174.51283012879321</v>
      </c>
      <c r="O111" s="138">
        <f t="shared" si="3"/>
        <v>0</v>
      </c>
      <c r="P111" s="135"/>
      <c r="Q111" s="136"/>
      <c r="R111" s="136"/>
    </row>
    <row r="112" spans="1:18" x14ac:dyDescent="0.25">
      <c r="A112" s="84">
        <v>420</v>
      </c>
      <c r="B112" s="60">
        <v>420049097</v>
      </c>
      <c r="C112" s="85" t="s">
        <v>503</v>
      </c>
      <c r="D112" s="60">
        <v>49</v>
      </c>
      <c r="E112" s="85" t="s">
        <v>81</v>
      </c>
      <c r="F112" s="60">
        <v>97</v>
      </c>
      <c r="G112" s="85" t="s">
        <v>129</v>
      </c>
      <c r="H112" s="111">
        <v>1</v>
      </c>
      <c r="I112" s="87">
        <v>20571</v>
      </c>
      <c r="J112" s="87">
        <v>139</v>
      </c>
      <c r="K112" s="87">
        <v>1188</v>
      </c>
      <c r="L112" s="88">
        <v>21898</v>
      </c>
      <c r="M112" s="88">
        <v>21916</v>
      </c>
      <c r="N112" s="137">
        <f t="shared" si="2"/>
        <v>156.65677464649343</v>
      </c>
      <c r="O112" s="138">
        <f t="shared" si="3"/>
        <v>0</v>
      </c>
      <c r="P112" s="135"/>
      <c r="Q112" s="136"/>
      <c r="R112" s="136"/>
    </row>
    <row r="113" spans="1:18" x14ac:dyDescent="0.25">
      <c r="A113" s="84">
        <v>420</v>
      </c>
      <c r="B113" s="60">
        <v>420049128</v>
      </c>
      <c r="C113" s="85" t="s">
        <v>503</v>
      </c>
      <c r="D113" s="60">
        <v>49</v>
      </c>
      <c r="E113" s="85" t="s">
        <v>81</v>
      </c>
      <c r="F113" s="60">
        <v>128</v>
      </c>
      <c r="G113" s="85" t="s">
        <v>160</v>
      </c>
      <c r="H113" s="111">
        <v>1</v>
      </c>
      <c r="I113" s="87">
        <v>19888</v>
      </c>
      <c r="J113" s="87">
        <v>1123</v>
      </c>
      <c r="K113" s="87">
        <v>1188</v>
      </c>
      <c r="L113" s="88">
        <v>22199</v>
      </c>
      <c r="M113" s="88">
        <v>22227</v>
      </c>
      <c r="N113" s="137">
        <f t="shared" si="2"/>
        <v>1150.5366602825634</v>
      </c>
      <c r="O113" s="138">
        <f t="shared" si="3"/>
        <v>105.03246798401597</v>
      </c>
      <c r="P113" s="135"/>
      <c r="Q113" s="136"/>
      <c r="R113" s="136"/>
    </row>
    <row r="114" spans="1:18" x14ac:dyDescent="0.25">
      <c r="A114" s="84">
        <v>420</v>
      </c>
      <c r="B114" s="60">
        <v>420049149</v>
      </c>
      <c r="C114" s="85" t="s">
        <v>503</v>
      </c>
      <c r="D114" s="60">
        <v>49</v>
      </c>
      <c r="E114" s="85" t="s">
        <v>81</v>
      </c>
      <c r="F114" s="60">
        <v>149</v>
      </c>
      <c r="G114" s="85" t="s">
        <v>181</v>
      </c>
      <c r="H114" s="111">
        <v>2</v>
      </c>
      <c r="I114" s="87">
        <v>20347</v>
      </c>
      <c r="J114" s="87">
        <v>146</v>
      </c>
      <c r="K114" s="87">
        <v>1188</v>
      </c>
      <c r="L114" s="88">
        <v>21681</v>
      </c>
      <c r="M114" s="88">
        <v>21929</v>
      </c>
      <c r="N114" s="137">
        <f t="shared" si="2"/>
        <v>309.17431145912269</v>
      </c>
      <c r="O114" s="138">
        <f t="shared" si="3"/>
        <v>0</v>
      </c>
      <c r="P114" s="135"/>
      <c r="Q114" s="136"/>
      <c r="R114" s="136"/>
    </row>
    <row r="115" spans="1:18" x14ac:dyDescent="0.25">
      <c r="A115" s="84">
        <v>420</v>
      </c>
      <c r="B115" s="60">
        <v>420049153</v>
      </c>
      <c r="C115" s="85" t="s">
        <v>503</v>
      </c>
      <c r="D115" s="60">
        <v>49</v>
      </c>
      <c r="E115" s="85" t="s">
        <v>81</v>
      </c>
      <c r="F115" s="60">
        <v>153</v>
      </c>
      <c r="G115" s="85" t="s">
        <v>185</v>
      </c>
      <c r="H115" s="111">
        <v>3</v>
      </c>
      <c r="I115" s="87">
        <v>14617</v>
      </c>
      <c r="J115" s="87">
        <v>28</v>
      </c>
      <c r="K115" s="87">
        <v>1188</v>
      </c>
      <c r="L115" s="88">
        <v>15833</v>
      </c>
      <c r="M115" s="88">
        <v>15856</v>
      </c>
      <c r="N115" s="137">
        <f t="shared" si="2"/>
        <v>50.877902130319853</v>
      </c>
      <c r="O115" s="138">
        <f t="shared" si="3"/>
        <v>5.0161002873210236E-3</v>
      </c>
      <c r="P115" s="135"/>
      <c r="Q115" s="136"/>
      <c r="R115" s="136"/>
    </row>
    <row r="116" spans="1:18" x14ac:dyDescent="0.25">
      <c r="A116" s="84">
        <v>420</v>
      </c>
      <c r="B116" s="60">
        <v>420049155</v>
      </c>
      <c r="C116" s="85" t="s">
        <v>503</v>
      </c>
      <c r="D116" s="60">
        <v>49</v>
      </c>
      <c r="E116" s="85" t="s">
        <v>81</v>
      </c>
      <c r="F116" s="60">
        <v>155</v>
      </c>
      <c r="G116" s="85" t="s">
        <v>187</v>
      </c>
      <c r="H116" s="111">
        <v>4</v>
      </c>
      <c r="I116" s="87">
        <v>10059</v>
      </c>
      <c r="J116" s="87">
        <v>8717</v>
      </c>
      <c r="K116" s="87">
        <v>1188</v>
      </c>
      <c r="L116" s="88">
        <v>19964</v>
      </c>
      <c r="M116" s="88">
        <v>19268</v>
      </c>
      <c r="N116" s="137">
        <f t="shared" si="2"/>
        <v>8916.3630437121283</v>
      </c>
      <c r="O116" s="138">
        <f t="shared" si="3"/>
        <v>6126.5185225690129</v>
      </c>
      <c r="P116" s="135"/>
      <c r="Q116" s="136"/>
      <c r="R116" s="136"/>
    </row>
    <row r="117" spans="1:18" x14ac:dyDescent="0.25">
      <c r="A117" s="84">
        <v>420</v>
      </c>
      <c r="B117" s="60">
        <v>420049163</v>
      </c>
      <c r="C117" s="85" t="s">
        <v>503</v>
      </c>
      <c r="D117" s="60">
        <v>49</v>
      </c>
      <c r="E117" s="85" t="s">
        <v>81</v>
      </c>
      <c r="F117" s="60">
        <v>163</v>
      </c>
      <c r="G117" s="85" t="s">
        <v>195</v>
      </c>
      <c r="H117" s="111">
        <v>2</v>
      </c>
      <c r="I117" s="87">
        <v>12011</v>
      </c>
      <c r="J117" s="87">
        <v>0</v>
      </c>
      <c r="K117" s="87">
        <v>1188</v>
      </c>
      <c r="L117" s="88">
        <v>13199</v>
      </c>
      <c r="M117" s="88">
        <v>13199</v>
      </c>
      <c r="N117" s="137">
        <f t="shared" si="2"/>
        <v>0</v>
      </c>
      <c r="O117" s="138">
        <f t="shared" si="3"/>
        <v>0</v>
      </c>
      <c r="P117" s="135"/>
      <c r="Q117" s="136"/>
      <c r="R117" s="136"/>
    </row>
    <row r="118" spans="1:18" x14ac:dyDescent="0.25">
      <c r="A118" s="84">
        <v>420</v>
      </c>
      <c r="B118" s="60">
        <v>420049165</v>
      </c>
      <c r="C118" s="85" t="s">
        <v>503</v>
      </c>
      <c r="D118" s="60">
        <v>49</v>
      </c>
      <c r="E118" s="85" t="s">
        <v>81</v>
      </c>
      <c r="F118" s="60">
        <v>165</v>
      </c>
      <c r="G118" s="85" t="s">
        <v>197</v>
      </c>
      <c r="H118" s="111">
        <v>10</v>
      </c>
      <c r="I118" s="87">
        <v>14937</v>
      </c>
      <c r="J118" s="87">
        <v>0</v>
      </c>
      <c r="K118" s="87">
        <v>1188</v>
      </c>
      <c r="L118" s="88">
        <v>16125</v>
      </c>
      <c r="M118" s="88">
        <v>16125</v>
      </c>
      <c r="N118" s="137">
        <f t="shared" si="2"/>
        <v>0</v>
      </c>
      <c r="O118" s="138">
        <f t="shared" si="3"/>
        <v>0</v>
      </c>
      <c r="P118" s="135"/>
      <c r="Q118" s="136"/>
      <c r="R118" s="136"/>
    </row>
    <row r="119" spans="1:18" x14ac:dyDescent="0.25">
      <c r="A119" s="84">
        <v>420</v>
      </c>
      <c r="B119" s="60">
        <v>420049174</v>
      </c>
      <c r="C119" s="85" t="s">
        <v>503</v>
      </c>
      <c r="D119" s="60">
        <v>49</v>
      </c>
      <c r="E119" s="85" t="s">
        <v>81</v>
      </c>
      <c r="F119" s="60">
        <v>174</v>
      </c>
      <c r="G119" s="85" t="s">
        <v>206</v>
      </c>
      <c r="H119" s="111">
        <v>2</v>
      </c>
      <c r="I119" s="87">
        <v>12011</v>
      </c>
      <c r="J119" s="87">
        <v>7035</v>
      </c>
      <c r="K119" s="87">
        <v>1188</v>
      </c>
      <c r="L119" s="88">
        <v>20234</v>
      </c>
      <c r="M119" s="88">
        <v>20211</v>
      </c>
      <c r="N119" s="137">
        <f t="shared" si="2"/>
        <v>7011.8454826947345</v>
      </c>
      <c r="O119" s="138">
        <f t="shared" si="3"/>
        <v>4024.9765233433991</v>
      </c>
      <c r="P119" s="135"/>
      <c r="Q119" s="136"/>
      <c r="R119" s="136"/>
    </row>
    <row r="120" spans="1:18" x14ac:dyDescent="0.25">
      <c r="A120" s="84">
        <v>420</v>
      </c>
      <c r="B120" s="60">
        <v>420049176</v>
      </c>
      <c r="C120" s="85" t="s">
        <v>503</v>
      </c>
      <c r="D120" s="60">
        <v>49</v>
      </c>
      <c r="E120" s="85" t="s">
        <v>81</v>
      </c>
      <c r="F120" s="60">
        <v>176</v>
      </c>
      <c r="G120" s="85" t="s">
        <v>208</v>
      </c>
      <c r="H120" s="111">
        <v>10</v>
      </c>
      <c r="I120" s="87">
        <v>13795</v>
      </c>
      <c r="J120" s="87">
        <v>3697</v>
      </c>
      <c r="K120" s="87">
        <v>1188</v>
      </c>
      <c r="L120" s="88">
        <v>18680</v>
      </c>
      <c r="M120" s="88">
        <v>18448</v>
      </c>
      <c r="N120" s="137">
        <f t="shared" si="2"/>
        <v>3778.5567863801989</v>
      </c>
      <c r="O120" s="138">
        <f t="shared" si="3"/>
        <v>2944.6353260512988</v>
      </c>
      <c r="P120" s="135"/>
      <c r="Q120" s="136"/>
      <c r="R120" s="136"/>
    </row>
    <row r="121" spans="1:18" x14ac:dyDescent="0.25">
      <c r="A121" s="84">
        <v>420</v>
      </c>
      <c r="B121" s="60">
        <v>420049181</v>
      </c>
      <c r="C121" s="85" t="s">
        <v>503</v>
      </c>
      <c r="D121" s="60">
        <v>49</v>
      </c>
      <c r="E121" s="85" t="s">
        <v>81</v>
      </c>
      <c r="F121" s="60">
        <v>181</v>
      </c>
      <c r="G121" s="85" t="s">
        <v>213</v>
      </c>
      <c r="H121" s="111">
        <v>2</v>
      </c>
      <c r="I121" s="87">
        <v>19888</v>
      </c>
      <c r="J121" s="87">
        <v>132</v>
      </c>
      <c r="K121" s="87">
        <v>1188</v>
      </c>
      <c r="L121" s="88">
        <v>21208</v>
      </c>
      <c r="M121" s="88">
        <v>21288</v>
      </c>
      <c r="N121" s="137">
        <f t="shared" si="2"/>
        <v>211.53747528421081</v>
      </c>
      <c r="O121" s="138">
        <f t="shared" si="3"/>
        <v>0</v>
      </c>
      <c r="P121" s="135"/>
      <c r="Q121" s="136"/>
      <c r="R121" s="136"/>
    </row>
    <row r="122" spans="1:18" x14ac:dyDescent="0.25">
      <c r="A122" s="84">
        <v>420</v>
      </c>
      <c r="B122" s="60">
        <v>420049184</v>
      </c>
      <c r="C122" s="85" t="s">
        <v>503</v>
      </c>
      <c r="D122" s="60">
        <v>49</v>
      </c>
      <c r="E122" s="85" t="s">
        <v>81</v>
      </c>
      <c r="F122" s="60">
        <v>184</v>
      </c>
      <c r="G122" s="85" t="s">
        <v>216</v>
      </c>
      <c r="H122" s="111">
        <v>1</v>
      </c>
      <c r="I122" s="87">
        <v>12396</v>
      </c>
      <c r="J122" s="87">
        <v>9552</v>
      </c>
      <c r="K122" s="87">
        <v>1188</v>
      </c>
      <c r="L122" s="88">
        <v>23136</v>
      </c>
      <c r="M122" s="88">
        <v>23123</v>
      </c>
      <c r="N122" s="137">
        <f t="shared" si="2"/>
        <v>9539.3929961004724</v>
      </c>
      <c r="O122" s="138">
        <f t="shared" si="3"/>
        <v>5454.9572649859074</v>
      </c>
      <c r="P122" s="135"/>
      <c r="Q122" s="136"/>
      <c r="R122" s="136"/>
    </row>
    <row r="123" spans="1:18" x14ac:dyDescent="0.25">
      <c r="A123" s="84">
        <v>420</v>
      </c>
      <c r="B123" s="60">
        <v>420049199</v>
      </c>
      <c r="C123" s="85" t="s">
        <v>503</v>
      </c>
      <c r="D123" s="60">
        <v>49</v>
      </c>
      <c r="E123" s="85" t="s">
        <v>81</v>
      </c>
      <c r="F123" s="60">
        <v>199</v>
      </c>
      <c r="G123" s="85" t="s">
        <v>231</v>
      </c>
      <c r="H123" s="111">
        <v>1</v>
      </c>
      <c r="I123" s="87">
        <v>16769</v>
      </c>
      <c r="J123" s="87">
        <v>13223</v>
      </c>
      <c r="K123" s="87">
        <v>1188</v>
      </c>
      <c r="L123" s="88">
        <v>31180</v>
      </c>
      <c r="M123" s="88">
        <v>31194</v>
      </c>
      <c r="N123" s="137">
        <f t="shared" si="2"/>
        <v>13237.467837921053</v>
      </c>
      <c r="O123" s="138">
        <f t="shared" si="3"/>
        <v>6683.3819154388984</v>
      </c>
      <c r="P123" s="135"/>
      <c r="Q123" s="136"/>
      <c r="R123" s="136"/>
    </row>
    <row r="124" spans="1:18" x14ac:dyDescent="0.25">
      <c r="A124" s="84">
        <v>420</v>
      </c>
      <c r="B124" s="60">
        <v>420049220</v>
      </c>
      <c r="C124" s="85" t="s">
        <v>503</v>
      </c>
      <c r="D124" s="60">
        <v>49</v>
      </c>
      <c r="E124" s="85" t="s">
        <v>81</v>
      </c>
      <c r="F124" s="60">
        <v>220</v>
      </c>
      <c r="G124" s="85" t="s">
        <v>252</v>
      </c>
      <c r="H124" s="111">
        <v>1</v>
      </c>
      <c r="I124" s="87">
        <v>15722</v>
      </c>
      <c r="J124" s="87">
        <v>5555</v>
      </c>
      <c r="K124" s="87">
        <v>1188</v>
      </c>
      <c r="L124" s="88">
        <v>22465</v>
      </c>
      <c r="M124" s="88">
        <v>22438</v>
      </c>
      <c r="N124" s="137">
        <f t="shared" si="2"/>
        <v>5527.981645614007</v>
      </c>
      <c r="O124" s="138">
        <f t="shared" si="3"/>
        <v>3605.9872930474085</v>
      </c>
      <c r="P124" s="135"/>
      <c r="Q124" s="136"/>
      <c r="R124" s="136"/>
    </row>
    <row r="125" spans="1:18" x14ac:dyDescent="0.25">
      <c r="A125" s="84">
        <v>420</v>
      </c>
      <c r="B125" s="60">
        <v>420049243</v>
      </c>
      <c r="C125" s="85" t="s">
        <v>503</v>
      </c>
      <c r="D125" s="60">
        <v>49</v>
      </c>
      <c r="E125" s="85" t="s">
        <v>81</v>
      </c>
      <c r="F125" s="60">
        <v>243</v>
      </c>
      <c r="G125" s="85" t="s">
        <v>275</v>
      </c>
      <c r="H125" s="111">
        <v>2</v>
      </c>
      <c r="I125" s="87">
        <v>11951</v>
      </c>
      <c r="J125" s="87">
        <v>1658</v>
      </c>
      <c r="K125" s="87">
        <v>1188</v>
      </c>
      <c r="L125" s="88">
        <v>14797</v>
      </c>
      <c r="M125" s="88">
        <v>14817</v>
      </c>
      <c r="N125" s="137">
        <f t="shared" si="2"/>
        <v>1677.7962926190685</v>
      </c>
      <c r="O125" s="138">
        <f t="shared" si="3"/>
        <v>1283.4331397514816</v>
      </c>
      <c r="P125" s="135"/>
      <c r="Q125" s="136"/>
      <c r="R125" s="136"/>
    </row>
    <row r="126" spans="1:18" x14ac:dyDescent="0.25">
      <c r="A126" s="84">
        <v>420</v>
      </c>
      <c r="B126" s="60">
        <v>420049248</v>
      </c>
      <c r="C126" s="85" t="s">
        <v>503</v>
      </c>
      <c r="D126" s="60">
        <v>49</v>
      </c>
      <c r="E126" s="85" t="s">
        <v>81</v>
      </c>
      <c r="F126" s="60">
        <v>248</v>
      </c>
      <c r="G126" s="85" t="s">
        <v>280</v>
      </c>
      <c r="H126" s="111">
        <v>5</v>
      </c>
      <c r="I126" s="87">
        <v>14465</v>
      </c>
      <c r="J126" s="87">
        <v>706</v>
      </c>
      <c r="K126" s="87">
        <v>1188</v>
      </c>
      <c r="L126" s="88">
        <v>16359</v>
      </c>
      <c r="M126" s="88">
        <v>16399</v>
      </c>
      <c r="N126" s="137">
        <f t="shared" si="2"/>
        <v>745.50041380177754</v>
      </c>
      <c r="O126" s="138">
        <f t="shared" si="3"/>
        <v>466.69025995151242</v>
      </c>
      <c r="P126" s="135"/>
      <c r="Q126" s="136"/>
      <c r="R126" s="136"/>
    </row>
    <row r="127" spans="1:18" x14ac:dyDescent="0.25">
      <c r="A127" s="84">
        <v>420</v>
      </c>
      <c r="B127" s="60">
        <v>420049262</v>
      </c>
      <c r="C127" s="85" t="s">
        <v>503</v>
      </c>
      <c r="D127" s="60">
        <v>49</v>
      </c>
      <c r="E127" s="85" t="s">
        <v>81</v>
      </c>
      <c r="F127" s="60">
        <v>262</v>
      </c>
      <c r="G127" s="85" t="s">
        <v>294</v>
      </c>
      <c r="H127" s="111">
        <v>5</v>
      </c>
      <c r="I127" s="87">
        <v>13858</v>
      </c>
      <c r="J127" s="87">
        <v>900</v>
      </c>
      <c r="K127" s="87">
        <v>1188</v>
      </c>
      <c r="L127" s="88">
        <v>15946</v>
      </c>
      <c r="M127" s="88">
        <v>15967</v>
      </c>
      <c r="N127" s="137">
        <f t="shared" si="2"/>
        <v>921.22657934586277</v>
      </c>
      <c r="O127" s="138">
        <f t="shared" si="3"/>
        <v>921.22657934586277</v>
      </c>
      <c r="P127" s="135"/>
      <c r="Q127" s="136"/>
      <c r="R127" s="136"/>
    </row>
    <row r="128" spans="1:18" x14ac:dyDescent="0.25">
      <c r="A128" s="84">
        <v>420</v>
      </c>
      <c r="B128" s="60">
        <v>420049274</v>
      </c>
      <c r="C128" s="85" t="s">
        <v>503</v>
      </c>
      <c r="D128" s="60">
        <v>49</v>
      </c>
      <c r="E128" s="85" t="s">
        <v>81</v>
      </c>
      <c r="F128" s="60">
        <v>274</v>
      </c>
      <c r="G128" s="85" t="s">
        <v>306</v>
      </c>
      <c r="H128" s="111">
        <v>2</v>
      </c>
      <c r="I128" s="87">
        <v>17931</v>
      </c>
      <c r="J128" s="87">
        <v>8266</v>
      </c>
      <c r="K128" s="87">
        <v>1188</v>
      </c>
      <c r="L128" s="88">
        <v>27385</v>
      </c>
      <c r="M128" s="88">
        <v>27377</v>
      </c>
      <c r="N128" s="137">
        <f t="shared" si="2"/>
        <v>8257.6539371711769</v>
      </c>
      <c r="O128" s="138">
        <f t="shared" si="3"/>
        <v>5061.5474864411626</v>
      </c>
      <c r="P128" s="135"/>
      <c r="Q128" s="136"/>
      <c r="R128" s="136"/>
    </row>
    <row r="129" spans="1:18" x14ac:dyDescent="0.25">
      <c r="A129" s="84">
        <v>420</v>
      </c>
      <c r="B129" s="60">
        <v>420049284</v>
      </c>
      <c r="C129" s="85" t="s">
        <v>503</v>
      </c>
      <c r="D129" s="60">
        <v>49</v>
      </c>
      <c r="E129" s="85" t="s">
        <v>81</v>
      </c>
      <c r="F129" s="60">
        <v>284</v>
      </c>
      <c r="G129" s="85" t="s">
        <v>316</v>
      </c>
      <c r="H129" s="111">
        <v>2</v>
      </c>
      <c r="I129" s="87">
        <v>17378</v>
      </c>
      <c r="J129" s="87">
        <v>7907</v>
      </c>
      <c r="K129" s="87">
        <v>1188</v>
      </c>
      <c r="L129" s="88">
        <v>26473</v>
      </c>
      <c r="M129" s="88">
        <v>26485</v>
      </c>
      <c r="N129" s="137">
        <f t="shared" si="2"/>
        <v>7919.4843950257018</v>
      </c>
      <c r="O129" s="138">
        <f t="shared" si="3"/>
        <v>4984.2013259226478</v>
      </c>
      <c r="P129" s="135"/>
      <c r="Q129" s="136"/>
      <c r="R129" s="136"/>
    </row>
    <row r="130" spans="1:18" x14ac:dyDescent="0.25">
      <c r="A130" s="84">
        <v>420</v>
      </c>
      <c r="B130" s="60">
        <v>420049295</v>
      </c>
      <c r="C130" s="85" t="s">
        <v>503</v>
      </c>
      <c r="D130" s="60">
        <v>49</v>
      </c>
      <c r="E130" s="85" t="s">
        <v>81</v>
      </c>
      <c r="F130" s="60">
        <v>295</v>
      </c>
      <c r="G130" s="85" t="s">
        <v>327</v>
      </c>
      <c r="H130" s="111">
        <v>2</v>
      </c>
      <c r="I130" s="87">
        <v>17135</v>
      </c>
      <c r="J130" s="87">
        <v>8457</v>
      </c>
      <c r="K130" s="87">
        <v>1188</v>
      </c>
      <c r="L130" s="88">
        <v>26780</v>
      </c>
      <c r="M130" s="88">
        <v>26813</v>
      </c>
      <c r="N130" s="137">
        <f t="shared" si="2"/>
        <v>8490.0463792355476</v>
      </c>
      <c r="O130" s="138">
        <f t="shared" si="3"/>
        <v>4477.6506888188233</v>
      </c>
      <c r="P130" s="135"/>
      <c r="Q130" s="136"/>
      <c r="R130" s="136"/>
    </row>
    <row r="131" spans="1:18" x14ac:dyDescent="0.25">
      <c r="A131" s="84">
        <v>420</v>
      </c>
      <c r="B131" s="60">
        <v>420049342</v>
      </c>
      <c r="C131" s="85" t="s">
        <v>503</v>
      </c>
      <c r="D131" s="60">
        <v>49</v>
      </c>
      <c r="E131" s="85" t="s">
        <v>81</v>
      </c>
      <c r="F131" s="60">
        <v>342</v>
      </c>
      <c r="G131" s="85" t="s">
        <v>374</v>
      </c>
      <c r="H131" s="111">
        <v>1</v>
      </c>
      <c r="I131" s="87">
        <v>13121</v>
      </c>
      <c r="J131" s="87">
        <v>10071</v>
      </c>
      <c r="K131" s="87">
        <v>1188</v>
      </c>
      <c r="L131" s="88">
        <v>24380</v>
      </c>
      <c r="M131" s="88">
        <v>24354</v>
      </c>
      <c r="N131" s="137">
        <f t="shared" si="2"/>
        <v>10044.547545349356</v>
      </c>
      <c r="O131" s="138">
        <f t="shared" si="3"/>
        <v>4808.572037445545</v>
      </c>
      <c r="P131" s="135"/>
      <c r="Q131" s="136"/>
      <c r="R131" s="136"/>
    </row>
    <row r="132" spans="1:18" x14ac:dyDescent="0.25">
      <c r="A132" s="84">
        <v>420</v>
      </c>
      <c r="B132" s="60">
        <v>420049347</v>
      </c>
      <c r="C132" s="85" t="s">
        <v>503</v>
      </c>
      <c r="D132" s="60">
        <v>49</v>
      </c>
      <c r="E132" s="85" t="s">
        <v>81</v>
      </c>
      <c r="F132" s="60">
        <v>347</v>
      </c>
      <c r="G132" s="85" t="s">
        <v>379</v>
      </c>
      <c r="H132" s="111">
        <v>4</v>
      </c>
      <c r="I132" s="87">
        <v>18893</v>
      </c>
      <c r="J132" s="87">
        <v>8838</v>
      </c>
      <c r="K132" s="87">
        <v>1188</v>
      </c>
      <c r="L132" s="88">
        <v>28919</v>
      </c>
      <c r="M132" s="88">
        <v>28909</v>
      </c>
      <c r="N132" s="137">
        <f t="shared" si="2"/>
        <v>8827.5671680284177</v>
      </c>
      <c r="O132" s="138">
        <f t="shared" si="3"/>
        <v>5998.817484087358</v>
      </c>
      <c r="P132" s="135"/>
      <c r="Q132" s="136"/>
      <c r="R132" s="136"/>
    </row>
    <row r="133" spans="1:18" x14ac:dyDescent="0.25">
      <c r="A133" s="84">
        <v>420</v>
      </c>
      <c r="B133" s="60">
        <v>420049616</v>
      </c>
      <c r="C133" s="85" t="s">
        <v>503</v>
      </c>
      <c r="D133" s="60">
        <v>49</v>
      </c>
      <c r="E133" s="85" t="s">
        <v>81</v>
      </c>
      <c r="F133" s="60">
        <v>616</v>
      </c>
      <c r="G133" s="85" t="s">
        <v>391</v>
      </c>
      <c r="H133" s="111">
        <v>2</v>
      </c>
      <c r="I133" s="87">
        <v>18395</v>
      </c>
      <c r="J133" s="87">
        <v>4005</v>
      </c>
      <c r="K133" s="87">
        <v>1188</v>
      </c>
      <c r="L133" s="88">
        <v>23588</v>
      </c>
      <c r="M133" s="88">
        <v>23600</v>
      </c>
      <c r="N133" s="137">
        <f t="shared" si="2"/>
        <v>4017.2746225513329</v>
      </c>
      <c r="O133" s="138">
        <f t="shared" si="3"/>
        <v>3492.8250597121332</v>
      </c>
      <c r="P133" s="135"/>
      <c r="Q133" s="136"/>
      <c r="R133" s="136"/>
    </row>
    <row r="134" spans="1:18" x14ac:dyDescent="0.25">
      <c r="A134" s="84">
        <v>420</v>
      </c>
      <c r="B134" s="60">
        <v>420049625</v>
      </c>
      <c r="C134" s="85" t="s">
        <v>503</v>
      </c>
      <c r="D134" s="60">
        <v>49</v>
      </c>
      <c r="E134" s="85" t="s">
        <v>81</v>
      </c>
      <c r="F134" s="60">
        <v>625</v>
      </c>
      <c r="G134" s="85" t="s">
        <v>395</v>
      </c>
      <c r="H134" s="111">
        <v>2</v>
      </c>
      <c r="I134" s="87">
        <v>12011</v>
      </c>
      <c r="J134" s="87">
        <v>595</v>
      </c>
      <c r="K134" s="87">
        <v>1188</v>
      </c>
      <c r="L134" s="88">
        <v>13794</v>
      </c>
      <c r="M134" s="88">
        <v>13843</v>
      </c>
      <c r="N134" s="137">
        <f t="shared" si="2"/>
        <v>644.28584218202923</v>
      </c>
      <c r="O134" s="138">
        <f t="shared" si="3"/>
        <v>644.28584218202923</v>
      </c>
      <c r="P134" s="135"/>
      <c r="Q134" s="136"/>
      <c r="R134" s="136"/>
    </row>
    <row r="135" spans="1:18" x14ac:dyDescent="0.25">
      <c r="A135" s="84">
        <v>428</v>
      </c>
      <c r="B135" s="60">
        <v>428035016</v>
      </c>
      <c r="C135" s="85" t="s">
        <v>504</v>
      </c>
      <c r="D135" s="60">
        <v>35</v>
      </c>
      <c r="E135" s="85" t="s">
        <v>67</v>
      </c>
      <c r="F135" s="60">
        <v>16</v>
      </c>
      <c r="G135" s="85" t="s">
        <v>48</v>
      </c>
      <c r="H135" s="111">
        <v>3</v>
      </c>
      <c r="I135" s="87">
        <v>12064</v>
      </c>
      <c r="J135" s="87">
        <v>276</v>
      </c>
      <c r="K135" s="87">
        <v>1188</v>
      </c>
      <c r="L135" s="88">
        <v>13528</v>
      </c>
      <c r="M135" s="88">
        <v>13450</v>
      </c>
      <c r="N135" s="137">
        <f t="shared" si="2"/>
        <v>197.67734662667499</v>
      </c>
      <c r="O135" s="138">
        <f t="shared" si="3"/>
        <v>20.14693158238515</v>
      </c>
      <c r="P135" s="135"/>
      <c r="Q135" s="136"/>
      <c r="R135" s="136"/>
    </row>
    <row r="136" spans="1:18" x14ac:dyDescent="0.25">
      <c r="A136" s="84">
        <v>428</v>
      </c>
      <c r="B136" s="60">
        <v>428035018</v>
      </c>
      <c r="C136" s="85" t="s">
        <v>504</v>
      </c>
      <c r="D136" s="60">
        <v>35</v>
      </c>
      <c r="E136" s="85" t="s">
        <v>67</v>
      </c>
      <c r="F136" s="60">
        <v>18</v>
      </c>
      <c r="G136" s="85" t="s">
        <v>50</v>
      </c>
      <c r="H136" s="111">
        <v>1</v>
      </c>
      <c r="I136" s="87">
        <v>18975</v>
      </c>
      <c r="J136" s="87">
        <v>9049</v>
      </c>
      <c r="K136" s="87">
        <v>1188</v>
      </c>
      <c r="L136" s="88">
        <v>29212</v>
      </c>
      <c r="M136" s="88">
        <v>29161</v>
      </c>
      <c r="N136" s="137">
        <f t="shared" si="2"/>
        <v>8997.7987736499781</v>
      </c>
      <c r="O136" s="138">
        <f t="shared" si="3"/>
        <v>6246.5645098911154</v>
      </c>
      <c r="P136" s="135"/>
      <c r="Q136" s="136"/>
      <c r="R136" s="136"/>
    </row>
    <row r="137" spans="1:18" x14ac:dyDescent="0.25">
      <c r="A137" s="84">
        <v>428</v>
      </c>
      <c r="B137" s="60">
        <v>428035035</v>
      </c>
      <c r="C137" s="85" t="s">
        <v>504</v>
      </c>
      <c r="D137" s="60">
        <v>35</v>
      </c>
      <c r="E137" s="85" t="s">
        <v>67</v>
      </c>
      <c r="F137" s="60">
        <v>35</v>
      </c>
      <c r="G137" s="85" t="s">
        <v>67</v>
      </c>
      <c r="H137" s="111">
        <v>1892</v>
      </c>
      <c r="I137" s="87">
        <v>18403</v>
      </c>
      <c r="J137" s="87">
        <v>7079</v>
      </c>
      <c r="K137" s="87">
        <v>1188</v>
      </c>
      <c r="L137" s="88">
        <v>26670</v>
      </c>
      <c r="M137" s="88">
        <v>26691</v>
      </c>
      <c r="N137" s="137">
        <f t="shared" si="2"/>
        <v>7100.2770344850396</v>
      </c>
      <c r="O137" s="138">
        <f t="shared" si="3"/>
        <v>4252.1806535987307</v>
      </c>
      <c r="P137" s="135"/>
      <c r="Q137" s="136"/>
      <c r="R137" s="136"/>
    </row>
    <row r="138" spans="1:18" x14ac:dyDescent="0.25">
      <c r="A138" s="84">
        <v>428</v>
      </c>
      <c r="B138" s="60">
        <v>428035044</v>
      </c>
      <c r="C138" s="85" t="s">
        <v>504</v>
      </c>
      <c r="D138" s="60">
        <v>35</v>
      </c>
      <c r="E138" s="85" t="s">
        <v>67</v>
      </c>
      <c r="F138" s="60">
        <v>44</v>
      </c>
      <c r="G138" s="85" t="s">
        <v>76</v>
      </c>
      <c r="H138" s="111">
        <v>25</v>
      </c>
      <c r="I138" s="87">
        <v>17716</v>
      </c>
      <c r="J138" s="87">
        <v>0</v>
      </c>
      <c r="K138" s="87">
        <v>1188</v>
      </c>
      <c r="L138" s="88">
        <v>18904</v>
      </c>
      <c r="M138" s="88">
        <v>18904</v>
      </c>
      <c r="N138" s="137">
        <f t="shared" ref="N138:N201" si="4">IF(VLOOKUP($F138,abvfndpcts,15)&lt;100,0,((VLOOKUP($F138,abvfndpcts,15)/100*$I138)-$I138))</f>
        <v>0</v>
      </c>
      <c r="O138" s="138">
        <f t="shared" ref="O138:O201" si="5">IF(VLOOKUP($F138,abvfndpcts,16)&lt;100,0,((VLOOKUP($F138,abvfndpcts,16)/100*$I138)-$I138))</f>
        <v>0</v>
      </c>
      <c r="P138" s="135"/>
      <c r="Q138" s="136"/>
      <c r="R138" s="136"/>
    </row>
    <row r="139" spans="1:18" x14ac:dyDescent="0.25">
      <c r="A139" s="84">
        <v>428</v>
      </c>
      <c r="B139" s="60">
        <v>428035057</v>
      </c>
      <c r="C139" s="85" t="s">
        <v>504</v>
      </c>
      <c r="D139" s="60">
        <v>35</v>
      </c>
      <c r="E139" s="85" t="s">
        <v>67</v>
      </c>
      <c r="F139" s="60">
        <v>57</v>
      </c>
      <c r="G139" s="85" t="s">
        <v>89</v>
      </c>
      <c r="H139" s="111">
        <v>185</v>
      </c>
      <c r="I139" s="87">
        <v>19159</v>
      </c>
      <c r="J139" s="87">
        <v>439</v>
      </c>
      <c r="K139" s="87">
        <v>1188</v>
      </c>
      <c r="L139" s="88">
        <v>20786</v>
      </c>
      <c r="M139" s="88">
        <v>20781</v>
      </c>
      <c r="N139" s="137">
        <f t="shared" si="4"/>
        <v>434.03505605705141</v>
      </c>
      <c r="O139" s="138">
        <f t="shared" si="5"/>
        <v>293.29135262635828</v>
      </c>
      <c r="P139" s="135"/>
      <c r="Q139" s="136"/>
      <c r="R139" s="136"/>
    </row>
    <row r="140" spans="1:18" x14ac:dyDescent="0.25">
      <c r="A140" s="84">
        <v>428</v>
      </c>
      <c r="B140" s="60">
        <v>428035073</v>
      </c>
      <c r="C140" s="85" t="s">
        <v>504</v>
      </c>
      <c r="D140" s="60">
        <v>35</v>
      </c>
      <c r="E140" s="85" t="s">
        <v>67</v>
      </c>
      <c r="F140" s="60">
        <v>73</v>
      </c>
      <c r="G140" s="85" t="s">
        <v>105</v>
      </c>
      <c r="H140" s="111">
        <v>15</v>
      </c>
      <c r="I140" s="87">
        <v>16032</v>
      </c>
      <c r="J140" s="87">
        <v>11059</v>
      </c>
      <c r="K140" s="87">
        <v>1188</v>
      </c>
      <c r="L140" s="88">
        <v>28279</v>
      </c>
      <c r="M140" s="88">
        <v>28396</v>
      </c>
      <c r="N140" s="137">
        <f t="shared" si="4"/>
        <v>11175.615125917331</v>
      </c>
      <c r="O140" s="138">
        <f t="shared" si="5"/>
        <v>8511.6346651758467</v>
      </c>
      <c r="P140" s="135"/>
      <c r="Q140" s="136"/>
      <c r="R140" s="136"/>
    </row>
    <row r="141" spans="1:18" x14ac:dyDescent="0.25">
      <c r="A141" s="84">
        <v>428</v>
      </c>
      <c r="B141" s="60">
        <v>428035093</v>
      </c>
      <c r="C141" s="85" t="s">
        <v>504</v>
      </c>
      <c r="D141" s="60">
        <v>35</v>
      </c>
      <c r="E141" s="85" t="s">
        <v>67</v>
      </c>
      <c r="F141" s="60">
        <v>93</v>
      </c>
      <c r="G141" s="85" t="s">
        <v>125</v>
      </c>
      <c r="H141" s="111">
        <v>7</v>
      </c>
      <c r="I141" s="87">
        <v>20838</v>
      </c>
      <c r="J141" s="87">
        <v>205</v>
      </c>
      <c r="K141" s="87">
        <v>1188</v>
      </c>
      <c r="L141" s="88">
        <v>22231</v>
      </c>
      <c r="M141" s="88">
        <v>22257</v>
      </c>
      <c r="N141" s="137">
        <f t="shared" si="4"/>
        <v>231.13826696903197</v>
      </c>
      <c r="O141" s="138">
        <f t="shared" si="5"/>
        <v>0</v>
      </c>
      <c r="P141" s="135"/>
      <c r="Q141" s="136"/>
      <c r="R141" s="136"/>
    </row>
    <row r="142" spans="1:18" x14ac:dyDescent="0.25">
      <c r="A142" s="84">
        <v>428</v>
      </c>
      <c r="B142" s="60">
        <v>428035128</v>
      </c>
      <c r="C142" s="85" t="s">
        <v>504</v>
      </c>
      <c r="D142" s="60">
        <v>35</v>
      </c>
      <c r="E142" s="85" t="s">
        <v>67</v>
      </c>
      <c r="F142" s="60">
        <v>128</v>
      </c>
      <c r="G142" s="85" t="s">
        <v>160</v>
      </c>
      <c r="H142" s="111">
        <v>1</v>
      </c>
      <c r="I142" s="87">
        <v>11794</v>
      </c>
      <c r="J142" s="87">
        <v>666</v>
      </c>
      <c r="K142" s="87">
        <v>1188</v>
      </c>
      <c r="L142" s="88">
        <v>13648</v>
      </c>
      <c r="M142" s="88">
        <v>13664</v>
      </c>
      <c r="N142" s="137">
        <f t="shared" si="4"/>
        <v>682.29230547931184</v>
      </c>
      <c r="O142" s="138">
        <f t="shared" si="5"/>
        <v>62.286450492933</v>
      </c>
      <c r="P142" s="135"/>
      <c r="Q142" s="136"/>
      <c r="R142" s="136"/>
    </row>
    <row r="143" spans="1:18" x14ac:dyDescent="0.25">
      <c r="A143" s="84">
        <v>428</v>
      </c>
      <c r="B143" s="60">
        <v>428035133</v>
      </c>
      <c r="C143" s="85" t="s">
        <v>504</v>
      </c>
      <c r="D143" s="60">
        <v>35</v>
      </c>
      <c r="E143" s="85" t="s">
        <v>67</v>
      </c>
      <c r="F143" s="60">
        <v>133</v>
      </c>
      <c r="G143" s="85" t="s">
        <v>165</v>
      </c>
      <c r="H143" s="111">
        <v>1</v>
      </c>
      <c r="I143" s="87">
        <v>16027</v>
      </c>
      <c r="J143" s="87">
        <v>270</v>
      </c>
      <c r="K143" s="87">
        <v>1188</v>
      </c>
      <c r="L143" s="88">
        <v>17485</v>
      </c>
      <c r="M143" s="88">
        <v>17516</v>
      </c>
      <c r="N143" s="137">
        <f t="shared" si="4"/>
        <v>301.30313190971174</v>
      </c>
      <c r="O143" s="138">
        <f t="shared" si="5"/>
        <v>301.30313190971174</v>
      </c>
      <c r="P143" s="135"/>
      <c r="Q143" s="136"/>
      <c r="R143" s="136"/>
    </row>
    <row r="144" spans="1:18" x14ac:dyDescent="0.25">
      <c r="A144" s="84">
        <v>428</v>
      </c>
      <c r="B144" s="60">
        <v>428035163</v>
      </c>
      <c r="C144" s="85" t="s">
        <v>504</v>
      </c>
      <c r="D144" s="60">
        <v>35</v>
      </c>
      <c r="E144" s="85" t="s">
        <v>67</v>
      </c>
      <c r="F144" s="60">
        <v>163</v>
      </c>
      <c r="G144" s="85" t="s">
        <v>195</v>
      </c>
      <c r="H144" s="111">
        <v>12</v>
      </c>
      <c r="I144" s="87">
        <v>18227</v>
      </c>
      <c r="J144" s="87">
        <v>0</v>
      </c>
      <c r="K144" s="87">
        <v>1188</v>
      </c>
      <c r="L144" s="88">
        <v>19415</v>
      </c>
      <c r="M144" s="88">
        <v>19415</v>
      </c>
      <c r="N144" s="137">
        <f t="shared" si="4"/>
        <v>0</v>
      </c>
      <c r="O144" s="138">
        <f t="shared" si="5"/>
        <v>0</v>
      </c>
      <c r="P144" s="135"/>
      <c r="Q144" s="136"/>
      <c r="R144" s="136"/>
    </row>
    <row r="145" spans="1:18" x14ac:dyDescent="0.25">
      <c r="A145" s="84">
        <v>428</v>
      </c>
      <c r="B145" s="60">
        <v>428035165</v>
      </c>
      <c r="C145" s="85" t="s">
        <v>504</v>
      </c>
      <c r="D145" s="60">
        <v>35</v>
      </c>
      <c r="E145" s="85" t="s">
        <v>67</v>
      </c>
      <c r="F145" s="60">
        <v>165</v>
      </c>
      <c r="G145" s="85" t="s">
        <v>197</v>
      </c>
      <c r="H145" s="111">
        <v>8</v>
      </c>
      <c r="I145" s="87">
        <v>19252</v>
      </c>
      <c r="J145" s="87">
        <v>0</v>
      </c>
      <c r="K145" s="87">
        <v>1188</v>
      </c>
      <c r="L145" s="88">
        <v>20440</v>
      </c>
      <c r="M145" s="88">
        <v>20440</v>
      </c>
      <c r="N145" s="137">
        <f t="shared" si="4"/>
        <v>0</v>
      </c>
      <c r="O145" s="138">
        <f t="shared" si="5"/>
        <v>0</v>
      </c>
      <c r="P145" s="135"/>
      <c r="Q145" s="136"/>
      <c r="R145" s="136"/>
    </row>
    <row r="146" spans="1:18" x14ac:dyDescent="0.25">
      <c r="A146" s="84">
        <v>428</v>
      </c>
      <c r="B146" s="60">
        <v>428035220</v>
      </c>
      <c r="C146" s="85" t="s">
        <v>504</v>
      </c>
      <c r="D146" s="60">
        <v>35</v>
      </c>
      <c r="E146" s="85" t="s">
        <v>67</v>
      </c>
      <c r="F146" s="60">
        <v>220</v>
      </c>
      <c r="G146" s="85" t="s">
        <v>252</v>
      </c>
      <c r="H146" s="111">
        <v>7</v>
      </c>
      <c r="I146" s="87">
        <v>18089</v>
      </c>
      <c r="J146" s="87">
        <v>6391</v>
      </c>
      <c r="K146" s="87">
        <v>1188</v>
      </c>
      <c r="L146" s="88">
        <v>25668</v>
      </c>
      <c r="M146" s="88">
        <v>25637</v>
      </c>
      <c r="N146" s="137">
        <f t="shared" si="4"/>
        <v>6360.2378824266489</v>
      </c>
      <c r="O146" s="138">
        <f t="shared" si="5"/>
        <v>4148.8808131239384</v>
      </c>
      <c r="P146" s="135"/>
      <c r="Q146" s="136"/>
      <c r="R146" s="136"/>
    </row>
    <row r="147" spans="1:18" x14ac:dyDescent="0.25">
      <c r="A147" s="84">
        <v>428</v>
      </c>
      <c r="B147" s="60">
        <v>428035243</v>
      </c>
      <c r="C147" s="85" t="s">
        <v>504</v>
      </c>
      <c r="D147" s="60">
        <v>35</v>
      </c>
      <c r="E147" s="85" t="s">
        <v>67</v>
      </c>
      <c r="F147" s="60">
        <v>243</v>
      </c>
      <c r="G147" s="85" t="s">
        <v>275</v>
      </c>
      <c r="H147" s="111">
        <v>3</v>
      </c>
      <c r="I147" s="87">
        <v>19561</v>
      </c>
      <c r="J147" s="87">
        <v>2713</v>
      </c>
      <c r="K147" s="87">
        <v>1188</v>
      </c>
      <c r="L147" s="88">
        <v>23462</v>
      </c>
      <c r="M147" s="88">
        <v>23495</v>
      </c>
      <c r="N147" s="137">
        <f t="shared" si="4"/>
        <v>2746.1612651595351</v>
      </c>
      <c r="O147" s="138">
        <f t="shared" si="5"/>
        <v>2100.6807502868978</v>
      </c>
      <c r="P147" s="135"/>
      <c r="Q147" s="136"/>
      <c r="R147" s="136"/>
    </row>
    <row r="148" spans="1:18" x14ac:dyDescent="0.25">
      <c r="A148" s="84">
        <v>428</v>
      </c>
      <c r="B148" s="60">
        <v>428035244</v>
      </c>
      <c r="C148" s="85" t="s">
        <v>504</v>
      </c>
      <c r="D148" s="60">
        <v>35</v>
      </c>
      <c r="E148" s="85" t="s">
        <v>67</v>
      </c>
      <c r="F148" s="60">
        <v>244</v>
      </c>
      <c r="G148" s="85" t="s">
        <v>276</v>
      </c>
      <c r="H148" s="111">
        <v>24</v>
      </c>
      <c r="I148" s="87">
        <v>14734</v>
      </c>
      <c r="J148" s="87">
        <v>3562</v>
      </c>
      <c r="K148" s="87">
        <v>1188</v>
      </c>
      <c r="L148" s="88">
        <v>19484</v>
      </c>
      <c r="M148" s="88">
        <v>19566</v>
      </c>
      <c r="N148" s="137">
        <f t="shared" si="4"/>
        <v>3644.2371251098702</v>
      </c>
      <c r="O148" s="138">
        <f t="shared" si="5"/>
        <v>3644.2371251098702</v>
      </c>
      <c r="P148" s="135"/>
      <c r="Q148" s="136"/>
      <c r="R148" s="136"/>
    </row>
    <row r="149" spans="1:18" x14ac:dyDescent="0.25">
      <c r="A149" s="84">
        <v>428</v>
      </c>
      <c r="B149" s="60">
        <v>428035248</v>
      </c>
      <c r="C149" s="85" t="s">
        <v>504</v>
      </c>
      <c r="D149" s="60">
        <v>35</v>
      </c>
      <c r="E149" s="85" t="s">
        <v>67</v>
      </c>
      <c r="F149" s="60">
        <v>248</v>
      </c>
      <c r="G149" s="85" t="s">
        <v>280</v>
      </c>
      <c r="H149" s="111">
        <v>19</v>
      </c>
      <c r="I149" s="87">
        <v>17629</v>
      </c>
      <c r="J149" s="87">
        <v>860</v>
      </c>
      <c r="K149" s="87">
        <v>1188</v>
      </c>
      <c r="L149" s="88">
        <v>19677</v>
      </c>
      <c r="M149" s="88">
        <v>19726</v>
      </c>
      <c r="N149" s="137">
        <f t="shared" si="4"/>
        <v>908.56735533436222</v>
      </c>
      <c r="O149" s="138">
        <f t="shared" si="5"/>
        <v>568.77169669444993</v>
      </c>
      <c r="P149" s="135"/>
      <c r="Q149" s="136"/>
      <c r="R149" s="136"/>
    </row>
    <row r="150" spans="1:18" x14ac:dyDescent="0.25">
      <c r="A150" s="84">
        <v>428</v>
      </c>
      <c r="B150" s="60">
        <v>428035258</v>
      </c>
      <c r="C150" s="85" t="s">
        <v>504</v>
      </c>
      <c r="D150" s="60">
        <v>35</v>
      </c>
      <c r="E150" s="85" t="s">
        <v>67</v>
      </c>
      <c r="F150" s="60">
        <v>258</v>
      </c>
      <c r="G150" s="85" t="s">
        <v>290</v>
      </c>
      <c r="H150" s="111">
        <v>2</v>
      </c>
      <c r="I150" s="87">
        <v>20331</v>
      </c>
      <c r="J150" s="87">
        <v>4549</v>
      </c>
      <c r="K150" s="87">
        <v>1188</v>
      </c>
      <c r="L150" s="88">
        <v>26068</v>
      </c>
      <c r="M150" s="88">
        <v>26080</v>
      </c>
      <c r="N150" s="137">
        <f t="shared" si="4"/>
        <v>4561.0911699287644</v>
      </c>
      <c r="O150" s="138">
        <f t="shared" si="5"/>
        <v>4389.5681896981805</v>
      </c>
      <c r="P150" s="135"/>
      <c r="Q150" s="136"/>
      <c r="R150" s="136"/>
    </row>
    <row r="151" spans="1:18" x14ac:dyDescent="0.25">
      <c r="A151" s="84">
        <v>428</v>
      </c>
      <c r="B151" s="60">
        <v>428035262</v>
      </c>
      <c r="C151" s="85" t="s">
        <v>504</v>
      </c>
      <c r="D151" s="60">
        <v>35</v>
      </c>
      <c r="E151" s="85" t="s">
        <v>67</v>
      </c>
      <c r="F151" s="60">
        <v>262</v>
      </c>
      <c r="G151" s="85" t="s">
        <v>294</v>
      </c>
      <c r="H151" s="111">
        <v>3</v>
      </c>
      <c r="I151" s="87">
        <v>19442</v>
      </c>
      <c r="J151" s="87">
        <v>1263</v>
      </c>
      <c r="K151" s="87">
        <v>1188</v>
      </c>
      <c r="L151" s="88">
        <v>21893</v>
      </c>
      <c r="M151" s="88">
        <v>21922</v>
      </c>
      <c r="N151" s="137">
        <f t="shared" si="4"/>
        <v>1292.4294382769731</v>
      </c>
      <c r="O151" s="138">
        <f t="shared" si="5"/>
        <v>1292.4294382769731</v>
      </c>
      <c r="P151" s="135"/>
      <c r="Q151" s="136"/>
      <c r="R151" s="136"/>
    </row>
    <row r="152" spans="1:18" x14ac:dyDescent="0.25">
      <c r="A152" s="84">
        <v>428</v>
      </c>
      <c r="B152" s="60">
        <v>428035285</v>
      </c>
      <c r="C152" s="85" t="s">
        <v>504</v>
      </c>
      <c r="D152" s="60">
        <v>35</v>
      </c>
      <c r="E152" s="85" t="s">
        <v>67</v>
      </c>
      <c r="F152" s="60">
        <v>285</v>
      </c>
      <c r="G152" s="85" t="s">
        <v>317</v>
      </c>
      <c r="H152" s="111">
        <v>6</v>
      </c>
      <c r="I152" s="87">
        <v>12407</v>
      </c>
      <c r="J152" s="87">
        <v>2467</v>
      </c>
      <c r="K152" s="87">
        <v>1188</v>
      </c>
      <c r="L152" s="88">
        <v>16062</v>
      </c>
      <c r="M152" s="88">
        <v>15941</v>
      </c>
      <c r="N152" s="137">
        <f t="shared" si="4"/>
        <v>2313.5445644823139</v>
      </c>
      <c r="O152" s="138">
        <f t="shared" si="5"/>
        <v>2069.4935005282441</v>
      </c>
      <c r="P152" s="135"/>
      <c r="Q152" s="136"/>
      <c r="R152" s="136"/>
    </row>
    <row r="153" spans="1:18" x14ac:dyDescent="0.25">
      <c r="A153" s="84">
        <v>428</v>
      </c>
      <c r="B153" s="60">
        <v>428035293</v>
      </c>
      <c r="C153" s="85" t="s">
        <v>504</v>
      </c>
      <c r="D153" s="60">
        <v>35</v>
      </c>
      <c r="E153" s="85" t="s">
        <v>67</v>
      </c>
      <c r="F153" s="60">
        <v>293</v>
      </c>
      <c r="G153" s="85" t="s">
        <v>325</v>
      </c>
      <c r="H153" s="111">
        <v>3</v>
      </c>
      <c r="I153" s="87">
        <v>20124</v>
      </c>
      <c r="J153" s="87">
        <v>317</v>
      </c>
      <c r="K153" s="87">
        <v>1188</v>
      </c>
      <c r="L153" s="88">
        <v>21629</v>
      </c>
      <c r="M153" s="88">
        <v>21641</v>
      </c>
      <c r="N153" s="137">
        <f t="shared" si="4"/>
        <v>328.73540477802453</v>
      </c>
      <c r="O153" s="138">
        <f t="shared" si="5"/>
        <v>0</v>
      </c>
      <c r="P153" s="135"/>
      <c r="Q153" s="136"/>
      <c r="R153" s="136"/>
    </row>
    <row r="154" spans="1:18" x14ac:dyDescent="0.25">
      <c r="A154" s="84">
        <v>428</v>
      </c>
      <c r="B154" s="60">
        <v>428035336</v>
      </c>
      <c r="C154" s="85" t="s">
        <v>504</v>
      </c>
      <c r="D154" s="60">
        <v>35</v>
      </c>
      <c r="E154" s="85" t="s">
        <v>67</v>
      </c>
      <c r="F154" s="60">
        <v>336</v>
      </c>
      <c r="G154" s="85" t="s">
        <v>368</v>
      </c>
      <c r="H154" s="111">
        <v>3</v>
      </c>
      <c r="I154" s="87">
        <v>14967</v>
      </c>
      <c r="J154" s="87">
        <v>3447</v>
      </c>
      <c r="K154" s="87">
        <v>1188</v>
      </c>
      <c r="L154" s="88">
        <v>19602</v>
      </c>
      <c r="M154" s="88">
        <v>19587</v>
      </c>
      <c r="N154" s="137">
        <f t="shared" si="4"/>
        <v>3431.8274151836922</v>
      </c>
      <c r="O154" s="138">
        <f t="shared" si="5"/>
        <v>283.68337865282228</v>
      </c>
      <c r="P154" s="135"/>
      <c r="Q154" s="136"/>
      <c r="R154" s="136"/>
    </row>
    <row r="155" spans="1:18" x14ac:dyDescent="0.25">
      <c r="A155" s="84">
        <v>428</v>
      </c>
      <c r="B155" s="60">
        <v>428035346</v>
      </c>
      <c r="C155" s="85" t="s">
        <v>504</v>
      </c>
      <c r="D155" s="60">
        <v>35</v>
      </c>
      <c r="E155" s="85" t="s">
        <v>67</v>
      </c>
      <c r="F155" s="60">
        <v>346</v>
      </c>
      <c r="G155" s="85" t="s">
        <v>378</v>
      </c>
      <c r="H155" s="111">
        <v>6</v>
      </c>
      <c r="I155" s="87">
        <v>15636</v>
      </c>
      <c r="J155" s="87">
        <v>1381</v>
      </c>
      <c r="K155" s="87">
        <v>1188</v>
      </c>
      <c r="L155" s="88">
        <v>18205</v>
      </c>
      <c r="M155" s="88">
        <v>18520</v>
      </c>
      <c r="N155" s="137">
        <f t="shared" si="4"/>
        <v>1393.1804168885683</v>
      </c>
      <c r="O155" s="138">
        <f t="shared" si="5"/>
        <v>783.14761265163179</v>
      </c>
      <c r="P155" s="135"/>
      <c r="Q155" s="136"/>
      <c r="R155" s="136"/>
    </row>
    <row r="156" spans="1:18" x14ac:dyDescent="0.25">
      <c r="A156" s="84">
        <v>429</v>
      </c>
      <c r="B156" s="60">
        <v>429163007</v>
      </c>
      <c r="C156" s="85" t="s">
        <v>505</v>
      </c>
      <c r="D156" s="60">
        <v>163</v>
      </c>
      <c r="E156" s="85" t="s">
        <v>195</v>
      </c>
      <c r="F156" s="60">
        <v>7</v>
      </c>
      <c r="G156" s="85" t="s">
        <v>39</v>
      </c>
      <c r="H156" s="111">
        <v>1</v>
      </c>
      <c r="I156" s="87">
        <v>13960</v>
      </c>
      <c r="J156" s="87">
        <v>6610</v>
      </c>
      <c r="K156" s="87">
        <v>1188</v>
      </c>
      <c r="L156" s="88">
        <v>21758</v>
      </c>
      <c r="M156" s="88">
        <v>21754</v>
      </c>
      <c r="N156" s="137">
        <f t="shared" si="4"/>
        <v>6605.6119221239969</v>
      </c>
      <c r="O156" s="138">
        <f t="shared" si="5"/>
        <v>3435.7354931329864</v>
      </c>
      <c r="P156" s="135"/>
      <c r="Q156" s="136"/>
      <c r="R156" s="136"/>
    </row>
    <row r="157" spans="1:18" x14ac:dyDescent="0.25">
      <c r="A157" s="84">
        <v>429</v>
      </c>
      <c r="B157" s="60">
        <v>429163030</v>
      </c>
      <c r="C157" s="85" t="s">
        <v>505</v>
      </c>
      <c r="D157" s="60">
        <v>163</v>
      </c>
      <c r="E157" s="85" t="s">
        <v>195</v>
      </c>
      <c r="F157" s="60">
        <v>30</v>
      </c>
      <c r="G157" s="85" t="s">
        <v>62</v>
      </c>
      <c r="H157" s="111">
        <v>1</v>
      </c>
      <c r="I157" s="87">
        <v>18399</v>
      </c>
      <c r="J157" s="87">
        <v>5325</v>
      </c>
      <c r="K157" s="87">
        <v>1188</v>
      </c>
      <c r="L157" s="88">
        <v>24912</v>
      </c>
      <c r="M157" s="88">
        <v>24928</v>
      </c>
      <c r="N157" s="137">
        <f t="shared" si="4"/>
        <v>5340.6691890481598</v>
      </c>
      <c r="O157" s="138">
        <f t="shared" si="5"/>
        <v>3244.1988724707553</v>
      </c>
      <c r="P157" s="135"/>
      <c r="Q157" s="136"/>
      <c r="R157" s="136"/>
    </row>
    <row r="158" spans="1:18" x14ac:dyDescent="0.25">
      <c r="A158" s="84">
        <v>429</v>
      </c>
      <c r="B158" s="60">
        <v>429163035</v>
      </c>
      <c r="C158" s="85" t="s">
        <v>505</v>
      </c>
      <c r="D158" s="60">
        <v>163</v>
      </c>
      <c r="E158" s="85" t="s">
        <v>195</v>
      </c>
      <c r="F158" s="60">
        <v>35</v>
      </c>
      <c r="G158" s="85" t="s">
        <v>67</v>
      </c>
      <c r="H158" s="111">
        <v>1</v>
      </c>
      <c r="I158" s="87">
        <v>20404</v>
      </c>
      <c r="J158" s="87">
        <v>7849</v>
      </c>
      <c r="K158" s="87">
        <v>1188</v>
      </c>
      <c r="L158" s="88">
        <v>29441</v>
      </c>
      <c r="M158" s="88">
        <v>29464</v>
      </c>
      <c r="N158" s="137">
        <f t="shared" si="4"/>
        <v>7872.3062876505319</v>
      </c>
      <c r="O158" s="138">
        <f t="shared" si="5"/>
        <v>4714.5299166455734</v>
      </c>
      <c r="P158" s="135"/>
      <c r="Q158" s="136"/>
      <c r="R158" s="136"/>
    </row>
    <row r="159" spans="1:18" x14ac:dyDescent="0.25">
      <c r="A159" s="84">
        <v>429</v>
      </c>
      <c r="B159" s="60">
        <v>429163049</v>
      </c>
      <c r="C159" s="85" t="s">
        <v>505</v>
      </c>
      <c r="D159" s="60">
        <v>163</v>
      </c>
      <c r="E159" s="85" t="s">
        <v>195</v>
      </c>
      <c r="F159" s="60">
        <v>49</v>
      </c>
      <c r="G159" s="85" t="s">
        <v>81</v>
      </c>
      <c r="H159" s="111">
        <v>2</v>
      </c>
      <c r="I159" s="87">
        <v>16303</v>
      </c>
      <c r="J159" s="87">
        <v>22061</v>
      </c>
      <c r="K159" s="87">
        <v>1188</v>
      </c>
      <c r="L159" s="88">
        <v>39552</v>
      </c>
      <c r="M159" s="88">
        <v>39541</v>
      </c>
      <c r="N159" s="137">
        <f t="shared" si="4"/>
        <v>22050.458688862775</v>
      </c>
      <c r="O159" s="138">
        <f t="shared" si="5"/>
        <v>18971.51821714588</v>
      </c>
      <c r="P159" s="135"/>
      <c r="Q159" s="136"/>
      <c r="R159" s="136"/>
    </row>
    <row r="160" spans="1:18" x14ac:dyDescent="0.25">
      <c r="A160" s="84">
        <v>429</v>
      </c>
      <c r="B160" s="60">
        <v>429163071</v>
      </c>
      <c r="C160" s="85" t="s">
        <v>505</v>
      </c>
      <c r="D160" s="60">
        <v>163</v>
      </c>
      <c r="E160" s="85" t="s">
        <v>195</v>
      </c>
      <c r="F160" s="60">
        <v>71</v>
      </c>
      <c r="G160" s="85" t="s">
        <v>103</v>
      </c>
      <c r="H160" s="111">
        <v>3</v>
      </c>
      <c r="I160" s="87">
        <v>17065</v>
      </c>
      <c r="J160" s="87">
        <v>7198</v>
      </c>
      <c r="K160" s="87">
        <v>1188</v>
      </c>
      <c r="L160" s="88">
        <v>25451</v>
      </c>
      <c r="M160" s="88">
        <v>25469</v>
      </c>
      <c r="N160" s="137">
        <f t="shared" si="4"/>
        <v>7215.865455499661</v>
      </c>
      <c r="O160" s="138">
        <f t="shared" si="5"/>
        <v>5142.4443347001143</v>
      </c>
      <c r="P160" s="135"/>
      <c r="Q160" s="136"/>
      <c r="R160" s="136"/>
    </row>
    <row r="161" spans="1:18" x14ac:dyDescent="0.25">
      <c r="A161" s="84">
        <v>429</v>
      </c>
      <c r="B161" s="60">
        <v>429163128</v>
      </c>
      <c r="C161" s="85" t="s">
        <v>505</v>
      </c>
      <c r="D161" s="60">
        <v>163</v>
      </c>
      <c r="E161" s="85" t="s">
        <v>195</v>
      </c>
      <c r="F161" s="60">
        <v>128</v>
      </c>
      <c r="G161" s="85" t="s">
        <v>160</v>
      </c>
      <c r="H161" s="111">
        <v>1</v>
      </c>
      <c r="I161" s="87">
        <v>18201</v>
      </c>
      <c r="J161" s="87">
        <v>1028</v>
      </c>
      <c r="K161" s="87">
        <v>1188</v>
      </c>
      <c r="L161" s="88">
        <v>20417</v>
      </c>
      <c r="M161" s="88">
        <v>20442</v>
      </c>
      <c r="N161" s="137">
        <f t="shared" si="4"/>
        <v>1052.9423649337732</v>
      </c>
      <c r="O161" s="138">
        <f t="shared" si="5"/>
        <v>96.123086774790863</v>
      </c>
      <c r="P161" s="135"/>
      <c r="Q161" s="136"/>
      <c r="R161" s="136"/>
    </row>
    <row r="162" spans="1:18" x14ac:dyDescent="0.25">
      <c r="A162" s="84">
        <v>429</v>
      </c>
      <c r="B162" s="60">
        <v>429163160</v>
      </c>
      <c r="C162" s="85" t="s">
        <v>505</v>
      </c>
      <c r="D162" s="60">
        <v>163</v>
      </c>
      <c r="E162" s="85" t="s">
        <v>195</v>
      </c>
      <c r="F162" s="60">
        <v>160</v>
      </c>
      <c r="G162" s="85" t="s">
        <v>192</v>
      </c>
      <c r="H162" s="111">
        <v>2</v>
      </c>
      <c r="I162" s="87">
        <v>20404</v>
      </c>
      <c r="J162" s="87">
        <v>358</v>
      </c>
      <c r="K162" s="87">
        <v>1188</v>
      </c>
      <c r="L162" s="88">
        <v>21950</v>
      </c>
      <c r="M162" s="88">
        <v>22008</v>
      </c>
      <c r="N162" s="137">
        <f t="shared" si="4"/>
        <v>416.10523290032143</v>
      </c>
      <c r="O162" s="138">
        <f t="shared" si="5"/>
        <v>0</v>
      </c>
      <c r="P162" s="135"/>
      <c r="Q162" s="136"/>
      <c r="R162" s="136"/>
    </row>
    <row r="163" spans="1:18" x14ac:dyDescent="0.25">
      <c r="A163" s="84">
        <v>429</v>
      </c>
      <c r="B163" s="60">
        <v>429163163</v>
      </c>
      <c r="C163" s="85" t="s">
        <v>505</v>
      </c>
      <c r="D163" s="60">
        <v>163</v>
      </c>
      <c r="E163" s="85" t="s">
        <v>195</v>
      </c>
      <c r="F163" s="60">
        <v>163</v>
      </c>
      <c r="G163" s="85" t="s">
        <v>195</v>
      </c>
      <c r="H163" s="111">
        <v>1548</v>
      </c>
      <c r="I163" s="87">
        <v>17512</v>
      </c>
      <c r="J163" s="87">
        <v>0</v>
      </c>
      <c r="K163" s="87">
        <v>1188</v>
      </c>
      <c r="L163" s="88">
        <v>18700</v>
      </c>
      <c r="M163" s="88">
        <v>18700</v>
      </c>
      <c r="N163" s="137">
        <f t="shared" si="4"/>
        <v>0</v>
      </c>
      <c r="O163" s="138">
        <f t="shared" si="5"/>
        <v>0</v>
      </c>
      <c r="P163" s="135"/>
      <c r="Q163" s="136"/>
      <c r="R163" s="136"/>
    </row>
    <row r="164" spans="1:18" x14ac:dyDescent="0.25">
      <c r="A164" s="84">
        <v>429</v>
      </c>
      <c r="B164" s="60">
        <v>429163165</v>
      </c>
      <c r="C164" s="85" t="s">
        <v>505</v>
      </c>
      <c r="D164" s="60">
        <v>163</v>
      </c>
      <c r="E164" s="85" t="s">
        <v>195</v>
      </c>
      <c r="F164" s="60">
        <v>165</v>
      </c>
      <c r="G164" s="85" t="s">
        <v>197</v>
      </c>
      <c r="H164" s="111">
        <v>3</v>
      </c>
      <c r="I164" s="87">
        <v>17828</v>
      </c>
      <c r="J164" s="87">
        <v>0</v>
      </c>
      <c r="K164" s="87">
        <v>1188</v>
      </c>
      <c r="L164" s="88">
        <v>19016</v>
      </c>
      <c r="M164" s="88">
        <v>19016</v>
      </c>
      <c r="N164" s="137">
        <f t="shared" si="4"/>
        <v>0</v>
      </c>
      <c r="O164" s="138">
        <f t="shared" si="5"/>
        <v>0</v>
      </c>
      <c r="P164" s="135"/>
      <c r="Q164" s="136"/>
      <c r="R164" s="136"/>
    </row>
    <row r="165" spans="1:18" x14ac:dyDescent="0.25">
      <c r="A165" s="84">
        <v>429</v>
      </c>
      <c r="B165" s="60">
        <v>429163168</v>
      </c>
      <c r="C165" s="85" t="s">
        <v>505</v>
      </c>
      <c r="D165" s="60">
        <v>163</v>
      </c>
      <c r="E165" s="85" t="s">
        <v>195</v>
      </c>
      <c r="F165" s="60">
        <v>168</v>
      </c>
      <c r="G165" s="85" t="s">
        <v>200</v>
      </c>
      <c r="H165" s="111">
        <v>3</v>
      </c>
      <c r="I165" s="87">
        <v>16365</v>
      </c>
      <c r="J165" s="87">
        <v>11210</v>
      </c>
      <c r="K165" s="87">
        <v>1188</v>
      </c>
      <c r="L165" s="88">
        <v>28763</v>
      </c>
      <c r="M165" s="88">
        <v>28758</v>
      </c>
      <c r="N165" s="137">
        <f t="shared" si="4"/>
        <v>11205.481583091583</v>
      </c>
      <c r="O165" s="138">
        <f t="shared" si="5"/>
        <v>5591.5673336660002</v>
      </c>
      <c r="P165" s="135"/>
      <c r="Q165" s="136"/>
      <c r="R165" s="136"/>
    </row>
    <row r="166" spans="1:18" x14ac:dyDescent="0.25">
      <c r="A166" s="84">
        <v>429</v>
      </c>
      <c r="B166" s="60">
        <v>429163229</v>
      </c>
      <c r="C166" s="85" t="s">
        <v>505</v>
      </c>
      <c r="D166" s="60">
        <v>163</v>
      </c>
      <c r="E166" s="85" t="s">
        <v>195</v>
      </c>
      <c r="F166" s="60">
        <v>229</v>
      </c>
      <c r="G166" s="85" t="s">
        <v>261</v>
      </c>
      <c r="H166" s="111">
        <v>8</v>
      </c>
      <c r="I166" s="87">
        <v>14912</v>
      </c>
      <c r="J166" s="87">
        <v>1494</v>
      </c>
      <c r="K166" s="87">
        <v>1188</v>
      </c>
      <c r="L166" s="88">
        <v>17594</v>
      </c>
      <c r="M166" s="88">
        <v>17384</v>
      </c>
      <c r="N166" s="137">
        <f t="shared" si="4"/>
        <v>1260.3655231742778</v>
      </c>
      <c r="O166" s="138">
        <f t="shared" si="5"/>
        <v>998.92478638776993</v>
      </c>
      <c r="P166" s="135"/>
      <c r="Q166" s="136"/>
      <c r="R166" s="136"/>
    </row>
    <row r="167" spans="1:18" x14ac:dyDescent="0.25">
      <c r="A167" s="84">
        <v>429</v>
      </c>
      <c r="B167" s="60">
        <v>429163246</v>
      </c>
      <c r="C167" s="85" t="s">
        <v>505</v>
      </c>
      <c r="D167" s="60">
        <v>163</v>
      </c>
      <c r="E167" s="85" t="s">
        <v>195</v>
      </c>
      <c r="F167" s="60">
        <v>246</v>
      </c>
      <c r="G167" s="85" t="s">
        <v>278</v>
      </c>
      <c r="H167" s="111">
        <v>1</v>
      </c>
      <c r="I167" s="87">
        <v>17077</v>
      </c>
      <c r="J167" s="87">
        <v>6560</v>
      </c>
      <c r="K167" s="87">
        <v>1188</v>
      </c>
      <c r="L167" s="88">
        <v>24825</v>
      </c>
      <c r="M167" s="88">
        <v>24819</v>
      </c>
      <c r="N167" s="137">
        <f t="shared" si="4"/>
        <v>6553.5902161260528</v>
      </c>
      <c r="O167" s="138">
        <f t="shared" si="5"/>
        <v>3386.0207655638442</v>
      </c>
      <c r="P167" s="135"/>
      <c r="Q167" s="136"/>
      <c r="R167" s="136"/>
    </row>
    <row r="168" spans="1:18" x14ac:dyDescent="0.25">
      <c r="A168" s="84">
        <v>429</v>
      </c>
      <c r="B168" s="60">
        <v>429163248</v>
      </c>
      <c r="C168" s="85" t="s">
        <v>505</v>
      </c>
      <c r="D168" s="60">
        <v>163</v>
      </c>
      <c r="E168" s="85" t="s">
        <v>195</v>
      </c>
      <c r="F168" s="60">
        <v>248</v>
      </c>
      <c r="G168" s="85" t="s">
        <v>280</v>
      </c>
      <c r="H168" s="111">
        <v>6</v>
      </c>
      <c r="I168" s="87">
        <v>19137</v>
      </c>
      <c r="J168" s="87">
        <v>934</v>
      </c>
      <c r="K168" s="87">
        <v>1188</v>
      </c>
      <c r="L168" s="88">
        <v>21259</v>
      </c>
      <c r="M168" s="88">
        <v>21311</v>
      </c>
      <c r="N168" s="137">
        <f t="shared" si="4"/>
        <v>986.28699750602391</v>
      </c>
      <c r="O168" s="138">
        <f t="shared" si="5"/>
        <v>617.42492255043908</v>
      </c>
      <c r="P168" s="135"/>
      <c r="Q168" s="136"/>
      <c r="R168" s="136"/>
    </row>
    <row r="169" spans="1:18" x14ac:dyDescent="0.25">
      <c r="A169" s="84">
        <v>429</v>
      </c>
      <c r="B169" s="60">
        <v>429163258</v>
      </c>
      <c r="C169" s="85" t="s">
        <v>505</v>
      </c>
      <c r="D169" s="60">
        <v>163</v>
      </c>
      <c r="E169" s="85" t="s">
        <v>195</v>
      </c>
      <c r="F169" s="60">
        <v>258</v>
      </c>
      <c r="G169" s="85" t="s">
        <v>290</v>
      </c>
      <c r="H169" s="111">
        <v>26</v>
      </c>
      <c r="I169" s="87">
        <v>17080</v>
      </c>
      <c r="J169" s="87">
        <v>3821</v>
      </c>
      <c r="K169" s="87">
        <v>1188</v>
      </c>
      <c r="L169" s="88">
        <v>22089</v>
      </c>
      <c r="M169" s="88">
        <v>22100</v>
      </c>
      <c r="N169" s="137">
        <f t="shared" si="4"/>
        <v>3831.7562924786434</v>
      </c>
      <c r="O169" s="138">
        <f t="shared" si="5"/>
        <v>3687.6604534968719</v>
      </c>
      <c r="P169" s="135"/>
      <c r="Q169" s="136"/>
      <c r="R169" s="136"/>
    </row>
    <row r="170" spans="1:18" x14ac:dyDescent="0.25">
      <c r="A170" s="84">
        <v>429</v>
      </c>
      <c r="B170" s="60">
        <v>429163262</v>
      </c>
      <c r="C170" s="85" t="s">
        <v>505</v>
      </c>
      <c r="D170" s="60">
        <v>163</v>
      </c>
      <c r="E170" s="85" t="s">
        <v>195</v>
      </c>
      <c r="F170" s="60">
        <v>262</v>
      </c>
      <c r="G170" s="85" t="s">
        <v>294</v>
      </c>
      <c r="H170" s="111">
        <v>21</v>
      </c>
      <c r="I170" s="87">
        <v>17920</v>
      </c>
      <c r="J170" s="87">
        <v>1164</v>
      </c>
      <c r="K170" s="87">
        <v>1188</v>
      </c>
      <c r="L170" s="88">
        <v>20272</v>
      </c>
      <c r="M170" s="88">
        <v>20299</v>
      </c>
      <c r="N170" s="137">
        <f t="shared" si="4"/>
        <v>1191.2527278018388</v>
      </c>
      <c r="O170" s="138">
        <f t="shared" si="5"/>
        <v>1191.2527278018388</v>
      </c>
      <c r="P170" s="135"/>
      <c r="Q170" s="136"/>
      <c r="R170" s="136"/>
    </row>
    <row r="171" spans="1:18" x14ac:dyDescent="0.25">
      <c r="A171" s="84">
        <v>429</v>
      </c>
      <c r="B171" s="60">
        <v>429163274</v>
      </c>
      <c r="C171" s="85" t="s">
        <v>505</v>
      </c>
      <c r="D171" s="60">
        <v>163</v>
      </c>
      <c r="E171" s="85" t="s">
        <v>195</v>
      </c>
      <c r="F171" s="60">
        <v>274</v>
      </c>
      <c r="G171" s="85" t="s">
        <v>306</v>
      </c>
      <c r="H171" s="111">
        <v>2</v>
      </c>
      <c r="I171" s="87">
        <v>17931</v>
      </c>
      <c r="J171" s="87">
        <v>8266</v>
      </c>
      <c r="K171" s="87">
        <v>1188</v>
      </c>
      <c r="L171" s="88">
        <v>27385</v>
      </c>
      <c r="M171" s="88">
        <v>27377</v>
      </c>
      <c r="N171" s="137">
        <f t="shared" si="4"/>
        <v>8257.6539371711769</v>
      </c>
      <c r="O171" s="138">
        <f t="shared" si="5"/>
        <v>5061.5474864411626</v>
      </c>
      <c r="P171" s="135"/>
      <c r="Q171" s="136"/>
      <c r="R171" s="136"/>
    </row>
    <row r="172" spans="1:18" x14ac:dyDescent="0.25">
      <c r="A172" s="84">
        <v>429</v>
      </c>
      <c r="B172" s="60">
        <v>429163291</v>
      </c>
      <c r="C172" s="85" t="s">
        <v>505</v>
      </c>
      <c r="D172" s="60">
        <v>163</v>
      </c>
      <c r="E172" s="85" t="s">
        <v>195</v>
      </c>
      <c r="F172" s="60">
        <v>291</v>
      </c>
      <c r="G172" s="85" t="s">
        <v>323</v>
      </c>
      <c r="H172" s="111">
        <v>6</v>
      </c>
      <c r="I172" s="87">
        <v>17295</v>
      </c>
      <c r="J172" s="87">
        <v>7035</v>
      </c>
      <c r="K172" s="87">
        <v>1188</v>
      </c>
      <c r="L172" s="88">
        <v>25518</v>
      </c>
      <c r="M172" s="88">
        <v>25523</v>
      </c>
      <c r="N172" s="137">
        <f t="shared" si="4"/>
        <v>7039.5713140419175</v>
      </c>
      <c r="O172" s="138">
        <f t="shared" si="5"/>
        <v>5834.3213862557059</v>
      </c>
      <c r="P172" s="135"/>
      <c r="Q172" s="136"/>
      <c r="R172" s="136"/>
    </row>
    <row r="173" spans="1:18" x14ac:dyDescent="0.25">
      <c r="A173" s="84">
        <v>429</v>
      </c>
      <c r="B173" s="60">
        <v>429163305</v>
      </c>
      <c r="C173" s="85" t="s">
        <v>505</v>
      </c>
      <c r="D173" s="60">
        <v>163</v>
      </c>
      <c r="E173" s="85" t="s">
        <v>195</v>
      </c>
      <c r="F173" s="60">
        <v>305</v>
      </c>
      <c r="G173" s="85" t="s">
        <v>337</v>
      </c>
      <c r="H173" s="111">
        <v>1</v>
      </c>
      <c r="I173" s="87">
        <v>17262</v>
      </c>
      <c r="J173" s="87">
        <v>7456</v>
      </c>
      <c r="K173" s="87">
        <v>1188</v>
      </c>
      <c r="L173" s="88">
        <v>25906</v>
      </c>
      <c r="M173" s="88">
        <v>25920</v>
      </c>
      <c r="N173" s="137">
        <f t="shared" si="4"/>
        <v>7469.9447799378795</v>
      </c>
      <c r="O173" s="138">
        <f t="shared" si="5"/>
        <v>3297.5281275994239</v>
      </c>
      <c r="P173" s="135"/>
      <c r="Q173" s="136"/>
      <c r="R173" s="136"/>
    </row>
    <row r="174" spans="1:18" x14ac:dyDescent="0.25">
      <c r="A174" s="84">
        <v>429</v>
      </c>
      <c r="B174" s="60">
        <v>429163347</v>
      </c>
      <c r="C174" s="85" t="s">
        <v>505</v>
      </c>
      <c r="D174" s="60">
        <v>163</v>
      </c>
      <c r="E174" s="85" t="s">
        <v>195</v>
      </c>
      <c r="F174" s="60">
        <v>347</v>
      </c>
      <c r="G174" s="85" t="s">
        <v>379</v>
      </c>
      <c r="H174" s="111">
        <v>1</v>
      </c>
      <c r="I174" s="87">
        <v>17314</v>
      </c>
      <c r="J174" s="87">
        <v>8099</v>
      </c>
      <c r="K174" s="87">
        <v>1188</v>
      </c>
      <c r="L174" s="88">
        <v>26601</v>
      </c>
      <c r="M174" s="88">
        <v>26592</v>
      </c>
      <c r="N174" s="137">
        <f t="shared" si="4"/>
        <v>8089.7950535777272</v>
      </c>
      <c r="O174" s="138">
        <f t="shared" si="5"/>
        <v>5497.4607483982691</v>
      </c>
      <c r="P174" s="135"/>
      <c r="Q174" s="136"/>
      <c r="R174" s="136"/>
    </row>
    <row r="175" spans="1:18" x14ac:dyDescent="0.25">
      <c r="A175" s="84">
        <v>430</v>
      </c>
      <c r="B175" s="60">
        <v>430170025</v>
      </c>
      <c r="C175" s="85" t="s">
        <v>506</v>
      </c>
      <c r="D175" s="60">
        <v>170</v>
      </c>
      <c r="E175" s="85" t="s">
        <v>202</v>
      </c>
      <c r="F175" s="60">
        <v>25</v>
      </c>
      <c r="G175" s="85" t="s">
        <v>57</v>
      </c>
      <c r="H175" s="111">
        <v>1</v>
      </c>
      <c r="I175" s="87">
        <v>12765</v>
      </c>
      <c r="J175" s="87">
        <v>5425</v>
      </c>
      <c r="K175" s="87">
        <v>1188</v>
      </c>
      <c r="L175" s="88">
        <v>19378</v>
      </c>
      <c r="M175" s="88">
        <v>19380</v>
      </c>
      <c r="N175" s="137">
        <f t="shared" si="4"/>
        <v>5427.1945354085838</v>
      </c>
      <c r="O175" s="138">
        <f t="shared" si="5"/>
        <v>1851.0590239161247</v>
      </c>
      <c r="P175" s="135"/>
      <c r="Q175" s="136"/>
      <c r="R175" s="136"/>
    </row>
    <row r="176" spans="1:18" x14ac:dyDescent="0.25">
      <c r="A176" s="84">
        <v>430</v>
      </c>
      <c r="B176" s="60">
        <v>430170064</v>
      </c>
      <c r="C176" s="85" t="s">
        <v>506</v>
      </c>
      <c r="D176" s="60">
        <v>170</v>
      </c>
      <c r="E176" s="85" t="s">
        <v>202</v>
      </c>
      <c r="F176" s="60">
        <v>64</v>
      </c>
      <c r="G176" s="85" t="s">
        <v>96</v>
      </c>
      <c r="H176" s="111">
        <v>84</v>
      </c>
      <c r="I176" s="87">
        <v>13915</v>
      </c>
      <c r="J176" s="87">
        <v>1341</v>
      </c>
      <c r="K176" s="87">
        <v>1188</v>
      </c>
      <c r="L176" s="88">
        <v>16444</v>
      </c>
      <c r="M176" s="88">
        <v>16429</v>
      </c>
      <c r="N176" s="137">
        <f t="shared" si="4"/>
        <v>1325.7612493287943</v>
      </c>
      <c r="O176" s="138">
        <f t="shared" si="5"/>
        <v>570.32053804196767</v>
      </c>
      <c r="P176" s="135"/>
      <c r="Q176" s="136"/>
      <c r="R176" s="136"/>
    </row>
    <row r="177" spans="1:18" x14ac:dyDescent="0.25">
      <c r="A177" s="84">
        <v>430</v>
      </c>
      <c r="B177" s="60">
        <v>430170097</v>
      </c>
      <c r="C177" s="85" t="s">
        <v>506</v>
      </c>
      <c r="D177" s="60">
        <v>170</v>
      </c>
      <c r="E177" s="85" t="s">
        <v>202</v>
      </c>
      <c r="F177" s="60">
        <v>97</v>
      </c>
      <c r="G177" s="85" t="s">
        <v>129</v>
      </c>
      <c r="H177" s="111">
        <v>1</v>
      </c>
      <c r="I177" s="87">
        <v>17975</v>
      </c>
      <c r="J177" s="87">
        <v>121</v>
      </c>
      <c r="K177" s="87">
        <v>1188</v>
      </c>
      <c r="L177" s="88">
        <v>19284</v>
      </c>
      <c r="M177" s="88">
        <v>19300</v>
      </c>
      <c r="N177" s="137">
        <f t="shared" si="4"/>
        <v>136.88714813430124</v>
      </c>
      <c r="O177" s="138">
        <f t="shared" si="5"/>
        <v>0</v>
      </c>
      <c r="P177" s="135"/>
      <c r="Q177" s="136"/>
      <c r="R177" s="136"/>
    </row>
    <row r="178" spans="1:18" x14ac:dyDescent="0.25">
      <c r="A178" s="84">
        <v>430</v>
      </c>
      <c r="B178" s="60">
        <v>430170100</v>
      </c>
      <c r="C178" s="85" t="s">
        <v>506</v>
      </c>
      <c r="D178" s="60">
        <v>170</v>
      </c>
      <c r="E178" s="85" t="s">
        <v>202</v>
      </c>
      <c r="F178" s="60">
        <v>100</v>
      </c>
      <c r="G178" s="85" t="s">
        <v>132</v>
      </c>
      <c r="H178" s="111">
        <v>6</v>
      </c>
      <c r="I178" s="87">
        <v>12765</v>
      </c>
      <c r="J178" s="87">
        <v>3442</v>
      </c>
      <c r="K178" s="87">
        <v>1188</v>
      </c>
      <c r="L178" s="88">
        <v>17395</v>
      </c>
      <c r="M178" s="88">
        <v>17176</v>
      </c>
      <c r="N178" s="137">
        <f t="shared" si="4"/>
        <v>3407.722299359888</v>
      </c>
      <c r="O178" s="138">
        <f t="shared" si="5"/>
        <v>3222.6137280396433</v>
      </c>
      <c r="P178" s="135"/>
      <c r="Q178" s="136"/>
      <c r="R178" s="136"/>
    </row>
    <row r="179" spans="1:18" x14ac:dyDescent="0.25">
      <c r="A179" s="84">
        <v>430</v>
      </c>
      <c r="B179" s="60">
        <v>430170101</v>
      </c>
      <c r="C179" s="85" t="s">
        <v>506</v>
      </c>
      <c r="D179" s="60">
        <v>170</v>
      </c>
      <c r="E179" s="85" t="s">
        <v>202</v>
      </c>
      <c r="F179" s="60">
        <v>101</v>
      </c>
      <c r="G179" s="85" t="s">
        <v>133</v>
      </c>
      <c r="H179" s="111">
        <v>2</v>
      </c>
      <c r="I179" s="87">
        <v>11797</v>
      </c>
      <c r="J179" s="87">
        <v>4313</v>
      </c>
      <c r="K179" s="87">
        <v>1188</v>
      </c>
      <c r="L179" s="88">
        <v>17298</v>
      </c>
      <c r="M179" s="88">
        <v>17332</v>
      </c>
      <c r="N179" s="137">
        <f t="shared" si="4"/>
        <v>4346.7462880266194</v>
      </c>
      <c r="O179" s="138">
        <f t="shared" si="5"/>
        <v>984.94220891735495</v>
      </c>
      <c r="P179" s="135"/>
      <c r="Q179" s="136"/>
      <c r="R179" s="136"/>
    </row>
    <row r="180" spans="1:18" x14ac:dyDescent="0.25">
      <c r="A180" s="84">
        <v>430</v>
      </c>
      <c r="B180" s="60">
        <v>430170110</v>
      </c>
      <c r="C180" s="85" t="s">
        <v>506</v>
      </c>
      <c r="D180" s="60">
        <v>170</v>
      </c>
      <c r="E180" s="85" t="s">
        <v>202</v>
      </c>
      <c r="F180" s="60">
        <v>110</v>
      </c>
      <c r="G180" s="85" t="s">
        <v>142</v>
      </c>
      <c r="H180" s="111">
        <v>8</v>
      </c>
      <c r="I180" s="87">
        <v>12523</v>
      </c>
      <c r="J180" s="87">
        <v>4028</v>
      </c>
      <c r="K180" s="87">
        <v>1188</v>
      </c>
      <c r="L180" s="88">
        <v>17739</v>
      </c>
      <c r="M180" s="88">
        <v>17737</v>
      </c>
      <c r="N180" s="137">
        <f t="shared" si="4"/>
        <v>4025.5426191195693</v>
      </c>
      <c r="O180" s="138">
        <f t="shared" si="5"/>
        <v>568.51351953391895</v>
      </c>
      <c r="P180" s="135"/>
      <c r="Q180" s="136"/>
      <c r="R180" s="136"/>
    </row>
    <row r="181" spans="1:18" x14ac:dyDescent="0.25">
      <c r="A181" s="84">
        <v>430</v>
      </c>
      <c r="B181" s="60">
        <v>430170136</v>
      </c>
      <c r="C181" s="85" t="s">
        <v>506</v>
      </c>
      <c r="D181" s="60">
        <v>170</v>
      </c>
      <c r="E181" s="85" t="s">
        <v>202</v>
      </c>
      <c r="F181" s="60">
        <v>136</v>
      </c>
      <c r="G181" s="85" t="s">
        <v>168</v>
      </c>
      <c r="H181" s="111">
        <v>2</v>
      </c>
      <c r="I181" s="87">
        <v>12765</v>
      </c>
      <c r="J181" s="87">
        <v>4675</v>
      </c>
      <c r="K181" s="87">
        <v>1188</v>
      </c>
      <c r="L181" s="88">
        <v>18628</v>
      </c>
      <c r="M181" s="88">
        <v>18075</v>
      </c>
      <c r="N181" s="137">
        <f t="shared" si="4"/>
        <v>4549.8971557491313</v>
      </c>
      <c r="O181" s="138">
        <f t="shared" si="5"/>
        <v>3651.851294321601</v>
      </c>
      <c r="P181" s="135"/>
      <c r="Q181" s="136"/>
      <c r="R181" s="136"/>
    </row>
    <row r="182" spans="1:18" x14ac:dyDescent="0.25">
      <c r="A182" s="84">
        <v>430</v>
      </c>
      <c r="B182" s="60">
        <v>430170139</v>
      </c>
      <c r="C182" s="85" t="s">
        <v>506</v>
      </c>
      <c r="D182" s="60">
        <v>170</v>
      </c>
      <c r="E182" s="85" t="s">
        <v>202</v>
      </c>
      <c r="F182" s="60">
        <v>139</v>
      </c>
      <c r="G182" s="85" t="s">
        <v>171</v>
      </c>
      <c r="H182" s="111">
        <v>2</v>
      </c>
      <c r="I182" s="87">
        <v>12765</v>
      </c>
      <c r="J182" s="87">
        <v>4021</v>
      </c>
      <c r="K182" s="87">
        <v>1188</v>
      </c>
      <c r="L182" s="88">
        <v>17974</v>
      </c>
      <c r="M182" s="88">
        <v>17978</v>
      </c>
      <c r="N182" s="137">
        <f t="shared" si="4"/>
        <v>4025.4988432038335</v>
      </c>
      <c r="O182" s="138">
        <f t="shared" si="5"/>
        <v>3322.3990948289684</v>
      </c>
      <c r="P182" s="135"/>
      <c r="Q182" s="136"/>
      <c r="R182" s="136"/>
    </row>
    <row r="183" spans="1:18" x14ac:dyDescent="0.25">
      <c r="A183" s="84">
        <v>430</v>
      </c>
      <c r="B183" s="60">
        <v>430170141</v>
      </c>
      <c r="C183" s="85" t="s">
        <v>506</v>
      </c>
      <c r="D183" s="60">
        <v>170</v>
      </c>
      <c r="E183" s="85" t="s">
        <v>202</v>
      </c>
      <c r="F183" s="60">
        <v>141</v>
      </c>
      <c r="G183" s="85" t="s">
        <v>173</v>
      </c>
      <c r="H183" s="111">
        <v>230</v>
      </c>
      <c r="I183" s="87">
        <v>12865</v>
      </c>
      <c r="J183" s="87">
        <v>6809</v>
      </c>
      <c r="K183" s="87">
        <v>1188</v>
      </c>
      <c r="L183" s="88">
        <v>20862</v>
      </c>
      <c r="M183" s="88">
        <v>21140</v>
      </c>
      <c r="N183" s="137">
        <f t="shared" si="4"/>
        <v>7537.2808258111872</v>
      </c>
      <c r="O183" s="138">
        <f t="shared" si="5"/>
        <v>5732.0364547513564</v>
      </c>
      <c r="P183" s="135"/>
      <c r="Q183" s="136"/>
      <c r="R183" s="136"/>
    </row>
    <row r="184" spans="1:18" x14ac:dyDescent="0.25">
      <c r="A184" s="84">
        <v>430</v>
      </c>
      <c r="B184" s="60">
        <v>430170153</v>
      </c>
      <c r="C184" s="85" t="s">
        <v>506</v>
      </c>
      <c r="D184" s="60">
        <v>170</v>
      </c>
      <c r="E184" s="85" t="s">
        <v>202</v>
      </c>
      <c r="F184" s="60">
        <v>153</v>
      </c>
      <c r="G184" s="85" t="s">
        <v>185</v>
      </c>
      <c r="H184" s="111">
        <v>3</v>
      </c>
      <c r="I184" s="87">
        <v>16980</v>
      </c>
      <c r="J184" s="87">
        <v>32</v>
      </c>
      <c r="K184" s="87">
        <v>1188</v>
      </c>
      <c r="L184" s="88">
        <v>18200</v>
      </c>
      <c r="M184" s="88">
        <v>18227</v>
      </c>
      <c r="N184" s="137">
        <f t="shared" si="4"/>
        <v>59.102878714704275</v>
      </c>
      <c r="O184" s="138">
        <f t="shared" si="5"/>
        <v>5.8270084773539566E-3</v>
      </c>
      <c r="P184" s="135"/>
      <c r="Q184" s="136"/>
      <c r="R184" s="136"/>
    </row>
    <row r="185" spans="1:18" x14ac:dyDescent="0.25">
      <c r="A185" s="84">
        <v>430</v>
      </c>
      <c r="B185" s="60">
        <v>430170162</v>
      </c>
      <c r="C185" s="85" t="s">
        <v>506</v>
      </c>
      <c r="D185" s="60">
        <v>170</v>
      </c>
      <c r="E185" s="85" t="s">
        <v>202</v>
      </c>
      <c r="F185" s="60">
        <v>162</v>
      </c>
      <c r="G185" s="85" t="s">
        <v>194</v>
      </c>
      <c r="H185" s="111">
        <v>1</v>
      </c>
      <c r="I185" s="87">
        <v>12765</v>
      </c>
      <c r="J185" s="87">
        <v>1477</v>
      </c>
      <c r="K185" s="87">
        <v>1188</v>
      </c>
      <c r="L185" s="88">
        <v>15430</v>
      </c>
      <c r="M185" s="88">
        <v>15476</v>
      </c>
      <c r="N185" s="137">
        <f t="shared" si="4"/>
        <v>1522.9627901559616</v>
      </c>
      <c r="O185" s="138">
        <f t="shared" si="5"/>
        <v>1522.9627901559616</v>
      </c>
      <c r="P185" s="135"/>
      <c r="Q185" s="136"/>
      <c r="R185" s="136"/>
    </row>
    <row r="186" spans="1:18" x14ac:dyDescent="0.25">
      <c r="A186" s="84">
        <v>430</v>
      </c>
      <c r="B186" s="60">
        <v>430170170</v>
      </c>
      <c r="C186" s="85" t="s">
        <v>506</v>
      </c>
      <c r="D186" s="60">
        <v>170</v>
      </c>
      <c r="E186" s="85" t="s">
        <v>202</v>
      </c>
      <c r="F186" s="60">
        <v>170</v>
      </c>
      <c r="G186" s="85" t="s">
        <v>202</v>
      </c>
      <c r="H186" s="111">
        <v>502</v>
      </c>
      <c r="I186" s="87">
        <v>13900</v>
      </c>
      <c r="J186" s="87">
        <v>888</v>
      </c>
      <c r="K186" s="87">
        <v>1188</v>
      </c>
      <c r="L186" s="88">
        <v>15976</v>
      </c>
      <c r="M186" s="88">
        <v>15954</v>
      </c>
      <c r="N186" s="137">
        <f t="shared" si="4"/>
        <v>865.94562552429488</v>
      </c>
      <c r="O186" s="138">
        <f t="shared" si="5"/>
        <v>768.91442801044832</v>
      </c>
      <c r="P186" s="135"/>
      <c r="Q186" s="136"/>
      <c r="R186" s="136"/>
    </row>
    <row r="187" spans="1:18" x14ac:dyDescent="0.25">
      <c r="A187" s="84">
        <v>430</v>
      </c>
      <c r="B187" s="60">
        <v>430170174</v>
      </c>
      <c r="C187" s="85" t="s">
        <v>506</v>
      </c>
      <c r="D187" s="60">
        <v>170</v>
      </c>
      <c r="E187" s="85" t="s">
        <v>202</v>
      </c>
      <c r="F187" s="60">
        <v>174</v>
      </c>
      <c r="G187" s="85" t="s">
        <v>206</v>
      </c>
      <c r="H187" s="111">
        <v>65</v>
      </c>
      <c r="I187" s="87">
        <v>12082</v>
      </c>
      <c r="J187" s="87">
        <v>7077</v>
      </c>
      <c r="K187" s="87">
        <v>1188</v>
      </c>
      <c r="L187" s="88">
        <v>20347</v>
      </c>
      <c r="M187" s="88">
        <v>20323</v>
      </c>
      <c r="N187" s="137">
        <f t="shared" si="4"/>
        <v>7053.2942404394125</v>
      </c>
      <c r="O187" s="138">
        <f t="shared" si="5"/>
        <v>4048.7691578582089</v>
      </c>
      <c r="P187" s="135"/>
      <c r="Q187" s="136"/>
      <c r="R187" s="136"/>
    </row>
    <row r="188" spans="1:18" x14ac:dyDescent="0.25">
      <c r="A188" s="84">
        <v>430</v>
      </c>
      <c r="B188" s="60">
        <v>430170185</v>
      </c>
      <c r="C188" s="85" t="s">
        <v>506</v>
      </c>
      <c r="D188" s="60">
        <v>170</v>
      </c>
      <c r="E188" s="85" t="s">
        <v>202</v>
      </c>
      <c r="F188" s="60">
        <v>185</v>
      </c>
      <c r="G188" s="85" t="s">
        <v>217</v>
      </c>
      <c r="H188" s="111">
        <v>3</v>
      </c>
      <c r="I188" s="87">
        <v>19088</v>
      </c>
      <c r="J188" s="87">
        <v>2968</v>
      </c>
      <c r="K188" s="87">
        <v>1188</v>
      </c>
      <c r="L188" s="88">
        <v>23244</v>
      </c>
      <c r="M188" s="88">
        <v>23273</v>
      </c>
      <c r="N188" s="137">
        <f t="shared" si="4"/>
        <v>2997.497447425565</v>
      </c>
      <c r="O188" s="138">
        <f t="shared" si="5"/>
        <v>1620.325195676749</v>
      </c>
      <c r="P188" s="135"/>
      <c r="Q188" s="136"/>
      <c r="R188" s="136"/>
    </row>
    <row r="189" spans="1:18" x14ac:dyDescent="0.25">
      <c r="A189" s="84">
        <v>430</v>
      </c>
      <c r="B189" s="60">
        <v>430170186</v>
      </c>
      <c r="C189" s="85" t="s">
        <v>506</v>
      </c>
      <c r="D189" s="60">
        <v>170</v>
      </c>
      <c r="E189" s="85" t="s">
        <v>202</v>
      </c>
      <c r="F189" s="60">
        <v>186</v>
      </c>
      <c r="G189" s="85" t="s">
        <v>218</v>
      </c>
      <c r="H189" s="111">
        <v>1</v>
      </c>
      <c r="I189" s="87">
        <v>12765</v>
      </c>
      <c r="J189" s="87">
        <v>4132</v>
      </c>
      <c r="K189" s="87">
        <v>1188</v>
      </c>
      <c r="L189" s="88">
        <v>18085</v>
      </c>
      <c r="M189" s="88">
        <v>18083</v>
      </c>
      <c r="N189" s="137">
        <f t="shared" si="4"/>
        <v>4129.8426562110581</v>
      </c>
      <c r="O189" s="138">
        <f t="shared" si="5"/>
        <v>3775.4174516357198</v>
      </c>
      <c r="P189" s="135"/>
      <c r="Q189" s="136"/>
      <c r="R189" s="136"/>
    </row>
    <row r="190" spans="1:18" x14ac:dyDescent="0.25">
      <c r="A190" s="84">
        <v>430</v>
      </c>
      <c r="B190" s="60">
        <v>430170198</v>
      </c>
      <c r="C190" s="85" t="s">
        <v>506</v>
      </c>
      <c r="D190" s="60">
        <v>170</v>
      </c>
      <c r="E190" s="85" t="s">
        <v>202</v>
      </c>
      <c r="F190" s="60">
        <v>198</v>
      </c>
      <c r="G190" s="85" t="s">
        <v>230</v>
      </c>
      <c r="H190" s="111">
        <v>2</v>
      </c>
      <c r="I190" s="87">
        <v>12765</v>
      </c>
      <c r="J190" s="87">
        <v>6219</v>
      </c>
      <c r="K190" s="87">
        <v>1188</v>
      </c>
      <c r="L190" s="88">
        <v>20172</v>
      </c>
      <c r="M190" s="88">
        <v>20173</v>
      </c>
      <c r="N190" s="137">
        <f t="shared" si="4"/>
        <v>6219.7684255696258</v>
      </c>
      <c r="O190" s="138">
        <f t="shared" si="5"/>
        <v>3468.2895738423795</v>
      </c>
      <c r="P190" s="135"/>
      <c r="Q190" s="136"/>
      <c r="R190" s="136"/>
    </row>
    <row r="191" spans="1:18" x14ac:dyDescent="0.25">
      <c r="A191" s="84">
        <v>430</v>
      </c>
      <c r="B191" s="60">
        <v>430170213</v>
      </c>
      <c r="C191" s="85" t="s">
        <v>506</v>
      </c>
      <c r="D191" s="60">
        <v>170</v>
      </c>
      <c r="E191" s="85" t="s">
        <v>202</v>
      </c>
      <c r="F191" s="60">
        <v>213</v>
      </c>
      <c r="G191" s="85" t="s">
        <v>245</v>
      </c>
      <c r="H191" s="111">
        <v>1</v>
      </c>
      <c r="I191" s="87">
        <v>12505</v>
      </c>
      <c r="J191" s="87">
        <v>8633</v>
      </c>
      <c r="K191" s="87">
        <v>1188</v>
      </c>
      <c r="L191" s="88">
        <v>22326</v>
      </c>
      <c r="M191" s="88">
        <v>22311</v>
      </c>
      <c r="N191" s="137">
        <f t="shared" si="4"/>
        <v>8618.2179406614923</v>
      </c>
      <c r="O191" s="138">
        <f t="shared" si="5"/>
        <v>5965.301904542077</v>
      </c>
      <c r="P191" s="135"/>
      <c r="Q191" s="136"/>
      <c r="R191" s="136"/>
    </row>
    <row r="192" spans="1:18" x14ac:dyDescent="0.25">
      <c r="A192" s="84">
        <v>430</v>
      </c>
      <c r="B192" s="60">
        <v>430170271</v>
      </c>
      <c r="C192" s="85" t="s">
        <v>506</v>
      </c>
      <c r="D192" s="60">
        <v>170</v>
      </c>
      <c r="E192" s="85" t="s">
        <v>202</v>
      </c>
      <c r="F192" s="60">
        <v>271</v>
      </c>
      <c r="G192" s="85" t="s">
        <v>303</v>
      </c>
      <c r="H192" s="111">
        <v>13</v>
      </c>
      <c r="I192" s="87">
        <v>12507</v>
      </c>
      <c r="J192" s="87">
        <v>3822</v>
      </c>
      <c r="K192" s="87">
        <v>1188</v>
      </c>
      <c r="L192" s="88">
        <v>17517</v>
      </c>
      <c r="M192" s="88">
        <v>17516</v>
      </c>
      <c r="N192" s="137">
        <f t="shared" si="4"/>
        <v>3821.2871940115147</v>
      </c>
      <c r="O192" s="138">
        <f t="shared" si="5"/>
        <v>1318.3708500473731</v>
      </c>
      <c r="P192" s="135"/>
      <c r="Q192" s="136"/>
      <c r="R192" s="136"/>
    </row>
    <row r="193" spans="1:18" x14ac:dyDescent="0.25">
      <c r="A193" s="84">
        <v>430</v>
      </c>
      <c r="B193" s="60">
        <v>430170321</v>
      </c>
      <c r="C193" s="85" t="s">
        <v>506</v>
      </c>
      <c r="D193" s="60">
        <v>170</v>
      </c>
      <c r="E193" s="85" t="s">
        <v>202</v>
      </c>
      <c r="F193" s="60">
        <v>321</v>
      </c>
      <c r="G193" s="85" t="s">
        <v>353</v>
      </c>
      <c r="H193" s="111">
        <v>5</v>
      </c>
      <c r="I193" s="87">
        <v>15269</v>
      </c>
      <c r="J193" s="87">
        <v>8128</v>
      </c>
      <c r="K193" s="87">
        <v>1188</v>
      </c>
      <c r="L193" s="88">
        <v>24585</v>
      </c>
      <c r="M193" s="88">
        <v>24575</v>
      </c>
      <c r="N193" s="137">
        <f t="shared" si="4"/>
        <v>8118.3875243774346</v>
      </c>
      <c r="O193" s="138">
        <f t="shared" si="5"/>
        <v>7501.7412694594277</v>
      </c>
      <c r="P193" s="135"/>
      <c r="Q193" s="136"/>
      <c r="R193" s="136"/>
    </row>
    <row r="194" spans="1:18" x14ac:dyDescent="0.25">
      <c r="A194" s="84">
        <v>430</v>
      </c>
      <c r="B194" s="60">
        <v>430170348</v>
      </c>
      <c r="C194" s="85" t="s">
        <v>506</v>
      </c>
      <c r="D194" s="60">
        <v>170</v>
      </c>
      <c r="E194" s="85" t="s">
        <v>202</v>
      </c>
      <c r="F194" s="60">
        <v>348</v>
      </c>
      <c r="G194" s="85" t="s">
        <v>380</v>
      </c>
      <c r="H194" s="111">
        <v>3</v>
      </c>
      <c r="I194" s="87">
        <v>18084</v>
      </c>
      <c r="J194" s="87">
        <v>0</v>
      </c>
      <c r="K194" s="87">
        <v>1188</v>
      </c>
      <c r="L194" s="88">
        <v>19272</v>
      </c>
      <c r="M194" s="88">
        <v>19280</v>
      </c>
      <c r="N194" s="137">
        <f t="shared" si="4"/>
        <v>7.5467590268272033</v>
      </c>
      <c r="O194" s="138">
        <f t="shared" si="5"/>
        <v>0</v>
      </c>
      <c r="P194" s="135"/>
      <c r="Q194" s="136"/>
      <c r="R194" s="136"/>
    </row>
    <row r="195" spans="1:18" x14ac:dyDescent="0.25">
      <c r="A195" s="84">
        <v>430</v>
      </c>
      <c r="B195" s="60">
        <v>430170600</v>
      </c>
      <c r="C195" s="85" t="s">
        <v>506</v>
      </c>
      <c r="D195" s="60">
        <v>170</v>
      </c>
      <c r="E195" s="85" t="s">
        <v>202</v>
      </c>
      <c r="F195" s="60">
        <v>600</v>
      </c>
      <c r="G195" s="85" t="s">
        <v>386</v>
      </c>
      <c r="H195" s="111">
        <v>1</v>
      </c>
      <c r="I195" s="87">
        <v>17357</v>
      </c>
      <c r="J195" s="87">
        <v>9035</v>
      </c>
      <c r="K195" s="87">
        <v>1188</v>
      </c>
      <c r="L195" s="88">
        <v>27580</v>
      </c>
      <c r="M195" s="88">
        <v>27574</v>
      </c>
      <c r="N195" s="137">
        <f t="shared" si="4"/>
        <v>9029.4457339311739</v>
      </c>
      <c r="O195" s="138">
        <f t="shared" si="5"/>
        <v>4287.1040680725018</v>
      </c>
      <c r="P195" s="135"/>
      <c r="Q195" s="136"/>
      <c r="R195" s="136"/>
    </row>
    <row r="196" spans="1:18" x14ac:dyDescent="0.25">
      <c r="A196" s="84">
        <v>430</v>
      </c>
      <c r="B196" s="60">
        <v>430170616</v>
      </c>
      <c r="C196" s="85" t="s">
        <v>506</v>
      </c>
      <c r="D196" s="60">
        <v>170</v>
      </c>
      <c r="E196" s="85" t="s">
        <v>202</v>
      </c>
      <c r="F196" s="60">
        <v>616</v>
      </c>
      <c r="G196" s="85" t="s">
        <v>391</v>
      </c>
      <c r="H196" s="111">
        <v>2</v>
      </c>
      <c r="I196" s="87">
        <v>11797</v>
      </c>
      <c r="J196" s="87">
        <v>2569</v>
      </c>
      <c r="K196" s="87">
        <v>1188</v>
      </c>
      <c r="L196" s="88">
        <v>15554</v>
      </c>
      <c r="M196" s="88">
        <v>15561</v>
      </c>
      <c r="N196" s="137">
        <f t="shared" si="4"/>
        <v>2576.3407840303389</v>
      </c>
      <c r="O196" s="138">
        <f t="shared" si="5"/>
        <v>2240.0031111402022</v>
      </c>
      <c r="P196" s="135"/>
      <c r="Q196" s="136"/>
      <c r="R196" s="136"/>
    </row>
    <row r="197" spans="1:18" x14ac:dyDescent="0.25">
      <c r="A197" s="84">
        <v>430</v>
      </c>
      <c r="B197" s="60">
        <v>430170620</v>
      </c>
      <c r="C197" s="85" t="s">
        <v>506</v>
      </c>
      <c r="D197" s="60">
        <v>170</v>
      </c>
      <c r="E197" s="85" t="s">
        <v>202</v>
      </c>
      <c r="F197" s="60">
        <v>620</v>
      </c>
      <c r="G197" s="85" t="s">
        <v>393</v>
      </c>
      <c r="H197" s="111">
        <v>10</v>
      </c>
      <c r="I197" s="87">
        <v>13709</v>
      </c>
      <c r="J197" s="87">
        <v>9263</v>
      </c>
      <c r="K197" s="87">
        <v>1188</v>
      </c>
      <c r="L197" s="88">
        <v>24160</v>
      </c>
      <c r="M197" s="88">
        <v>23715</v>
      </c>
      <c r="N197" s="137">
        <f t="shared" si="4"/>
        <v>8718.8890364320396</v>
      </c>
      <c r="O197" s="138">
        <f t="shared" si="5"/>
        <v>5507.9302197587785</v>
      </c>
      <c r="P197" s="135"/>
      <c r="Q197" s="136"/>
      <c r="R197" s="136"/>
    </row>
    <row r="198" spans="1:18" x14ac:dyDescent="0.25">
      <c r="A198" s="84">
        <v>430</v>
      </c>
      <c r="B198" s="60">
        <v>430170673</v>
      </c>
      <c r="C198" s="85" t="s">
        <v>506</v>
      </c>
      <c r="D198" s="60">
        <v>170</v>
      </c>
      <c r="E198" s="85" t="s">
        <v>202</v>
      </c>
      <c r="F198" s="60">
        <v>673</v>
      </c>
      <c r="G198" s="85" t="s">
        <v>408</v>
      </c>
      <c r="H198" s="111">
        <v>1</v>
      </c>
      <c r="I198" s="87">
        <v>12765</v>
      </c>
      <c r="J198" s="87">
        <v>7147</v>
      </c>
      <c r="K198" s="87">
        <v>1188</v>
      </c>
      <c r="L198" s="88">
        <v>21100</v>
      </c>
      <c r="M198" s="88">
        <v>21128</v>
      </c>
      <c r="N198" s="137">
        <f t="shared" si="4"/>
        <v>7174.7114658557366</v>
      </c>
      <c r="O198" s="138">
        <f t="shared" si="5"/>
        <v>3032.3559095464971</v>
      </c>
      <c r="P198" s="135"/>
      <c r="Q198" s="136"/>
      <c r="R198" s="136"/>
    </row>
    <row r="199" spans="1:18" x14ac:dyDescent="0.25">
      <c r="A199" s="84">
        <v>430</v>
      </c>
      <c r="B199" s="60">
        <v>430170690</v>
      </c>
      <c r="C199" s="85" t="s">
        <v>506</v>
      </c>
      <c r="D199" s="60">
        <v>170</v>
      </c>
      <c r="E199" s="85" t="s">
        <v>202</v>
      </c>
      <c r="F199" s="60">
        <v>690</v>
      </c>
      <c r="G199" s="85" t="s">
        <v>414</v>
      </c>
      <c r="H199" s="111">
        <v>2</v>
      </c>
      <c r="I199" s="87">
        <v>12765</v>
      </c>
      <c r="J199" s="87">
        <v>4975</v>
      </c>
      <c r="K199" s="87">
        <v>1188</v>
      </c>
      <c r="L199" s="88">
        <v>18928</v>
      </c>
      <c r="M199" s="88">
        <v>19002</v>
      </c>
      <c r="N199" s="137">
        <f t="shared" si="4"/>
        <v>5048.716279918488</v>
      </c>
      <c r="O199" s="138">
        <f t="shared" si="5"/>
        <v>1969.024381526975</v>
      </c>
      <c r="P199" s="135"/>
      <c r="Q199" s="136"/>
      <c r="R199" s="136"/>
    </row>
    <row r="200" spans="1:18" x14ac:dyDescent="0.25">
      <c r="A200" s="84">
        <v>430</v>
      </c>
      <c r="B200" s="60">
        <v>430170710</v>
      </c>
      <c r="C200" s="85" t="s">
        <v>506</v>
      </c>
      <c r="D200" s="60">
        <v>170</v>
      </c>
      <c r="E200" s="85" t="s">
        <v>202</v>
      </c>
      <c r="F200" s="60">
        <v>710</v>
      </c>
      <c r="G200" s="85" t="s">
        <v>419</v>
      </c>
      <c r="H200" s="111">
        <v>1</v>
      </c>
      <c r="I200" s="87">
        <v>12765</v>
      </c>
      <c r="J200" s="87">
        <v>6021</v>
      </c>
      <c r="K200" s="87">
        <v>1188</v>
      </c>
      <c r="L200" s="88">
        <v>19974</v>
      </c>
      <c r="M200" s="88">
        <v>19975</v>
      </c>
      <c r="N200" s="137">
        <f t="shared" si="4"/>
        <v>6022.1876618622518</v>
      </c>
      <c r="O200" s="138">
        <f t="shared" si="5"/>
        <v>1896.4965596486381</v>
      </c>
      <c r="P200" s="135"/>
      <c r="Q200" s="136"/>
      <c r="R200" s="136"/>
    </row>
    <row r="201" spans="1:18" x14ac:dyDescent="0.25">
      <c r="A201" s="84">
        <v>430</v>
      </c>
      <c r="B201" s="60">
        <v>430170725</v>
      </c>
      <c r="C201" s="85" t="s">
        <v>506</v>
      </c>
      <c r="D201" s="60">
        <v>170</v>
      </c>
      <c r="E201" s="85" t="s">
        <v>202</v>
      </c>
      <c r="F201" s="60">
        <v>725</v>
      </c>
      <c r="G201" s="85" t="s">
        <v>424</v>
      </c>
      <c r="H201" s="111">
        <v>7</v>
      </c>
      <c r="I201" s="87">
        <v>12120</v>
      </c>
      <c r="J201" s="87">
        <v>3672</v>
      </c>
      <c r="K201" s="87">
        <v>1188</v>
      </c>
      <c r="L201" s="88">
        <v>16980</v>
      </c>
      <c r="M201" s="88">
        <v>20340</v>
      </c>
      <c r="N201" s="137">
        <f t="shared" si="4"/>
        <v>7032.2636934791917</v>
      </c>
      <c r="O201" s="138">
        <f t="shared" si="5"/>
        <v>2700.4039014644859</v>
      </c>
      <c r="P201" s="135"/>
      <c r="Q201" s="136"/>
      <c r="R201" s="136"/>
    </row>
    <row r="202" spans="1:18" x14ac:dyDescent="0.25">
      <c r="A202" s="84">
        <v>430</v>
      </c>
      <c r="B202" s="60">
        <v>430170730</v>
      </c>
      <c r="C202" s="85" t="s">
        <v>506</v>
      </c>
      <c r="D202" s="60">
        <v>170</v>
      </c>
      <c r="E202" s="85" t="s">
        <v>202</v>
      </c>
      <c r="F202" s="60">
        <v>730</v>
      </c>
      <c r="G202" s="85" t="s">
        <v>426</v>
      </c>
      <c r="H202" s="111">
        <v>4</v>
      </c>
      <c r="I202" s="87">
        <v>12765</v>
      </c>
      <c r="J202" s="87">
        <v>6523</v>
      </c>
      <c r="K202" s="87">
        <v>1188</v>
      </c>
      <c r="L202" s="88">
        <v>20476</v>
      </c>
      <c r="M202" s="88">
        <v>20464</v>
      </c>
      <c r="N202" s="137">
        <f t="shared" ref="N202:N265" si="6">IF(VLOOKUP($F202,abvfndpcts,15)&lt;100,0,((VLOOKUP($F202,abvfndpcts,15)/100*$I202)-$I202))</f>
        <v>6510.8860039781284</v>
      </c>
      <c r="O202" s="138">
        <f t="shared" ref="O202:O265" si="7">IF(VLOOKUP($F202,abvfndpcts,16)&lt;100,0,((VLOOKUP($F202,abvfndpcts,16)/100*$I202)-$I202))</f>
        <v>2555.4962641826369</v>
      </c>
      <c r="P202" s="135"/>
      <c r="Q202" s="136"/>
      <c r="R202" s="136"/>
    </row>
    <row r="203" spans="1:18" x14ac:dyDescent="0.25">
      <c r="A203" s="84">
        <v>430</v>
      </c>
      <c r="B203" s="60">
        <v>430170735</v>
      </c>
      <c r="C203" s="85" t="s">
        <v>506</v>
      </c>
      <c r="D203" s="60">
        <v>170</v>
      </c>
      <c r="E203" s="85" t="s">
        <v>202</v>
      </c>
      <c r="F203" s="60">
        <v>735</v>
      </c>
      <c r="G203" s="85" t="s">
        <v>427</v>
      </c>
      <c r="H203" s="111">
        <v>2</v>
      </c>
      <c r="I203" s="87">
        <v>12765</v>
      </c>
      <c r="J203" s="87">
        <v>4097</v>
      </c>
      <c r="K203" s="87">
        <v>1188</v>
      </c>
      <c r="L203" s="88">
        <v>18050</v>
      </c>
      <c r="M203" s="88">
        <v>18111</v>
      </c>
      <c r="N203" s="137">
        <f t="shared" si="6"/>
        <v>4158.363756570765</v>
      </c>
      <c r="O203" s="138">
        <f t="shared" si="7"/>
        <v>2419.4315322807379</v>
      </c>
      <c r="P203" s="135"/>
      <c r="Q203" s="136"/>
      <c r="R203" s="136"/>
    </row>
    <row r="204" spans="1:18" x14ac:dyDescent="0.25">
      <c r="A204" s="84">
        <v>430</v>
      </c>
      <c r="B204" s="60">
        <v>430170775</v>
      </c>
      <c r="C204" s="85" t="s">
        <v>506</v>
      </c>
      <c r="D204" s="60">
        <v>170</v>
      </c>
      <c r="E204" s="85" t="s">
        <v>202</v>
      </c>
      <c r="F204" s="60">
        <v>775</v>
      </c>
      <c r="G204" s="85" t="s">
        <v>441</v>
      </c>
      <c r="H204" s="111">
        <v>5</v>
      </c>
      <c r="I204" s="87">
        <v>15246</v>
      </c>
      <c r="J204" s="87">
        <v>3963</v>
      </c>
      <c r="K204" s="87">
        <v>1188</v>
      </c>
      <c r="L204" s="88">
        <v>20397</v>
      </c>
      <c r="M204" s="88">
        <v>20386</v>
      </c>
      <c r="N204" s="137">
        <f t="shared" si="6"/>
        <v>3952.1000509483201</v>
      </c>
      <c r="O204" s="138">
        <f t="shared" si="7"/>
        <v>1389.4104832212251</v>
      </c>
      <c r="P204" s="135"/>
      <c r="Q204" s="136"/>
      <c r="R204" s="136"/>
    </row>
    <row r="205" spans="1:18" x14ac:dyDescent="0.25">
      <c r="A205" s="84">
        <v>432</v>
      </c>
      <c r="B205" s="60">
        <v>432712020</v>
      </c>
      <c r="C205" s="85" t="s">
        <v>507</v>
      </c>
      <c r="D205" s="60">
        <v>712</v>
      </c>
      <c r="E205" s="85" t="s">
        <v>420</v>
      </c>
      <c r="F205" s="60">
        <v>20</v>
      </c>
      <c r="G205" s="85" t="s">
        <v>52</v>
      </c>
      <c r="H205" s="111">
        <v>96</v>
      </c>
      <c r="I205" s="87">
        <v>13996</v>
      </c>
      <c r="J205" s="87">
        <v>2847</v>
      </c>
      <c r="K205" s="87">
        <v>1188</v>
      </c>
      <c r="L205" s="88">
        <v>18031</v>
      </c>
      <c r="M205" s="88">
        <v>17992</v>
      </c>
      <c r="N205" s="137">
        <f t="shared" si="6"/>
        <v>2808.3238049873908</v>
      </c>
      <c r="O205" s="138">
        <f t="shared" si="7"/>
        <v>2310.0640590446164</v>
      </c>
      <c r="P205" s="135"/>
      <c r="Q205" s="136"/>
      <c r="R205" s="136"/>
    </row>
    <row r="206" spans="1:18" x14ac:dyDescent="0.25">
      <c r="A206" s="84">
        <v>432</v>
      </c>
      <c r="B206" s="60">
        <v>432712036</v>
      </c>
      <c r="C206" s="85" t="s">
        <v>507</v>
      </c>
      <c r="D206" s="60">
        <v>712</v>
      </c>
      <c r="E206" s="85" t="s">
        <v>420</v>
      </c>
      <c r="F206" s="60">
        <v>36</v>
      </c>
      <c r="G206" s="85" t="s">
        <v>68</v>
      </c>
      <c r="H206" s="111">
        <v>1</v>
      </c>
      <c r="I206" s="87">
        <v>14199</v>
      </c>
      <c r="J206" s="87">
        <v>6637</v>
      </c>
      <c r="K206" s="87">
        <v>1188</v>
      </c>
      <c r="L206" s="88">
        <v>22024</v>
      </c>
      <c r="M206" s="88">
        <v>21965</v>
      </c>
      <c r="N206" s="137">
        <f t="shared" si="6"/>
        <v>6578.2220566927244</v>
      </c>
      <c r="O206" s="138">
        <f t="shared" si="7"/>
        <v>4232.418498267034</v>
      </c>
      <c r="P206" s="135"/>
      <c r="Q206" s="136"/>
      <c r="R206" s="136"/>
    </row>
    <row r="207" spans="1:18" x14ac:dyDescent="0.25">
      <c r="A207" s="84">
        <v>432</v>
      </c>
      <c r="B207" s="60">
        <v>432712242</v>
      </c>
      <c r="C207" s="85" t="s">
        <v>507</v>
      </c>
      <c r="D207" s="60">
        <v>712</v>
      </c>
      <c r="E207" s="85" t="s">
        <v>420</v>
      </c>
      <c r="F207" s="60">
        <v>242</v>
      </c>
      <c r="G207" s="85" t="s">
        <v>274</v>
      </c>
      <c r="H207" s="111">
        <v>1</v>
      </c>
      <c r="I207" s="87">
        <v>17828</v>
      </c>
      <c r="J207" s="87">
        <v>74914</v>
      </c>
      <c r="K207" s="87">
        <v>1188</v>
      </c>
      <c r="L207" s="88">
        <v>93930</v>
      </c>
      <c r="M207" s="88">
        <v>93049</v>
      </c>
      <c r="N207" s="137">
        <f t="shared" si="6"/>
        <v>74032.705000821181</v>
      </c>
      <c r="O207" s="138">
        <f t="shared" si="7"/>
        <v>39015.810009272325</v>
      </c>
      <c r="P207" s="135"/>
      <c r="Q207" s="136"/>
      <c r="R207" s="136"/>
    </row>
    <row r="208" spans="1:18" x14ac:dyDescent="0.25">
      <c r="A208" s="84">
        <v>432</v>
      </c>
      <c r="B208" s="60">
        <v>432712261</v>
      </c>
      <c r="C208" s="85" t="s">
        <v>507</v>
      </c>
      <c r="D208" s="60">
        <v>712</v>
      </c>
      <c r="E208" s="85" t="s">
        <v>420</v>
      </c>
      <c r="F208" s="60">
        <v>261</v>
      </c>
      <c r="G208" s="85" t="s">
        <v>293</v>
      </c>
      <c r="H208" s="111">
        <v>14</v>
      </c>
      <c r="I208" s="87">
        <v>12942</v>
      </c>
      <c r="J208" s="87">
        <v>10858</v>
      </c>
      <c r="K208" s="87">
        <v>1188</v>
      </c>
      <c r="L208" s="88">
        <v>24988</v>
      </c>
      <c r="M208" s="88">
        <v>24988</v>
      </c>
      <c r="N208" s="137">
        <f t="shared" si="6"/>
        <v>10857.510956465663</v>
      </c>
      <c r="O208" s="138">
        <f t="shared" si="7"/>
        <v>4433.77366391955</v>
      </c>
      <c r="P208" s="135"/>
      <c r="Q208" s="136"/>
      <c r="R208" s="136"/>
    </row>
    <row r="209" spans="1:18" x14ac:dyDescent="0.25">
      <c r="A209" s="84">
        <v>432</v>
      </c>
      <c r="B209" s="60">
        <v>432712300</v>
      </c>
      <c r="C209" s="85" t="s">
        <v>507</v>
      </c>
      <c r="D209" s="60">
        <v>712</v>
      </c>
      <c r="E209" s="85" t="s">
        <v>420</v>
      </c>
      <c r="F209" s="60">
        <v>300</v>
      </c>
      <c r="G209" s="85" t="s">
        <v>332</v>
      </c>
      <c r="H209" s="111">
        <v>1</v>
      </c>
      <c r="I209" s="87">
        <v>10664</v>
      </c>
      <c r="J209" s="87">
        <v>20198</v>
      </c>
      <c r="K209" s="87">
        <v>1188</v>
      </c>
      <c r="L209" s="88">
        <v>32050</v>
      </c>
      <c r="M209" s="88">
        <v>32043</v>
      </c>
      <c r="N209" s="137">
        <f t="shared" si="6"/>
        <v>20190.715938796871</v>
      </c>
      <c r="O209" s="138">
        <f t="shared" si="7"/>
        <v>16938.139838560051</v>
      </c>
      <c r="P209" s="135"/>
      <c r="Q209" s="136"/>
      <c r="R209" s="136"/>
    </row>
    <row r="210" spans="1:18" x14ac:dyDescent="0.25">
      <c r="A210" s="84">
        <v>432</v>
      </c>
      <c r="B210" s="60">
        <v>432712645</v>
      </c>
      <c r="C210" s="85" t="s">
        <v>507</v>
      </c>
      <c r="D210" s="60">
        <v>712</v>
      </c>
      <c r="E210" s="85" t="s">
        <v>420</v>
      </c>
      <c r="F210" s="60">
        <v>645</v>
      </c>
      <c r="G210" s="85" t="s">
        <v>399</v>
      </c>
      <c r="H210" s="111">
        <v>37</v>
      </c>
      <c r="I210" s="87">
        <v>14758</v>
      </c>
      <c r="J210" s="87">
        <v>4382</v>
      </c>
      <c r="K210" s="87">
        <v>1188</v>
      </c>
      <c r="L210" s="88">
        <v>20328</v>
      </c>
      <c r="M210" s="88">
        <v>20349</v>
      </c>
      <c r="N210" s="137">
        <f t="shared" si="6"/>
        <v>4403.166618259238</v>
      </c>
      <c r="O210" s="138">
        <f t="shared" si="7"/>
        <v>4403.166618259238</v>
      </c>
      <c r="P210" s="135"/>
      <c r="Q210" s="136"/>
      <c r="R210" s="136"/>
    </row>
    <row r="211" spans="1:18" x14ac:dyDescent="0.25">
      <c r="A211" s="84">
        <v>432</v>
      </c>
      <c r="B211" s="60">
        <v>432712660</v>
      </c>
      <c r="C211" s="85" t="s">
        <v>507</v>
      </c>
      <c r="D211" s="60">
        <v>712</v>
      </c>
      <c r="E211" s="85" t="s">
        <v>420</v>
      </c>
      <c r="F211" s="60">
        <v>660</v>
      </c>
      <c r="G211" s="85" t="s">
        <v>403</v>
      </c>
      <c r="H211" s="111">
        <v>79</v>
      </c>
      <c r="I211" s="87">
        <v>13734</v>
      </c>
      <c r="J211" s="87">
        <v>11500</v>
      </c>
      <c r="K211" s="87">
        <v>1188</v>
      </c>
      <c r="L211" s="88">
        <v>26422</v>
      </c>
      <c r="M211" s="88">
        <v>26570</v>
      </c>
      <c r="N211" s="137">
        <f t="shared" si="6"/>
        <v>11648.488997337787</v>
      </c>
      <c r="O211" s="138">
        <f t="shared" si="7"/>
        <v>10843.729229321187</v>
      </c>
      <c r="P211" s="135"/>
      <c r="Q211" s="136"/>
      <c r="R211" s="136"/>
    </row>
    <row r="212" spans="1:18" x14ac:dyDescent="0.25">
      <c r="A212" s="84">
        <v>432</v>
      </c>
      <c r="B212" s="60">
        <v>432712712</v>
      </c>
      <c r="C212" s="85" t="s">
        <v>507</v>
      </c>
      <c r="D212" s="60">
        <v>712</v>
      </c>
      <c r="E212" s="85" t="s">
        <v>420</v>
      </c>
      <c r="F212" s="60">
        <v>712</v>
      </c>
      <c r="G212" s="85" t="s">
        <v>420</v>
      </c>
      <c r="H212" s="111">
        <v>22</v>
      </c>
      <c r="I212" s="87">
        <v>13354</v>
      </c>
      <c r="J212" s="87">
        <v>9439</v>
      </c>
      <c r="K212" s="87">
        <v>1188</v>
      </c>
      <c r="L212" s="88">
        <v>23981</v>
      </c>
      <c r="M212" s="88">
        <v>23972</v>
      </c>
      <c r="N212" s="137">
        <f t="shared" si="6"/>
        <v>9429.5959053811566</v>
      </c>
      <c r="O212" s="138">
        <f t="shared" si="7"/>
        <v>8298.1967142894246</v>
      </c>
      <c r="P212" s="135"/>
      <c r="Q212" s="136"/>
      <c r="R212" s="136"/>
    </row>
    <row r="213" spans="1:18" x14ac:dyDescent="0.25">
      <c r="A213" s="84">
        <v>435</v>
      </c>
      <c r="B213" s="60">
        <v>435301009</v>
      </c>
      <c r="C213" s="85" t="s">
        <v>508</v>
      </c>
      <c r="D213" s="60">
        <v>301</v>
      </c>
      <c r="E213" s="85" t="s">
        <v>333</v>
      </c>
      <c r="F213" s="60">
        <v>9</v>
      </c>
      <c r="G213" s="85" t="s">
        <v>41</v>
      </c>
      <c r="H213" s="111">
        <v>2</v>
      </c>
      <c r="I213" s="87">
        <v>12565</v>
      </c>
      <c r="J213" s="87">
        <v>8739</v>
      </c>
      <c r="K213" s="87">
        <v>1188</v>
      </c>
      <c r="L213" s="88">
        <v>22492</v>
      </c>
      <c r="M213" s="88">
        <v>22496</v>
      </c>
      <c r="N213" s="137">
        <f t="shared" si="6"/>
        <v>8743.4043496423074</v>
      </c>
      <c r="O213" s="138">
        <f t="shared" si="7"/>
        <v>4902.7692081979039</v>
      </c>
      <c r="P213" s="135"/>
      <c r="Q213" s="136"/>
      <c r="R213" s="136"/>
    </row>
    <row r="214" spans="1:18" x14ac:dyDescent="0.25">
      <c r="A214" s="84">
        <v>435</v>
      </c>
      <c r="B214" s="60">
        <v>435301031</v>
      </c>
      <c r="C214" s="85" t="s">
        <v>508</v>
      </c>
      <c r="D214" s="60">
        <v>301</v>
      </c>
      <c r="E214" s="85" t="s">
        <v>333</v>
      </c>
      <c r="F214" s="60">
        <v>31</v>
      </c>
      <c r="G214" s="85" t="s">
        <v>63</v>
      </c>
      <c r="H214" s="111">
        <v>52</v>
      </c>
      <c r="I214" s="87">
        <v>12762</v>
      </c>
      <c r="J214" s="87">
        <v>5382</v>
      </c>
      <c r="K214" s="87">
        <v>1188</v>
      </c>
      <c r="L214" s="88">
        <v>19332</v>
      </c>
      <c r="M214" s="88">
        <v>19678</v>
      </c>
      <c r="N214" s="137">
        <f t="shared" si="6"/>
        <v>5569.6588648849211</v>
      </c>
      <c r="O214" s="138">
        <f t="shared" si="7"/>
        <v>4072.2761566894696</v>
      </c>
      <c r="P214" s="135"/>
      <c r="Q214" s="136"/>
      <c r="R214" s="136"/>
    </row>
    <row r="215" spans="1:18" x14ac:dyDescent="0.25">
      <c r="A215" s="84">
        <v>435</v>
      </c>
      <c r="B215" s="60">
        <v>435301056</v>
      </c>
      <c r="C215" s="85" t="s">
        <v>508</v>
      </c>
      <c r="D215" s="60">
        <v>301</v>
      </c>
      <c r="E215" s="85" t="s">
        <v>333</v>
      </c>
      <c r="F215" s="60">
        <v>56</v>
      </c>
      <c r="G215" s="85" t="s">
        <v>88</v>
      </c>
      <c r="H215" s="111">
        <v>67</v>
      </c>
      <c r="I215" s="87">
        <v>12369</v>
      </c>
      <c r="J215" s="87">
        <v>3668</v>
      </c>
      <c r="K215" s="87">
        <v>1188</v>
      </c>
      <c r="L215" s="88">
        <v>17225</v>
      </c>
      <c r="M215" s="88">
        <v>17233</v>
      </c>
      <c r="N215" s="137">
        <f t="shared" si="6"/>
        <v>3675.8875354565771</v>
      </c>
      <c r="O215" s="138">
        <f t="shared" si="7"/>
        <v>2485.3386266954949</v>
      </c>
      <c r="P215" s="135"/>
      <c r="Q215" s="136"/>
      <c r="R215" s="136"/>
    </row>
    <row r="216" spans="1:18" x14ac:dyDescent="0.25">
      <c r="A216" s="84">
        <v>435</v>
      </c>
      <c r="B216" s="60">
        <v>435301079</v>
      </c>
      <c r="C216" s="85" t="s">
        <v>508</v>
      </c>
      <c r="D216" s="60">
        <v>301</v>
      </c>
      <c r="E216" s="85" t="s">
        <v>333</v>
      </c>
      <c r="F216" s="60">
        <v>79</v>
      </c>
      <c r="G216" s="85" t="s">
        <v>111</v>
      </c>
      <c r="H216" s="111">
        <v>142</v>
      </c>
      <c r="I216" s="87">
        <v>13321</v>
      </c>
      <c r="J216" s="87">
        <v>226</v>
      </c>
      <c r="K216" s="87">
        <v>1188</v>
      </c>
      <c r="L216" s="88">
        <v>14735</v>
      </c>
      <c r="M216" s="88">
        <v>14642</v>
      </c>
      <c r="N216" s="137">
        <f t="shared" si="6"/>
        <v>133.22303789360194</v>
      </c>
      <c r="O216" s="138">
        <f t="shared" si="7"/>
        <v>0</v>
      </c>
      <c r="P216" s="135"/>
      <c r="Q216" s="136"/>
      <c r="R216" s="136"/>
    </row>
    <row r="217" spans="1:18" x14ac:dyDescent="0.25">
      <c r="A217" s="84">
        <v>435</v>
      </c>
      <c r="B217" s="60">
        <v>435301128</v>
      </c>
      <c r="C217" s="85" t="s">
        <v>508</v>
      </c>
      <c r="D217" s="60">
        <v>301</v>
      </c>
      <c r="E217" s="85" t="s">
        <v>333</v>
      </c>
      <c r="F217" s="60">
        <v>128</v>
      </c>
      <c r="G217" s="85" t="s">
        <v>160</v>
      </c>
      <c r="H217" s="111">
        <v>1</v>
      </c>
      <c r="I217" s="87">
        <v>16774</v>
      </c>
      <c r="J217" s="87">
        <v>947</v>
      </c>
      <c r="K217" s="87">
        <v>1188</v>
      </c>
      <c r="L217" s="88">
        <v>18909</v>
      </c>
      <c r="M217" s="88">
        <v>18932</v>
      </c>
      <c r="N217" s="137">
        <f t="shared" si="6"/>
        <v>970.38927692979269</v>
      </c>
      <c r="O217" s="138">
        <f t="shared" si="7"/>
        <v>88.586817073806742</v>
      </c>
      <c r="P217" s="135"/>
      <c r="Q217" s="136"/>
      <c r="R217" s="136"/>
    </row>
    <row r="218" spans="1:18" x14ac:dyDescent="0.25">
      <c r="A218" s="84">
        <v>435</v>
      </c>
      <c r="B218" s="60">
        <v>435301149</v>
      </c>
      <c r="C218" s="85" t="s">
        <v>508</v>
      </c>
      <c r="D218" s="60">
        <v>301</v>
      </c>
      <c r="E218" s="85" t="s">
        <v>333</v>
      </c>
      <c r="F218" s="60">
        <v>149</v>
      </c>
      <c r="G218" s="85" t="s">
        <v>181</v>
      </c>
      <c r="H218" s="111">
        <v>6</v>
      </c>
      <c r="I218" s="87">
        <v>17619</v>
      </c>
      <c r="J218" s="87">
        <v>127</v>
      </c>
      <c r="K218" s="87">
        <v>1188</v>
      </c>
      <c r="L218" s="88">
        <v>18934</v>
      </c>
      <c r="M218" s="88">
        <v>19148</v>
      </c>
      <c r="N218" s="137">
        <f t="shared" si="6"/>
        <v>267.72213071205988</v>
      </c>
      <c r="O218" s="138">
        <f t="shared" si="7"/>
        <v>0</v>
      </c>
      <c r="P218" s="135"/>
      <c r="Q218" s="136"/>
      <c r="R218" s="136"/>
    </row>
    <row r="219" spans="1:18" x14ac:dyDescent="0.25">
      <c r="A219" s="84">
        <v>435</v>
      </c>
      <c r="B219" s="60">
        <v>435301153</v>
      </c>
      <c r="C219" s="85" t="s">
        <v>508</v>
      </c>
      <c r="D219" s="60">
        <v>301</v>
      </c>
      <c r="E219" s="85" t="s">
        <v>333</v>
      </c>
      <c r="F219" s="60">
        <v>153</v>
      </c>
      <c r="G219" s="85" t="s">
        <v>185</v>
      </c>
      <c r="H219" s="111">
        <v>1</v>
      </c>
      <c r="I219" s="87">
        <v>17263</v>
      </c>
      <c r="J219" s="87">
        <v>33</v>
      </c>
      <c r="K219" s="87">
        <v>1188</v>
      </c>
      <c r="L219" s="88">
        <v>18484</v>
      </c>
      <c r="M219" s="88">
        <v>18511</v>
      </c>
      <c r="N219" s="137">
        <f t="shared" si="6"/>
        <v>60.087926693282498</v>
      </c>
      <c r="O219" s="138">
        <f t="shared" si="7"/>
        <v>5.9241252820356749E-3</v>
      </c>
      <c r="P219" s="135"/>
      <c r="Q219" s="136"/>
      <c r="R219" s="136"/>
    </row>
    <row r="220" spans="1:18" x14ac:dyDescent="0.25">
      <c r="A220" s="84">
        <v>435</v>
      </c>
      <c r="B220" s="60">
        <v>435301160</v>
      </c>
      <c r="C220" s="85" t="s">
        <v>508</v>
      </c>
      <c r="D220" s="60">
        <v>301</v>
      </c>
      <c r="E220" s="85" t="s">
        <v>333</v>
      </c>
      <c r="F220" s="60">
        <v>160</v>
      </c>
      <c r="G220" s="85" t="s">
        <v>192</v>
      </c>
      <c r="H220" s="111">
        <v>347</v>
      </c>
      <c r="I220" s="87">
        <v>15388</v>
      </c>
      <c r="J220" s="87">
        <v>270</v>
      </c>
      <c r="K220" s="87">
        <v>1188</v>
      </c>
      <c r="L220" s="88">
        <v>16846</v>
      </c>
      <c r="M220" s="88">
        <v>16890</v>
      </c>
      <c r="N220" s="137">
        <f t="shared" si="6"/>
        <v>313.81235659038066</v>
      </c>
      <c r="O220" s="138">
        <f t="shared" si="7"/>
        <v>0</v>
      </c>
      <c r="P220" s="135"/>
      <c r="Q220" s="136"/>
      <c r="R220" s="136"/>
    </row>
    <row r="221" spans="1:18" x14ac:dyDescent="0.25">
      <c r="A221" s="84">
        <v>435</v>
      </c>
      <c r="B221" s="60">
        <v>435301211</v>
      </c>
      <c r="C221" s="85" t="s">
        <v>508</v>
      </c>
      <c r="D221" s="60">
        <v>301</v>
      </c>
      <c r="E221" s="85" t="s">
        <v>333</v>
      </c>
      <c r="F221" s="60">
        <v>211</v>
      </c>
      <c r="G221" s="85" t="s">
        <v>243</v>
      </c>
      <c r="H221" s="111">
        <v>4</v>
      </c>
      <c r="I221" s="87">
        <v>16496</v>
      </c>
      <c r="J221" s="87">
        <v>4735</v>
      </c>
      <c r="K221" s="87">
        <v>1188</v>
      </c>
      <c r="L221" s="88">
        <v>22419</v>
      </c>
      <c r="M221" s="88">
        <v>22401</v>
      </c>
      <c r="N221" s="137">
        <f t="shared" si="6"/>
        <v>4716.6750152661152</v>
      </c>
      <c r="O221" s="138">
        <f t="shared" si="7"/>
        <v>1920.569476298886</v>
      </c>
      <c r="P221" s="135"/>
      <c r="Q221" s="136"/>
      <c r="R221" s="136"/>
    </row>
    <row r="222" spans="1:18" x14ac:dyDescent="0.25">
      <c r="A222" s="84">
        <v>435</v>
      </c>
      <c r="B222" s="60">
        <v>435301258</v>
      </c>
      <c r="C222" s="85" t="s">
        <v>508</v>
      </c>
      <c r="D222" s="60">
        <v>301</v>
      </c>
      <c r="E222" s="85" t="s">
        <v>333</v>
      </c>
      <c r="F222" s="60">
        <v>258</v>
      </c>
      <c r="G222" s="85" t="s">
        <v>290</v>
      </c>
      <c r="H222" s="111">
        <v>1</v>
      </c>
      <c r="I222" s="87">
        <v>17527</v>
      </c>
      <c r="J222" s="87">
        <v>3921</v>
      </c>
      <c r="K222" s="87">
        <v>1188</v>
      </c>
      <c r="L222" s="88">
        <v>22636</v>
      </c>
      <c r="M222" s="88">
        <v>22647</v>
      </c>
      <c r="N222" s="137">
        <f t="shared" si="6"/>
        <v>3932.0370338567445</v>
      </c>
      <c r="O222" s="138">
        <f t="shared" si="7"/>
        <v>3784.1700684098178</v>
      </c>
      <c r="P222" s="135"/>
      <c r="Q222" s="136"/>
      <c r="R222" s="136"/>
    </row>
    <row r="223" spans="1:18" x14ac:dyDescent="0.25">
      <c r="A223" s="84">
        <v>435</v>
      </c>
      <c r="B223" s="60">
        <v>435301295</v>
      </c>
      <c r="C223" s="85" t="s">
        <v>508</v>
      </c>
      <c r="D223" s="60">
        <v>301</v>
      </c>
      <c r="E223" s="85" t="s">
        <v>333</v>
      </c>
      <c r="F223" s="60">
        <v>295</v>
      </c>
      <c r="G223" s="85" t="s">
        <v>327</v>
      </c>
      <c r="H223" s="111">
        <v>34</v>
      </c>
      <c r="I223" s="87">
        <v>12699</v>
      </c>
      <c r="J223" s="87">
        <v>6267</v>
      </c>
      <c r="K223" s="87">
        <v>1188</v>
      </c>
      <c r="L223" s="88">
        <v>20154</v>
      </c>
      <c r="M223" s="88">
        <v>20179</v>
      </c>
      <c r="N223" s="137">
        <f t="shared" si="6"/>
        <v>6292.0979848212555</v>
      </c>
      <c r="O223" s="138">
        <f t="shared" si="7"/>
        <v>3318.4526464727314</v>
      </c>
      <c r="P223" s="135"/>
      <c r="Q223" s="136"/>
      <c r="R223" s="136"/>
    </row>
    <row r="224" spans="1:18" x14ac:dyDescent="0.25">
      <c r="A224" s="84">
        <v>435</v>
      </c>
      <c r="B224" s="60">
        <v>435301301</v>
      </c>
      <c r="C224" s="85" t="s">
        <v>508</v>
      </c>
      <c r="D224" s="60">
        <v>301</v>
      </c>
      <c r="E224" s="85" t="s">
        <v>333</v>
      </c>
      <c r="F224" s="60">
        <v>301</v>
      </c>
      <c r="G224" s="85" t="s">
        <v>333</v>
      </c>
      <c r="H224" s="111">
        <v>84</v>
      </c>
      <c r="I224" s="87">
        <v>13250</v>
      </c>
      <c r="J224" s="87">
        <v>4178</v>
      </c>
      <c r="K224" s="87">
        <v>1188</v>
      </c>
      <c r="L224" s="88">
        <v>18616</v>
      </c>
      <c r="M224" s="88">
        <v>18654</v>
      </c>
      <c r="N224" s="137">
        <f t="shared" si="6"/>
        <v>4215.5182013989142</v>
      </c>
      <c r="O224" s="138">
        <f t="shared" si="7"/>
        <v>2696.6947645144628</v>
      </c>
      <c r="P224" s="135"/>
      <c r="Q224" s="136"/>
      <c r="R224" s="136"/>
    </row>
    <row r="225" spans="1:18" x14ac:dyDescent="0.25">
      <c r="A225" s="84">
        <v>435</v>
      </c>
      <c r="B225" s="60">
        <v>435301326</v>
      </c>
      <c r="C225" s="85" t="s">
        <v>508</v>
      </c>
      <c r="D225" s="60">
        <v>301</v>
      </c>
      <c r="E225" s="85" t="s">
        <v>333</v>
      </c>
      <c r="F225" s="60">
        <v>326</v>
      </c>
      <c r="G225" s="85" t="s">
        <v>358</v>
      </c>
      <c r="H225" s="111">
        <v>6</v>
      </c>
      <c r="I225" s="87">
        <v>12422</v>
      </c>
      <c r="J225" s="87">
        <v>4461</v>
      </c>
      <c r="K225" s="87">
        <v>1188</v>
      </c>
      <c r="L225" s="88">
        <v>18071</v>
      </c>
      <c r="M225" s="88">
        <v>18064</v>
      </c>
      <c r="N225" s="137">
        <f t="shared" si="6"/>
        <v>4453.6626039042931</v>
      </c>
      <c r="O225" s="138">
        <f t="shared" si="7"/>
        <v>2903.5417767833405</v>
      </c>
      <c r="P225" s="135"/>
      <c r="Q225" s="136"/>
      <c r="R225" s="136"/>
    </row>
    <row r="226" spans="1:18" x14ac:dyDescent="0.25">
      <c r="A226" s="84">
        <v>435</v>
      </c>
      <c r="B226" s="60">
        <v>435301342</v>
      </c>
      <c r="C226" s="85" t="s">
        <v>508</v>
      </c>
      <c r="D226" s="60">
        <v>301</v>
      </c>
      <c r="E226" s="85" t="s">
        <v>333</v>
      </c>
      <c r="F226" s="60">
        <v>342</v>
      </c>
      <c r="G226" s="85" t="s">
        <v>374</v>
      </c>
      <c r="H226" s="111">
        <v>1</v>
      </c>
      <c r="I226" s="87">
        <v>10664</v>
      </c>
      <c r="J226" s="87">
        <v>8185</v>
      </c>
      <c r="K226" s="87">
        <v>1188</v>
      </c>
      <c r="L226" s="88">
        <v>20037</v>
      </c>
      <c r="M226" s="88">
        <v>20016</v>
      </c>
      <c r="N226" s="137">
        <f t="shared" si="6"/>
        <v>8163.6350143743257</v>
      </c>
      <c r="O226" s="138">
        <f t="shared" si="7"/>
        <v>3908.1329324989929</v>
      </c>
      <c r="P226" s="135"/>
      <c r="Q226" s="136"/>
      <c r="R226" s="136"/>
    </row>
    <row r="227" spans="1:18" x14ac:dyDescent="0.25">
      <c r="A227" s="84">
        <v>435</v>
      </c>
      <c r="B227" s="60">
        <v>435301673</v>
      </c>
      <c r="C227" s="85" t="s">
        <v>508</v>
      </c>
      <c r="D227" s="60">
        <v>301</v>
      </c>
      <c r="E227" s="85" t="s">
        <v>333</v>
      </c>
      <c r="F227" s="60">
        <v>673</v>
      </c>
      <c r="G227" s="85" t="s">
        <v>408</v>
      </c>
      <c r="H227" s="111">
        <v>19</v>
      </c>
      <c r="I227" s="87">
        <v>12331</v>
      </c>
      <c r="J227" s="87">
        <v>6904</v>
      </c>
      <c r="K227" s="87">
        <v>1188</v>
      </c>
      <c r="L227" s="88">
        <v>20423</v>
      </c>
      <c r="M227" s="88">
        <v>20450</v>
      </c>
      <c r="N227" s="137">
        <f t="shared" si="6"/>
        <v>6930.7768966288349</v>
      </c>
      <c r="O227" s="138">
        <f t="shared" si="7"/>
        <v>2929.2581841455431</v>
      </c>
      <c r="P227" s="135"/>
      <c r="Q227" s="136"/>
      <c r="R227" s="136"/>
    </row>
    <row r="228" spans="1:18" x14ac:dyDescent="0.25">
      <c r="A228" s="84">
        <v>435</v>
      </c>
      <c r="B228" s="60">
        <v>435301735</v>
      </c>
      <c r="C228" s="85" t="s">
        <v>508</v>
      </c>
      <c r="D228" s="60">
        <v>301</v>
      </c>
      <c r="E228" s="85" t="s">
        <v>333</v>
      </c>
      <c r="F228" s="60">
        <v>735</v>
      </c>
      <c r="G228" s="85" t="s">
        <v>427</v>
      </c>
      <c r="H228" s="111">
        <v>3</v>
      </c>
      <c r="I228" s="87">
        <v>14786</v>
      </c>
      <c r="J228" s="87">
        <v>4745</v>
      </c>
      <c r="K228" s="87">
        <v>1188</v>
      </c>
      <c r="L228" s="88">
        <v>20719</v>
      </c>
      <c r="M228" s="88">
        <v>20791</v>
      </c>
      <c r="N228" s="137">
        <f t="shared" si="6"/>
        <v>4816.7306309953237</v>
      </c>
      <c r="O228" s="138">
        <f t="shared" si="7"/>
        <v>2802.4844995145322</v>
      </c>
      <c r="P228" s="135"/>
      <c r="Q228" s="136"/>
      <c r="R228" s="136"/>
    </row>
    <row r="229" spans="1:18" x14ac:dyDescent="0.25">
      <c r="A229" s="84">
        <v>436</v>
      </c>
      <c r="B229" s="60">
        <v>436049010</v>
      </c>
      <c r="C229" s="85" t="s">
        <v>509</v>
      </c>
      <c r="D229" s="60">
        <v>49</v>
      </c>
      <c r="E229" s="85" t="s">
        <v>81</v>
      </c>
      <c r="F229" s="60">
        <v>10</v>
      </c>
      <c r="G229" s="85" t="s">
        <v>42</v>
      </c>
      <c r="H229" s="111">
        <v>2</v>
      </c>
      <c r="I229" s="87">
        <v>17595</v>
      </c>
      <c r="J229" s="87">
        <v>8427</v>
      </c>
      <c r="K229" s="87">
        <v>1188</v>
      </c>
      <c r="L229" s="88">
        <v>27210</v>
      </c>
      <c r="M229" s="88">
        <v>26168</v>
      </c>
      <c r="N229" s="137">
        <f t="shared" si="6"/>
        <v>7782.2140037717836</v>
      </c>
      <c r="O229" s="138">
        <f t="shared" si="7"/>
        <v>4089.9208417180635</v>
      </c>
      <c r="P229" s="135"/>
      <c r="Q229" s="136"/>
      <c r="R229" s="136"/>
    </row>
    <row r="230" spans="1:18" x14ac:dyDescent="0.25">
      <c r="A230" s="84">
        <v>436</v>
      </c>
      <c r="B230" s="60">
        <v>436049026</v>
      </c>
      <c r="C230" s="85" t="s">
        <v>509</v>
      </c>
      <c r="D230" s="60">
        <v>49</v>
      </c>
      <c r="E230" s="85" t="s">
        <v>81</v>
      </c>
      <c r="F230" s="60">
        <v>26</v>
      </c>
      <c r="G230" s="85" t="s">
        <v>58</v>
      </c>
      <c r="H230" s="111">
        <v>1</v>
      </c>
      <c r="I230" s="87">
        <v>16546</v>
      </c>
      <c r="J230" s="87">
        <v>6376</v>
      </c>
      <c r="K230" s="87">
        <v>1188</v>
      </c>
      <c r="L230" s="88">
        <v>24110</v>
      </c>
      <c r="M230" s="88">
        <v>24123</v>
      </c>
      <c r="N230" s="137">
        <f t="shared" si="6"/>
        <v>6389.2600613059985</v>
      </c>
      <c r="O230" s="138">
        <f t="shared" si="7"/>
        <v>3602.8429698298351</v>
      </c>
      <c r="P230" s="135"/>
      <c r="Q230" s="136"/>
      <c r="R230" s="136"/>
    </row>
    <row r="231" spans="1:18" x14ac:dyDescent="0.25">
      <c r="A231" s="84">
        <v>436</v>
      </c>
      <c r="B231" s="60">
        <v>436049031</v>
      </c>
      <c r="C231" s="85" t="s">
        <v>509</v>
      </c>
      <c r="D231" s="60">
        <v>49</v>
      </c>
      <c r="E231" s="85" t="s">
        <v>81</v>
      </c>
      <c r="F231" s="60">
        <v>31</v>
      </c>
      <c r="G231" s="85" t="s">
        <v>63</v>
      </c>
      <c r="H231" s="111">
        <v>1</v>
      </c>
      <c r="I231" s="87">
        <v>13245</v>
      </c>
      <c r="J231" s="87">
        <v>5586</v>
      </c>
      <c r="K231" s="87">
        <v>1188</v>
      </c>
      <c r="L231" s="88">
        <v>20019</v>
      </c>
      <c r="M231" s="88">
        <v>20378</v>
      </c>
      <c r="N231" s="137">
        <f t="shared" si="6"/>
        <v>5780.4522539884638</v>
      </c>
      <c r="O231" s="138">
        <f t="shared" si="7"/>
        <v>4226.3985030051736</v>
      </c>
      <c r="P231" s="135"/>
      <c r="Q231" s="136"/>
      <c r="R231" s="136"/>
    </row>
    <row r="232" spans="1:18" x14ac:dyDescent="0.25">
      <c r="A232" s="84">
        <v>436</v>
      </c>
      <c r="B232" s="60">
        <v>436049035</v>
      </c>
      <c r="C232" s="85" t="s">
        <v>509</v>
      </c>
      <c r="D232" s="60">
        <v>49</v>
      </c>
      <c r="E232" s="85" t="s">
        <v>81</v>
      </c>
      <c r="F232" s="60">
        <v>35</v>
      </c>
      <c r="G232" s="85" t="s">
        <v>67</v>
      </c>
      <c r="H232" s="111">
        <v>17</v>
      </c>
      <c r="I232" s="87">
        <v>16823</v>
      </c>
      <c r="J232" s="87">
        <v>6471</v>
      </c>
      <c r="K232" s="87">
        <v>1188</v>
      </c>
      <c r="L232" s="88">
        <v>24482</v>
      </c>
      <c r="M232" s="88">
        <v>24502</v>
      </c>
      <c r="N232" s="137">
        <f t="shared" si="6"/>
        <v>6490.6787236397249</v>
      </c>
      <c r="O232" s="138">
        <f t="shared" si="7"/>
        <v>3887.1072724822843</v>
      </c>
      <c r="P232" s="135"/>
      <c r="Q232" s="136"/>
      <c r="R232" s="136"/>
    </row>
    <row r="233" spans="1:18" x14ac:dyDescent="0.25">
      <c r="A233" s="84">
        <v>436</v>
      </c>
      <c r="B233" s="60">
        <v>436049040</v>
      </c>
      <c r="C233" s="85" t="s">
        <v>509</v>
      </c>
      <c r="D233" s="60">
        <v>49</v>
      </c>
      <c r="E233" s="85" t="s">
        <v>81</v>
      </c>
      <c r="F233" s="60">
        <v>40</v>
      </c>
      <c r="G233" s="85" t="s">
        <v>72</v>
      </c>
      <c r="H233" s="111">
        <v>1</v>
      </c>
      <c r="I233" s="87">
        <v>14193</v>
      </c>
      <c r="J233" s="87">
        <v>4615</v>
      </c>
      <c r="K233" s="87">
        <v>1188</v>
      </c>
      <c r="L233" s="88">
        <v>19996</v>
      </c>
      <c r="M233" s="88">
        <v>20004</v>
      </c>
      <c r="N233" s="137">
        <f t="shared" si="6"/>
        <v>4623.0022133141647</v>
      </c>
      <c r="O233" s="138">
        <f t="shared" si="7"/>
        <v>2705.7850402120166</v>
      </c>
      <c r="P233" s="135"/>
      <c r="Q233" s="136"/>
      <c r="R233" s="136"/>
    </row>
    <row r="234" spans="1:18" x14ac:dyDescent="0.25">
      <c r="A234" s="84">
        <v>436</v>
      </c>
      <c r="B234" s="60">
        <v>436049044</v>
      </c>
      <c r="C234" s="85" t="s">
        <v>509</v>
      </c>
      <c r="D234" s="60">
        <v>49</v>
      </c>
      <c r="E234" s="85" t="s">
        <v>81</v>
      </c>
      <c r="F234" s="60">
        <v>44</v>
      </c>
      <c r="G234" s="85" t="s">
        <v>76</v>
      </c>
      <c r="H234" s="111">
        <v>2</v>
      </c>
      <c r="I234" s="87">
        <v>18773</v>
      </c>
      <c r="J234" s="87">
        <v>0</v>
      </c>
      <c r="K234" s="87">
        <v>1188</v>
      </c>
      <c r="L234" s="88">
        <v>19961</v>
      </c>
      <c r="M234" s="88">
        <v>19961</v>
      </c>
      <c r="N234" s="137">
        <f t="shared" si="6"/>
        <v>0</v>
      </c>
      <c r="O234" s="138">
        <f t="shared" si="7"/>
        <v>0</v>
      </c>
      <c r="P234" s="135"/>
      <c r="Q234" s="136"/>
      <c r="R234" s="136"/>
    </row>
    <row r="235" spans="1:18" x14ac:dyDescent="0.25">
      <c r="A235" s="84">
        <v>436</v>
      </c>
      <c r="B235" s="60">
        <v>436049049</v>
      </c>
      <c r="C235" s="85" t="s">
        <v>509</v>
      </c>
      <c r="D235" s="60">
        <v>49</v>
      </c>
      <c r="E235" s="85" t="s">
        <v>81</v>
      </c>
      <c r="F235" s="60">
        <v>49</v>
      </c>
      <c r="G235" s="85" t="s">
        <v>81</v>
      </c>
      <c r="H235" s="111">
        <v>172</v>
      </c>
      <c r="I235" s="87">
        <v>18159</v>
      </c>
      <c r="J235" s="87">
        <v>24572</v>
      </c>
      <c r="K235" s="87">
        <v>1188</v>
      </c>
      <c r="L235" s="88">
        <v>43919</v>
      </c>
      <c r="M235" s="88">
        <v>43908</v>
      </c>
      <c r="N235" s="137">
        <f t="shared" si="6"/>
        <v>24560.772822858322</v>
      </c>
      <c r="O235" s="138">
        <f t="shared" si="7"/>
        <v>21131.313212608235</v>
      </c>
      <c r="P235" s="135"/>
      <c r="Q235" s="136"/>
      <c r="R235" s="136"/>
    </row>
    <row r="236" spans="1:18" x14ac:dyDescent="0.25">
      <c r="A236" s="84">
        <v>436</v>
      </c>
      <c r="B236" s="60">
        <v>436049057</v>
      </c>
      <c r="C236" s="85" t="s">
        <v>509</v>
      </c>
      <c r="D236" s="60">
        <v>49</v>
      </c>
      <c r="E236" s="85" t="s">
        <v>81</v>
      </c>
      <c r="F236" s="60">
        <v>57</v>
      </c>
      <c r="G236" s="85" t="s">
        <v>89</v>
      </c>
      <c r="H236" s="111">
        <v>2</v>
      </c>
      <c r="I236" s="87">
        <v>23046</v>
      </c>
      <c r="J236" s="87">
        <v>528</v>
      </c>
      <c r="K236" s="87">
        <v>1188</v>
      </c>
      <c r="L236" s="88">
        <v>24762</v>
      </c>
      <c r="M236" s="88">
        <v>24756</v>
      </c>
      <c r="N236" s="137">
        <f t="shared" si="6"/>
        <v>522.09258843837597</v>
      </c>
      <c r="O236" s="138">
        <f t="shared" si="7"/>
        <v>352.79464025403286</v>
      </c>
      <c r="P236" s="135"/>
      <c r="Q236" s="136"/>
      <c r="R236" s="136"/>
    </row>
    <row r="237" spans="1:18" x14ac:dyDescent="0.25">
      <c r="A237" s="84">
        <v>436</v>
      </c>
      <c r="B237" s="60">
        <v>436049093</v>
      </c>
      <c r="C237" s="85" t="s">
        <v>509</v>
      </c>
      <c r="D237" s="60">
        <v>49</v>
      </c>
      <c r="E237" s="85" t="s">
        <v>81</v>
      </c>
      <c r="F237" s="60">
        <v>93</v>
      </c>
      <c r="G237" s="85" t="s">
        <v>125</v>
      </c>
      <c r="H237" s="111">
        <v>20</v>
      </c>
      <c r="I237" s="87">
        <v>18794</v>
      </c>
      <c r="J237" s="87">
        <v>185</v>
      </c>
      <c r="K237" s="87">
        <v>1188</v>
      </c>
      <c r="L237" s="88">
        <v>20167</v>
      </c>
      <c r="M237" s="88">
        <v>20190</v>
      </c>
      <c r="N237" s="137">
        <f t="shared" si="6"/>
        <v>208.46590792859206</v>
      </c>
      <c r="O237" s="138">
        <f t="shared" si="7"/>
        <v>0</v>
      </c>
      <c r="P237" s="135"/>
      <c r="Q237" s="136"/>
      <c r="R237" s="136"/>
    </row>
    <row r="238" spans="1:18" x14ac:dyDescent="0.25">
      <c r="A238" s="84">
        <v>436</v>
      </c>
      <c r="B238" s="60">
        <v>436049131</v>
      </c>
      <c r="C238" s="85" t="s">
        <v>509</v>
      </c>
      <c r="D238" s="60">
        <v>49</v>
      </c>
      <c r="E238" s="85" t="s">
        <v>81</v>
      </c>
      <c r="F238" s="60">
        <v>131</v>
      </c>
      <c r="G238" s="85" t="s">
        <v>163</v>
      </c>
      <c r="H238" s="111">
        <v>1</v>
      </c>
      <c r="I238" s="87">
        <v>12725</v>
      </c>
      <c r="J238" s="87">
        <v>9125</v>
      </c>
      <c r="K238" s="87">
        <v>1188</v>
      </c>
      <c r="L238" s="88">
        <v>23038</v>
      </c>
      <c r="M238" s="88">
        <v>20740</v>
      </c>
      <c r="N238" s="137">
        <f t="shared" si="6"/>
        <v>8218.8300778620614</v>
      </c>
      <c r="O238" s="138">
        <f t="shared" si="7"/>
        <v>2179.1056827349876</v>
      </c>
      <c r="P238" s="135"/>
      <c r="Q238" s="136"/>
      <c r="R238" s="136"/>
    </row>
    <row r="239" spans="1:18" x14ac:dyDescent="0.25">
      <c r="A239" s="84">
        <v>436</v>
      </c>
      <c r="B239" s="60">
        <v>436049133</v>
      </c>
      <c r="C239" s="85" t="s">
        <v>509</v>
      </c>
      <c r="D239" s="60">
        <v>49</v>
      </c>
      <c r="E239" s="85" t="s">
        <v>81</v>
      </c>
      <c r="F239" s="60">
        <v>133</v>
      </c>
      <c r="G239" s="85" t="s">
        <v>165</v>
      </c>
      <c r="H239" s="111">
        <v>1</v>
      </c>
      <c r="I239" s="87">
        <v>11585</v>
      </c>
      <c r="J239" s="87">
        <v>195</v>
      </c>
      <c r="K239" s="87">
        <v>1188</v>
      </c>
      <c r="L239" s="88">
        <v>12968</v>
      </c>
      <c r="M239" s="88">
        <v>12991</v>
      </c>
      <c r="N239" s="137">
        <f t="shared" si="6"/>
        <v>217.79477027353823</v>
      </c>
      <c r="O239" s="138">
        <f t="shared" si="7"/>
        <v>217.79477027353823</v>
      </c>
      <c r="P239" s="135"/>
      <c r="Q239" s="136"/>
      <c r="R239" s="136"/>
    </row>
    <row r="240" spans="1:18" x14ac:dyDescent="0.25">
      <c r="A240" s="84">
        <v>436</v>
      </c>
      <c r="B240" s="60">
        <v>436049155</v>
      </c>
      <c r="C240" s="85" t="s">
        <v>509</v>
      </c>
      <c r="D240" s="60">
        <v>49</v>
      </c>
      <c r="E240" s="85" t="s">
        <v>81</v>
      </c>
      <c r="F240" s="60">
        <v>155</v>
      </c>
      <c r="G240" s="85" t="s">
        <v>187</v>
      </c>
      <c r="H240" s="111">
        <v>1</v>
      </c>
      <c r="I240" s="87">
        <v>13684</v>
      </c>
      <c r="J240" s="87">
        <v>11858</v>
      </c>
      <c r="K240" s="87">
        <v>1188</v>
      </c>
      <c r="L240" s="88">
        <v>26730</v>
      </c>
      <c r="M240" s="88">
        <v>25783</v>
      </c>
      <c r="N240" s="137">
        <f t="shared" si="6"/>
        <v>12129.586627911001</v>
      </c>
      <c r="O240" s="138">
        <f t="shared" si="7"/>
        <v>8334.3552503066276</v>
      </c>
      <c r="P240" s="135"/>
      <c r="Q240" s="136"/>
      <c r="R240" s="136"/>
    </row>
    <row r="241" spans="1:18" x14ac:dyDescent="0.25">
      <c r="A241" s="84">
        <v>436</v>
      </c>
      <c r="B241" s="60">
        <v>436049165</v>
      </c>
      <c r="C241" s="85" t="s">
        <v>509</v>
      </c>
      <c r="D241" s="60">
        <v>49</v>
      </c>
      <c r="E241" s="85" t="s">
        <v>81</v>
      </c>
      <c r="F241" s="60">
        <v>165</v>
      </c>
      <c r="G241" s="85" t="s">
        <v>197</v>
      </c>
      <c r="H241" s="111">
        <v>4</v>
      </c>
      <c r="I241" s="87">
        <v>19514</v>
      </c>
      <c r="J241" s="87">
        <v>0</v>
      </c>
      <c r="K241" s="87">
        <v>1188</v>
      </c>
      <c r="L241" s="88">
        <v>20702</v>
      </c>
      <c r="M241" s="88">
        <v>20702</v>
      </c>
      <c r="N241" s="137">
        <f t="shared" si="6"/>
        <v>0</v>
      </c>
      <c r="O241" s="138">
        <f t="shared" si="7"/>
        <v>0</v>
      </c>
      <c r="P241" s="135"/>
      <c r="Q241" s="136"/>
      <c r="R241" s="136"/>
    </row>
    <row r="242" spans="1:18" x14ac:dyDescent="0.25">
      <c r="A242" s="84">
        <v>436</v>
      </c>
      <c r="B242" s="60">
        <v>436049170</v>
      </c>
      <c r="C242" s="85" t="s">
        <v>509</v>
      </c>
      <c r="D242" s="60">
        <v>49</v>
      </c>
      <c r="E242" s="85" t="s">
        <v>81</v>
      </c>
      <c r="F242" s="60">
        <v>170</v>
      </c>
      <c r="G242" s="85" t="s">
        <v>202</v>
      </c>
      <c r="H242" s="111">
        <v>1</v>
      </c>
      <c r="I242" s="87">
        <v>13684</v>
      </c>
      <c r="J242" s="87">
        <v>874</v>
      </c>
      <c r="K242" s="87">
        <v>1188</v>
      </c>
      <c r="L242" s="88">
        <v>15746</v>
      </c>
      <c r="M242" s="88">
        <v>15724</v>
      </c>
      <c r="N242" s="137">
        <f t="shared" si="6"/>
        <v>852.48920429312602</v>
      </c>
      <c r="O242" s="138">
        <f t="shared" si="7"/>
        <v>756.96582970467352</v>
      </c>
      <c r="P242" s="135"/>
      <c r="Q242" s="136"/>
      <c r="R242" s="136"/>
    </row>
    <row r="243" spans="1:18" x14ac:dyDescent="0.25">
      <c r="A243" s="84">
        <v>436</v>
      </c>
      <c r="B243" s="60">
        <v>436049176</v>
      </c>
      <c r="C243" s="85" t="s">
        <v>509</v>
      </c>
      <c r="D243" s="60">
        <v>49</v>
      </c>
      <c r="E243" s="85" t="s">
        <v>81</v>
      </c>
      <c r="F243" s="60">
        <v>176</v>
      </c>
      <c r="G243" s="85" t="s">
        <v>208</v>
      </c>
      <c r="H243" s="111">
        <v>7</v>
      </c>
      <c r="I243" s="87">
        <v>18882</v>
      </c>
      <c r="J243" s="87">
        <v>5060</v>
      </c>
      <c r="K243" s="87">
        <v>1188</v>
      </c>
      <c r="L243" s="88">
        <v>25130</v>
      </c>
      <c r="M243" s="88">
        <v>24812</v>
      </c>
      <c r="N243" s="137">
        <f t="shared" si="6"/>
        <v>5171.9252802052142</v>
      </c>
      <c r="O243" s="138">
        <f t="shared" si="7"/>
        <v>4030.4896140993587</v>
      </c>
      <c r="P243" s="135"/>
      <c r="Q243" s="136"/>
      <c r="R243" s="136"/>
    </row>
    <row r="244" spans="1:18" x14ac:dyDescent="0.25">
      <c r="A244" s="84">
        <v>436</v>
      </c>
      <c r="B244" s="60">
        <v>436049207</v>
      </c>
      <c r="C244" s="85" t="s">
        <v>509</v>
      </c>
      <c r="D244" s="60">
        <v>49</v>
      </c>
      <c r="E244" s="85" t="s">
        <v>81</v>
      </c>
      <c r="F244" s="60">
        <v>207</v>
      </c>
      <c r="G244" s="85" t="s">
        <v>239</v>
      </c>
      <c r="H244" s="111">
        <v>1</v>
      </c>
      <c r="I244" s="87">
        <v>13576</v>
      </c>
      <c r="J244" s="87">
        <v>10781</v>
      </c>
      <c r="K244" s="87">
        <v>1188</v>
      </c>
      <c r="L244" s="88">
        <v>25545</v>
      </c>
      <c r="M244" s="88">
        <v>25560</v>
      </c>
      <c r="N244" s="137">
        <f t="shared" si="6"/>
        <v>10796.120877950761</v>
      </c>
      <c r="O244" s="138">
        <f t="shared" si="7"/>
        <v>7930.6852643004822</v>
      </c>
      <c r="P244" s="135"/>
      <c r="Q244" s="136"/>
      <c r="R244" s="136"/>
    </row>
    <row r="245" spans="1:18" x14ac:dyDescent="0.25">
      <c r="A245" s="84">
        <v>436</v>
      </c>
      <c r="B245" s="60">
        <v>436049229</v>
      </c>
      <c r="C245" s="85" t="s">
        <v>509</v>
      </c>
      <c r="D245" s="60">
        <v>49</v>
      </c>
      <c r="E245" s="85" t="s">
        <v>81</v>
      </c>
      <c r="F245" s="60">
        <v>229</v>
      </c>
      <c r="G245" s="85" t="s">
        <v>261</v>
      </c>
      <c r="H245" s="111">
        <v>1</v>
      </c>
      <c r="I245" s="87">
        <v>13684</v>
      </c>
      <c r="J245" s="87">
        <v>1371</v>
      </c>
      <c r="K245" s="87">
        <v>1188</v>
      </c>
      <c r="L245" s="88">
        <v>16243</v>
      </c>
      <c r="M245" s="88">
        <v>16050</v>
      </c>
      <c r="N245" s="137">
        <f t="shared" si="6"/>
        <v>1156.5746928055796</v>
      </c>
      <c r="O245" s="138">
        <f t="shared" si="7"/>
        <v>916.66354459027934</v>
      </c>
      <c r="P245" s="135"/>
      <c r="Q245" s="136"/>
      <c r="R245" s="136"/>
    </row>
    <row r="246" spans="1:18" x14ac:dyDescent="0.25">
      <c r="A246" s="84">
        <v>436</v>
      </c>
      <c r="B246" s="60">
        <v>436049243</v>
      </c>
      <c r="C246" s="85" t="s">
        <v>509</v>
      </c>
      <c r="D246" s="60">
        <v>49</v>
      </c>
      <c r="E246" s="85" t="s">
        <v>81</v>
      </c>
      <c r="F246" s="60">
        <v>243</v>
      </c>
      <c r="G246" s="85" t="s">
        <v>275</v>
      </c>
      <c r="H246" s="111">
        <v>1</v>
      </c>
      <c r="I246" s="87">
        <v>13684</v>
      </c>
      <c r="J246" s="87">
        <v>1898</v>
      </c>
      <c r="K246" s="87">
        <v>1188</v>
      </c>
      <c r="L246" s="88">
        <v>16770</v>
      </c>
      <c r="M246" s="88">
        <v>16793</v>
      </c>
      <c r="N246" s="137">
        <f t="shared" si="6"/>
        <v>1921.0914959584425</v>
      </c>
      <c r="O246" s="138">
        <f t="shared" si="7"/>
        <v>1469.5422210994275</v>
      </c>
      <c r="P246" s="135"/>
      <c r="Q246" s="136"/>
      <c r="R246" s="136"/>
    </row>
    <row r="247" spans="1:18" x14ac:dyDescent="0.25">
      <c r="A247" s="84">
        <v>436</v>
      </c>
      <c r="B247" s="60">
        <v>436049244</v>
      </c>
      <c r="C247" s="85" t="s">
        <v>509</v>
      </c>
      <c r="D247" s="60">
        <v>49</v>
      </c>
      <c r="E247" s="85" t="s">
        <v>81</v>
      </c>
      <c r="F247" s="60">
        <v>244</v>
      </c>
      <c r="G247" s="85" t="s">
        <v>276</v>
      </c>
      <c r="H247" s="111">
        <v>1</v>
      </c>
      <c r="I247" s="87">
        <v>12634</v>
      </c>
      <c r="J247" s="87">
        <v>3054</v>
      </c>
      <c r="K247" s="87">
        <v>1188</v>
      </c>
      <c r="L247" s="88">
        <v>16876</v>
      </c>
      <c r="M247" s="88">
        <v>16947</v>
      </c>
      <c r="N247" s="137">
        <f t="shared" si="6"/>
        <v>3124.8331640177894</v>
      </c>
      <c r="O247" s="138">
        <f t="shared" si="7"/>
        <v>3124.8331640177894</v>
      </c>
      <c r="P247" s="135"/>
      <c r="Q247" s="136"/>
      <c r="R247" s="136"/>
    </row>
    <row r="248" spans="1:18" x14ac:dyDescent="0.25">
      <c r="A248" s="84">
        <v>436</v>
      </c>
      <c r="B248" s="60">
        <v>436049248</v>
      </c>
      <c r="C248" s="85" t="s">
        <v>509</v>
      </c>
      <c r="D248" s="60">
        <v>49</v>
      </c>
      <c r="E248" s="85" t="s">
        <v>81</v>
      </c>
      <c r="F248" s="60">
        <v>248</v>
      </c>
      <c r="G248" s="85" t="s">
        <v>280</v>
      </c>
      <c r="H248" s="111">
        <v>4</v>
      </c>
      <c r="I248" s="87">
        <v>21270</v>
      </c>
      <c r="J248" s="87">
        <v>1038</v>
      </c>
      <c r="K248" s="87">
        <v>1188</v>
      </c>
      <c r="L248" s="88">
        <v>23496</v>
      </c>
      <c r="M248" s="88">
        <v>23554</v>
      </c>
      <c r="N248" s="137">
        <f t="shared" si="6"/>
        <v>1096.2180298350358</v>
      </c>
      <c r="O248" s="138">
        <f t="shared" si="7"/>
        <v>686.24278113851688</v>
      </c>
      <c r="P248" s="135"/>
      <c r="Q248" s="136"/>
      <c r="R248" s="136"/>
    </row>
    <row r="249" spans="1:18" x14ac:dyDescent="0.25">
      <c r="A249" s="84">
        <v>436</v>
      </c>
      <c r="B249" s="60">
        <v>436049274</v>
      </c>
      <c r="C249" s="85" t="s">
        <v>509</v>
      </c>
      <c r="D249" s="60">
        <v>49</v>
      </c>
      <c r="E249" s="85" t="s">
        <v>81</v>
      </c>
      <c r="F249" s="60">
        <v>274</v>
      </c>
      <c r="G249" s="85" t="s">
        <v>306</v>
      </c>
      <c r="H249" s="111">
        <v>5</v>
      </c>
      <c r="I249" s="87">
        <v>17570</v>
      </c>
      <c r="J249" s="87">
        <v>8100</v>
      </c>
      <c r="K249" s="87">
        <v>1188</v>
      </c>
      <c r="L249" s="88">
        <v>26858</v>
      </c>
      <c r="M249" s="88">
        <v>26849</v>
      </c>
      <c r="N249" s="137">
        <f t="shared" si="6"/>
        <v>8091.4048115608457</v>
      </c>
      <c r="O249" s="138">
        <f t="shared" si="7"/>
        <v>4959.6447123289945</v>
      </c>
      <c r="P249" s="135"/>
      <c r="Q249" s="136"/>
      <c r="R249" s="136"/>
    </row>
    <row r="250" spans="1:18" x14ac:dyDescent="0.25">
      <c r="A250" s="84">
        <v>436</v>
      </c>
      <c r="B250" s="60">
        <v>436049285</v>
      </c>
      <c r="C250" s="85" t="s">
        <v>509</v>
      </c>
      <c r="D250" s="60">
        <v>49</v>
      </c>
      <c r="E250" s="85" t="s">
        <v>81</v>
      </c>
      <c r="F250" s="60">
        <v>285</v>
      </c>
      <c r="G250" s="85" t="s">
        <v>317</v>
      </c>
      <c r="H250" s="111">
        <v>3</v>
      </c>
      <c r="I250" s="87">
        <v>16010</v>
      </c>
      <c r="J250" s="87">
        <v>3183</v>
      </c>
      <c r="K250" s="87">
        <v>1188</v>
      </c>
      <c r="L250" s="88">
        <v>20381</v>
      </c>
      <c r="M250" s="88">
        <v>20225</v>
      </c>
      <c r="N250" s="137">
        <f t="shared" si="6"/>
        <v>2985.3992485985182</v>
      </c>
      <c r="O250" s="138">
        <f t="shared" si="7"/>
        <v>2670.47561404507</v>
      </c>
      <c r="P250" s="135"/>
      <c r="Q250" s="136"/>
      <c r="R250" s="136"/>
    </row>
    <row r="251" spans="1:18" x14ac:dyDescent="0.25">
      <c r="A251" s="84">
        <v>436</v>
      </c>
      <c r="B251" s="60">
        <v>436049308</v>
      </c>
      <c r="C251" s="85" t="s">
        <v>509</v>
      </c>
      <c r="D251" s="60">
        <v>49</v>
      </c>
      <c r="E251" s="85" t="s">
        <v>81</v>
      </c>
      <c r="F251" s="60">
        <v>308</v>
      </c>
      <c r="G251" s="85" t="s">
        <v>340</v>
      </c>
      <c r="H251" s="111">
        <v>1</v>
      </c>
      <c r="I251" s="87">
        <v>21561</v>
      </c>
      <c r="J251" s="87">
        <v>8350</v>
      </c>
      <c r="K251" s="87">
        <v>1188</v>
      </c>
      <c r="L251" s="88">
        <v>31099</v>
      </c>
      <c r="M251" s="88">
        <v>31098</v>
      </c>
      <c r="N251" s="137">
        <f t="shared" si="6"/>
        <v>8349.1425243219346</v>
      </c>
      <c r="O251" s="138">
        <f t="shared" si="7"/>
        <v>5781.2868043866692</v>
      </c>
      <c r="P251" s="135"/>
      <c r="Q251" s="136"/>
      <c r="R251" s="136"/>
    </row>
    <row r="252" spans="1:18" x14ac:dyDescent="0.25">
      <c r="A252" s="84">
        <v>436</v>
      </c>
      <c r="B252" s="60">
        <v>436049314</v>
      </c>
      <c r="C252" s="85" t="s">
        <v>509</v>
      </c>
      <c r="D252" s="60">
        <v>49</v>
      </c>
      <c r="E252" s="85" t="s">
        <v>81</v>
      </c>
      <c r="F252" s="60">
        <v>314</v>
      </c>
      <c r="G252" s="85" t="s">
        <v>346</v>
      </c>
      <c r="H252" s="111">
        <v>1</v>
      </c>
      <c r="I252" s="87">
        <v>20098</v>
      </c>
      <c r="J252" s="87">
        <v>11683</v>
      </c>
      <c r="K252" s="87">
        <v>1188</v>
      </c>
      <c r="L252" s="88">
        <v>32969</v>
      </c>
      <c r="M252" s="88">
        <v>33018</v>
      </c>
      <c r="N252" s="137">
        <f t="shared" si="6"/>
        <v>11732.234418865955</v>
      </c>
      <c r="O252" s="138">
        <f t="shared" si="7"/>
        <v>8272.2783328758414</v>
      </c>
      <c r="P252" s="135"/>
      <c r="Q252" s="136"/>
      <c r="R252" s="136"/>
    </row>
    <row r="253" spans="1:18" x14ac:dyDescent="0.25">
      <c r="A253" s="84">
        <v>436</v>
      </c>
      <c r="B253" s="60">
        <v>436049616</v>
      </c>
      <c r="C253" s="85" t="s">
        <v>509</v>
      </c>
      <c r="D253" s="60">
        <v>49</v>
      </c>
      <c r="E253" s="85" t="s">
        <v>81</v>
      </c>
      <c r="F253" s="60">
        <v>616</v>
      </c>
      <c r="G253" s="85" t="s">
        <v>391</v>
      </c>
      <c r="H253" s="111">
        <v>1</v>
      </c>
      <c r="I253" s="87">
        <v>21284</v>
      </c>
      <c r="J253" s="87">
        <v>4634</v>
      </c>
      <c r="K253" s="87">
        <v>1188</v>
      </c>
      <c r="L253" s="88">
        <v>27106</v>
      </c>
      <c r="M253" s="88">
        <v>27120</v>
      </c>
      <c r="N253" s="137">
        <f t="shared" si="6"/>
        <v>4648.2018519370795</v>
      </c>
      <c r="O253" s="138">
        <f t="shared" si="7"/>
        <v>4041.385624947703</v>
      </c>
      <c r="P253" s="135"/>
      <c r="Q253" s="136"/>
      <c r="R253" s="136"/>
    </row>
    <row r="254" spans="1:18" x14ac:dyDescent="0.25">
      <c r="A254" s="84">
        <v>437</v>
      </c>
      <c r="B254" s="60">
        <v>437035035</v>
      </c>
      <c r="C254" s="85" t="s">
        <v>510</v>
      </c>
      <c r="D254" s="60">
        <v>35</v>
      </c>
      <c r="E254" s="85" t="s">
        <v>67</v>
      </c>
      <c r="F254" s="60">
        <v>35</v>
      </c>
      <c r="G254" s="85" t="s">
        <v>67</v>
      </c>
      <c r="H254" s="111">
        <v>74</v>
      </c>
      <c r="I254" s="87">
        <v>21428</v>
      </c>
      <c r="J254" s="87">
        <v>8243</v>
      </c>
      <c r="K254" s="87">
        <v>1188</v>
      </c>
      <c r="L254" s="88">
        <v>30859</v>
      </c>
      <c r="M254" s="88">
        <v>30883</v>
      </c>
      <c r="N254" s="137">
        <f t="shared" si="6"/>
        <v>8267.3877245528129</v>
      </c>
      <c r="O254" s="138">
        <f t="shared" si="7"/>
        <v>4951.1344370653496</v>
      </c>
      <c r="P254" s="135"/>
      <c r="Q254" s="136"/>
      <c r="R254" s="136"/>
    </row>
    <row r="255" spans="1:18" x14ac:dyDescent="0.25">
      <c r="A255" s="84">
        <v>437</v>
      </c>
      <c r="B255" s="60">
        <v>437035088</v>
      </c>
      <c r="C255" s="85" t="s">
        <v>510</v>
      </c>
      <c r="D255" s="60">
        <v>35</v>
      </c>
      <c r="E255" s="85" t="s">
        <v>67</v>
      </c>
      <c r="F255" s="60">
        <v>88</v>
      </c>
      <c r="G255" s="85" t="s">
        <v>120</v>
      </c>
      <c r="H255" s="111">
        <v>1</v>
      </c>
      <c r="I255" s="87">
        <v>13434</v>
      </c>
      <c r="J255" s="87">
        <v>3765</v>
      </c>
      <c r="K255" s="87">
        <v>1188</v>
      </c>
      <c r="L255" s="88">
        <v>18387</v>
      </c>
      <c r="M255" s="88">
        <v>18959</v>
      </c>
      <c r="N255" s="137">
        <f t="shared" si="6"/>
        <v>3664.8828384789049</v>
      </c>
      <c r="O255" s="138">
        <f t="shared" si="7"/>
        <v>2520.3733476246725</v>
      </c>
      <c r="P255" s="135"/>
      <c r="Q255" s="136"/>
      <c r="R255" s="136"/>
    </row>
    <row r="256" spans="1:18" x14ac:dyDescent="0.25">
      <c r="A256" s="84">
        <v>437</v>
      </c>
      <c r="B256" s="60">
        <v>437035097</v>
      </c>
      <c r="C256" s="85" t="s">
        <v>510</v>
      </c>
      <c r="D256" s="60">
        <v>35</v>
      </c>
      <c r="E256" s="85" t="s">
        <v>67</v>
      </c>
      <c r="F256" s="60">
        <v>97</v>
      </c>
      <c r="G256" s="85" t="s">
        <v>129</v>
      </c>
      <c r="H256" s="111">
        <v>1</v>
      </c>
      <c r="I256" s="87">
        <v>17975</v>
      </c>
      <c r="J256" s="87">
        <v>121</v>
      </c>
      <c r="K256" s="87">
        <v>1188</v>
      </c>
      <c r="L256" s="88">
        <v>19284</v>
      </c>
      <c r="M256" s="88">
        <v>19300</v>
      </c>
      <c r="N256" s="137">
        <f t="shared" si="6"/>
        <v>136.88714813430124</v>
      </c>
      <c r="O256" s="138">
        <f t="shared" si="7"/>
        <v>0</v>
      </c>
      <c r="P256" s="135"/>
      <c r="Q256" s="136"/>
      <c r="R256" s="136"/>
    </row>
    <row r="257" spans="1:18" x14ac:dyDescent="0.25">
      <c r="A257" s="84">
        <v>437</v>
      </c>
      <c r="B257" s="60">
        <v>437035244</v>
      </c>
      <c r="C257" s="85" t="s">
        <v>510</v>
      </c>
      <c r="D257" s="60">
        <v>35</v>
      </c>
      <c r="E257" s="85" t="s">
        <v>67</v>
      </c>
      <c r="F257" s="60">
        <v>244</v>
      </c>
      <c r="G257" s="85" t="s">
        <v>276</v>
      </c>
      <c r="H257" s="111">
        <v>2</v>
      </c>
      <c r="I257" s="87">
        <v>18579</v>
      </c>
      <c r="J257" s="87">
        <v>4491</v>
      </c>
      <c r="K257" s="87">
        <v>1188</v>
      </c>
      <c r="L257" s="88">
        <v>24258</v>
      </c>
      <c r="M257" s="88">
        <v>24362</v>
      </c>
      <c r="N257" s="137">
        <f t="shared" si="6"/>
        <v>4595.2410443475164</v>
      </c>
      <c r="O257" s="138">
        <f t="shared" si="7"/>
        <v>4595.2410443475164</v>
      </c>
      <c r="P257" s="135"/>
      <c r="Q257" s="136"/>
      <c r="R257" s="136"/>
    </row>
    <row r="258" spans="1:18" x14ac:dyDescent="0.25">
      <c r="A258" s="84">
        <v>438</v>
      </c>
      <c r="B258" s="60">
        <v>438035035</v>
      </c>
      <c r="C258" s="85" t="s">
        <v>511</v>
      </c>
      <c r="D258" s="60">
        <v>35</v>
      </c>
      <c r="E258" s="85" t="s">
        <v>67</v>
      </c>
      <c r="F258" s="60">
        <v>35</v>
      </c>
      <c r="G258" s="85" t="s">
        <v>67</v>
      </c>
      <c r="H258" s="111">
        <v>332</v>
      </c>
      <c r="I258" s="87">
        <v>20057</v>
      </c>
      <c r="J258" s="87">
        <v>7715</v>
      </c>
      <c r="K258" s="87">
        <v>1188</v>
      </c>
      <c r="L258" s="88">
        <v>28960</v>
      </c>
      <c r="M258" s="88">
        <v>28983</v>
      </c>
      <c r="N258" s="137">
        <f t="shared" si="6"/>
        <v>7738.4261522939996</v>
      </c>
      <c r="O258" s="138">
        <f t="shared" si="7"/>
        <v>4634.3524082611402</v>
      </c>
      <c r="P258" s="135"/>
      <c r="Q258" s="136"/>
      <c r="R258" s="136"/>
    </row>
    <row r="259" spans="1:18" x14ac:dyDescent="0.25">
      <c r="A259" s="84">
        <v>438</v>
      </c>
      <c r="B259" s="60">
        <v>438035044</v>
      </c>
      <c r="C259" s="85" t="s">
        <v>511</v>
      </c>
      <c r="D259" s="60">
        <v>35</v>
      </c>
      <c r="E259" s="85" t="s">
        <v>67</v>
      </c>
      <c r="F259" s="60">
        <v>44</v>
      </c>
      <c r="G259" s="85" t="s">
        <v>76</v>
      </c>
      <c r="H259" s="111">
        <v>5</v>
      </c>
      <c r="I259" s="87">
        <v>21292</v>
      </c>
      <c r="J259" s="87">
        <v>0</v>
      </c>
      <c r="K259" s="87">
        <v>1188</v>
      </c>
      <c r="L259" s="88">
        <v>22480</v>
      </c>
      <c r="M259" s="88">
        <v>22480</v>
      </c>
      <c r="N259" s="137">
        <f t="shared" si="6"/>
        <v>0</v>
      </c>
      <c r="O259" s="138">
        <f t="shared" si="7"/>
        <v>0</v>
      </c>
      <c r="P259" s="135"/>
      <c r="Q259" s="136"/>
      <c r="R259" s="136"/>
    </row>
    <row r="260" spans="1:18" x14ac:dyDescent="0.25">
      <c r="A260" s="84">
        <v>438</v>
      </c>
      <c r="B260" s="60">
        <v>438035220</v>
      </c>
      <c r="C260" s="85" t="s">
        <v>511</v>
      </c>
      <c r="D260" s="60">
        <v>35</v>
      </c>
      <c r="E260" s="85" t="s">
        <v>67</v>
      </c>
      <c r="F260" s="60">
        <v>220</v>
      </c>
      <c r="G260" s="85" t="s">
        <v>252</v>
      </c>
      <c r="H260" s="111">
        <v>1</v>
      </c>
      <c r="I260" s="87">
        <v>20196</v>
      </c>
      <c r="J260" s="87">
        <v>7136</v>
      </c>
      <c r="K260" s="87">
        <v>1188</v>
      </c>
      <c r="L260" s="88">
        <v>28520</v>
      </c>
      <c r="M260" s="88">
        <v>28485</v>
      </c>
      <c r="N260" s="137">
        <f t="shared" si="6"/>
        <v>7101.0760281656621</v>
      </c>
      <c r="O260" s="138">
        <f t="shared" si="7"/>
        <v>4632.1409089419576</v>
      </c>
      <c r="P260" s="135"/>
      <c r="Q260" s="136"/>
      <c r="R260" s="136"/>
    </row>
    <row r="261" spans="1:18" x14ac:dyDescent="0.25">
      <c r="A261" s="84">
        <v>438</v>
      </c>
      <c r="B261" s="60">
        <v>438035243</v>
      </c>
      <c r="C261" s="85" t="s">
        <v>511</v>
      </c>
      <c r="D261" s="60">
        <v>35</v>
      </c>
      <c r="E261" s="85" t="s">
        <v>67</v>
      </c>
      <c r="F261" s="60">
        <v>243</v>
      </c>
      <c r="G261" s="85" t="s">
        <v>275</v>
      </c>
      <c r="H261" s="111">
        <v>1</v>
      </c>
      <c r="I261" s="87">
        <v>9598</v>
      </c>
      <c r="J261" s="87">
        <v>1331</v>
      </c>
      <c r="K261" s="87">
        <v>1188</v>
      </c>
      <c r="L261" s="88">
        <v>12117</v>
      </c>
      <c r="M261" s="88">
        <v>12133</v>
      </c>
      <c r="N261" s="137">
        <f t="shared" si="6"/>
        <v>1347.4595277849403</v>
      </c>
      <c r="O261" s="138">
        <f t="shared" si="7"/>
        <v>1030.741467269243</v>
      </c>
      <c r="P261" s="135"/>
      <c r="Q261" s="136"/>
      <c r="R261" s="136"/>
    </row>
    <row r="262" spans="1:18" x14ac:dyDescent="0.25">
      <c r="A262" s="84">
        <v>438</v>
      </c>
      <c r="B262" s="60">
        <v>438035244</v>
      </c>
      <c r="C262" s="85" t="s">
        <v>511</v>
      </c>
      <c r="D262" s="60">
        <v>35</v>
      </c>
      <c r="E262" s="85" t="s">
        <v>67</v>
      </c>
      <c r="F262" s="60">
        <v>244</v>
      </c>
      <c r="G262" s="85" t="s">
        <v>276</v>
      </c>
      <c r="H262" s="111">
        <v>4</v>
      </c>
      <c r="I262" s="87">
        <v>19514</v>
      </c>
      <c r="J262" s="87">
        <v>4717</v>
      </c>
      <c r="K262" s="87">
        <v>1188</v>
      </c>
      <c r="L262" s="88">
        <v>25419</v>
      </c>
      <c r="M262" s="88">
        <v>25528</v>
      </c>
      <c r="N262" s="137">
        <f t="shared" si="6"/>
        <v>4826.4994746432749</v>
      </c>
      <c r="O262" s="138">
        <f t="shared" si="7"/>
        <v>4826.4994746432749</v>
      </c>
      <c r="P262" s="135"/>
      <c r="Q262" s="136"/>
      <c r="R262" s="136"/>
    </row>
    <row r="263" spans="1:18" x14ac:dyDescent="0.25">
      <c r="A263" s="84">
        <v>438</v>
      </c>
      <c r="B263" s="60">
        <v>438035293</v>
      </c>
      <c r="C263" s="85" t="s">
        <v>511</v>
      </c>
      <c r="D263" s="60">
        <v>35</v>
      </c>
      <c r="E263" s="85" t="s">
        <v>67</v>
      </c>
      <c r="F263" s="60">
        <v>293</v>
      </c>
      <c r="G263" s="85" t="s">
        <v>325</v>
      </c>
      <c r="H263" s="111">
        <v>1</v>
      </c>
      <c r="I263" s="87">
        <v>21152</v>
      </c>
      <c r="J263" s="87">
        <v>333</v>
      </c>
      <c r="K263" s="87">
        <v>1188</v>
      </c>
      <c r="L263" s="88">
        <v>22673</v>
      </c>
      <c r="M263" s="88">
        <v>22686</v>
      </c>
      <c r="N263" s="137">
        <f t="shared" si="6"/>
        <v>345.52828870327721</v>
      </c>
      <c r="O263" s="138">
        <f t="shared" si="7"/>
        <v>0</v>
      </c>
      <c r="P263" s="135"/>
      <c r="Q263" s="136"/>
      <c r="R263" s="136"/>
    </row>
    <row r="264" spans="1:18" x14ac:dyDescent="0.25">
      <c r="A264" s="84">
        <v>439</v>
      </c>
      <c r="B264" s="60">
        <v>439035035</v>
      </c>
      <c r="C264" s="85" t="s">
        <v>512</v>
      </c>
      <c r="D264" s="60">
        <v>35</v>
      </c>
      <c r="E264" s="85" t="s">
        <v>67</v>
      </c>
      <c r="F264" s="60">
        <v>35</v>
      </c>
      <c r="G264" s="85" t="s">
        <v>67</v>
      </c>
      <c r="H264" s="111">
        <v>439</v>
      </c>
      <c r="I264" s="87">
        <v>18529</v>
      </c>
      <c r="J264" s="87">
        <v>7128</v>
      </c>
      <c r="K264" s="87">
        <v>1188</v>
      </c>
      <c r="L264" s="88">
        <v>26845</v>
      </c>
      <c r="M264" s="88">
        <v>26866</v>
      </c>
      <c r="N264" s="137">
        <f t="shared" si="6"/>
        <v>7148.8905706663754</v>
      </c>
      <c r="O264" s="138">
        <f t="shared" si="7"/>
        <v>4281.2941004472559</v>
      </c>
      <c r="P264" s="135"/>
      <c r="Q264" s="136"/>
      <c r="R264" s="136"/>
    </row>
    <row r="265" spans="1:18" x14ac:dyDescent="0.25">
      <c r="A265" s="84">
        <v>439</v>
      </c>
      <c r="B265" s="60">
        <v>439035044</v>
      </c>
      <c r="C265" s="85" t="s">
        <v>512</v>
      </c>
      <c r="D265" s="60">
        <v>35</v>
      </c>
      <c r="E265" s="85" t="s">
        <v>67</v>
      </c>
      <c r="F265" s="60">
        <v>44</v>
      </c>
      <c r="G265" s="85" t="s">
        <v>76</v>
      </c>
      <c r="H265" s="111">
        <v>3</v>
      </c>
      <c r="I265" s="87">
        <v>15809</v>
      </c>
      <c r="J265" s="87">
        <v>0</v>
      </c>
      <c r="K265" s="87">
        <v>1188</v>
      </c>
      <c r="L265" s="88">
        <v>16997</v>
      </c>
      <c r="M265" s="88">
        <v>16997</v>
      </c>
      <c r="N265" s="137">
        <f t="shared" si="6"/>
        <v>0</v>
      </c>
      <c r="O265" s="138">
        <f t="shared" si="7"/>
        <v>0</v>
      </c>
      <c r="P265" s="135"/>
      <c r="Q265" s="136"/>
      <c r="R265" s="136"/>
    </row>
    <row r="266" spans="1:18" x14ac:dyDescent="0.25">
      <c r="A266" s="84">
        <v>439</v>
      </c>
      <c r="B266" s="60">
        <v>439035088</v>
      </c>
      <c r="C266" s="85" t="s">
        <v>512</v>
      </c>
      <c r="D266" s="60">
        <v>35</v>
      </c>
      <c r="E266" s="85" t="s">
        <v>67</v>
      </c>
      <c r="F266" s="60">
        <v>88</v>
      </c>
      <c r="G266" s="85" t="s">
        <v>120</v>
      </c>
      <c r="H266" s="111">
        <v>3</v>
      </c>
      <c r="I266" s="87">
        <v>11794</v>
      </c>
      <c r="J266" s="87">
        <v>3305</v>
      </c>
      <c r="K266" s="87">
        <v>1188</v>
      </c>
      <c r="L266" s="88">
        <v>16287</v>
      </c>
      <c r="M266" s="88">
        <v>16789</v>
      </c>
      <c r="N266" s="137">
        <f t="shared" ref="N266:N329" si="8">IF(VLOOKUP($F266,abvfndpcts,15)&lt;100,0,((VLOOKUP($F266,abvfndpcts,15)/100*$I266)-$I266))</f>
        <v>3217.4801397216179</v>
      </c>
      <c r="O266" s="138">
        <f t="shared" ref="O266:O329" si="9">IF(VLOOKUP($F266,abvfndpcts,16)&lt;100,0,((VLOOKUP($F266,abvfndpcts,16)/100*$I266)-$I266))</f>
        <v>2212.6904318807046</v>
      </c>
      <c r="P266" s="135"/>
      <c r="Q266" s="136"/>
      <c r="R266" s="136"/>
    </row>
    <row r="267" spans="1:18" x14ac:dyDescent="0.25">
      <c r="A267" s="84">
        <v>439</v>
      </c>
      <c r="B267" s="60">
        <v>439035220</v>
      </c>
      <c r="C267" s="85" t="s">
        <v>512</v>
      </c>
      <c r="D267" s="60">
        <v>35</v>
      </c>
      <c r="E267" s="85" t="s">
        <v>67</v>
      </c>
      <c r="F267" s="60">
        <v>220</v>
      </c>
      <c r="G267" s="85" t="s">
        <v>252</v>
      </c>
      <c r="H267" s="111">
        <v>2</v>
      </c>
      <c r="I267" s="87">
        <v>11794</v>
      </c>
      <c r="J267" s="87">
        <v>4167</v>
      </c>
      <c r="K267" s="87">
        <v>1188</v>
      </c>
      <c r="L267" s="88">
        <v>17149</v>
      </c>
      <c r="M267" s="88">
        <v>17129</v>
      </c>
      <c r="N267" s="137">
        <f t="shared" si="8"/>
        <v>4146.8652543169828</v>
      </c>
      <c r="O267" s="138">
        <f t="shared" si="9"/>
        <v>2705.0638680957345</v>
      </c>
      <c r="P267" s="135"/>
      <c r="Q267" s="136"/>
      <c r="R267" s="136"/>
    </row>
    <row r="268" spans="1:18" x14ac:dyDescent="0.25">
      <c r="A268" s="84">
        <v>439</v>
      </c>
      <c r="B268" s="60">
        <v>439035244</v>
      </c>
      <c r="C268" s="85" t="s">
        <v>512</v>
      </c>
      <c r="D268" s="60">
        <v>35</v>
      </c>
      <c r="E268" s="85" t="s">
        <v>67</v>
      </c>
      <c r="F268" s="60">
        <v>244</v>
      </c>
      <c r="G268" s="85" t="s">
        <v>276</v>
      </c>
      <c r="H268" s="111">
        <v>6</v>
      </c>
      <c r="I268" s="87">
        <v>16306</v>
      </c>
      <c r="J268" s="87">
        <v>3942</v>
      </c>
      <c r="K268" s="87">
        <v>1188</v>
      </c>
      <c r="L268" s="88">
        <v>21436</v>
      </c>
      <c r="M268" s="88">
        <v>21527</v>
      </c>
      <c r="N268" s="137">
        <f t="shared" si="8"/>
        <v>4033.0480902702293</v>
      </c>
      <c r="O268" s="138">
        <f t="shared" si="9"/>
        <v>4033.0480902702293</v>
      </c>
      <c r="P268" s="135"/>
      <c r="Q268" s="136"/>
      <c r="R268" s="136"/>
    </row>
    <row r="269" spans="1:18" x14ac:dyDescent="0.25">
      <c r="A269" s="84">
        <v>439</v>
      </c>
      <c r="B269" s="60">
        <v>439035285</v>
      </c>
      <c r="C269" s="85" t="s">
        <v>512</v>
      </c>
      <c r="D269" s="60">
        <v>35</v>
      </c>
      <c r="E269" s="85" t="s">
        <v>67</v>
      </c>
      <c r="F269" s="60">
        <v>285</v>
      </c>
      <c r="G269" s="85" t="s">
        <v>317</v>
      </c>
      <c r="H269" s="111">
        <v>2</v>
      </c>
      <c r="I269" s="87">
        <v>15414</v>
      </c>
      <c r="J269" s="87">
        <v>3065</v>
      </c>
      <c r="K269" s="87">
        <v>1188</v>
      </c>
      <c r="L269" s="88">
        <v>19667</v>
      </c>
      <c r="M269" s="88">
        <v>19516</v>
      </c>
      <c r="N269" s="137">
        <f t="shared" si="8"/>
        <v>2874.2625870017218</v>
      </c>
      <c r="O269" s="138">
        <f t="shared" si="9"/>
        <v>2571.0625305990434</v>
      </c>
      <c r="P269" s="135"/>
      <c r="Q269" s="136"/>
      <c r="R269" s="136"/>
    </row>
    <row r="270" spans="1:18" x14ac:dyDescent="0.25">
      <c r="A270" s="84">
        <v>440</v>
      </c>
      <c r="B270" s="60">
        <v>440149009</v>
      </c>
      <c r="C270" s="85" t="s">
        <v>513</v>
      </c>
      <c r="D270" s="60">
        <v>149</v>
      </c>
      <c r="E270" s="85" t="s">
        <v>181</v>
      </c>
      <c r="F270" s="60">
        <v>9</v>
      </c>
      <c r="G270" s="85" t="s">
        <v>41</v>
      </c>
      <c r="H270" s="111">
        <v>2</v>
      </c>
      <c r="I270" s="87">
        <v>13107</v>
      </c>
      <c r="J270" s="87">
        <v>9116</v>
      </c>
      <c r="K270" s="87">
        <v>1188</v>
      </c>
      <c r="L270" s="88">
        <v>23411</v>
      </c>
      <c r="M270" s="88">
        <v>23416</v>
      </c>
      <c r="N270" s="137">
        <f t="shared" si="8"/>
        <v>9120.5571675894753</v>
      </c>
      <c r="O270" s="138">
        <f t="shared" si="9"/>
        <v>5114.2535624233933</v>
      </c>
      <c r="P270" s="135"/>
      <c r="Q270" s="136"/>
      <c r="R270" s="136"/>
    </row>
    <row r="271" spans="1:18" x14ac:dyDescent="0.25">
      <c r="A271" s="84">
        <v>440</v>
      </c>
      <c r="B271" s="60">
        <v>440149057</v>
      </c>
      <c r="C271" s="85" t="s">
        <v>513</v>
      </c>
      <c r="D271" s="60">
        <v>149</v>
      </c>
      <c r="E271" s="85" t="s">
        <v>181</v>
      </c>
      <c r="F271" s="60">
        <v>57</v>
      </c>
      <c r="G271" s="85" t="s">
        <v>89</v>
      </c>
      <c r="H271" s="111">
        <v>1</v>
      </c>
      <c r="I271" s="87">
        <v>20708</v>
      </c>
      <c r="J271" s="87">
        <v>475</v>
      </c>
      <c r="K271" s="87">
        <v>1188</v>
      </c>
      <c r="L271" s="88">
        <v>22371</v>
      </c>
      <c r="M271" s="88">
        <v>22365</v>
      </c>
      <c r="N271" s="137">
        <f t="shared" si="8"/>
        <v>469.12667366926325</v>
      </c>
      <c r="O271" s="138">
        <f t="shared" si="9"/>
        <v>317.00387964855327</v>
      </c>
      <c r="P271" s="135"/>
      <c r="Q271" s="136"/>
      <c r="R271" s="136"/>
    </row>
    <row r="272" spans="1:18" x14ac:dyDescent="0.25">
      <c r="A272" s="84">
        <v>440</v>
      </c>
      <c r="B272" s="60">
        <v>440149079</v>
      </c>
      <c r="C272" s="85" t="s">
        <v>513</v>
      </c>
      <c r="D272" s="60">
        <v>149</v>
      </c>
      <c r="E272" s="85" t="s">
        <v>181</v>
      </c>
      <c r="F272" s="60">
        <v>79</v>
      </c>
      <c r="G272" s="85" t="s">
        <v>111</v>
      </c>
      <c r="H272" s="111">
        <v>2</v>
      </c>
      <c r="I272" s="87">
        <v>17388</v>
      </c>
      <c r="J272" s="87">
        <v>295</v>
      </c>
      <c r="K272" s="87">
        <v>1188</v>
      </c>
      <c r="L272" s="88">
        <v>18871</v>
      </c>
      <c r="M272" s="88">
        <v>18750</v>
      </c>
      <c r="N272" s="137">
        <f t="shared" si="8"/>
        <v>173.89701845911986</v>
      </c>
      <c r="O272" s="138">
        <f t="shared" si="9"/>
        <v>0</v>
      </c>
      <c r="P272" s="135"/>
      <c r="Q272" s="136"/>
      <c r="R272" s="136"/>
    </row>
    <row r="273" spans="1:18" x14ac:dyDescent="0.25">
      <c r="A273" s="84">
        <v>440</v>
      </c>
      <c r="B273" s="60">
        <v>440149128</v>
      </c>
      <c r="C273" s="85" t="s">
        <v>513</v>
      </c>
      <c r="D273" s="60">
        <v>149</v>
      </c>
      <c r="E273" s="85" t="s">
        <v>181</v>
      </c>
      <c r="F273" s="60">
        <v>128</v>
      </c>
      <c r="G273" s="85" t="s">
        <v>160</v>
      </c>
      <c r="H273" s="111">
        <v>38</v>
      </c>
      <c r="I273" s="87">
        <v>17742</v>
      </c>
      <c r="J273" s="87">
        <v>1002</v>
      </c>
      <c r="K273" s="87">
        <v>1188</v>
      </c>
      <c r="L273" s="88">
        <v>19932</v>
      </c>
      <c r="M273" s="88">
        <v>19956</v>
      </c>
      <c r="N273" s="137">
        <f t="shared" si="8"/>
        <v>1026.3888488904486</v>
      </c>
      <c r="O273" s="138">
        <f t="shared" si="9"/>
        <v>93.699016842940182</v>
      </c>
      <c r="P273" s="135"/>
      <c r="Q273" s="136"/>
      <c r="R273" s="136"/>
    </row>
    <row r="274" spans="1:18" x14ac:dyDescent="0.25">
      <c r="A274" s="84">
        <v>440</v>
      </c>
      <c r="B274" s="60">
        <v>440149149</v>
      </c>
      <c r="C274" s="85" t="s">
        <v>513</v>
      </c>
      <c r="D274" s="60">
        <v>149</v>
      </c>
      <c r="E274" s="85" t="s">
        <v>181</v>
      </c>
      <c r="F274" s="60">
        <v>149</v>
      </c>
      <c r="G274" s="85" t="s">
        <v>181</v>
      </c>
      <c r="H274" s="111">
        <v>1116</v>
      </c>
      <c r="I274" s="87">
        <v>18462</v>
      </c>
      <c r="J274" s="87">
        <v>133</v>
      </c>
      <c r="K274" s="87">
        <v>1188</v>
      </c>
      <c r="L274" s="88">
        <v>19783</v>
      </c>
      <c r="M274" s="88">
        <v>20007</v>
      </c>
      <c r="N274" s="137">
        <f t="shared" si="8"/>
        <v>280.53158392678597</v>
      </c>
      <c r="O274" s="138">
        <f t="shared" si="9"/>
        <v>0</v>
      </c>
      <c r="P274" s="135"/>
      <c r="Q274" s="136"/>
      <c r="R274" s="136"/>
    </row>
    <row r="275" spans="1:18" x14ac:dyDescent="0.25">
      <c r="A275" s="84">
        <v>440</v>
      </c>
      <c r="B275" s="60">
        <v>440149160</v>
      </c>
      <c r="C275" s="85" t="s">
        <v>513</v>
      </c>
      <c r="D275" s="60">
        <v>149</v>
      </c>
      <c r="E275" s="85" t="s">
        <v>181</v>
      </c>
      <c r="F275" s="60">
        <v>160</v>
      </c>
      <c r="G275" s="85" t="s">
        <v>192</v>
      </c>
      <c r="H275" s="111">
        <v>4</v>
      </c>
      <c r="I275" s="87">
        <v>14770</v>
      </c>
      <c r="J275" s="87">
        <v>259</v>
      </c>
      <c r="K275" s="87">
        <v>1188</v>
      </c>
      <c r="L275" s="88">
        <v>16217</v>
      </c>
      <c r="M275" s="88">
        <v>16259</v>
      </c>
      <c r="N275" s="137">
        <f t="shared" si="8"/>
        <v>301.20928690147593</v>
      </c>
      <c r="O275" s="138">
        <f t="shared" si="9"/>
        <v>0</v>
      </c>
      <c r="P275" s="135"/>
      <c r="Q275" s="136"/>
      <c r="R275" s="136"/>
    </row>
    <row r="276" spans="1:18" x14ac:dyDescent="0.25">
      <c r="A276" s="84">
        <v>440</v>
      </c>
      <c r="B276" s="60">
        <v>440149181</v>
      </c>
      <c r="C276" s="85" t="s">
        <v>513</v>
      </c>
      <c r="D276" s="60">
        <v>149</v>
      </c>
      <c r="E276" s="85" t="s">
        <v>181</v>
      </c>
      <c r="F276" s="60">
        <v>181</v>
      </c>
      <c r="G276" s="85" t="s">
        <v>213</v>
      </c>
      <c r="H276" s="111">
        <v>35</v>
      </c>
      <c r="I276" s="87">
        <v>15188</v>
      </c>
      <c r="J276" s="87">
        <v>101</v>
      </c>
      <c r="K276" s="87">
        <v>1188</v>
      </c>
      <c r="L276" s="88">
        <v>16477</v>
      </c>
      <c r="M276" s="88">
        <v>16538</v>
      </c>
      <c r="N276" s="137">
        <f t="shared" si="8"/>
        <v>161.54621754910477</v>
      </c>
      <c r="O276" s="138">
        <f t="shared" si="9"/>
        <v>0</v>
      </c>
      <c r="P276" s="135"/>
      <c r="Q276" s="136"/>
      <c r="R276" s="136"/>
    </row>
    <row r="277" spans="1:18" x14ac:dyDescent="0.25">
      <c r="A277" s="84">
        <v>440</v>
      </c>
      <c r="B277" s="60">
        <v>440149211</v>
      </c>
      <c r="C277" s="85" t="s">
        <v>513</v>
      </c>
      <c r="D277" s="60">
        <v>149</v>
      </c>
      <c r="E277" s="85" t="s">
        <v>181</v>
      </c>
      <c r="F277" s="60">
        <v>211</v>
      </c>
      <c r="G277" s="85" t="s">
        <v>243</v>
      </c>
      <c r="H277" s="111">
        <v>1</v>
      </c>
      <c r="I277" s="87">
        <v>10851</v>
      </c>
      <c r="J277" s="87">
        <v>3115</v>
      </c>
      <c r="K277" s="87">
        <v>1188</v>
      </c>
      <c r="L277" s="88">
        <v>15154</v>
      </c>
      <c r="M277" s="88">
        <v>15142</v>
      </c>
      <c r="N277" s="137">
        <f t="shared" si="8"/>
        <v>3102.6091531675938</v>
      </c>
      <c r="O277" s="138">
        <f t="shared" si="9"/>
        <v>1263.3425913748306</v>
      </c>
      <c r="P277" s="135"/>
      <c r="Q277" s="136"/>
      <c r="R277" s="136"/>
    </row>
    <row r="278" spans="1:18" x14ac:dyDescent="0.25">
      <c r="A278" s="84">
        <v>440</v>
      </c>
      <c r="B278" s="60">
        <v>440149745</v>
      </c>
      <c r="C278" s="85" t="s">
        <v>513</v>
      </c>
      <c r="D278" s="60">
        <v>149</v>
      </c>
      <c r="E278" s="85" t="s">
        <v>181</v>
      </c>
      <c r="F278" s="60">
        <v>745</v>
      </c>
      <c r="G278" s="85" t="s">
        <v>429</v>
      </c>
      <c r="H278" s="111">
        <v>1</v>
      </c>
      <c r="I278" s="87">
        <v>11037</v>
      </c>
      <c r="J278" s="87">
        <v>4827</v>
      </c>
      <c r="K278" s="87">
        <v>1188</v>
      </c>
      <c r="L278" s="88">
        <v>17052</v>
      </c>
      <c r="M278" s="88">
        <v>17048</v>
      </c>
      <c r="N278" s="137">
        <f t="shared" si="8"/>
        <v>4823.2836686759856</v>
      </c>
      <c r="O278" s="138">
        <f t="shared" si="9"/>
        <v>3271.2864900766799</v>
      </c>
      <c r="P278" s="135"/>
      <c r="Q278" s="136"/>
      <c r="R278" s="136"/>
    </row>
    <row r="279" spans="1:18" x14ac:dyDescent="0.25">
      <c r="A279" s="84">
        <v>441</v>
      </c>
      <c r="B279" s="60">
        <v>441281061</v>
      </c>
      <c r="C279" s="85" t="s">
        <v>514</v>
      </c>
      <c r="D279" s="60">
        <v>281</v>
      </c>
      <c r="E279" s="85" t="s">
        <v>313</v>
      </c>
      <c r="F279" s="60">
        <v>61</v>
      </c>
      <c r="G279" s="85" t="s">
        <v>93</v>
      </c>
      <c r="H279" s="111">
        <v>1</v>
      </c>
      <c r="I279" s="87">
        <v>21064</v>
      </c>
      <c r="J279" s="87">
        <v>1763</v>
      </c>
      <c r="K279" s="87">
        <v>1188</v>
      </c>
      <c r="L279" s="88">
        <v>24015</v>
      </c>
      <c r="M279" s="88">
        <v>24057</v>
      </c>
      <c r="N279" s="137">
        <f t="shared" si="8"/>
        <v>1804.6696353539082</v>
      </c>
      <c r="O279" s="138">
        <f t="shared" si="9"/>
        <v>360.16475011516741</v>
      </c>
      <c r="P279" s="135"/>
      <c r="Q279" s="136"/>
      <c r="R279" s="136"/>
    </row>
    <row r="280" spans="1:18" x14ac:dyDescent="0.25">
      <c r="A280" s="84">
        <v>441</v>
      </c>
      <c r="B280" s="60">
        <v>441281087</v>
      </c>
      <c r="C280" s="85" t="s">
        <v>514</v>
      </c>
      <c r="D280" s="60">
        <v>281</v>
      </c>
      <c r="E280" s="85" t="s">
        <v>313</v>
      </c>
      <c r="F280" s="60">
        <v>87</v>
      </c>
      <c r="G280" s="85" t="s">
        <v>119</v>
      </c>
      <c r="H280" s="111">
        <v>5</v>
      </c>
      <c r="I280" s="87">
        <v>14025</v>
      </c>
      <c r="J280" s="87">
        <v>4400</v>
      </c>
      <c r="K280" s="87">
        <v>1188</v>
      </c>
      <c r="L280" s="88">
        <v>19613</v>
      </c>
      <c r="M280" s="88">
        <v>20526</v>
      </c>
      <c r="N280" s="137">
        <f t="shared" si="8"/>
        <v>5313.0841535412837</v>
      </c>
      <c r="O280" s="138">
        <f t="shared" si="9"/>
        <v>3537.8341853629026</v>
      </c>
      <c r="P280" s="135"/>
      <c r="Q280" s="136"/>
      <c r="R280" s="136"/>
    </row>
    <row r="281" spans="1:18" x14ac:dyDescent="0.25">
      <c r="A281" s="84">
        <v>441</v>
      </c>
      <c r="B281" s="60">
        <v>441281137</v>
      </c>
      <c r="C281" s="85" t="s">
        <v>514</v>
      </c>
      <c r="D281" s="60">
        <v>281</v>
      </c>
      <c r="E281" s="85" t="s">
        <v>313</v>
      </c>
      <c r="F281" s="60">
        <v>137</v>
      </c>
      <c r="G281" s="85" t="s">
        <v>169</v>
      </c>
      <c r="H281" s="111">
        <v>7</v>
      </c>
      <c r="I281" s="87">
        <v>19551</v>
      </c>
      <c r="J281" s="87">
        <v>320</v>
      </c>
      <c r="K281" s="87">
        <v>1188</v>
      </c>
      <c r="L281" s="88">
        <v>21059</v>
      </c>
      <c r="M281" s="88">
        <v>21071</v>
      </c>
      <c r="N281" s="137">
        <f t="shared" si="8"/>
        <v>332.0652074041318</v>
      </c>
      <c r="O281" s="138">
        <f t="shared" si="9"/>
        <v>0</v>
      </c>
      <c r="P281" s="135"/>
      <c r="Q281" s="136"/>
      <c r="R281" s="136"/>
    </row>
    <row r="282" spans="1:18" x14ac:dyDescent="0.25">
      <c r="A282" s="84">
        <v>441</v>
      </c>
      <c r="B282" s="60">
        <v>441281161</v>
      </c>
      <c r="C282" s="85" t="s">
        <v>514</v>
      </c>
      <c r="D282" s="60">
        <v>281</v>
      </c>
      <c r="E282" s="85" t="s">
        <v>313</v>
      </c>
      <c r="F282" s="60">
        <v>161</v>
      </c>
      <c r="G282" s="85" t="s">
        <v>193</v>
      </c>
      <c r="H282" s="111">
        <v>1</v>
      </c>
      <c r="I282" s="87">
        <v>12565</v>
      </c>
      <c r="J282" s="87">
        <v>4546</v>
      </c>
      <c r="K282" s="87">
        <v>1188</v>
      </c>
      <c r="L282" s="88">
        <v>18299</v>
      </c>
      <c r="M282" s="88">
        <v>18273</v>
      </c>
      <c r="N282" s="137">
        <f t="shared" si="8"/>
        <v>4519.8829478340958</v>
      </c>
      <c r="O282" s="138">
        <f t="shared" si="9"/>
        <v>2048.4033980618933</v>
      </c>
      <c r="P282" s="135"/>
      <c r="Q282" s="136"/>
      <c r="R282" s="136"/>
    </row>
    <row r="283" spans="1:18" x14ac:dyDescent="0.25">
      <c r="A283" s="84">
        <v>441</v>
      </c>
      <c r="B283" s="60">
        <v>441281191</v>
      </c>
      <c r="C283" s="85" t="s">
        <v>514</v>
      </c>
      <c r="D283" s="60">
        <v>281</v>
      </c>
      <c r="E283" s="85" t="s">
        <v>313</v>
      </c>
      <c r="F283" s="60">
        <v>191</v>
      </c>
      <c r="G283" s="85" t="s">
        <v>223</v>
      </c>
      <c r="H283" s="111">
        <v>1</v>
      </c>
      <c r="I283" s="87">
        <v>10664</v>
      </c>
      <c r="J283" s="87">
        <v>2680</v>
      </c>
      <c r="K283" s="87">
        <v>1188</v>
      </c>
      <c r="L283" s="88">
        <v>14532</v>
      </c>
      <c r="M283" s="88">
        <v>14941</v>
      </c>
      <c r="N283" s="137">
        <f t="shared" si="8"/>
        <v>3190.3715927407939</v>
      </c>
      <c r="O283" s="138">
        <f t="shared" si="9"/>
        <v>1259.1619482183196</v>
      </c>
      <c r="P283" s="135"/>
      <c r="Q283" s="136"/>
      <c r="R283" s="136"/>
    </row>
    <row r="284" spans="1:18" x14ac:dyDescent="0.25">
      <c r="A284" s="84">
        <v>441</v>
      </c>
      <c r="B284" s="60">
        <v>441281227</v>
      </c>
      <c r="C284" s="85" t="s">
        <v>514</v>
      </c>
      <c r="D284" s="60">
        <v>281</v>
      </c>
      <c r="E284" s="85" t="s">
        <v>313</v>
      </c>
      <c r="F284" s="60">
        <v>227</v>
      </c>
      <c r="G284" s="85" t="s">
        <v>259</v>
      </c>
      <c r="H284" s="111">
        <v>2</v>
      </c>
      <c r="I284" s="87">
        <v>18965</v>
      </c>
      <c r="J284" s="87">
        <v>3814</v>
      </c>
      <c r="K284" s="87">
        <v>1188</v>
      </c>
      <c r="L284" s="88">
        <v>23967</v>
      </c>
      <c r="M284" s="88">
        <v>25124</v>
      </c>
      <c r="N284" s="137">
        <f t="shared" si="8"/>
        <v>5364.8730872571323</v>
      </c>
      <c r="O284" s="138">
        <f t="shared" si="9"/>
        <v>907.47793052005363</v>
      </c>
      <c r="P284" s="135"/>
      <c r="Q284" s="136"/>
      <c r="R284" s="136"/>
    </row>
    <row r="285" spans="1:18" x14ac:dyDescent="0.25">
      <c r="A285" s="84">
        <v>441</v>
      </c>
      <c r="B285" s="60">
        <v>441281278</v>
      </c>
      <c r="C285" s="85" t="s">
        <v>514</v>
      </c>
      <c r="D285" s="60">
        <v>281</v>
      </c>
      <c r="E285" s="85" t="s">
        <v>313</v>
      </c>
      <c r="F285" s="60">
        <v>278</v>
      </c>
      <c r="G285" s="85" t="s">
        <v>310</v>
      </c>
      <c r="H285" s="111">
        <v>1</v>
      </c>
      <c r="I285" s="87">
        <v>14352</v>
      </c>
      <c r="J285" s="87">
        <v>3309</v>
      </c>
      <c r="K285" s="87">
        <v>1188</v>
      </c>
      <c r="L285" s="88">
        <v>18849</v>
      </c>
      <c r="M285" s="88">
        <v>18817</v>
      </c>
      <c r="N285" s="137">
        <f t="shared" si="8"/>
        <v>3277.3345386747824</v>
      </c>
      <c r="O285" s="138">
        <f t="shared" si="9"/>
        <v>2372.977234054164</v>
      </c>
      <c r="P285" s="135"/>
      <c r="Q285" s="136"/>
      <c r="R285" s="136"/>
    </row>
    <row r="286" spans="1:18" x14ac:dyDescent="0.25">
      <c r="A286" s="84">
        <v>441</v>
      </c>
      <c r="B286" s="60">
        <v>441281281</v>
      </c>
      <c r="C286" s="85" t="s">
        <v>514</v>
      </c>
      <c r="D286" s="60">
        <v>281</v>
      </c>
      <c r="E286" s="85" t="s">
        <v>313</v>
      </c>
      <c r="F286" s="60">
        <v>281</v>
      </c>
      <c r="G286" s="85" t="s">
        <v>313</v>
      </c>
      <c r="H286" s="111">
        <v>1484</v>
      </c>
      <c r="I286" s="87">
        <v>17515</v>
      </c>
      <c r="J286" s="87">
        <v>30</v>
      </c>
      <c r="K286" s="87">
        <v>1188</v>
      </c>
      <c r="L286" s="88">
        <v>18733</v>
      </c>
      <c r="M286" s="88">
        <v>18714</v>
      </c>
      <c r="N286" s="137">
        <f t="shared" si="8"/>
        <v>11.178533645110292</v>
      </c>
      <c r="O286" s="138">
        <f t="shared" si="9"/>
        <v>0</v>
      </c>
      <c r="P286" s="135"/>
      <c r="Q286" s="136"/>
      <c r="R286" s="136"/>
    </row>
    <row r="287" spans="1:18" x14ac:dyDescent="0.25">
      <c r="A287" s="84">
        <v>441</v>
      </c>
      <c r="B287" s="60">
        <v>441281332</v>
      </c>
      <c r="C287" s="85" t="s">
        <v>514</v>
      </c>
      <c r="D287" s="60">
        <v>281</v>
      </c>
      <c r="E287" s="85" t="s">
        <v>313</v>
      </c>
      <c r="F287" s="60">
        <v>332</v>
      </c>
      <c r="G287" s="85" t="s">
        <v>364</v>
      </c>
      <c r="H287" s="111">
        <v>1</v>
      </c>
      <c r="I287" s="87">
        <v>18201</v>
      </c>
      <c r="J287" s="87">
        <v>900</v>
      </c>
      <c r="K287" s="87">
        <v>1188</v>
      </c>
      <c r="L287" s="88">
        <v>20289</v>
      </c>
      <c r="M287" s="88">
        <v>20330</v>
      </c>
      <c r="N287" s="137">
        <f t="shared" si="8"/>
        <v>941.13969868437198</v>
      </c>
      <c r="O287" s="138">
        <f t="shared" si="9"/>
        <v>670.27800339223541</v>
      </c>
      <c r="P287" s="135"/>
      <c r="Q287" s="136"/>
      <c r="R287" s="136"/>
    </row>
    <row r="288" spans="1:18" x14ac:dyDescent="0.25">
      <c r="A288" s="84">
        <v>441</v>
      </c>
      <c r="B288" s="60">
        <v>441281605</v>
      </c>
      <c r="C288" s="85" t="s">
        <v>514</v>
      </c>
      <c r="D288" s="60">
        <v>281</v>
      </c>
      <c r="E288" s="85" t="s">
        <v>313</v>
      </c>
      <c r="F288" s="60">
        <v>605</v>
      </c>
      <c r="G288" s="85" t="s">
        <v>388</v>
      </c>
      <c r="H288" s="111">
        <v>1</v>
      </c>
      <c r="I288" s="87">
        <v>14455</v>
      </c>
      <c r="J288" s="87">
        <v>11964</v>
      </c>
      <c r="K288" s="87">
        <v>1188</v>
      </c>
      <c r="L288" s="88">
        <v>27607</v>
      </c>
      <c r="M288" s="88">
        <v>27526</v>
      </c>
      <c r="N288" s="137">
        <f t="shared" si="8"/>
        <v>11882.855639000802</v>
      </c>
      <c r="O288" s="138">
        <f t="shared" si="9"/>
        <v>9196.6055504502547</v>
      </c>
      <c r="P288" s="135"/>
      <c r="Q288" s="136"/>
      <c r="R288" s="136"/>
    </row>
    <row r="289" spans="1:18" x14ac:dyDescent="0.25">
      <c r="A289" s="84">
        <v>441</v>
      </c>
      <c r="B289" s="60">
        <v>441281680</v>
      </c>
      <c r="C289" s="85" t="s">
        <v>514</v>
      </c>
      <c r="D289" s="60">
        <v>281</v>
      </c>
      <c r="E289" s="85" t="s">
        <v>313</v>
      </c>
      <c r="F289" s="60">
        <v>680</v>
      </c>
      <c r="G289" s="85" t="s">
        <v>411</v>
      </c>
      <c r="H289" s="111">
        <v>8</v>
      </c>
      <c r="I289" s="87">
        <v>15445</v>
      </c>
      <c r="J289" s="87">
        <v>4622</v>
      </c>
      <c r="K289" s="87">
        <v>1188</v>
      </c>
      <c r="L289" s="88">
        <v>21255</v>
      </c>
      <c r="M289" s="88">
        <v>21287</v>
      </c>
      <c r="N289" s="137">
        <f t="shared" si="8"/>
        <v>4654.3570843817579</v>
      </c>
      <c r="O289" s="138">
        <f t="shared" si="9"/>
        <v>3425.4035830762587</v>
      </c>
      <c r="P289" s="135"/>
      <c r="Q289" s="136"/>
      <c r="R289" s="136"/>
    </row>
    <row r="290" spans="1:18" x14ac:dyDescent="0.25">
      <c r="A290" s="84">
        <v>444</v>
      </c>
      <c r="B290" s="60">
        <v>444035016</v>
      </c>
      <c r="C290" s="85" t="s">
        <v>515</v>
      </c>
      <c r="D290" s="60">
        <v>35</v>
      </c>
      <c r="E290" s="85" t="s">
        <v>67</v>
      </c>
      <c r="F290" s="60">
        <v>16</v>
      </c>
      <c r="G290" s="85" t="s">
        <v>48</v>
      </c>
      <c r="H290" s="111">
        <v>2</v>
      </c>
      <c r="I290" s="87">
        <v>20196</v>
      </c>
      <c r="J290" s="87">
        <v>463</v>
      </c>
      <c r="K290" s="87">
        <v>1188</v>
      </c>
      <c r="L290" s="88">
        <v>21847</v>
      </c>
      <c r="M290" s="88">
        <v>21715</v>
      </c>
      <c r="N290" s="137">
        <f t="shared" si="8"/>
        <v>330.92603551660795</v>
      </c>
      <c r="O290" s="138">
        <f t="shared" si="9"/>
        <v>33.72740635260925</v>
      </c>
      <c r="P290" s="135"/>
      <c r="Q290" s="136"/>
      <c r="R290" s="136"/>
    </row>
    <row r="291" spans="1:18" x14ac:dyDescent="0.25">
      <c r="A291" s="84">
        <v>444</v>
      </c>
      <c r="B291" s="60">
        <v>444035035</v>
      </c>
      <c r="C291" s="85" t="s">
        <v>515</v>
      </c>
      <c r="D291" s="60">
        <v>35</v>
      </c>
      <c r="E291" s="85" t="s">
        <v>67</v>
      </c>
      <c r="F291" s="60">
        <v>35</v>
      </c>
      <c r="G291" s="85" t="s">
        <v>67</v>
      </c>
      <c r="H291" s="111">
        <v>746</v>
      </c>
      <c r="I291" s="87">
        <v>18396</v>
      </c>
      <c r="J291" s="87">
        <v>7076</v>
      </c>
      <c r="K291" s="87">
        <v>1188</v>
      </c>
      <c r="L291" s="88">
        <v>26660</v>
      </c>
      <c r="M291" s="88">
        <v>26682</v>
      </c>
      <c r="N291" s="137">
        <f t="shared" si="8"/>
        <v>7097.5762824749654</v>
      </c>
      <c r="O291" s="138">
        <f t="shared" si="9"/>
        <v>4250.563239884923</v>
      </c>
      <c r="P291" s="135"/>
      <c r="Q291" s="136"/>
      <c r="R291" s="136"/>
    </row>
    <row r="292" spans="1:18" x14ac:dyDescent="0.25">
      <c r="A292" s="84">
        <v>444</v>
      </c>
      <c r="B292" s="60">
        <v>444035040</v>
      </c>
      <c r="C292" s="85" t="s">
        <v>515</v>
      </c>
      <c r="D292" s="60">
        <v>35</v>
      </c>
      <c r="E292" s="85" t="s">
        <v>67</v>
      </c>
      <c r="F292" s="60">
        <v>40</v>
      </c>
      <c r="G292" s="85" t="s">
        <v>72</v>
      </c>
      <c r="H292" s="111">
        <v>2</v>
      </c>
      <c r="I292" s="87">
        <v>15517</v>
      </c>
      <c r="J292" s="87">
        <v>5046</v>
      </c>
      <c r="K292" s="87">
        <v>1188</v>
      </c>
      <c r="L292" s="88">
        <v>21751</v>
      </c>
      <c r="M292" s="88">
        <v>21759</v>
      </c>
      <c r="N292" s="137">
        <f t="shared" si="8"/>
        <v>5054.260927499181</v>
      </c>
      <c r="O292" s="138">
        <f t="shared" si="9"/>
        <v>2958.1953405883069</v>
      </c>
      <c r="P292" s="135"/>
      <c r="Q292" s="136"/>
      <c r="R292" s="136"/>
    </row>
    <row r="293" spans="1:18" x14ac:dyDescent="0.25">
      <c r="A293" s="84">
        <v>444</v>
      </c>
      <c r="B293" s="60">
        <v>444035044</v>
      </c>
      <c r="C293" s="85" t="s">
        <v>515</v>
      </c>
      <c r="D293" s="60">
        <v>35</v>
      </c>
      <c r="E293" s="85" t="s">
        <v>67</v>
      </c>
      <c r="F293" s="60">
        <v>44</v>
      </c>
      <c r="G293" s="85" t="s">
        <v>76</v>
      </c>
      <c r="H293" s="111">
        <v>12</v>
      </c>
      <c r="I293" s="87">
        <v>18457</v>
      </c>
      <c r="J293" s="87">
        <v>0</v>
      </c>
      <c r="K293" s="87">
        <v>1188</v>
      </c>
      <c r="L293" s="88">
        <v>19645</v>
      </c>
      <c r="M293" s="88">
        <v>19645</v>
      </c>
      <c r="N293" s="137">
        <f t="shared" si="8"/>
        <v>0</v>
      </c>
      <c r="O293" s="138">
        <f t="shared" si="9"/>
        <v>0</v>
      </c>
      <c r="P293" s="135"/>
      <c r="Q293" s="136"/>
      <c r="R293" s="136"/>
    </row>
    <row r="294" spans="1:18" x14ac:dyDescent="0.25">
      <c r="A294" s="84">
        <v>444</v>
      </c>
      <c r="B294" s="60">
        <v>444035046</v>
      </c>
      <c r="C294" s="85" t="s">
        <v>515</v>
      </c>
      <c r="D294" s="60">
        <v>35</v>
      </c>
      <c r="E294" s="85" t="s">
        <v>67</v>
      </c>
      <c r="F294" s="60">
        <v>46</v>
      </c>
      <c r="G294" s="85" t="s">
        <v>78</v>
      </c>
      <c r="H294" s="111">
        <v>2</v>
      </c>
      <c r="I294" s="87">
        <v>13334</v>
      </c>
      <c r="J294" s="87">
        <v>12916</v>
      </c>
      <c r="K294" s="87">
        <v>1188</v>
      </c>
      <c r="L294" s="88">
        <v>27438</v>
      </c>
      <c r="M294" s="88">
        <v>27441</v>
      </c>
      <c r="N294" s="137">
        <f t="shared" si="8"/>
        <v>12918.518369434099</v>
      </c>
      <c r="O294" s="138">
        <f t="shared" si="9"/>
        <v>7102.1544537552472</v>
      </c>
      <c r="P294" s="135"/>
      <c r="Q294" s="136"/>
      <c r="R294" s="136"/>
    </row>
    <row r="295" spans="1:18" x14ac:dyDescent="0.25">
      <c r="A295" s="84">
        <v>444</v>
      </c>
      <c r="B295" s="60">
        <v>444035100</v>
      </c>
      <c r="C295" s="85" t="s">
        <v>515</v>
      </c>
      <c r="D295" s="60">
        <v>35</v>
      </c>
      <c r="E295" s="85" t="s">
        <v>67</v>
      </c>
      <c r="F295" s="60">
        <v>100</v>
      </c>
      <c r="G295" s="85" t="s">
        <v>132</v>
      </c>
      <c r="H295" s="111">
        <v>1</v>
      </c>
      <c r="I295" s="87">
        <v>21152</v>
      </c>
      <c r="J295" s="87">
        <v>5703</v>
      </c>
      <c r="K295" s="87">
        <v>1188</v>
      </c>
      <c r="L295" s="88">
        <v>28043</v>
      </c>
      <c r="M295" s="88">
        <v>27680</v>
      </c>
      <c r="N295" s="137">
        <f t="shared" si="8"/>
        <v>5646.7012985554538</v>
      </c>
      <c r="O295" s="138">
        <f t="shared" si="9"/>
        <v>5339.9706678804978</v>
      </c>
      <c r="P295" s="135"/>
      <c r="Q295" s="136"/>
      <c r="R295" s="136"/>
    </row>
    <row r="296" spans="1:18" x14ac:dyDescent="0.25">
      <c r="A296" s="84">
        <v>444</v>
      </c>
      <c r="B296" s="60">
        <v>444035163</v>
      </c>
      <c r="C296" s="85" t="s">
        <v>515</v>
      </c>
      <c r="D296" s="60">
        <v>35</v>
      </c>
      <c r="E296" s="85" t="s">
        <v>67</v>
      </c>
      <c r="F296" s="60">
        <v>163</v>
      </c>
      <c r="G296" s="85" t="s">
        <v>195</v>
      </c>
      <c r="H296" s="111">
        <v>1</v>
      </c>
      <c r="I296" s="87">
        <v>19400</v>
      </c>
      <c r="J296" s="87">
        <v>0</v>
      </c>
      <c r="K296" s="87">
        <v>1188</v>
      </c>
      <c r="L296" s="88">
        <v>20588</v>
      </c>
      <c r="M296" s="88">
        <v>20588</v>
      </c>
      <c r="N296" s="137">
        <f t="shared" si="8"/>
        <v>0</v>
      </c>
      <c r="O296" s="138">
        <f t="shared" si="9"/>
        <v>0</v>
      </c>
      <c r="P296" s="135"/>
      <c r="Q296" s="136"/>
      <c r="R296" s="136"/>
    </row>
    <row r="297" spans="1:18" x14ac:dyDescent="0.25">
      <c r="A297" s="84">
        <v>444</v>
      </c>
      <c r="B297" s="60">
        <v>444035189</v>
      </c>
      <c r="C297" s="85" t="s">
        <v>515</v>
      </c>
      <c r="D297" s="60">
        <v>35</v>
      </c>
      <c r="E297" s="85" t="s">
        <v>67</v>
      </c>
      <c r="F297" s="60">
        <v>189</v>
      </c>
      <c r="G297" s="85" t="s">
        <v>221</v>
      </c>
      <c r="H297" s="111">
        <v>2</v>
      </c>
      <c r="I297" s="87">
        <v>18295</v>
      </c>
      <c r="J297" s="87">
        <v>7380</v>
      </c>
      <c r="K297" s="87">
        <v>1188</v>
      </c>
      <c r="L297" s="88">
        <v>26863</v>
      </c>
      <c r="M297" s="88">
        <v>26844</v>
      </c>
      <c r="N297" s="137">
        <f t="shared" si="8"/>
        <v>7360.5476312011524</v>
      </c>
      <c r="O297" s="138">
        <f t="shared" si="9"/>
        <v>4416.6865559916369</v>
      </c>
      <c r="P297" s="135"/>
      <c r="Q297" s="136"/>
      <c r="R297" s="136"/>
    </row>
    <row r="298" spans="1:18" x14ac:dyDescent="0.25">
      <c r="A298" s="84">
        <v>444</v>
      </c>
      <c r="B298" s="60">
        <v>444035220</v>
      </c>
      <c r="C298" s="85" t="s">
        <v>515</v>
      </c>
      <c r="D298" s="60">
        <v>35</v>
      </c>
      <c r="E298" s="85" t="s">
        <v>67</v>
      </c>
      <c r="F298" s="60">
        <v>220</v>
      </c>
      <c r="G298" s="85" t="s">
        <v>252</v>
      </c>
      <c r="H298" s="111">
        <v>1</v>
      </c>
      <c r="I298" s="87">
        <v>11794</v>
      </c>
      <c r="J298" s="87">
        <v>4167</v>
      </c>
      <c r="K298" s="87">
        <v>1188</v>
      </c>
      <c r="L298" s="88">
        <v>17149</v>
      </c>
      <c r="M298" s="88">
        <v>17129</v>
      </c>
      <c r="N298" s="137">
        <f t="shared" si="8"/>
        <v>4146.8652543169828</v>
      </c>
      <c r="O298" s="138">
        <f t="shared" si="9"/>
        <v>2705.0638680957345</v>
      </c>
      <c r="P298" s="135"/>
      <c r="Q298" s="136"/>
      <c r="R298" s="136"/>
    </row>
    <row r="299" spans="1:18" x14ac:dyDescent="0.25">
      <c r="A299" s="84">
        <v>444</v>
      </c>
      <c r="B299" s="60">
        <v>444035243</v>
      </c>
      <c r="C299" s="85" t="s">
        <v>515</v>
      </c>
      <c r="D299" s="60">
        <v>35</v>
      </c>
      <c r="E299" s="85" t="s">
        <v>67</v>
      </c>
      <c r="F299" s="60">
        <v>243</v>
      </c>
      <c r="G299" s="85" t="s">
        <v>275</v>
      </c>
      <c r="H299" s="111">
        <v>2</v>
      </c>
      <c r="I299" s="87">
        <v>20854</v>
      </c>
      <c r="J299" s="87">
        <v>2893</v>
      </c>
      <c r="K299" s="87">
        <v>1188</v>
      </c>
      <c r="L299" s="88">
        <v>24935</v>
      </c>
      <c r="M299" s="88">
        <v>24970</v>
      </c>
      <c r="N299" s="137">
        <f t="shared" si="8"/>
        <v>2927.6850377606934</v>
      </c>
      <c r="O299" s="138">
        <f t="shared" si="9"/>
        <v>2239.5376701847017</v>
      </c>
      <c r="P299" s="135"/>
      <c r="Q299" s="136"/>
      <c r="R299" s="136"/>
    </row>
    <row r="300" spans="1:18" x14ac:dyDescent="0.25">
      <c r="A300" s="84">
        <v>444</v>
      </c>
      <c r="B300" s="60">
        <v>444035244</v>
      </c>
      <c r="C300" s="85" t="s">
        <v>515</v>
      </c>
      <c r="D300" s="60">
        <v>35</v>
      </c>
      <c r="E300" s="85" t="s">
        <v>67</v>
      </c>
      <c r="F300" s="60">
        <v>244</v>
      </c>
      <c r="G300" s="85" t="s">
        <v>276</v>
      </c>
      <c r="H300" s="111">
        <v>12</v>
      </c>
      <c r="I300" s="87">
        <v>18693</v>
      </c>
      <c r="J300" s="87">
        <v>4519</v>
      </c>
      <c r="K300" s="87">
        <v>1188</v>
      </c>
      <c r="L300" s="88">
        <v>24400</v>
      </c>
      <c r="M300" s="88">
        <v>24504</v>
      </c>
      <c r="N300" s="137">
        <f t="shared" si="8"/>
        <v>4623.4372593782282</v>
      </c>
      <c r="O300" s="138">
        <f t="shared" si="9"/>
        <v>4623.4372593782282</v>
      </c>
      <c r="P300" s="135"/>
      <c r="Q300" s="136"/>
      <c r="R300" s="136"/>
    </row>
    <row r="301" spans="1:18" x14ac:dyDescent="0.25">
      <c r="A301" s="84">
        <v>444</v>
      </c>
      <c r="B301" s="60">
        <v>444035285</v>
      </c>
      <c r="C301" s="85" t="s">
        <v>515</v>
      </c>
      <c r="D301" s="60">
        <v>35</v>
      </c>
      <c r="E301" s="85" t="s">
        <v>67</v>
      </c>
      <c r="F301" s="60">
        <v>285</v>
      </c>
      <c r="G301" s="85" t="s">
        <v>317</v>
      </c>
      <c r="H301" s="111">
        <v>2</v>
      </c>
      <c r="I301" s="87">
        <v>11765</v>
      </c>
      <c r="J301" s="87">
        <v>2339</v>
      </c>
      <c r="K301" s="87">
        <v>1188</v>
      </c>
      <c r="L301" s="88">
        <v>15292</v>
      </c>
      <c r="M301" s="88">
        <v>15177</v>
      </c>
      <c r="N301" s="137">
        <f t="shared" si="8"/>
        <v>2193.8302410844208</v>
      </c>
      <c r="O301" s="138">
        <f t="shared" si="9"/>
        <v>1962.4075952055118</v>
      </c>
      <c r="P301" s="135"/>
      <c r="Q301" s="136"/>
      <c r="R301" s="136"/>
    </row>
    <row r="302" spans="1:18" x14ac:dyDescent="0.25">
      <c r="A302" s="84">
        <v>444</v>
      </c>
      <c r="B302" s="60">
        <v>444035293</v>
      </c>
      <c r="C302" s="85" t="s">
        <v>515</v>
      </c>
      <c r="D302" s="60">
        <v>35</v>
      </c>
      <c r="E302" s="85" t="s">
        <v>67</v>
      </c>
      <c r="F302" s="60">
        <v>293</v>
      </c>
      <c r="G302" s="85" t="s">
        <v>325</v>
      </c>
      <c r="H302" s="111">
        <v>1</v>
      </c>
      <c r="I302" s="87">
        <v>17004</v>
      </c>
      <c r="J302" s="87">
        <v>267</v>
      </c>
      <c r="K302" s="87">
        <v>1188</v>
      </c>
      <c r="L302" s="88">
        <v>18459</v>
      </c>
      <c r="M302" s="88">
        <v>18470</v>
      </c>
      <c r="N302" s="137">
        <f t="shared" si="8"/>
        <v>277.76867535507336</v>
      </c>
      <c r="O302" s="138">
        <f t="shared" si="9"/>
        <v>0</v>
      </c>
      <c r="P302" s="135"/>
      <c r="Q302" s="136"/>
      <c r="R302" s="136"/>
    </row>
    <row r="303" spans="1:18" x14ac:dyDescent="0.25">
      <c r="A303" s="84">
        <v>444</v>
      </c>
      <c r="B303" s="60">
        <v>444035336</v>
      </c>
      <c r="C303" s="85" t="s">
        <v>515</v>
      </c>
      <c r="D303" s="60">
        <v>35</v>
      </c>
      <c r="E303" s="85" t="s">
        <v>67</v>
      </c>
      <c r="F303" s="60">
        <v>336</v>
      </c>
      <c r="G303" s="85" t="s">
        <v>368</v>
      </c>
      <c r="H303" s="111">
        <v>1</v>
      </c>
      <c r="I303" s="87">
        <v>13434</v>
      </c>
      <c r="J303" s="87">
        <v>3094</v>
      </c>
      <c r="K303" s="87">
        <v>1188</v>
      </c>
      <c r="L303" s="88">
        <v>17716</v>
      </c>
      <c r="M303" s="88">
        <v>17702</v>
      </c>
      <c r="N303" s="137">
        <f t="shared" si="8"/>
        <v>3080.3213399864871</v>
      </c>
      <c r="O303" s="138">
        <f t="shared" si="9"/>
        <v>254.62701335083875</v>
      </c>
      <c r="P303" s="135"/>
      <c r="Q303" s="136"/>
      <c r="R303" s="136"/>
    </row>
    <row r="304" spans="1:18" x14ac:dyDescent="0.25">
      <c r="A304" s="84">
        <v>445</v>
      </c>
      <c r="B304" s="60">
        <v>445348017</v>
      </c>
      <c r="C304" s="85" t="s">
        <v>516</v>
      </c>
      <c r="D304" s="60">
        <v>348</v>
      </c>
      <c r="E304" s="85" t="s">
        <v>380</v>
      </c>
      <c r="F304" s="60">
        <v>17</v>
      </c>
      <c r="G304" s="85" t="s">
        <v>49</v>
      </c>
      <c r="H304" s="111">
        <v>2</v>
      </c>
      <c r="I304" s="87">
        <v>16968</v>
      </c>
      <c r="J304" s="87">
        <v>3689</v>
      </c>
      <c r="K304" s="87">
        <v>1188</v>
      </c>
      <c r="L304" s="88">
        <v>21845</v>
      </c>
      <c r="M304" s="88">
        <v>21829</v>
      </c>
      <c r="N304" s="137">
        <f t="shared" si="8"/>
        <v>3673.3284601993837</v>
      </c>
      <c r="O304" s="138">
        <f t="shared" si="9"/>
        <v>3110.111591497076</v>
      </c>
      <c r="P304" s="135"/>
      <c r="Q304" s="136"/>
      <c r="R304" s="136"/>
    </row>
    <row r="305" spans="1:18" x14ac:dyDescent="0.25">
      <c r="A305" s="84">
        <v>445</v>
      </c>
      <c r="B305" s="60">
        <v>445348110</v>
      </c>
      <c r="C305" s="85" t="s">
        <v>516</v>
      </c>
      <c r="D305" s="60">
        <v>348</v>
      </c>
      <c r="E305" s="85" t="s">
        <v>380</v>
      </c>
      <c r="F305" s="60">
        <v>110</v>
      </c>
      <c r="G305" s="85" t="s">
        <v>142</v>
      </c>
      <c r="H305" s="111">
        <v>5</v>
      </c>
      <c r="I305" s="87">
        <v>13112</v>
      </c>
      <c r="J305" s="87">
        <v>4217</v>
      </c>
      <c r="K305" s="87">
        <v>1188</v>
      </c>
      <c r="L305" s="88">
        <v>18517</v>
      </c>
      <c r="M305" s="88">
        <v>18515</v>
      </c>
      <c r="N305" s="137">
        <f t="shared" si="8"/>
        <v>4214.8778105801975</v>
      </c>
      <c r="O305" s="138">
        <f t="shared" si="9"/>
        <v>595.25267652549337</v>
      </c>
      <c r="P305" s="135"/>
      <c r="Q305" s="136"/>
      <c r="R305" s="136"/>
    </row>
    <row r="306" spans="1:18" x14ac:dyDescent="0.25">
      <c r="A306" s="84">
        <v>445</v>
      </c>
      <c r="B306" s="60">
        <v>445348151</v>
      </c>
      <c r="C306" s="85" t="s">
        <v>516</v>
      </c>
      <c r="D306" s="60">
        <v>348</v>
      </c>
      <c r="E306" s="85" t="s">
        <v>380</v>
      </c>
      <c r="F306" s="60">
        <v>151</v>
      </c>
      <c r="G306" s="85" t="s">
        <v>183</v>
      </c>
      <c r="H306" s="111">
        <v>23</v>
      </c>
      <c r="I306" s="87">
        <v>16158</v>
      </c>
      <c r="J306" s="87">
        <v>1922</v>
      </c>
      <c r="K306" s="87">
        <v>1188</v>
      </c>
      <c r="L306" s="88">
        <v>19268</v>
      </c>
      <c r="M306" s="88">
        <v>19225</v>
      </c>
      <c r="N306" s="137">
        <f t="shared" si="8"/>
        <v>1879.0137888893514</v>
      </c>
      <c r="O306" s="138">
        <f t="shared" si="9"/>
        <v>722.46879760033698</v>
      </c>
      <c r="P306" s="135"/>
      <c r="Q306" s="136"/>
      <c r="R306" s="136"/>
    </row>
    <row r="307" spans="1:18" x14ac:dyDescent="0.25">
      <c r="A307" s="84">
        <v>445</v>
      </c>
      <c r="B307" s="60">
        <v>445348153</v>
      </c>
      <c r="C307" s="85" t="s">
        <v>516</v>
      </c>
      <c r="D307" s="60">
        <v>348</v>
      </c>
      <c r="E307" s="85" t="s">
        <v>380</v>
      </c>
      <c r="F307" s="60">
        <v>153</v>
      </c>
      <c r="G307" s="85" t="s">
        <v>185</v>
      </c>
      <c r="H307" s="111">
        <v>4</v>
      </c>
      <c r="I307" s="87">
        <v>16322</v>
      </c>
      <c r="J307" s="87">
        <v>31</v>
      </c>
      <c r="K307" s="87">
        <v>1188</v>
      </c>
      <c r="L307" s="88">
        <v>17541</v>
      </c>
      <c r="M307" s="88">
        <v>17567</v>
      </c>
      <c r="N307" s="137">
        <f t="shared" si="8"/>
        <v>56.812555146136219</v>
      </c>
      <c r="O307" s="138">
        <f t="shared" si="9"/>
        <v>5.6012033182923915E-3</v>
      </c>
      <c r="P307" s="135"/>
      <c r="Q307" s="136"/>
      <c r="R307" s="136"/>
    </row>
    <row r="308" spans="1:18" x14ac:dyDescent="0.25">
      <c r="A308" s="84">
        <v>445</v>
      </c>
      <c r="B308" s="60">
        <v>445348170</v>
      </c>
      <c r="C308" s="85" t="s">
        <v>516</v>
      </c>
      <c r="D308" s="60">
        <v>348</v>
      </c>
      <c r="E308" s="85" t="s">
        <v>380</v>
      </c>
      <c r="F308" s="60">
        <v>170</v>
      </c>
      <c r="G308" s="85" t="s">
        <v>202</v>
      </c>
      <c r="H308" s="111">
        <v>1</v>
      </c>
      <c r="I308" s="87">
        <v>10664</v>
      </c>
      <c r="J308" s="87">
        <v>681</v>
      </c>
      <c r="K308" s="87">
        <v>1188</v>
      </c>
      <c r="L308" s="88">
        <v>12533</v>
      </c>
      <c r="M308" s="88">
        <v>12516</v>
      </c>
      <c r="N308" s="137">
        <f t="shared" si="8"/>
        <v>664.34850004252439</v>
      </c>
      <c r="O308" s="138">
        <f t="shared" si="9"/>
        <v>589.9067237628351</v>
      </c>
      <c r="P308" s="135"/>
      <c r="Q308" s="136"/>
      <c r="R308" s="136"/>
    </row>
    <row r="309" spans="1:18" x14ac:dyDescent="0.25">
      <c r="A309" s="84">
        <v>445</v>
      </c>
      <c r="B309" s="60">
        <v>445348186</v>
      </c>
      <c r="C309" s="85" t="s">
        <v>516</v>
      </c>
      <c r="D309" s="60">
        <v>348</v>
      </c>
      <c r="E309" s="85" t="s">
        <v>380</v>
      </c>
      <c r="F309" s="60">
        <v>186</v>
      </c>
      <c r="G309" s="85" t="s">
        <v>218</v>
      </c>
      <c r="H309" s="111">
        <v>9</v>
      </c>
      <c r="I309" s="87">
        <v>14965</v>
      </c>
      <c r="J309" s="87">
        <v>4844</v>
      </c>
      <c r="K309" s="87">
        <v>1188</v>
      </c>
      <c r="L309" s="88">
        <v>20997</v>
      </c>
      <c r="M309" s="88">
        <v>20995</v>
      </c>
      <c r="N309" s="137">
        <f t="shared" si="8"/>
        <v>4841.6055895180943</v>
      </c>
      <c r="O309" s="138">
        <f t="shared" si="9"/>
        <v>4426.0965267315732</v>
      </c>
      <c r="P309" s="135"/>
      <c r="Q309" s="136"/>
      <c r="R309" s="136"/>
    </row>
    <row r="310" spans="1:18" x14ac:dyDescent="0.25">
      <c r="A310" s="84">
        <v>445</v>
      </c>
      <c r="B310" s="60">
        <v>445348226</v>
      </c>
      <c r="C310" s="85" t="s">
        <v>516</v>
      </c>
      <c r="D310" s="60">
        <v>348</v>
      </c>
      <c r="E310" s="85" t="s">
        <v>380</v>
      </c>
      <c r="F310" s="60">
        <v>226</v>
      </c>
      <c r="G310" s="85" t="s">
        <v>258</v>
      </c>
      <c r="H310" s="111">
        <v>25</v>
      </c>
      <c r="I310" s="87">
        <v>15565</v>
      </c>
      <c r="J310" s="87">
        <v>1111</v>
      </c>
      <c r="K310" s="87">
        <v>1188</v>
      </c>
      <c r="L310" s="88">
        <v>17864</v>
      </c>
      <c r="M310" s="88">
        <v>17783</v>
      </c>
      <c r="N310" s="137">
        <f t="shared" si="8"/>
        <v>1030.4694632163919</v>
      </c>
      <c r="O310" s="138">
        <f t="shared" si="9"/>
        <v>956.41910480317893</v>
      </c>
      <c r="P310" s="135"/>
      <c r="Q310" s="136"/>
      <c r="R310" s="136"/>
    </row>
    <row r="311" spans="1:18" x14ac:dyDescent="0.25">
      <c r="A311" s="84">
        <v>445</v>
      </c>
      <c r="B311" s="60">
        <v>445348227</v>
      </c>
      <c r="C311" s="85" t="s">
        <v>516</v>
      </c>
      <c r="D311" s="60">
        <v>348</v>
      </c>
      <c r="E311" s="85" t="s">
        <v>380</v>
      </c>
      <c r="F311" s="60">
        <v>227</v>
      </c>
      <c r="G311" s="85" t="s">
        <v>259</v>
      </c>
      <c r="H311" s="111">
        <v>1</v>
      </c>
      <c r="I311" s="87">
        <v>20969</v>
      </c>
      <c r="J311" s="87">
        <v>4217</v>
      </c>
      <c r="K311" s="87">
        <v>1188</v>
      </c>
      <c r="L311" s="88">
        <v>26374</v>
      </c>
      <c r="M311" s="88">
        <v>27653</v>
      </c>
      <c r="N311" s="137">
        <f t="shared" si="8"/>
        <v>5931.7703014339459</v>
      </c>
      <c r="O311" s="138">
        <f t="shared" si="9"/>
        <v>1003.36961376615</v>
      </c>
      <c r="P311" s="135"/>
      <c r="Q311" s="136"/>
      <c r="R311" s="136"/>
    </row>
    <row r="312" spans="1:18" x14ac:dyDescent="0.25">
      <c r="A312" s="84">
        <v>445</v>
      </c>
      <c r="B312" s="60">
        <v>445348271</v>
      </c>
      <c r="C312" s="85" t="s">
        <v>516</v>
      </c>
      <c r="D312" s="60">
        <v>348</v>
      </c>
      <c r="E312" s="85" t="s">
        <v>380</v>
      </c>
      <c r="F312" s="60">
        <v>271</v>
      </c>
      <c r="G312" s="85" t="s">
        <v>303</v>
      </c>
      <c r="H312" s="111">
        <v>3</v>
      </c>
      <c r="I312" s="87">
        <v>16422</v>
      </c>
      <c r="J312" s="87">
        <v>5018</v>
      </c>
      <c r="K312" s="87">
        <v>1188</v>
      </c>
      <c r="L312" s="88">
        <v>22628</v>
      </c>
      <c r="M312" s="88">
        <v>22627</v>
      </c>
      <c r="N312" s="137">
        <f t="shared" si="8"/>
        <v>5017.4444950873185</v>
      </c>
      <c r="O312" s="138">
        <f t="shared" si="9"/>
        <v>1731.0534979993572</v>
      </c>
      <c r="P312" s="135"/>
      <c r="Q312" s="136"/>
      <c r="R312" s="136"/>
    </row>
    <row r="313" spans="1:18" x14ac:dyDescent="0.25">
      <c r="A313" s="84">
        <v>445</v>
      </c>
      <c r="B313" s="60">
        <v>445348316</v>
      </c>
      <c r="C313" s="85" t="s">
        <v>516</v>
      </c>
      <c r="D313" s="60">
        <v>348</v>
      </c>
      <c r="E313" s="85" t="s">
        <v>380</v>
      </c>
      <c r="F313" s="60">
        <v>316</v>
      </c>
      <c r="G313" s="85" t="s">
        <v>348</v>
      </c>
      <c r="H313" s="111">
        <v>7</v>
      </c>
      <c r="I313" s="87">
        <v>18833</v>
      </c>
      <c r="J313" s="87">
        <v>720</v>
      </c>
      <c r="K313" s="87">
        <v>1188</v>
      </c>
      <c r="L313" s="88">
        <v>20741</v>
      </c>
      <c r="M313" s="88">
        <v>20805</v>
      </c>
      <c r="N313" s="137">
        <f t="shared" si="8"/>
        <v>783.941990590145</v>
      </c>
      <c r="O313" s="138">
        <f t="shared" si="9"/>
        <v>783.941990590145</v>
      </c>
      <c r="P313" s="135"/>
      <c r="Q313" s="136"/>
      <c r="R313" s="136"/>
    </row>
    <row r="314" spans="1:18" x14ac:dyDescent="0.25">
      <c r="A314" s="84">
        <v>445</v>
      </c>
      <c r="B314" s="60">
        <v>445348322</v>
      </c>
      <c r="C314" s="85" t="s">
        <v>516</v>
      </c>
      <c r="D314" s="60">
        <v>348</v>
      </c>
      <c r="E314" s="85" t="s">
        <v>380</v>
      </c>
      <c r="F314" s="60">
        <v>322</v>
      </c>
      <c r="G314" s="85" t="s">
        <v>354</v>
      </c>
      <c r="H314" s="111">
        <v>1</v>
      </c>
      <c r="I314" s="87">
        <v>17955</v>
      </c>
      <c r="J314" s="87">
        <v>7141</v>
      </c>
      <c r="K314" s="87">
        <v>1188</v>
      </c>
      <c r="L314" s="88">
        <v>26284</v>
      </c>
      <c r="M314" s="88">
        <v>26274</v>
      </c>
      <c r="N314" s="137">
        <f t="shared" si="8"/>
        <v>7130.6345346578528</v>
      </c>
      <c r="O314" s="138">
        <f t="shared" si="9"/>
        <v>7130.6345346578528</v>
      </c>
      <c r="P314" s="135"/>
      <c r="Q314" s="136"/>
      <c r="R314" s="136"/>
    </row>
    <row r="315" spans="1:18" x14ac:dyDescent="0.25">
      <c r="A315" s="84">
        <v>445</v>
      </c>
      <c r="B315" s="60">
        <v>445348348</v>
      </c>
      <c r="C315" s="85" t="s">
        <v>516</v>
      </c>
      <c r="D315" s="60">
        <v>348</v>
      </c>
      <c r="E315" s="85" t="s">
        <v>380</v>
      </c>
      <c r="F315" s="60">
        <v>348</v>
      </c>
      <c r="G315" s="85" t="s">
        <v>380</v>
      </c>
      <c r="H315" s="111">
        <v>1317</v>
      </c>
      <c r="I315" s="87">
        <v>17366</v>
      </c>
      <c r="J315" s="87">
        <v>0</v>
      </c>
      <c r="K315" s="87">
        <v>1188</v>
      </c>
      <c r="L315" s="88">
        <v>18554</v>
      </c>
      <c r="M315" s="88">
        <v>18561</v>
      </c>
      <c r="N315" s="137">
        <f t="shared" si="8"/>
        <v>7.2471254843985662</v>
      </c>
      <c r="O315" s="138">
        <f t="shared" si="9"/>
        <v>0</v>
      </c>
      <c r="P315" s="135"/>
      <c r="Q315" s="136"/>
      <c r="R315" s="136"/>
    </row>
    <row r="316" spans="1:18" x14ac:dyDescent="0.25">
      <c r="A316" s="84">
        <v>445</v>
      </c>
      <c r="B316" s="60">
        <v>445348620</v>
      </c>
      <c r="C316" s="85" t="s">
        <v>516</v>
      </c>
      <c r="D316" s="60">
        <v>348</v>
      </c>
      <c r="E316" s="85" t="s">
        <v>380</v>
      </c>
      <c r="F316" s="60">
        <v>620</v>
      </c>
      <c r="G316" s="85" t="s">
        <v>393</v>
      </c>
      <c r="H316" s="111">
        <v>2</v>
      </c>
      <c r="I316" s="87">
        <v>10664</v>
      </c>
      <c r="J316" s="87">
        <v>7206</v>
      </c>
      <c r="K316" s="87">
        <v>1188</v>
      </c>
      <c r="L316" s="88">
        <v>19058</v>
      </c>
      <c r="M316" s="88">
        <v>18712</v>
      </c>
      <c r="N316" s="137">
        <f t="shared" si="8"/>
        <v>6782.2768024298857</v>
      </c>
      <c r="O316" s="138">
        <f t="shared" si="9"/>
        <v>4284.526067802728</v>
      </c>
      <c r="P316" s="135"/>
      <c r="Q316" s="136"/>
      <c r="R316" s="136"/>
    </row>
    <row r="317" spans="1:18" x14ac:dyDescent="0.25">
      <c r="A317" s="84">
        <v>445</v>
      </c>
      <c r="B317" s="60">
        <v>445348658</v>
      </c>
      <c r="C317" s="85" t="s">
        <v>516</v>
      </c>
      <c r="D317" s="60">
        <v>348</v>
      </c>
      <c r="E317" s="85" t="s">
        <v>380</v>
      </c>
      <c r="F317" s="60">
        <v>658</v>
      </c>
      <c r="G317" s="85" t="s">
        <v>402</v>
      </c>
      <c r="H317" s="111">
        <v>4</v>
      </c>
      <c r="I317" s="87">
        <v>16221</v>
      </c>
      <c r="J317" s="87">
        <v>2657</v>
      </c>
      <c r="K317" s="87">
        <v>1188</v>
      </c>
      <c r="L317" s="88">
        <v>20066</v>
      </c>
      <c r="M317" s="88">
        <v>20033</v>
      </c>
      <c r="N317" s="137">
        <f t="shared" si="8"/>
        <v>2623.7680335543155</v>
      </c>
      <c r="O317" s="138">
        <f t="shared" si="9"/>
        <v>1114.8005122599752</v>
      </c>
      <c r="P317" s="135"/>
      <c r="Q317" s="136"/>
      <c r="R317" s="136"/>
    </row>
    <row r="318" spans="1:18" x14ac:dyDescent="0.25">
      <c r="A318" s="84">
        <v>445</v>
      </c>
      <c r="B318" s="60">
        <v>445348753</v>
      </c>
      <c r="C318" s="85" t="s">
        <v>516</v>
      </c>
      <c r="D318" s="60">
        <v>348</v>
      </c>
      <c r="E318" s="85" t="s">
        <v>380</v>
      </c>
      <c r="F318" s="60">
        <v>753</v>
      </c>
      <c r="G318" s="85" t="s">
        <v>431</v>
      </c>
      <c r="H318" s="111">
        <v>1</v>
      </c>
      <c r="I318" s="87">
        <v>11546</v>
      </c>
      <c r="J318" s="87">
        <v>3058</v>
      </c>
      <c r="K318" s="87">
        <v>1188</v>
      </c>
      <c r="L318" s="88">
        <v>15792</v>
      </c>
      <c r="M318" s="88">
        <v>15831</v>
      </c>
      <c r="N318" s="137">
        <f t="shared" si="8"/>
        <v>3096.5598352926645</v>
      </c>
      <c r="O318" s="138">
        <f t="shared" si="9"/>
        <v>2719.008807066346</v>
      </c>
      <c r="P318" s="135"/>
      <c r="Q318" s="136"/>
      <c r="R318" s="136"/>
    </row>
    <row r="319" spans="1:18" x14ac:dyDescent="0.25">
      <c r="A319" s="84">
        <v>445</v>
      </c>
      <c r="B319" s="60">
        <v>445348767</v>
      </c>
      <c r="C319" s="85" t="s">
        <v>516</v>
      </c>
      <c r="D319" s="60">
        <v>348</v>
      </c>
      <c r="E319" s="85" t="s">
        <v>380</v>
      </c>
      <c r="F319" s="60">
        <v>767</v>
      </c>
      <c r="G319" s="85" t="s">
        <v>437</v>
      </c>
      <c r="H319" s="111">
        <v>2</v>
      </c>
      <c r="I319" s="87">
        <v>16794</v>
      </c>
      <c r="J319" s="87">
        <v>1189</v>
      </c>
      <c r="K319" s="87">
        <v>1188</v>
      </c>
      <c r="L319" s="88">
        <v>19171</v>
      </c>
      <c r="M319" s="88">
        <v>19231</v>
      </c>
      <c r="N319" s="137">
        <f t="shared" si="8"/>
        <v>1249.0787219037884</v>
      </c>
      <c r="O319" s="138">
        <f t="shared" si="9"/>
        <v>837.1319620092072</v>
      </c>
      <c r="P319" s="135"/>
      <c r="Q319" s="136"/>
      <c r="R319" s="136"/>
    </row>
    <row r="320" spans="1:18" x14ac:dyDescent="0.25">
      <c r="A320" s="84">
        <v>445</v>
      </c>
      <c r="B320" s="60">
        <v>445348775</v>
      </c>
      <c r="C320" s="85" t="s">
        <v>516</v>
      </c>
      <c r="D320" s="60">
        <v>348</v>
      </c>
      <c r="E320" s="85" t="s">
        <v>380</v>
      </c>
      <c r="F320" s="60">
        <v>775</v>
      </c>
      <c r="G320" s="85" t="s">
        <v>441</v>
      </c>
      <c r="H320" s="111">
        <v>20</v>
      </c>
      <c r="I320" s="87">
        <v>13178</v>
      </c>
      <c r="J320" s="87">
        <v>3425</v>
      </c>
      <c r="K320" s="87">
        <v>1188</v>
      </c>
      <c r="L320" s="88">
        <v>17791</v>
      </c>
      <c r="M320" s="88">
        <v>17782</v>
      </c>
      <c r="N320" s="137">
        <f t="shared" si="8"/>
        <v>3416.0287597662973</v>
      </c>
      <c r="O320" s="138">
        <f t="shared" si="9"/>
        <v>1200.9478779935271</v>
      </c>
      <c r="P320" s="135"/>
      <c r="Q320" s="136"/>
      <c r="R320" s="136"/>
    </row>
    <row r="321" spans="1:18" x14ac:dyDescent="0.25">
      <c r="A321" s="84">
        <v>446</v>
      </c>
      <c r="B321" s="60">
        <v>446099001</v>
      </c>
      <c r="C321" s="85" t="s">
        <v>517</v>
      </c>
      <c r="D321" s="60">
        <v>99</v>
      </c>
      <c r="E321" s="85" t="s">
        <v>131</v>
      </c>
      <c r="F321" s="60">
        <v>1</v>
      </c>
      <c r="G321" s="85" t="s">
        <v>33</v>
      </c>
      <c r="H321" s="111">
        <v>1</v>
      </c>
      <c r="I321" s="87">
        <v>17355</v>
      </c>
      <c r="J321" s="87">
        <v>2303</v>
      </c>
      <c r="K321" s="87">
        <v>1188</v>
      </c>
      <c r="L321" s="88">
        <v>20846</v>
      </c>
      <c r="M321" s="88">
        <v>20872</v>
      </c>
      <c r="N321" s="137">
        <f t="shared" si="8"/>
        <v>2329.3802058788024</v>
      </c>
      <c r="O321" s="138">
        <f t="shared" si="9"/>
        <v>1740.392371442591</v>
      </c>
      <c r="P321" s="135"/>
      <c r="Q321" s="136"/>
      <c r="R321" s="136"/>
    </row>
    <row r="322" spans="1:18" x14ac:dyDescent="0.25">
      <c r="A322" s="84">
        <v>446</v>
      </c>
      <c r="B322" s="60">
        <v>446099016</v>
      </c>
      <c r="C322" s="85" t="s">
        <v>517</v>
      </c>
      <c r="D322" s="60">
        <v>99</v>
      </c>
      <c r="E322" s="85" t="s">
        <v>131</v>
      </c>
      <c r="F322" s="60">
        <v>16</v>
      </c>
      <c r="G322" s="85" t="s">
        <v>48</v>
      </c>
      <c r="H322" s="111">
        <v>163</v>
      </c>
      <c r="I322" s="87">
        <v>14933</v>
      </c>
      <c r="J322" s="87">
        <v>342</v>
      </c>
      <c r="K322" s="87">
        <v>1188</v>
      </c>
      <c r="L322" s="88">
        <v>16463</v>
      </c>
      <c r="M322" s="88">
        <v>16366</v>
      </c>
      <c r="N322" s="137">
        <f t="shared" si="8"/>
        <v>244.68798219298333</v>
      </c>
      <c r="O322" s="138">
        <f t="shared" si="9"/>
        <v>24.938173849450322</v>
      </c>
      <c r="P322" s="135"/>
      <c r="Q322" s="136"/>
      <c r="R322" s="136"/>
    </row>
    <row r="323" spans="1:18" x14ac:dyDescent="0.25">
      <c r="A323" s="84">
        <v>446</v>
      </c>
      <c r="B323" s="60">
        <v>446099018</v>
      </c>
      <c r="C323" s="85" t="s">
        <v>517</v>
      </c>
      <c r="D323" s="60">
        <v>99</v>
      </c>
      <c r="E323" s="85" t="s">
        <v>131</v>
      </c>
      <c r="F323" s="60">
        <v>18</v>
      </c>
      <c r="G323" s="85" t="s">
        <v>50</v>
      </c>
      <c r="H323" s="111">
        <v>6</v>
      </c>
      <c r="I323" s="87">
        <v>14595</v>
      </c>
      <c r="J323" s="87">
        <v>6960</v>
      </c>
      <c r="K323" s="87">
        <v>1188</v>
      </c>
      <c r="L323" s="88">
        <v>22743</v>
      </c>
      <c r="M323" s="88">
        <v>22704</v>
      </c>
      <c r="N323" s="137">
        <f t="shared" si="8"/>
        <v>6920.8365270841314</v>
      </c>
      <c r="O323" s="138">
        <f t="shared" si="9"/>
        <v>4804.6697771731633</v>
      </c>
      <c r="P323" s="135"/>
      <c r="Q323" s="136"/>
      <c r="R323" s="136"/>
    </row>
    <row r="324" spans="1:18" x14ac:dyDescent="0.25">
      <c r="A324" s="84">
        <v>446</v>
      </c>
      <c r="B324" s="60">
        <v>446099025</v>
      </c>
      <c r="C324" s="85" t="s">
        <v>517</v>
      </c>
      <c r="D324" s="60">
        <v>99</v>
      </c>
      <c r="E324" s="85" t="s">
        <v>131</v>
      </c>
      <c r="F324" s="60">
        <v>25</v>
      </c>
      <c r="G324" s="85" t="s">
        <v>57</v>
      </c>
      <c r="H324" s="111">
        <v>3</v>
      </c>
      <c r="I324" s="87">
        <v>12802</v>
      </c>
      <c r="J324" s="87">
        <v>5441</v>
      </c>
      <c r="K324" s="87">
        <v>1188</v>
      </c>
      <c r="L324" s="88">
        <v>19431</v>
      </c>
      <c r="M324" s="88">
        <v>19433</v>
      </c>
      <c r="N324" s="137">
        <f t="shared" si="8"/>
        <v>5442.925534061942</v>
      </c>
      <c r="O324" s="138">
        <f t="shared" si="9"/>
        <v>1856.4244123912449</v>
      </c>
      <c r="P324" s="135"/>
      <c r="Q324" s="136"/>
      <c r="R324" s="136"/>
    </row>
    <row r="325" spans="1:18" x14ac:dyDescent="0.25">
      <c r="A325" s="84">
        <v>446</v>
      </c>
      <c r="B325" s="60">
        <v>446099044</v>
      </c>
      <c r="C325" s="85" t="s">
        <v>517</v>
      </c>
      <c r="D325" s="60">
        <v>99</v>
      </c>
      <c r="E325" s="85" t="s">
        <v>131</v>
      </c>
      <c r="F325" s="60">
        <v>44</v>
      </c>
      <c r="G325" s="85" t="s">
        <v>76</v>
      </c>
      <c r="H325" s="111">
        <v>747</v>
      </c>
      <c r="I325" s="87">
        <v>17539</v>
      </c>
      <c r="J325" s="87">
        <v>0</v>
      </c>
      <c r="K325" s="87">
        <v>1188</v>
      </c>
      <c r="L325" s="88">
        <v>18727</v>
      </c>
      <c r="M325" s="88">
        <v>18727</v>
      </c>
      <c r="N325" s="137">
        <f t="shared" si="8"/>
        <v>0</v>
      </c>
      <c r="O325" s="138">
        <f t="shared" si="9"/>
        <v>0</v>
      </c>
      <c r="P325" s="135"/>
      <c r="Q325" s="136"/>
      <c r="R325" s="136"/>
    </row>
    <row r="326" spans="1:18" x14ac:dyDescent="0.25">
      <c r="A326" s="84">
        <v>446</v>
      </c>
      <c r="B326" s="60">
        <v>446099050</v>
      </c>
      <c r="C326" s="85" t="s">
        <v>517</v>
      </c>
      <c r="D326" s="60">
        <v>99</v>
      </c>
      <c r="E326" s="85" t="s">
        <v>131</v>
      </c>
      <c r="F326" s="60">
        <v>50</v>
      </c>
      <c r="G326" s="85" t="s">
        <v>82</v>
      </c>
      <c r="H326" s="111">
        <v>10</v>
      </c>
      <c r="I326" s="87">
        <v>15527</v>
      </c>
      <c r="J326" s="87">
        <v>6782</v>
      </c>
      <c r="K326" s="87">
        <v>1188</v>
      </c>
      <c r="L326" s="88">
        <v>23497</v>
      </c>
      <c r="M326" s="88">
        <v>23261</v>
      </c>
      <c r="N326" s="137">
        <f t="shared" si="8"/>
        <v>7014.6069302270771</v>
      </c>
      <c r="O326" s="138">
        <f t="shared" si="9"/>
        <v>4697.8066980069852</v>
      </c>
      <c r="P326" s="135"/>
      <c r="Q326" s="136"/>
      <c r="R326" s="136"/>
    </row>
    <row r="327" spans="1:18" x14ac:dyDescent="0.25">
      <c r="A327" s="84">
        <v>446</v>
      </c>
      <c r="B327" s="60">
        <v>446099083</v>
      </c>
      <c r="C327" s="85" t="s">
        <v>517</v>
      </c>
      <c r="D327" s="60">
        <v>99</v>
      </c>
      <c r="E327" s="85" t="s">
        <v>131</v>
      </c>
      <c r="F327" s="60">
        <v>83</v>
      </c>
      <c r="G327" s="85" t="s">
        <v>115</v>
      </c>
      <c r="H327" s="111">
        <v>2</v>
      </c>
      <c r="I327" s="87">
        <v>15247</v>
      </c>
      <c r="J327" s="87">
        <v>2237</v>
      </c>
      <c r="K327" s="87">
        <v>1188</v>
      </c>
      <c r="L327" s="88">
        <v>18672</v>
      </c>
      <c r="M327" s="88">
        <v>17897</v>
      </c>
      <c r="N327" s="137">
        <f t="shared" si="8"/>
        <v>2078.2206517650193</v>
      </c>
      <c r="O327" s="138">
        <f t="shared" si="9"/>
        <v>541.68772465523398</v>
      </c>
      <c r="P327" s="135"/>
      <c r="Q327" s="136"/>
      <c r="R327" s="136"/>
    </row>
    <row r="328" spans="1:18" x14ac:dyDescent="0.25">
      <c r="A328" s="84">
        <v>446</v>
      </c>
      <c r="B328" s="60">
        <v>446099088</v>
      </c>
      <c r="C328" s="85" t="s">
        <v>517</v>
      </c>
      <c r="D328" s="60">
        <v>99</v>
      </c>
      <c r="E328" s="85" t="s">
        <v>131</v>
      </c>
      <c r="F328" s="60">
        <v>88</v>
      </c>
      <c r="G328" s="85" t="s">
        <v>120</v>
      </c>
      <c r="H328" s="111">
        <v>14</v>
      </c>
      <c r="I328" s="87">
        <v>14881</v>
      </c>
      <c r="J328" s="87">
        <v>4170</v>
      </c>
      <c r="K328" s="87">
        <v>1188</v>
      </c>
      <c r="L328" s="88">
        <v>20239</v>
      </c>
      <c r="M328" s="88">
        <v>20873</v>
      </c>
      <c r="N328" s="137">
        <f t="shared" si="8"/>
        <v>4059.6338781751219</v>
      </c>
      <c r="O328" s="138">
        <f t="shared" si="9"/>
        <v>2791.8472373085278</v>
      </c>
      <c r="P328" s="135"/>
      <c r="Q328" s="136"/>
      <c r="R328" s="136"/>
    </row>
    <row r="329" spans="1:18" x14ac:dyDescent="0.25">
      <c r="A329" s="84">
        <v>446</v>
      </c>
      <c r="B329" s="60">
        <v>446099095</v>
      </c>
      <c r="C329" s="85" t="s">
        <v>517</v>
      </c>
      <c r="D329" s="60">
        <v>99</v>
      </c>
      <c r="E329" s="85" t="s">
        <v>131</v>
      </c>
      <c r="F329" s="60">
        <v>95</v>
      </c>
      <c r="G329" s="85" t="s">
        <v>127</v>
      </c>
      <c r="H329" s="111">
        <v>4</v>
      </c>
      <c r="I329" s="87">
        <v>17861</v>
      </c>
      <c r="J329" s="87">
        <v>257</v>
      </c>
      <c r="K329" s="87">
        <v>1188</v>
      </c>
      <c r="L329" s="88">
        <v>19306</v>
      </c>
      <c r="M329" s="88">
        <v>19283</v>
      </c>
      <c r="N329" s="137">
        <f t="shared" si="8"/>
        <v>233.58946691671008</v>
      </c>
      <c r="O329" s="138">
        <f t="shared" si="9"/>
        <v>0</v>
      </c>
      <c r="P329" s="135"/>
      <c r="Q329" s="136"/>
      <c r="R329" s="136"/>
    </row>
    <row r="330" spans="1:18" x14ac:dyDescent="0.25">
      <c r="A330" s="84">
        <v>446</v>
      </c>
      <c r="B330" s="60">
        <v>446099099</v>
      </c>
      <c r="C330" s="85" t="s">
        <v>517</v>
      </c>
      <c r="D330" s="60">
        <v>99</v>
      </c>
      <c r="E330" s="85" t="s">
        <v>131</v>
      </c>
      <c r="F330" s="60">
        <v>99</v>
      </c>
      <c r="G330" s="85" t="s">
        <v>131</v>
      </c>
      <c r="H330" s="111">
        <v>88</v>
      </c>
      <c r="I330" s="87">
        <v>14592</v>
      </c>
      <c r="J330" s="87">
        <v>6460</v>
      </c>
      <c r="K330" s="87">
        <v>1188</v>
      </c>
      <c r="L330" s="88">
        <v>22240</v>
      </c>
      <c r="M330" s="88">
        <v>22252</v>
      </c>
      <c r="N330" s="137">
        <f t="shared" ref="N330:N393" si="10">IF(VLOOKUP($F330,abvfndpcts,15)&lt;100,0,((VLOOKUP($F330,abvfndpcts,15)/100*$I330)-$I330))</f>
        <v>6472.2477507889016</v>
      </c>
      <c r="O330" s="138">
        <f t="shared" ref="O330:O393" si="11">IF(VLOOKUP($F330,abvfndpcts,16)&lt;100,0,((VLOOKUP($F330,abvfndpcts,16)/100*$I330)-$I330))</f>
        <v>4964.2144031860371</v>
      </c>
      <c r="P330" s="135"/>
      <c r="Q330" s="136"/>
      <c r="R330" s="136"/>
    </row>
    <row r="331" spans="1:18" x14ac:dyDescent="0.25">
      <c r="A331" s="84">
        <v>446</v>
      </c>
      <c r="B331" s="60">
        <v>446099101</v>
      </c>
      <c r="C331" s="85" t="s">
        <v>517</v>
      </c>
      <c r="D331" s="60">
        <v>99</v>
      </c>
      <c r="E331" s="85" t="s">
        <v>131</v>
      </c>
      <c r="F331" s="60">
        <v>101</v>
      </c>
      <c r="G331" s="85" t="s">
        <v>133</v>
      </c>
      <c r="H331" s="111">
        <v>2</v>
      </c>
      <c r="I331" s="87">
        <v>16563</v>
      </c>
      <c r="J331" s="87">
        <v>6056</v>
      </c>
      <c r="K331" s="87">
        <v>1188</v>
      </c>
      <c r="L331" s="88">
        <v>23807</v>
      </c>
      <c r="M331" s="88">
        <v>23854</v>
      </c>
      <c r="N331" s="137">
        <f t="shared" si="10"/>
        <v>6102.8362099334481</v>
      </c>
      <c r="O331" s="138">
        <f t="shared" si="11"/>
        <v>1382.8598632108296</v>
      </c>
      <c r="P331" s="135"/>
      <c r="Q331" s="136"/>
      <c r="R331" s="136"/>
    </row>
    <row r="332" spans="1:18" x14ac:dyDescent="0.25">
      <c r="A332" s="84">
        <v>446</v>
      </c>
      <c r="B332" s="60">
        <v>446099133</v>
      </c>
      <c r="C332" s="85" t="s">
        <v>517</v>
      </c>
      <c r="D332" s="60">
        <v>99</v>
      </c>
      <c r="E332" s="85" t="s">
        <v>131</v>
      </c>
      <c r="F332" s="60">
        <v>133</v>
      </c>
      <c r="G332" s="85" t="s">
        <v>165</v>
      </c>
      <c r="H332" s="111">
        <v>7</v>
      </c>
      <c r="I332" s="87">
        <v>17443</v>
      </c>
      <c r="J332" s="87">
        <v>294</v>
      </c>
      <c r="K332" s="87">
        <v>1188</v>
      </c>
      <c r="L332" s="88">
        <v>18925</v>
      </c>
      <c r="M332" s="88">
        <v>18959</v>
      </c>
      <c r="N332" s="137">
        <f t="shared" si="10"/>
        <v>327.92353714987985</v>
      </c>
      <c r="O332" s="138">
        <f t="shared" si="11"/>
        <v>327.92353714987985</v>
      </c>
      <c r="P332" s="135"/>
      <c r="Q332" s="136"/>
      <c r="R332" s="136"/>
    </row>
    <row r="333" spans="1:18" x14ac:dyDescent="0.25">
      <c r="A333" s="84">
        <v>446</v>
      </c>
      <c r="B333" s="60">
        <v>446099136</v>
      </c>
      <c r="C333" s="85" t="s">
        <v>517</v>
      </c>
      <c r="D333" s="60">
        <v>99</v>
      </c>
      <c r="E333" s="85" t="s">
        <v>131</v>
      </c>
      <c r="F333" s="60">
        <v>136</v>
      </c>
      <c r="G333" s="85" t="s">
        <v>168</v>
      </c>
      <c r="H333" s="111">
        <v>1</v>
      </c>
      <c r="I333" s="87">
        <v>17973</v>
      </c>
      <c r="J333" s="87">
        <v>6583</v>
      </c>
      <c r="K333" s="87">
        <v>1188</v>
      </c>
      <c r="L333" s="88">
        <v>25744</v>
      </c>
      <c r="M333" s="88">
        <v>24965</v>
      </c>
      <c r="N333" s="137">
        <f t="shared" si="10"/>
        <v>6406.2124230535919</v>
      </c>
      <c r="O333" s="138">
        <f t="shared" si="11"/>
        <v>5141.7722924278969</v>
      </c>
      <c r="P333" s="135"/>
      <c r="Q333" s="136"/>
      <c r="R333" s="136"/>
    </row>
    <row r="334" spans="1:18" x14ac:dyDescent="0.25">
      <c r="A334" s="84">
        <v>446</v>
      </c>
      <c r="B334" s="60">
        <v>446099167</v>
      </c>
      <c r="C334" s="85" t="s">
        <v>517</v>
      </c>
      <c r="D334" s="60">
        <v>99</v>
      </c>
      <c r="E334" s="85" t="s">
        <v>131</v>
      </c>
      <c r="F334" s="60">
        <v>167</v>
      </c>
      <c r="G334" s="85" t="s">
        <v>199</v>
      </c>
      <c r="H334" s="111">
        <v>39</v>
      </c>
      <c r="I334" s="87">
        <v>14711</v>
      </c>
      <c r="J334" s="87">
        <v>7558</v>
      </c>
      <c r="K334" s="87">
        <v>1188</v>
      </c>
      <c r="L334" s="88">
        <v>23457</v>
      </c>
      <c r="M334" s="88">
        <v>23475</v>
      </c>
      <c r="N334" s="137">
        <f t="shared" si="10"/>
        <v>7575.8068463506133</v>
      </c>
      <c r="O334" s="138">
        <f t="shared" si="11"/>
        <v>1759.4773136876611</v>
      </c>
      <c r="P334" s="135"/>
      <c r="Q334" s="136"/>
      <c r="R334" s="136"/>
    </row>
    <row r="335" spans="1:18" x14ac:dyDescent="0.25">
      <c r="A335" s="84">
        <v>446</v>
      </c>
      <c r="B335" s="60">
        <v>446099182</v>
      </c>
      <c r="C335" s="85" t="s">
        <v>517</v>
      </c>
      <c r="D335" s="60">
        <v>99</v>
      </c>
      <c r="E335" s="85" t="s">
        <v>131</v>
      </c>
      <c r="F335" s="60">
        <v>182</v>
      </c>
      <c r="G335" s="85" t="s">
        <v>214</v>
      </c>
      <c r="H335" s="111">
        <v>3</v>
      </c>
      <c r="I335" s="87">
        <v>14879</v>
      </c>
      <c r="J335" s="87">
        <v>2729</v>
      </c>
      <c r="K335" s="87">
        <v>1188</v>
      </c>
      <c r="L335" s="88">
        <v>18796</v>
      </c>
      <c r="M335" s="88">
        <v>18843</v>
      </c>
      <c r="N335" s="137">
        <f t="shared" si="10"/>
        <v>2775.9980253599169</v>
      </c>
      <c r="O335" s="138">
        <f t="shared" si="11"/>
        <v>1323.6176612384697</v>
      </c>
      <c r="P335" s="135"/>
      <c r="Q335" s="136"/>
      <c r="R335" s="136"/>
    </row>
    <row r="336" spans="1:18" x14ac:dyDescent="0.25">
      <c r="A336" s="84">
        <v>446</v>
      </c>
      <c r="B336" s="60">
        <v>446099208</v>
      </c>
      <c r="C336" s="85" t="s">
        <v>517</v>
      </c>
      <c r="D336" s="60">
        <v>99</v>
      </c>
      <c r="E336" s="85" t="s">
        <v>131</v>
      </c>
      <c r="F336" s="60">
        <v>208</v>
      </c>
      <c r="G336" s="85" t="s">
        <v>240</v>
      </c>
      <c r="H336" s="111">
        <v>3</v>
      </c>
      <c r="I336" s="87">
        <v>14508</v>
      </c>
      <c r="J336" s="87">
        <v>6692</v>
      </c>
      <c r="K336" s="87">
        <v>1188</v>
      </c>
      <c r="L336" s="88">
        <v>22388</v>
      </c>
      <c r="M336" s="88">
        <v>22210</v>
      </c>
      <c r="N336" s="137">
        <f t="shared" si="10"/>
        <v>6513.532686386523</v>
      </c>
      <c r="O336" s="138">
        <f t="shared" si="11"/>
        <v>6380.7288794509877</v>
      </c>
      <c r="P336" s="135"/>
      <c r="Q336" s="136"/>
      <c r="R336" s="136"/>
    </row>
    <row r="337" spans="1:18" x14ac:dyDescent="0.25">
      <c r="A337" s="84">
        <v>446</v>
      </c>
      <c r="B337" s="60">
        <v>446099212</v>
      </c>
      <c r="C337" s="85" t="s">
        <v>517</v>
      </c>
      <c r="D337" s="60">
        <v>99</v>
      </c>
      <c r="E337" s="85" t="s">
        <v>131</v>
      </c>
      <c r="F337" s="60">
        <v>212</v>
      </c>
      <c r="G337" s="85" t="s">
        <v>244</v>
      </c>
      <c r="H337" s="111">
        <v>50</v>
      </c>
      <c r="I337" s="87">
        <v>13788</v>
      </c>
      <c r="J337" s="87">
        <v>2595</v>
      </c>
      <c r="K337" s="87">
        <v>1188</v>
      </c>
      <c r="L337" s="88">
        <v>17571</v>
      </c>
      <c r="M337" s="88">
        <v>17341</v>
      </c>
      <c r="N337" s="137">
        <f t="shared" si="10"/>
        <v>2699.2377688673732</v>
      </c>
      <c r="O337" s="138">
        <f t="shared" si="11"/>
        <v>1071.6076685993703</v>
      </c>
      <c r="P337" s="135"/>
      <c r="Q337" s="136"/>
      <c r="R337" s="136"/>
    </row>
    <row r="338" spans="1:18" x14ac:dyDescent="0.25">
      <c r="A338" s="84">
        <v>446</v>
      </c>
      <c r="B338" s="60">
        <v>446099218</v>
      </c>
      <c r="C338" s="85" t="s">
        <v>517</v>
      </c>
      <c r="D338" s="60">
        <v>99</v>
      </c>
      <c r="E338" s="85" t="s">
        <v>131</v>
      </c>
      <c r="F338" s="60">
        <v>218</v>
      </c>
      <c r="G338" s="85" t="s">
        <v>250</v>
      </c>
      <c r="H338" s="111">
        <v>44</v>
      </c>
      <c r="I338" s="87">
        <v>13492</v>
      </c>
      <c r="J338" s="87">
        <v>5501</v>
      </c>
      <c r="K338" s="87">
        <v>1188</v>
      </c>
      <c r="L338" s="88">
        <v>20181</v>
      </c>
      <c r="M338" s="88">
        <v>20192</v>
      </c>
      <c r="N338" s="137">
        <f t="shared" si="10"/>
        <v>5511.6404464014413</v>
      </c>
      <c r="O338" s="138">
        <f t="shared" si="11"/>
        <v>2371.134462650467</v>
      </c>
      <c r="P338" s="135"/>
      <c r="Q338" s="136"/>
      <c r="R338" s="136"/>
    </row>
    <row r="339" spans="1:18" x14ac:dyDescent="0.25">
      <c r="A339" s="84">
        <v>446</v>
      </c>
      <c r="B339" s="60">
        <v>446099220</v>
      </c>
      <c r="C339" s="85" t="s">
        <v>517</v>
      </c>
      <c r="D339" s="60">
        <v>99</v>
      </c>
      <c r="E339" s="85" t="s">
        <v>131</v>
      </c>
      <c r="F339" s="60">
        <v>220</v>
      </c>
      <c r="G339" s="85" t="s">
        <v>252</v>
      </c>
      <c r="H339" s="111">
        <v>35</v>
      </c>
      <c r="I339" s="87">
        <v>15858</v>
      </c>
      <c r="J339" s="87">
        <v>5603</v>
      </c>
      <c r="K339" s="87">
        <v>1188</v>
      </c>
      <c r="L339" s="88">
        <v>22649</v>
      </c>
      <c r="M339" s="88">
        <v>22622</v>
      </c>
      <c r="N339" s="137">
        <f t="shared" si="10"/>
        <v>5575.8003394063708</v>
      </c>
      <c r="O339" s="138">
        <f t="shared" si="11"/>
        <v>3637.180161121094</v>
      </c>
      <c r="P339" s="135"/>
      <c r="Q339" s="136"/>
      <c r="R339" s="136"/>
    </row>
    <row r="340" spans="1:18" x14ac:dyDescent="0.25">
      <c r="A340" s="84">
        <v>446</v>
      </c>
      <c r="B340" s="60">
        <v>446099238</v>
      </c>
      <c r="C340" s="85" t="s">
        <v>517</v>
      </c>
      <c r="D340" s="60">
        <v>99</v>
      </c>
      <c r="E340" s="85" t="s">
        <v>131</v>
      </c>
      <c r="F340" s="60">
        <v>238</v>
      </c>
      <c r="G340" s="85" t="s">
        <v>270</v>
      </c>
      <c r="H340" s="111">
        <v>14</v>
      </c>
      <c r="I340" s="87">
        <v>12724</v>
      </c>
      <c r="J340" s="87">
        <v>5613</v>
      </c>
      <c r="K340" s="87">
        <v>1188</v>
      </c>
      <c r="L340" s="88">
        <v>19525</v>
      </c>
      <c r="M340" s="88">
        <v>19564</v>
      </c>
      <c r="N340" s="137">
        <f t="shared" si="10"/>
        <v>5651.7241571361374</v>
      </c>
      <c r="O340" s="138">
        <f t="shared" si="11"/>
        <v>3600.3713551172004</v>
      </c>
      <c r="P340" s="135"/>
      <c r="Q340" s="136"/>
      <c r="R340" s="136"/>
    </row>
    <row r="341" spans="1:18" x14ac:dyDescent="0.25">
      <c r="A341" s="84">
        <v>446</v>
      </c>
      <c r="B341" s="60">
        <v>446099244</v>
      </c>
      <c r="C341" s="85" t="s">
        <v>517</v>
      </c>
      <c r="D341" s="60">
        <v>99</v>
      </c>
      <c r="E341" s="85" t="s">
        <v>131</v>
      </c>
      <c r="F341" s="60">
        <v>244</v>
      </c>
      <c r="G341" s="85" t="s">
        <v>276</v>
      </c>
      <c r="H341" s="111">
        <v>13</v>
      </c>
      <c r="I341" s="87">
        <v>14768</v>
      </c>
      <c r="J341" s="87">
        <v>3570</v>
      </c>
      <c r="K341" s="87">
        <v>1188</v>
      </c>
      <c r="L341" s="88">
        <v>19526</v>
      </c>
      <c r="M341" s="88">
        <v>19609</v>
      </c>
      <c r="N341" s="137">
        <f t="shared" si="10"/>
        <v>3652.6465225751708</v>
      </c>
      <c r="O341" s="138">
        <f t="shared" si="11"/>
        <v>3652.6465225751708</v>
      </c>
      <c r="P341" s="135"/>
      <c r="Q341" s="136"/>
      <c r="R341" s="136"/>
    </row>
    <row r="342" spans="1:18" x14ac:dyDescent="0.25">
      <c r="A342" s="84">
        <v>446</v>
      </c>
      <c r="B342" s="60">
        <v>446099265</v>
      </c>
      <c r="C342" s="85" t="s">
        <v>517</v>
      </c>
      <c r="D342" s="60">
        <v>99</v>
      </c>
      <c r="E342" s="85" t="s">
        <v>131</v>
      </c>
      <c r="F342" s="60">
        <v>265</v>
      </c>
      <c r="G342" s="85" t="s">
        <v>297</v>
      </c>
      <c r="H342" s="111">
        <v>1</v>
      </c>
      <c r="I342" s="87">
        <v>11536</v>
      </c>
      <c r="J342" s="87">
        <v>4213</v>
      </c>
      <c r="K342" s="87">
        <v>1188</v>
      </c>
      <c r="L342" s="88">
        <v>16937</v>
      </c>
      <c r="M342" s="88">
        <v>16977</v>
      </c>
      <c r="N342" s="137">
        <f t="shared" si="10"/>
        <v>4252.8237228796097</v>
      </c>
      <c r="O342" s="138">
        <f t="shared" si="11"/>
        <v>3379.0414148349246</v>
      </c>
      <c r="P342" s="135"/>
      <c r="Q342" s="136"/>
      <c r="R342" s="136"/>
    </row>
    <row r="343" spans="1:18" x14ac:dyDescent="0.25">
      <c r="A343" s="84">
        <v>446</v>
      </c>
      <c r="B343" s="60">
        <v>446099266</v>
      </c>
      <c r="C343" s="85" t="s">
        <v>517</v>
      </c>
      <c r="D343" s="60">
        <v>99</v>
      </c>
      <c r="E343" s="85" t="s">
        <v>131</v>
      </c>
      <c r="F343" s="60">
        <v>266</v>
      </c>
      <c r="G343" s="85" t="s">
        <v>298</v>
      </c>
      <c r="H343" s="111">
        <v>6</v>
      </c>
      <c r="I343" s="87">
        <v>16087</v>
      </c>
      <c r="J343" s="87">
        <v>8250</v>
      </c>
      <c r="K343" s="87">
        <v>1188</v>
      </c>
      <c r="L343" s="88">
        <v>25525</v>
      </c>
      <c r="M343" s="88">
        <v>25524</v>
      </c>
      <c r="N343" s="137">
        <f t="shared" si="10"/>
        <v>8248.5990659471536</v>
      </c>
      <c r="O343" s="138">
        <f t="shared" si="11"/>
        <v>5996.340641685536</v>
      </c>
      <c r="P343" s="135"/>
      <c r="Q343" s="136"/>
      <c r="R343" s="136"/>
    </row>
    <row r="344" spans="1:18" x14ac:dyDescent="0.25">
      <c r="A344" s="84">
        <v>446</v>
      </c>
      <c r="B344" s="60">
        <v>446099285</v>
      </c>
      <c r="C344" s="85" t="s">
        <v>517</v>
      </c>
      <c r="D344" s="60">
        <v>99</v>
      </c>
      <c r="E344" s="85" t="s">
        <v>131</v>
      </c>
      <c r="F344" s="60">
        <v>285</v>
      </c>
      <c r="G344" s="85" t="s">
        <v>317</v>
      </c>
      <c r="H344" s="111">
        <v>74</v>
      </c>
      <c r="I344" s="87">
        <v>14671</v>
      </c>
      <c r="J344" s="87">
        <v>2917</v>
      </c>
      <c r="K344" s="87">
        <v>1188</v>
      </c>
      <c r="L344" s="88">
        <v>18776</v>
      </c>
      <c r="M344" s="88">
        <v>18633</v>
      </c>
      <c r="N344" s="137">
        <f t="shared" si="10"/>
        <v>2735.7147018231663</v>
      </c>
      <c r="O344" s="138">
        <f t="shared" si="11"/>
        <v>2447.1297772426733</v>
      </c>
      <c r="P344" s="135"/>
      <c r="Q344" s="136"/>
      <c r="R344" s="136"/>
    </row>
    <row r="345" spans="1:18" x14ac:dyDescent="0.25">
      <c r="A345" s="84">
        <v>446</v>
      </c>
      <c r="B345" s="60">
        <v>446099293</v>
      </c>
      <c r="C345" s="85" t="s">
        <v>517</v>
      </c>
      <c r="D345" s="60">
        <v>99</v>
      </c>
      <c r="E345" s="85" t="s">
        <v>131</v>
      </c>
      <c r="F345" s="60">
        <v>293</v>
      </c>
      <c r="G345" s="85" t="s">
        <v>325</v>
      </c>
      <c r="H345" s="111">
        <v>78</v>
      </c>
      <c r="I345" s="87">
        <v>17584</v>
      </c>
      <c r="J345" s="87">
        <v>277</v>
      </c>
      <c r="K345" s="87">
        <v>1188</v>
      </c>
      <c r="L345" s="88">
        <v>19049</v>
      </c>
      <c r="M345" s="88">
        <v>19059</v>
      </c>
      <c r="N345" s="137">
        <f t="shared" si="10"/>
        <v>287.24325967087861</v>
      </c>
      <c r="O345" s="138">
        <f t="shared" si="11"/>
        <v>0</v>
      </c>
      <c r="P345" s="135"/>
      <c r="Q345" s="136"/>
      <c r="R345" s="136"/>
    </row>
    <row r="346" spans="1:18" x14ac:dyDescent="0.25">
      <c r="A346" s="84">
        <v>446</v>
      </c>
      <c r="B346" s="60">
        <v>446099307</v>
      </c>
      <c r="C346" s="85" t="s">
        <v>517</v>
      </c>
      <c r="D346" s="60">
        <v>99</v>
      </c>
      <c r="E346" s="85" t="s">
        <v>131</v>
      </c>
      <c r="F346" s="60">
        <v>307</v>
      </c>
      <c r="G346" s="85" t="s">
        <v>339</v>
      </c>
      <c r="H346" s="111">
        <v>9</v>
      </c>
      <c r="I346" s="87">
        <v>15670</v>
      </c>
      <c r="J346" s="87">
        <v>5879</v>
      </c>
      <c r="K346" s="87">
        <v>1188</v>
      </c>
      <c r="L346" s="88">
        <v>22737</v>
      </c>
      <c r="M346" s="88">
        <v>22717</v>
      </c>
      <c r="N346" s="137">
        <f t="shared" si="10"/>
        <v>5859.4088085317235</v>
      </c>
      <c r="O346" s="138">
        <f t="shared" si="11"/>
        <v>3683.1797509264034</v>
      </c>
      <c r="P346" s="135"/>
      <c r="Q346" s="136"/>
      <c r="R346" s="136"/>
    </row>
    <row r="347" spans="1:18" x14ac:dyDescent="0.25">
      <c r="A347" s="84">
        <v>446</v>
      </c>
      <c r="B347" s="60">
        <v>446099323</v>
      </c>
      <c r="C347" s="85" t="s">
        <v>517</v>
      </c>
      <c r="D347" s="60">
        <v>99</v>
      </c>
      <c r="E347" s="85" t="s">
        <v>131</v>
      </c>
      <c r="F347" s="60">
        <v>323</v>
      </c>
      <c r="G347" s="85" t="s">
        <v>355</v>
      </c>
      <c r="H347" s="111">
        <v>5</v>
      </c>
      <c r="I347" s="87">
        <v>11996</v>
      </c>
      <c r="J347" s="87">
        <v>3390</v>
      </c>
      <c r="K347" s="87">
        <v>1188</v>
      </c>
      <c r="L347" s="88">
        <v>16574</v>
      </c>
      <c r="M347" s="88">
        <v>16511</v>
      </c>
      <c r="N347" s="137">
        <f t="shared" si="10"/>
        <v>3327.1943362379152</v>
      </c>
      <c r="O347" s="138">
        <f t="shared" si="11"/>
        <v>2271.2757979328417</v>
      </c>
      <c r="P347" s="135"/>
      <c r="Q347" s="136"/>
      <c r="R347" s="136"/>
    </row>
    <row r="348" spans="1:18" x14ac:dyDescent="0.25">
      <c r="A348" s="84">
        <v>446</v>
      </c>
      <c r="B348" s="60">
        <v>446099350</v>
      </c>
      <c r="C348" s="85" t="s">
        <v>517</v>
      </c>
      <c r="D348" s="60">
        <v>99</v>
      </c>
      <c r="E348" s="85" t="s">
        <v>131</v>
      </c>
      <c r="F348" s="60">
        <v>350</v>
      </c>
      <c r="G348" s="85" t="s">
        <v>382</v>
      </c>
      <c r="H348" s="111">
        <v>4</v>
      </c>
      <c r="I348" s="87">
        <v>12685</v>
      </c>
      <c r="J348" s="87">
        <v>6210</v>
      </c>
      <c r="K348" s="87">
        <v>1188</v>
      </c>
      <c r="L348" s="88">
        <v>20083</v>
      </c>
      <c r="M348" s="88">
        <v>20158</v>
      </c>
      <c r="N348" s="137">
        <f t="shared" si="10"/>
        <v>6285.0781453835152</v>
      </c>
      <c r="O348" s="138">
        <f t="shared" si="11"/>
        <v>3630.2571613459695</v>
      </c>
      <c r="P348" s="135"/>
      <c r="Q348" s="136"/>
      <c r="R348" s="136"/>
    </row>
    <row r="349" spans="1:18" x14ac:dyDescent="0.25">
      <c r="A349" s="84">
        <v>446</v>
      </c>
      <c r="B349" s="60">
        <v>446099625</v>
      </c>
      <c r="C349" s="85" t="s">
        <v>517</v>
      </c>
      <c r="D349" s="60">
        <v>99</v>
      </c>
      <c r="E349" s="85" t="s">
        <v>131</v>
      </c>
      <c r="F349" s="60">
        <v>625</v>
      </c>
      <c r="G349" s="85" t="s">
        <v>395</v>
      </c>
      <c r="H349" s="111">
        <v>12</v>
      </c>
      <c r="I349" s="87">
        <v>16013</v>
      </c>
      <c r="J349" s="87">
        <v>793</v>
      </c>
      <c r="K349" s="87">
        <v>1188</v>
      </c>
      <c r="L349" s="88">
        <v>17994</v>
      </c>
      <c r="M349" s="88">
        <v>18060</v>
      </c>
      <c r="N349" s="137">
        <f t="shared" si="10"/>
        <v>858.95838738330349</v>
      </c>
      <c r="O349" s="138">
        <f t="shared" si="11"/>
        <v>858.95838738330349</v>
      </c>
      <c r="P349" s="135"/>
      <c r="Q349" s="136"/>
      <c r="R349" s="136"/>
    </row>
    <row r="350" spans="1:18" x14ac:dyDescent="0.25">
      <c r="A350" s="84">
        <v>446</v>
      </c>
      <c r="B350" s="60">
        <v>446099650</v>
      </c>
      <c r="C350" s="85" t="s">
        <v>517</v>
      </c>
      <c r="D350" s="60">
        <v>99</v>
      </c>
      <c r="E350" s="85" t="s">
        <v>131</v>
      </c>
      <c r="F350" s="60">
        <v>650</v>
      </c>
      <c r="G350" s="85" t="s">
        <v>400</v>
      </c>
      <c r="H350" s="111">
        <v>2</v>
      </c>
      <c r="I350" s="87">
        <v>14567</v>
      </c>
      <c r="J350" s="87">
        <v>4593</v>
      </c>
      <c r="K350" s="87">
        <v>1188</v>
      </c>
      <c r="L350" s="88">
        <v>20348</v>
      </c>
      <c r="M350" s="88">
        <v>20347</v>
      </c>
      <c r="N350" s="137">
        <f t="shared" si="10"/>
        <v>4592.0145324540063</v>
      </c>
      <c r="O350" s="138">
        <f t="shared" si="11"/>
        <v>2243.7763620615042</v>
      </c>
      <c r="P350" s="135"/>
      <c r="Q350" s="136"/>
      <c r="R350" s="136"/>
    </row>
    <row r="351" spans="1:18" x14ac:dyDescent="0.25">
      <c r="A351" s="84">
        <v>446</v>
      </c>
      <c r="B351" s="60">
        <v>446099690</v>
      </c>
      <c r="C351" s="85" t="s">
        <v>517</v>
      </c>
      <c r="D351" s="60">
        <v>99</v>
      </c>
      <c r="E351" s="85" t="s">
        <v>131</v>
      </c>
      <c r="F351" s="60">
        <v>690</v>
      </c>
      <c r="G351" s="85" t="s">
        <v>414</v>
      </c>
      <c r="H351" s="111">
        <v>15</v>
      </c>
      <c r="I351" s="87">
        <v>13852</v>
      </c>
      <c r="J351" s="87">
        <v>5398</v>
      </c>
      <c r="K351" s="87">
        <v>1188</v>
      </c>
      <c r="L351" s="88">
        <v>20438</v>
      </c>
      <c r="M351" s="88">
        <v>20519</v>
      </c>
      <c r="N351" s="137">
        <f t="shared" si="10"/>
        <v>5478.6383007779768</v>
      </c>
      <c r="O351" s="138">
        <f t="shared" si="11"/>
        <v>2136.6961012856773</v>
      </c>
      <c r="P351" s="135"/>
      <c r="Q351" s="136"/>
      <c r="R351" s="136"/>
    </row>
    <row r="352" spans="1:18" x14ac:dyDescent="0.25">
      <c r="A352" s="84">
        <v>446</v>
      </c>
      <c r="B352" s="60">
        <v>446099780</v>
      </c>
      <c r="C352" s="85" t="s">
        <v>517</v>
      </c>
      <c r="D352" s="60">
        <v>99</v>
      </c>
      <c r="E352" s="85" t="s">
        <v>131</v>
      </c>
      <c r="F352" s="60">
        <v>780</v>
      </c>
      <c r="G352" s="85" t="s">
        <v>443</v>
      </c>
      <c r="H352" s="111">
        <v>4</v>
      </c>
      <c r="I352" s="87">
        <v>17673</v>
      </c>
      <c r="J352" s="87">
        <v>3234</v>
      </c>
      <c r="K352" s="87">
        <v>1188</v>
      </c>
      <c r="L352" s="88">
        <v>22095</v>
      </c>
      <c r="M352" s="88">
        <v>21981</v>
      </c>
      <c r="N352" s="137">
        <f t="shared" si="10"/>
        <v>3250.1995151244337</v>
      </c>
      <c r="O352" s="138">
        <f t="shared" si="11"/>
        <v>344.11208866078596</v>
      </c>
      <c r="P352" s="135"/>
      <c r="Q352" s="136"/>
      <c r="R352" s="136"/>
    </row>
    <row r="353" spans="1:18" x14ac:dyDescent="0.25">
      <c r="A353" s="84">
        <v>447</v>
      </c>
      <c r="B353" s="60">
        <v>447101025</v>
      </c>
      <c r="C353" s="85" t="s">
        <v>518</v>
      </c>
      <c r="D353" s="60">
        <v>101</v>
      </c>
      <c r="E353" s="85" t="s">
        <v>133</v>
      </c>
      <c r="F353" s="60">
        <v>25</v>
      </c>
      <c r="G353" s="85" t="s">
        <v>57</v>
      </c>
      <c r="H353" s="111">
        <v>177</v>
      </c>
      <c r="I353" s="87">
        <v>12856</v>
      </c>
      <c r="J353" s="87">
        <v>5464</v>
      </c>
      <c r="K353" s="87">
        <v>1188</v>
      </c>
      <c r="L353" s="88">
        <v>19508</v>
      </c>
      <c r="M353" s="88">
        <v>19510</v>
      </c>
      <c r="N353" s="137">
        <f t="shared" si="10"/>
        <v>5465.8842888533291</v>
      </c>
      <c r="O353" s="138">
        <f t="shared" si="11"/>
        <v>1864.2549793549315</v>
      </c>
      <c r="P353" s="135"/>
      <c r="Q353" s="136"/>
      <c r="R353" s="136"/>
    </row>
    <row r="354" spans="1:18" x14ac:dyDescent="0.25">
      <c r="A354" s="84">
        <v>447</v>
      </c>
      <c r="B354" s="60">
        <v>447101101</v>
      </c>
      <c r="C354" s="85" t="s">
        <v>518</v>
      </c>
      <c r="D354" s="60">
        <v>101</v>
      </c>
      <c r="E354" s="85" t="s">
        <v>133</v>
      </c>
      <c r="F354" s="60">
        <v>101</v>
      </c>
      <c r="G354" s="85" t="s">
        <v>133</v>
      </c>
      <c r="H354" s="111">
        <v>313</v>
      </c>
      <c r="I354" s="87">
        <v>12130</v>
      </c>
      <c r="J354" s="87">
        <v>4435</v>
      </c>
      <c r="K354" s="87">
        <v>1188</v>
      </c>
      <c r="L354" s="88">
        <v>17753</v>
      </c>
      <c r="M354" s="88">
        <v>17787</v>
      </c>
      <c r="N354" s="137">
        <f t="shared" si="10"/>
        <v>4469.4441361162062</v>
      </c>
      <c r="O354" s="138">
        <f t="shared" si="11"/>
        <v>1012.74468035666</v>
      </c>
      <c r="P354" s="135"/>
      <c r="Q354" s="136"/>
      <c r="R354" s="136"/>
    </row>
    <row r="355" spans="1:18" x14ac:dyDescent="0.25">
      <c r="A355" s="84">
        <v>447</v>
      </c>
      <c r="B355" s="60">
        <v>447101136</v>
      </c>
      <c r="C355" s="85" t="s">
        <v>518</v>
      </c>
      <c r="D355" s="60">
        <v>101</v>
      </c>
      <c r="E355" s="85" t="s">
        <v>133</v>
      </c>
      <c r="F355" s="60">
        <v>136</v>
      </c>
      <c r="G355" s="85" t="s">
        <v>168</v>
      </c>
      <c r="H355" s="111">
        <v>5</v>
      </c>
      <c r="I355" s="87">
        <v>13717</v>
      </c>
      <c r="J355" s="87">
        <v>5024</v>
      </c>
      <c r="K355" s="87">
        <v>1188</v>
      </c>
      <c r="L355" s="88">
        <v>19929</v>
      </c>
      <c r="M355" s="88">
        <v>19335</v>
      </c>
      <c r="N355" s="137">
        <f t="shared" si="10"/>
        <v>4889.2236024606973</v>
      </c>
      <c r="O355" s="138">
        <f t="shared" si="11"/>
        <v>3924.2024445130737</v>
      </c>
      <c r="P355" s="135"/>
      <c r="Q355" s="136"/>
      <c r="R355" s="136"/>
    </row>
    <row r="356" spans="1:18" x14ac:dyDescent="0.25">
      <c r="A356" s="84">
        <v>447</v>
      </c>
      <c r="B356" s="60">
        <v>447101138</v>
      </c>
      <c r="C356" s="85" t="s">
        <v>518</v>
      </c>
      <c r="D356" s="60">
        <v>101</v>
      </c>
      <c r="E356" s="85" t="s">
        <v>133</v>
      </c>
      <c r="F356" s="60">
        <v>138</v>
      </c>
      <c r="G356" s="85" t="s">
        <v>170</v>
      </c>
      <c r="H356" s="111">
        <v>11</v>
      </c>
      <c r="I356" s="87">
        <v>13248</v>
      </c>
      <c r="J356" s="87">
        <v>7899</v>
      </c>
      <c r="K356" s="87">
        <v>1188</v>
      </c>
      <c r="L356" s="88">
        <v>22335</v>
      </c>
      <c r="M356" s="88">
        <v>21666</v>
      </c>
      <c r="N356" s="137">
        <f t="shared" si="10"/>
        <v>7229.557257489374</v>
      </c>
      <c r="O356" s="138">
        <f t="shared" si="11"/>
        <v>2119.5873974812312</v>
      </c>
      <c r="P356" s="135"/>
      <c r="Q356" s="136"/>
      <c r="R356" s="136"/>
    </row>
    <row r="357" spans="1:18" x14ac:dyDescent="0.25">
      <c r="A357" s="84">
        <v>447</v>
      </c>
      <c r="B357" s="60">
        <v>447101170</v>
      </c>
      <c r="C357" s="85" t="s">
        <v>518</v>
      </c>
      <c r="D357" s="60">
        <v>101</v>
      </c>
      <c r="E357" s="85" t="s">
        <v>133</v>
      </c>
      <c r="F357" s="60">
        <v>170</v>
      </c>
      <c r="G357" s="85" t="s">
        <v>202</v>
      </c>
      <c r="H357" s="111">
        <v>1</v>
      </c>
      <c r="I357" s="87">
        <v>11489</v>
      </c>
      <c r="J357" s="87">
        <v>734</v>
      </c>
      <c r="K357" s="87">
        <v>1188</v>
      </c>
      <c r="L357" s="88">
        <v>13411</v>
      </c>
      <c r="M357" s="88">
        <v>13393</v>
      </c>
      <c r="N357" s="137">
        <f t="shared" si="10"/>
        <v>715.7445533560167</v>
      </c>
      <c r="O357" s="138">
        <f t="shared" si="11"/>
        <v>635.54373118072181</v>
      </c>
      <c r="P357" s="135"/>
      <c r="Q357" s="136"/>
      <c r="R357" s="136"/>
    </row>
    <row r="358" spans="1:18" x14ac:dyDescent="0.25">
      <c r="A358" s="84">
        <v>447</v>
      </c>
      <c r="B358" s="60">
        <v>447101177</v>
      </c>
      <c r="C358" s="85" t="s">
        <v>518</v>
      </c>
      <c r="D358" s="60">
        <v>101</v>
      </c>
      <c r="E358" s="85" t="s">
        <v>133</v>
      </c>
      <c r="F358" s="60">
        <v>177</v>
      </c>
      <c r="G358" s="85" t="s">
        <v>209</v>
      </c>
      <c r="H358" s="111">
        <v>22</v>
      </c>
      <c r="I358" s="87">
        <v>12293</v>
      </c>
      <c r="J358" s="87">
        <v>4011</v>
      </c>
      <c r="K358" s="87">
        <v>1188</v>
      </c>
      <c r="L358" s="88">
        <v>17492</v>
      </c>
      <c r="M358" s="88">
        <v>17513</v>
      </c>
      <c r="N358" s="137">
        <f t="shared" si="10"/>
        <v>4032.4730482599643</v>
      </c>
      <c r="O358" s="138">
        <f t="shared" si="11"/>
        <v>3087.1309091009789</v>
      </c>
      <c r="P358" s="135"/>
      <c r="Q358" s="136"/>
      <c r="R358" s="136"/>
    </row>
    <row r="359" spans="1:18" x14ac:dyDescent="0.25">
      <c r="A359" s="84">
        <v>447</v>
      </c>
      <c r="B359" s="60">
        <v>447101185</v>
      </c>
      <c r="C359" s="85" t="s">
        <v>518</v>
      </c>
      <c r="D359" s="60">
        <v>101</v>
      </c>
      <c r="E359" s="85" t="s">
        <v>133</v>
      </c>
      <c r="F359" s="60">
        <v>185</v>
      </c>
      <c r="G359" s="85" t="s">
        <v>217</v>
      </c>
      <c r="H359" s="111">
        <v>159</v>
      </c>
      <c r="I359" s="87">
        <v>15189</v>
      </c>
      <c r="J359" s="87">
        <v>2361</v>
      </c>
      <c r="K359" s="87">
        <v>1188</v>
      </c>
      <c r="L359" s="88">
        <v>18738</v>
      </c>
      <c r="M359" s="88">
        <v>18762</v>
      </c>
      <c r="N359" s="137">
        <f t="shared" si="10"/>
        <v>2385.2152519356096</v>
      </c>
      <c r="O359" s="138">
        <f t="shared" si="11"/>
        <v>1289.3503456168364</v>
      </c>
      <c r="P359" s="135"/>
      <c r="Q359" s="136"/>
      <c r="R359" s="136"/>
    </row>
    <row r="360" spans="1:18" x14ac:dyDescent="0.25">
      <c r="A360" s="84">
        <v>447</v>
      </c>
      <c r="B360" s="60">
        <v>447101187</v>
      </c>
      <c r="C360" s="85" t="s">
        <v>518</v>
      </c>
      <c r="D360" s="60">
        <v>101</v>
      </c>
      <c r="E360" s="85" t="s">
        <v>133</v>
      </c>
      <c r="F360" s="60">
        <v>187</v>
      </c>
      <c r="G360" s="85" t="s">
        <v>219</v>
      </c>
      <c r="H360" s="111">
        <v>1</v>
      </c>
      <c r="I360" s="87">
        <v>13548</v>
      </c>
      <c r="J360" s="87">
        <v>7949</v>
      </c>
      <c r="K360" s="87">
        <v>1188</v>
      </c>
      <c r="L360" s="88">
        <v>22685</v>
      </c>
      <c r="M360" s="88">
        <v>22723</v>
      </c>
      <c r="N360" s="137">
        <f t="shared" si="10"/>
        <v>7986.9332735588105</v>
      </c>
      <c r="O360" s="138">
        <f t="shared" si="11"/>
        <v>2619.1353868818533</v>
      </c>
      <c r="P360" s="135"/>
      <c r="Q360" s="136"/>
      <c r="R360" s="136"/>
    </row>
    <row r="361" spans="1:18" x14ac:dyDescent="0.25">
      <c r="A361" s="84">
        <v>447</v>
      </c>
      <c r="B361" s="60">
        <v>447101208</v>
      </c>
      <c r="C361" s="85" t="s">
        <v>518</v>
      </c>
      <c r="D361" s="60">
        <v>101</v>
      </c>
      <c r="E361" s="85" t="s">
        <v>133</v>
      </c>
      <c r="F361" s="60">
        <v>208</v>
      </c>
      <c r="G361" s="85" t="s">
        <v>240</v>
      </c>
      <c r="H361" s="111">
        <v>10</v>
      </c>
      <c r="I361" s="87">
        <v>12596</v>
      </c>
      <c r="J361" s="87">
        <v>5810</v>
      </c>
      <c r="K361" s="87">
        <v>1188</v>
      </c>
      <c r="L361" s="88">
        <v>19594</v>
      </c>
      <c r="M361" s="88">
        <v>19439</v>
      </c>
      <c r="N361" s="137">
        <f t="shared" si="10"/>
        <v>5655.1183979683374</v>
      </c>
      <c r="O361" s="138">
        <f t="shared" si="11"/>
        <v>5539.8167194351154</v>
      </c>
      <c r="P361" s="135"/>
      <c r="Q361" s="136"/>
      <c r="R361" s="136"/>
    </row>
    <row r="362" spans="1:18" x14ac:dyDescent="0.25">
      <c r="A362" s="84">
        <v>447</v>
      </c>
      <c r="B362" s="60">
        <v>447101212</v>
      </c>
      <c r="C362" s="85" t="s">
        <v>518</v>
      </c>
      <c r="D362" s="60">
        <v>101</v>
      </c>
      <c r="E362" s="85" t="s">
        <v>133</v>
      </c>
      <c r="F362" s="60">
        <v>212</v>
      </c>
      <c r="G362" s="85" t="s">
        <v>244</v>
      </c>
      <c r="H362" s="111">
        <v>2</v>
      </c>
      <c r="I362" s="87">
        <v>11290</v>
      </c>
      <c r="J362" s="87">
        <v>2124</v>
      </c>
      <c r="K362" s="87">
        <v>1188</v>
      </c>
      <c r="L362" s="88">
        <v>14602</v>
      </c>
      <c r="M362" s="88">
        <v>14415</v>
      </c>
      <c r="N362" s="137">
        <f t="shared" si="10"/>
        <v>2210.2113729701668</v>
      </c>
      <c r="O362" s="138">
        <f t="shared" si="11"/>
        <v>877.46232800166035</v>
      </c>
      <c r="P362" s="135"/>
      <c r="Q362" s="136"/>
      <c r="R362" s="136"/>
    </row>
    <row r="363" spans="1:18" x14ac:dyDescent="0.25">
      <c r="A363" s="84">
        <v>447</v>
      </c>
      <c r="B363" s="60">
        <v>447101214</v>
      </c>
      <c r="C363" s="85" t="s">
        <v>518</v>
      </c>
      <c r="D363" s="60">
        <v>101</v>
      </c>
      <c r="E363" s="85" t="s">
        <v>133</v>
      </c>
      <c r="F363" s="60">
        <v>214</v>
      </c>
      <c r="G363" s="85" t="s">
        <v>246</v>
      </c>
      <c r="H363" s="111">
        <v>3</v>
      </c>
      <c r="I363" s="87">
        <v>14434</v>
      </c>
      <c r="J363" s="87">
        <v>1680</v>
      </c>
      <c r="K363" s="87">
        <v>1188</v>
      </c>
      <c r="L363" s="88">
        <v>17302</v>
      </c>
      <c r="M363" s="88">
        <v>17268</v>
      </c>
      <c r="N363" s="137">
        <f t="shared" si="10"/>
        <v>1645.536799125608</v>
      </c>
      <c r="O363" s="138">
        <f t="shared" si="11"/>
        <v>604.48520017230294</v>
      </c>
      <c r="P363" s="135"/>
      <c r="Q363" s="136"/>
      <c r="R363" s="136"/>
    </row>
    <row r="364" spans="1:18" x14ac:dyDescent="0.25">
      <c r="A364" s="84">
        <v>447</v>
      </c>
      <c r="B364" s="60">
        <v>447101218</v>
      </c>
      <c r="C364" s="85" t="s">
        <v>518</v>
      </c>
      <c r="D364" s="60">
        <v>101</v>
      </c>
      <c r="E364" s="85" t="s">
        <v>133</v>
      </c>
      <c r="F364" s="60">
        <v>218</v>
      </c>
      <c r="G364" s="85" t="s">
        <v>250</v>
      </c>
      <c r="H364" s="111">
        <v>2</v>
      </c>
      <c r="I364" s="87">
        <v>11092</v>
      </c>
      <c r="J364" s="87">
        <v>4522</v>
      </c>
      <c r="K364" s="87">
        <v>1188</v>
      </c>
      <c r="L364" s="88">
        <v>16802</v>
      </c>
      <c r="M364" s="88">
        <v>16811</v>
      </c>
      <c r="N364" s="137">
        <f t="shared" si="10"/>
        <v>4531.2122614501022</v>
      </c>
      <c r="O364" s="138">
        <f t="shared" si="11"/>
        <v>1949.3495004238794</v>
      </c>
      <c r="P364" s="135"/>
      <c r="Q364" s="136"/>
      <c r="R364" s="136"/>
    </row>
    <row r="365" spans="1:18" x14ac:dyDescent="0.25">
      <c r="A365" s="84">
        <v>447</v>
      </c>
      <c r="B365" s="60">
        <v>447101238</v>
      </c>
      <c r="C365" s="85" t="s">
        <v>518</v>
      </c>
      <c r="D365" s="60">
        <v>101</v>
      </c>
      <c r="E365" s="85" t="s">
        <v>133</v>
      </c>
      <c r="F365" s="60">
        <v>238</v>
      </c>
      <c r="G365" s="85" t="s">
        <v>270</v>
      </c>
      <c r="H365" s="111">
        <v>17</v>
      </c>
      <c r="I365" s="87">
        <v>12296</v>
      </c>
      <c r="J365" s="87">
        <v>5425</v>
      </c>
      <c r="K365" s="87">
        <v>1188</v>
      </c>
      <c r="L365" s="88">
        <v>18909</v>
      </c>
      <c r="M365" s="88">
        <v>18946</v>
      </c>
      <c r="N365" s="137">
        <f t="shared" si="10"/>
        <v>5461.6158626332872</v>
      </c>
      <c r="O365" s="138">
        <f t="shared" si="11"/>
        <v>3479.2648681641858</v>
      </c>
      <c r="P365" s="135"/>
      <c r="Q365" s="136"/>
      <c r="R365" s="136"/>
    </row>
    <row r="366" spans="1:18" x14ac:dyDescent="0.25">
      <c r="A366" s="84">
        <v>447</v>
      </c>
      <c r="B366" s="60">
        <v>447101290</v>
      </c>
      <c r="C366" s="85" t="s">
        <v>518</v>
      </c>
      <c r="D366" s="60">
        <v>101</v>
      </c>
      <c r="E366" s="85" t="s">
        <v>133</v>
      </c>
      <c r="F366" s="60">
        <v>290</v>
      </c>
      <c r="G366" s="85" t="s">
        <v>322</v>
      </c>
      <c r="H366" s="111">
        <v>1</v>
      </c>
      <c r="I366" s="87">
        <v>12856</v>
      </c>
      <c r="J366" s="87">
        <v>4338</v>
      </c>
      <c r="K366" s="87">
        <v>1188</v>
      </c>
      <c r="L366" s="88">
        <v>18382</v>
      </c>
      <c r="M366" s="88">
        <v>18366</v>
      </c>
      <c r="N366" s="137">
        <f t="shared" si="10"/>
        <v>4322.3869899951969</v>
      </c>
      <c r="O366" s="138">
        <f t="shared" si="11"/>
        <v>1796.7855645196942</v>
      </c>
      <c r="P366" s="135"/>
      <c r="Q366" s="136"/>
      <c r="R366" s="136"/>
    </row>
    <row r="367" spans="1:18" x14ac:dyDescent="0.25">
      <c r="A367" s="84">
        <v>447</v>
      </c>
      <c r="B367" s="60">
        <v>447101307</v>
      </c>
      <c r="C367" s="85" t="s">
        <v>518</v>
      </c>
      <c r="D367" s="60">
        <v>101</v>
      </c>
      <c r="E367" s="85" t="s">
        <v>133</v>
      </c>
      <c r="F367" s="60">
        <v>307</v>
      </c>
      <c r="G367" s="85" t="s">
        <v>339</v>
      </c>
      <c r="H367" s="111">
        <v>11</v>
      </c>
      <c r="I367" s="87">
        <v>11404</v>
      </c>
      <c r="J367" s="87">
        <v>4278</v>
      </c>
      <c r="K367" s="87">
        <v>1188</v>
      </c>
      <c r="L367" s="88">
        <v>16870</v>
      </c>
      <c r="M367" s="88">
        <v>16856</v>
      </c>
      <c r="N367" s="137">
        <f t="shared" si="10"/>
        <v>4264.2436536372552</v>
      </c>
      <c r="O367" s="138">
        <f t="shared" si="11"/>
        <v>2680.4710835714559</v>
      </c>
      <c r="P367" s="135"/>
      <c r="Q367" s="136"/>
      <c r="R367" s="136"/>
    </row>
    <row r="368" spans="1:18" x14ac:dyDescent="0.25">
      <c r="A368" s="84">
        <v>447</v>
      </c>
      <c r="B368" s="60">
        <v>447101321</v>
      </c>
      <c r="C368" s="85" t="s">
        <v>518</v>
      </c>
      <c r="D368" s="60">
        <v>101</v>
      </c>
      <c r="E368" s="85" t="s">
        <v>133</v>
      </c>
      <c r="F368" s="60">
        <v>321</v>
      </c>
      <c r="G368" s="85" t="s">
        <v>353</v>
      </c>
      <c r="H368" s="111">
        <v>3</v>
      </c>
      <c r="I368" s="87">
        <v>13043</v>
      </c>
      <c r="J368" s="87">
        <v>6943</v>
      </c>
      <c r="K368" s="87">
        <v>1188</v>
      </c>
      <c r="L368" s="88">
        <v>21174</v>
      </c>
      <c r="M368" s="88">
        <v>21166</v>
      </c>
      <c r="N368" s="137">
        <f t="shared" si="10"/>
        <v>6934.8437016474491</v>
      </c>
      <c r="O368" s="138">
        <f t="shared" si="11"/>
        <v>6408.0955778085845</v>
      </c>
      <c r="P368" s="135"/>
      <c r="Q368" s="136"/>
      <c r="R368" s="136"/>
    </row>
    <row r="369" spans="1:18" x14ac:dyDescent="0.25">
      <c r="A369" s="84">
        <v>447</v>
      </c>
      <c r="B369" s="60">
        <v>447101350</v>
      </c>
      <c r="C369" s="85" t="s">
        <v>518</v>
      </c>
      <c r="D369" s="60">
        <v>101</v>
      </c>
      <c r="E369" s="85" t="s">
        <v>133</v>
      </c>
      <c r="F369" s="60">
        <v>350</v>
      </c>
      <c r="G369" s="85" t="s">
        <v>382</v>
      </c>
      <c r="H369" s="111">
        <v>42</v>
      </c>
      <c r="I369" s="87">
        <v>12762</v>
      </c>
      <c r="J369" s="87">
        <v>6248</v>
      </c>
      <c r="K369" s="87">
        <v>1188</v>
      </c>
      <c r="L369" s="88">
        <v>20198</v>
      </c>
      <c r="M369" s="88">
        <v>20273</v>
      </c>
      <c r="N369" s="137">
        <f t="shared" si="10"/>
        <v>6323.2295854461481</v>
      </c>
      <c r="O369" s="138">
        <f t="shared" si="11"/>
        <v>3652.2934089946611</v>
      </c>
      <c r="P369" s="135"/>
      <c r="Q369" s="136"/>
      <c r="R369" s="136"/>
    </row>
    <row r="370" spans="1:18" x14ac:dyDescent="0.25">
      <c r="A370" s="84">
        <v>447</v>
      </c>
      <c r="B370" s="60">
        <v>447101622</v>
      </c>
      <c r="C370" s="85" t="s">
        <v>518</v>
      </c>
      <c r="D370" s="60">
        <v>101</v>
      </c>
      <c r="E370" s="85" t="s">
        <v>133</v>
      </c>
      <c r="F370" s="60">
        <v>622</v>
      </c>
      <c r="G370" s="85" t="s">
        <v>394</v>
      </c>
      <c r="H370" s="111">
        <v>81</v>
      </c>
      <c r="I370" s="87">
        <v>12453</v>
      </c>
      <c r="J370" s="87">
        <v>1860</v>
      </c>
      <c r="K370" s="87">
        <v>1188</v>
      </c>
      <c r="L370" s="88">
        <v>15501</v>
      </c>
      <c r="M370" s="88">
        <v>15545</v>
      </c>
      <c r="N370" s="137">
        <f t="shared" si="10"/>
        <v>1903.7009151026668</v>
      </c>
      <c r="O370" s="138">
        <f t="shared" si="11"/>
        <v>1534.6448547487034</v>
      </c>
      <c r="P370" s="135"/>
      <c r="Q370" s="136"/>
      <c r="R370" s="136"/>
    </row>
    <row r="371" spans="1:18" x14ac:dyDescent="0.25">
      <c r="A371" s="84">
        <v>447</v>
      </c>
      <c r="B371" s="60">
        <v>447101690</v>
      </c>
      <c r="C371" s="85" t="s">
        <v>518</v>
      </c>
      <c r="D371" s="60">
        <v>101</v>
      </c>
      <c r="E371" s="85" t="s">
        <v>133</v>
      </c>
      <c r="F371" s="60">
        <v>690</v>
      </c>
      <c r="G371" s="85" t="s">
        <v>414</v>
      </c>
      <c r="H371" s="111">
        <v>21</v>
      </c>
      <c r="I371" s="87">
        <v>11288</v>
      </c>
      <c r="J371" s="87">
        <v>4399</v>
      </c>
      <c r="K371" s="87">
        <v>1188</v>
      </c>
      <c r="L371" s="88">
        <v>16875</v>
      </c>
      <c r="M371" s="88">
        <v>16941</v>
      </c>
      <c r="N371" s="137">
        <f t="shared" si="10"/>
        <v>4464.5444079686549</v>
      </c>
      <c r="O371" s="138">
        <f t="shared" si="11"/>
        <v>1741.1944550471198</v>
      </c>
      <c r="P371" s="135"/>
      <c r="Q371" s="136"/>
      <c r="R371" s="136"/>
    </row>
    <row r="372" spans="1:18" x14ac:dyDescent="0.25">
      <c r="A372" s="84">
        <v>447</v>
      </c>
      <c r="B372" s="60">
        <v>447101710</v>
      </c>
      <c r="C372" s="85" t="s">
        <v>518</v>
      </c>
      <c r="D372" s="60">
        <v>101</v>
      </c>
      <c r="E372" s="85" t="s">
        <v>133</v>
      </c>
      <c r="F372" s="60">
        <v>710</v>
      </c>
      <c r="G372" s="85" t="s">
        <v>419</v>
      </c>
      <c r="H372" s="111">
        <v>16</v>
      </c>
      <c r="I372" s="87">
        <v>11389</v>
      </c>
      <c r="J372" s="87">
        <v>5372</v>
      </c>
      <c r="K372" s="87">
        <v>1188</v>
      </c>
      <c r="L372" s="88">
        <v>17949</v>
      </c>
      <c r="M372" s="88">
        <v>17950</v>
      </c>
      <c r="N372" s="137">
        <f t="shared" si="10"/>
        <v>5373.0274407324068</v>
      </c>
      <c r="O372" s="138">
        <f t="shared" si="11"/>
        <v>1692.0641847111892</v>
      </c>
      <c r="P372" s="135"/>
      <c r="Q372" s="136"/>
      <c r="R372" s="136"/>
    </row>
    <row r="373" spans="1:18" x14ac:dyDescent="0.25">
      <c r="A373" s="84">
        <v>449</v>
      </c>
      <c r="B373" s="60">
        <v>449035001</v>
      </c>
      <c r="C373" s="85" t="s">
        <v>519</v>
      </c>
      <c r="D373" s="60">
        <v>35</v>
      </c>
      <c r="E373" s="85" t="s">
        <v>67</v>
      </c>
      <c r="F373" s="60">
        <v>1</v>
      </c>
      <c r="G373" s="85" t="s">
        <v>33</v>
      </c>
      <c r="H373" s="111">
        <v>1</v>
      </c>
      <c r="I373" s="87">
        <v>11379</v>
      </c>
      <c r="J373" s="87">
        <v>1510</v>
      </c>
      <c r="K373" s="87">
        <v>1188</v>
      </c>
      <c r="L373" s="88">
        <v>14077</v>
      </c>
      <c r="M373" s="88">
        <v>14094</v>
      </c>
      <c r="N373" s="137">
        <f t="shared" si="10"/>
        <v>1527.2842041310796</v>
      </c>
      <c r="O373" s="138">
        <f t="shared" si="11"/>
        <v>1141.1077380953757</v>
      </c>
      <c r="P373" s="135"/>
      <c r="Q373" s="136"/>
      <c r="R373" s="136"/>
    </row>
    <row r="374" spans="1:18" x14ac:dyDescent="0.25">
      <c r="A374" s="84">
        <v>449</v>
      </c>
      <c r="B374" s="60">
        <v>449035018</v>
      </c>
      <c r="C374" s="85" t="s">
        <v>519</v>
      </c>
      <c r="D374" s="60">
        <v>35</v>
      </c>
      <c r="E374" s="85" t="s">
        <v>67</v>
      </c>
      <c r="F374" s="60">
        <v>18</v>
      </c>
      <c r="G374" s="85" t="s">
        <v>50</v>
      </c>
      <c r="H374" s="111">
        <v>1</v>
      </c>
      <c r="I374" s="87">
        <v>19646</v>
      </c>
      <c r="J374" s="87">
        <v>9369</v>
      </c>
      <c r="K374" s="87">
        <v>1188</v>
      </c>
      <c r="L374" s="88">
        <v>30203</v>
      </c>
      <c r="M374" s="88">
        <v>30150</v>
      </c>
      <c r="N374" s="137">
        <f t="shared" si="10"/>
        <v>9315.9818027471665</v>
      </c>
      <c r="O374" s="138">
        <f t="shared" si="11"/>
        <v>6467.457515748134</v>
      </c>
      <c r="P374" s="135"/>
      <c r="Q374" s="136"/>
      <c r="R374" s="136"/>
    </row>
    <row r="375" spans="1:18" x14ac:dyDescent="0.25">
      <c r="A375" s="84">
        <v>449</v>
      </c>
      <c r="B375" s="60">
        <v>449035035</v>
      </c>
      <c r="C375" s="85" t="s">
        <v>519</v>
      </c>
      <c r="D375" s="60">
        <v>35</v>
      </c>
      <c r="E375" s="85" t="s">
        <v>67</v>
      </c>
      <c r="F375" s="60">
        <v>35</v>
      </c>
      <c r="G375" s="85" t="s">
        <v>67</v>
      </c>
      <c r="H375" s="111">
        <v>699</v>
      </c>
      <c r="I375" s="87">
        <v>16725</v>
      </c>
      <c r="J375" s="87">
        <v>6434</v>
      </c>
      <c r="K375" s="87">
        <v>1188</v>
      </c>
      <c r="L375" s="88">
        <v>24347</v>
      </c>
      <c r="M375" s="88">
        <v>24366</v>
      </c>
      <c r="N375" s="137">
        <f t="shared" si="10"/>
        <v>6452.868195498686</v>
      </c>
      <c r="O375" s="138">
        <f t="shared" si="11"/>
        <v>3864.4634804889829</v>
      </c>
      <c r="P375" s="135"/>
      <c r="Q375" s="136"/>
      <c r="R375" s="136"/>
    </row>
    <row r="376" spans="1:18" x14ac:dyDescent="0.25">
      <c r="A376" s="84">
        <v>449</v>
      </c>
      <c r="B376" s="60">
        <v>449035044</v>
      </c>
      <c r="C376" s="85" t="s">
        <v>519</v>
      </c>
      <c r="D376" s="60">
        <v>35</v>
      </c>
      <c r="E376" s="85" t="s">
        <v>67</v>
      </c>
      <c r="F376" s="60">
        <v>44</v>
      </c>
      <c r="G376" s="85" t="s">
        <v>76</v>
      </c>
      <c r="H376" s="111">
        <v>2</v>
      </c>
      <c r="I376" s="87">
        <v>13434</v>
      </c>
      <c r="J376" s="87">
        <v>0</v>
      </c>
      <c r="K376" s="87">
        <v>1188</v>
      </c>
      <c r="L376" s="88">
        <v>14622</v>
      </c>
      <c r="M376" s="88">
        <v>14622</v>
      </c>
      <c r="N376" s="137">
        <f t="shared" si="10"/>
        <v>0</v>
      </c>
      <c r="O376" s="138">
        <f t="shared" si="11"/>
        <v>0</v>
      </c>
      <c r="P376" s="135"/>
      <c r="Q376" s="136"/>
      <c r="R376" s="136"/>
    </row>
    <row r="377" spans="1:18" x14ac:dyDescent="0.25">
      <c r="A377" s="84">
        <v>449</v>
      </c>
      <c r="B377" s="60">
        <v>449035073</v>
      </c>
      <c r="C377" s="85" t="s">
        <v>519</v>
      </c>
      <c r="D377" s="60">
        <v>35</v>
      </c>
      <c r="E377" s="85" t="s">
        <v>67</v>
      </c>
      <c r="F377" s="60">
        <v>73</v>
      </c>
      <c r="G377" s="85" t="s">
        <v>105</v>
      </c>
      <c r="H377" s="111">
        <v>1</v>
      </c>
      <c r="I377" s="87">
        <v>19241</v>
      </c>
      <c r="J377" s="87">
        <v>13272</v>
      </c>
      <c r="K377" s="87">
        <v>1188</v>
      </c>
      <c r="L377" s="88">
        <v>33701</v>
      </c>
      <c r="M377" s="88">
        <v>33842</v>
      </c>
      <c r="N377" s="137">
        <f t="shared" si="10"/>
        <v>13412.550563733494</v>
      </c>
      <c r="O377" s="138">
        <f t="shared" si="11"/>
        <v>10215.341978084361</v>
      </c>
      <c r="P377" s="135"/>
      <c r="Q377" s="136"/>
      <c r="R377" s="136"/>
    </row>
    <row r="378" spans="1:18" x14ac:dyDescent="0.25">
      <c r="A378" s="84">
        <v>449</v>
      </c>
      <c r="B378" s="60">
        <v>449035163</v>
      </c>
      <c r="C378" s="85" t="s">
        <v>519</v>
      </c>
      <c r="D378" s="60">
        <v>35</v>
      </c>
      <c r="E378" s="85" t="s">
        <v>67</v>
      </c>
      <c r="F378" s="60">
        <v>163</v>
      </c>
      <c r="G378" s="85" t="s">
        <v>195</v>
      </c>
      <c r="H378" s="111">
        <v>1</v>
      </c>
      <c r="I378" s="87">
        <v>19400</v>
      </c>
      <c r="J378" s="87">
        <v>0</v>
      </c>
      <c r="K378" s="87">
        <v>1188</v>
      </c>
      <c r="L378" s="88">
        <v>20588</v>
      </c>
      <c r="M378" s="88">
        <v>20588</v>
      </c>
      <c r="N378" s="137">
        <f t="shared" si="10"/>
        <v>0</v>
      </c>
      <c r="O378" s="138">
        <f t="shared" si="11"/>
        <v>0</v>
      </c>
      <c r="P378" s="135"/>
      <c r="Q378" s="136"/>
      <c r="R378" s="136"/>
    </row>
    <row r="379" spans="1:18" x14ac:dyDescent="0.25">
      <c r="A379" s="84">
        <v>449</v>
      </c>
      <c r="B379" s="60">
        <v>449035243</v>
      </c>
      <c r="C379" s="85" t="s">
        <v>519</v>
      </c>
      <c r="D379" s="60">
        <v>35</v>
      </c>
      <c r="E379" s="85" t="s">
        <v>67</v>
      </c>
      <c r="F379" s="60">
        <v>243</v>
      </c>
      <c r="G379" s="85" t="s">
        <v>275</v>
      </c>
      <c r="H379" s="111">
        <v>2</v>
      </c>
      <c r="I379" s="87">
        <v>19646</v>
      </c>
      <c r="J379" s="87">
        <v>2725</v>
      </c>
      <c r="K379" s="87">
        <v>1188</v>
      </c>
      <c r="L379" s="88">
        <v>23559</v>
      </c>
      <c r="M379" s="88">
        <v>23592</v>
      </c>
      <c r="N379" s="137">
        <f t="shared" si="10"/>
        <v>2758.0943824612368</v>
      </c>
      <c r="O379" s="138">
        <f t="shared" si="11"/>
        <v>2109.8090087488563</v>
      </c>
      <c r="P379" s="135"/>
      <c r="Q379" s="136"/>
      <c r="R379" s="136"/>
    </row>
    <row r="380" spans="1:18" x14ac:dyDescent="0.25">
      <c r="A380" s="84">
        <v>449</v>
      </c>
      <c r="B380" s="60">
        <v>449035244</v>
      </c>
      <c r="C380" s="85" t="s">
        <v>519</v>
      </c>
      <c r="D380" s="60">
        <v>35</v>
      </c>
      <c r="E380" s="85" t="s">
        <v>67</v>
      </c>
      <c r="F380" s="60">
        <v>244</v>
      </c>
      <c r="G380" s="85" t="s">
        <v>276</v>
      </c>
      <c r="H380" s="111">
        <v>3</v>
      </c>
      <c r="I380" s="87">
        <v>15200</v>
      </c>
      <c r="J380" s="87">
        <v>3674</v>
      </c>
      <c r="K380" s="87">
        <v>1188</v>
      </c>
      <c r="L380" s="88">
        <v>20062</v>
      </c>
      <c r="M380" s="88">
        <v>20147</v>
      </c>
      <c r="N380" s="137">
        <f t="shared" si="10"/>
        <v>3759.4953374284014</v>
      </c>
      <c r="O380" s="138">
        <f t="shared" si="11"/>
        <v>3759.4953374284014</v>
      </c>
      <c r="P380" s="135"/>
      <c r="Q380" s="136"/>
      <c r="R380" s="136"/>
    </row>
    <row r="381" spans="1:18" x14ac:dyDescent="0.25">
      <c r="A381" s="84">
        <v>449</v>
      </c>
      <c r="B381" s="60">
        <v>449035285</v>
      </c>
      <c r="C381" s="85" t="s">
        <v>519</v>
      </c>
      <c r="D381" s="60">
        <v>35</v>
      </c>
      <c r="E381" s="85" t="s">
        <v>67</v>
      </c>
      <c r="F381" s="60">
        <v>285</v>
      </c>
      <c r="G381" s="85" t="s">
        <v>317</v>
      </c>
      <c r="H381" s="111">
        <v>1</v>
      </c>
      <c r="I381" s="87">
        <v>16010</v>
      </c>
      <c r="J381" s="87">
        <v>3183</v>
      </c>
      <c r="K381" s="87">
        <v>1188</v>
      </c>
      <c r="L381" s="88">
        <v>20381</v>
      </c>
      <c r="M381" s="88">
        <v>20225</v>
      </c>
      <c r="N381" s="137">
        <f t="shared" si="10"/>
        <v>2985.3992485985182</v>
      </c>
      <c r="O381" s="138">
        <f t="shared" si="11"/>
        <v>2670.47561404507</v>
      </c>
      <c r="P381" s="135"/>
      <c r="Q381" s="136"/>
      <c r="R381" s="136"/>
    </row>
    <row r="382" spans="1:18" x14ac:dyDescent="0.25">
      <c r="A382" s="84">
        <v>450</v>
      </c>
      <c r="B382" s="60">
        <v>450086008</v>
      </c>
      <c r="C382" s="85" t="s">
        <v>520</v>
      </c>
      <c r="D382" s="60">
        <v>86</v>
      </c>
      <c r="E382" s="85" t="s">
        <v>118</v>
      </c>
      <c r="F382" s="60">
        <v>8</v>
      </c>
      <c r="G382" s="85" t="s">
        <v>40</v>
      </c>
      <c r="H382" s="111">
        <v>2</v>
      </c>
      <c r="I382" s="87">
        <v>10788</v>
      </c>
      <c r="J382" s="87">
        <v>12498</v>
      </c>
      <c r="K382" s="87">
        <v>1188</v>
      </c>
      <c r="L382" s="88">
        <v>24474</v>
      </c>
      <c r="M382" s="88">
        <v>24442</v>
      </c>
      <c r="N382" s="137">
        <f t="shared" si="10"/>
        <v>12465.531584404322</v>
      </c>
      <c r="O382" s="138">
        <f t="shared" si="11"/>
        <v>8912.3118859635506</v>
      </c>
      <c r="P382" s="135"/>
      <c r="Q382" s="136"/>
      <c r="R382" s="136"/>
    </row>
    <row r="383" spans="1:18" x14ac:dyDescent="0.25">
      <c r="A383" s="84">
        <v>450</v>
      </c>
      <c r="B383" s="60">
        <v>450086074</v>
      </c>
      <c r="C383" s="85" t="s">
        <v>520</v>
      </c>
      <c r="D383" s="60">
        <v>86</v>
      </c>
      <c r="E383" s="85" t="s">
        <v>118</v>
      </c>
      <c r="F383" s="60">
        <v>74</v>
      </c>
      <c r="G383" s="85" t="s">
        <v>106</v>
      </c>
      <c r="H383" s="111">
        <v>1</v>
      </c>
      <c r="I383" s="87">
        <v>12715</v>
      </c>
      <c r="J383" s="87">
        <v>11333</v>
      </c>
      <c r="K383" s="87">
        <v>1188</v>
      </c>
      <c r="L383" s="88">
        <v>25236</v>
      </c>
      <c r="M383" s="88">
        <v>25917</v>
      </c>
      <c r="N383" s="137">
        <f t="shared" si="10"/>
        <v>12014.381963949771</v>
      </c>
      <c r="O383" s="138">
        <f t="shared" si="11"/>
        <v>6255.2964421353681</v>
      </c>
      <c r="P383" s="135"/>
      <c r="Q383" s="136"/>
      <c r="R383" s="136"/>
    </row>
    <row r="384" spans="1:18" x14ac:dyDescent="0.25">
      <c r="A384" s="84">
        <v>450</v>
      </c>
      <c r="B384" s="60">
        <v>450086086</v>
      </c>
      <c r="C384" s="85" t="s">
        <v>520</v>
      </c>
      <c r="D384" s="60">
        <v>86</v>
      </c>
      <c r="E384" s="85" t="s">
        <v>118</v>
      </c>
      <c r="F384" s="60">
        <v>86</v>
      </c>
      <c r="G384" s="85" t="s">
        <v>118</v>
      </c>
      <c r="H384" s="111">
        <v>78</v>
      </c>
      <c r="I384" s="87">
        <v>12482</v>
      </c>
      <c r="J384" s="87">
        <v>1972</v>
      </c>
      <c r="K384" s="87">
        <v>1188</v>
      </c>
      <c r="L384" s="88">
        <v>15642</v>
      </c>
      <c r="M384" s="88">
        <v>15610</v>
      </c>
      <c r="N384" s="137">
        <f t="shared" si="10"/>
        <v>1940.4161307117211</v>
      </c>
      <c r="O384" s="138">
        <f t="shared" si="11"/>
        <v>948.29022454196092</v>
      </c>
      <c r="P384" s="135"/>
      <c r="Q384" s="136"/>
      <c r="R384" s="136"/>
    </row>
    <row r="385" spans="1:18" x14ac:dyDescent="0.25">
      <c r="A385" s="84">
        <v>450</v>
      </c>
      <c r="B385" s="60">
        <v>450086114</v>
      </c>
      <c r="C385" s="85" t="s">
        <v>520</v>
      </c>
      <c r="D385" s="60">
        <v>86</v>
      </c>
      <c r="E385" s="85" t="s">
        <v>118</v>
      </c>
      <c r="F385" s="60">
        <v>114</v>
      </c>
      <c r="G385" s="85" t="s">
        <v>146</v>
      </c>
      <c r="H385" s="111">
        <v>2</v>
      </c>
      <c r="I385" s="87">
        <v>10664</v>
      </c>
      <c r="J385" s="87">
        <v>2363</v>
      </c>
      <c r="K385" s="87">
        <v>1188</v>
      </c>
      <c r="L385" s="88">
        <v>14215</v>
      </c>
      <c r="M385" s="88">
        <v>14003</v>
      </c>
      <c r="N385" s="137">
        <f t="shared" si="10"/>
        <v>2407.6412507091172</v>
      </c>
      <c r="O385" s="138">
        <f t="shared" si="11"/>
        <v>1413.8530840312324</v>
      </c>
      <c r="P385" s="135"/>
      <c r="Q385" s="136"/>
      <c r="R385" s="136"/>
    </row>
    <row r="386" spans="1:18" x14ac:dyDescent="0.25">
      <c r="A386" s="84">
        <v>450</v>
      </c>
      <c r="B386" s="60">
        <v>450086117</v>
      </c>
      <c r="C386" s="85" t="s">
        <v>520</v>
      </c>
      <c r="D386" s="60">
        <v>86</v>
      </c>
      <c r="E386" s="85" t="s">
        <v>118</v>
      </c>
      <c r="F386" s="60">
        <v>117</v>
      </c>
      <c r="G386" s="85" t="s">
        <v>149</v>
      </c>
      <c r="H386" s="111">
        <v>1</v>
      </c>
      <c r="I386" s="87">
        <v>13832</v>
      </c>
      <c r="J386" s="87">
        <v>8293</v>
      </c>
      <c r="K386" s="87">
        <v>1188</v>
      </c>
      <c r="L386" s="88">
        <v>23313</v>
      </c>
      <c r="M386" s="88">
        <v>23440</v>
      </c>
      <c r="N386" s="137">
        <f t="shared" si="10"/>
        <v>8420.3664240052785</v>
      </c>
      <c r="O386" s="138">
        <f t="shared" si="11"/>
        <v>2729.5671916220781</v>
      </c>
      <c r="P386" s="135"/>
      <c r="Q386" s="136"/>
      <c r="R386" s="136"/>
    </row>
    <row r="387" spans="1:18" x14ac:dyDescent="0.25">
      <c r="A387" s="84">
        <v>450</v>
      </c>
      <c r="B387" s="60">
        <v>450086127</v>
      </c>
      <c r="C387" s="85" t="s">
        <v>520</v>
      </c>
      <c r="D387" s="60">
        <v>86</v>
      </c>
      <c r="E387" s="85" t="s">
        <v>118</v>
      </c>
      <c r="F387" s="60">
        <v>127</v>
      </c>
      <c r="G387" s="85" t="s">
        <v>159</v>
      </c>
      <c r="H387" s="111">
        <v>4</v>
      </c>
      <c r="I387" s="87">
        <v>11019</v>
      </c>
      <c r="J387" s="87">
        <v>11069</v>
      </c>
      <c r="K387" s="87">
        <v>1188</v>
      </c>
      <c r="L387" s="88">
        <v>23276</v>
      </c>
      <c r="M387" s="88">
        <v>23191</v>
      </c>
      <c r="N387" s="137">
        <f t="shared" si="10"/>
        <v>10983.820902629217</v>
      </c>
      <c r="O387" s="138">
        <f t="shared" si="11"/>
        <v>3797.5778889511057</v>
      </c>
      <c r="P387" s="135"/>
      <c r="Q387" s="136"/>
      <c r="R387" s="136"/>
    </row>
    <row r="388" spans="1:18" x14ac:dyDescent="0.25">
      <c r="A388" s="84">
        <v>450</v>
      </c>
      <c r="B388" s="60">
        <v>450086137</v>
      </c>
      <c r="C388" s="85" t="s">
        <v>520</v>
      </c>
      <c r="D388" s="60">
        <v>86</v>
      </c>
      <c r="E388" s="85" t="s">
        <v>118</v>
      </c>
      <c r="F388" s="60">
        <v>137</v>
      </c>
      <c r="G388" s="85" t="s">
        <v>169</v>
      </c>
      <c r="H388" s="111">
        <v>3</v>
      </c>
      <c r="I388" s="87">
        <v>19458</v>
      </c>
      <c r="J388" s="87">
        <v>319</v>
      </c>
      <c r="K388" s="87">
        <v>1188</v>
      </c>
      <c r="L388" s="88">
        <v>20965</v>
      </c>
      <c r="M388" s="88">
        <v>20976</v>
      </c>
      <c r="N388" s="137">
        <f t="shared" si="10"/>
        <v>330.4856429681131</v>
      </c>
      <c r="O388" s="138">
        <f t="shared" si="11"/>
        <v>0</v>
      </c>
      <c r="P388" s="135"/>
      <c r="Q388" s="136"/>
      <c r="R388" s="136"/>
    </row>
    <row r="389" spans="1:18" x14ac:dyDescent="0.25">
      <c r="A389" s="84">
        <v>450</v>
      </c>
      <c r="B389" s="60">
        <v>450086210</v>
      </c>
      <c r="C389" s="85" t="s">
        <v>520</v>
      </c>
      <c r="D389" s="60">
        <v>86</v>
      </c>
      <c r="E389" s="85" t="s">
        <v>118</v>
      </c>
      <c r="F389" s="60">
        <v>210</v>
      </c>
      <c r="G389" s="85" t="s">
        <v>242</v>
      </c>
      <c r="H389" s="111">
        <v>97</v>
      </c>
      <c r="I389" s="87">
        <v>11734</v>
      </c>
      <c r="J389" s="87">
        <v>4819</v>
      </c>
      <c r="K389" s="87">
        <v>1188</v>
      </c>
      <c r="L389" s="88">
        <v>17741</v>
      </c>
      <c r="M389" s="88">
        <v>17722</v>
      </c>
      <c r="N389" s="137">
        <f t="shared" si="10"/>
        <v>4800.0091553368839</v>
      </c>
      <c r="O389" s="138">
        <f t="shared" si="11"/>
        <v>2556.6013304136268</v>
      </c>
      <c r="P389" s="135"/>
      <c r="Q389" s="136"/>
      <c r="R389" s="136"/>
    </row>
    <row r="390" spans="1:18" x14ac:dyDescent="0.25">
      <c r="A390" s="84">
        <v>450</v>
      </c>
      <c r="B390" s="60">
        <v>450086275</v>
      </c>
      <c r="C390" s="85" t="s">
        <v>520</v>
      </c>
      <c r="D390" s="60">
        <v>86</v>
      </c>
      <c r="E390" s="85" t="s">
        <v>118</v>
      </c>
      <c r="F390" s="60">
        <v>275</v>
      </c>
      <c r="G390" s="85" t="s">
        <v>307</v>
      </c>
      <c r="H390" s="111">
        <v>9</v>
      </c>
      <c r="I390" s="87">
        <v>12371</v>
      </c>
      <c r="J390" s="87">
        <v>3606</v>
      </c>
      <c r="K390" s="87">
        <v>1188</v>
      </c>
      <c r="L390" s="88">
        <v>17165</v>
      </c>
      <c r="M390" s="88">
        <v>17165</v>
      </c>
      <c r="N390" s="137">
        <f t="shared" si="10"/>
        <v>6445.9457188385677</v>
      </c>
      <c r="O390" s="138">
        <f t="shared" si="11"/>
        <v>1791.8082325858049</v>
      </c>
      <c r="P390" s="135"/>
      <c r="Q390" s="136"/>
      <c r="R390" s="136"/>
    </row>
    <row r="391" spans="1:18" x14ac:dyDescent="0.25">
      <c r="A391" s="84">
        <v>450</v>
      </c>
      <c r="B391" s="60">
        <v>450086278</v>
      </c>
      <c r="C391" s="85" t="s">
        <v>520</v>
      </c>
      <c r="D391" s="60">
        <v>86</v>
      </c>
      <c r="E391" s="85" t="s">
        <v>118</v>
      </c>
      <c r="F391" s="60">
        <v>278</v>
      </c>
      <c r="G391" s="85" t="s">
        <v>310</v>
      </c>
      <c r="H391" s="111">
        <v>9</v>
      </c>
      <c r="I391" s="87">
        <v>12081</v>
      </c>
      <c r="J391" s="87">
        <v>2785</v>
      </c>
      <c r="K391" s="87">
        <v>1188</v>
      </c>
      <c r="L391" s="88">
        <v>16054</v>
      </c>
      <c r="M391" s="88">
        <v>16028</v>
      </c>
      <c r="N391" s="137">
        <f t="shared" si="10"/>
        <v>2758.7429321160853</v>
      </c>
      <c r="O391" s="138">
        <f t="shared" si="11"/>
        <v>1997.487316374607</v>
      </c>
      <c r="P391" s="135"/>
      <c r="Q391" s="136"/>
      <c r="R391" s="136"/>
    </row>
    <row r="392" spans="1:18" x14ac:dyDescent="0.25">
      <c r="A392" s="84">
        <v>450</v>
      </c>
      <c r="B392" s="60">
        <v>450086327</v>
      </c>
      <c r="C392" s="85" t="s">
        <v>520</v>
      </c>
      <c r="D392" s="60">
        <v>86</v>
      </c>
      <c r="E392" s="85" t="s">
        <v>118</v>
      </c>
      <c r="F392" s="60">
        <v>327</v>
      </c>
      <c r="G392" s="85" t="s">
        <v>359</v>
      </c>
      <c r="H392" s="111">
        <v>2</v>
      </c>
      <c r="I392" s="87">
        <v>11037</v>
      </c>
      <c r="J392" s="87">
        <v>12298</v>
      </c>
      <c r="K392" s="87">
        <v>1188</v>
      </c>
      <c r="L392" s="88">
        <v>24523</v>
      </c>
      <c r="M392" s="88">
        <v>24523</v>
      </c>
      <c r="N392" s="137">
        <f t="shared" si="10"/>
        <v>16362.709340062331</v>
      </c>
      <c r="O392" s="138">
        <f t="shared" si="11"/>
        <v>6085.711939912846</v>
      </c>
      <c r="P392" s="135"/>
      <c r="Q392" s="136"/>
      <c r="R392" s="136"/>
    </row>
    <row r="393" spans="1:18" x14ac:dyDescent="0.25">
      <c r="A393" s="84">
        <v>450</v>
      </c>
      <c r="B393" s="60">
        <v>450086337</v>
      </c>
      <c r="C393" s="85" t="s">
        <v>520</v>
      </c>
      <c r="D393" s="60">
        <v>86</v>
      </c>
      <c r="E393" s="85" t="s">
        <v>118</v>
      </c>
      <c r="F393" s="60">
        <v>337</v>
      </c>
      <c r="G393" s="85" t="s">
        <v>369</v>
      </c>
      <c r="H393" s="111">
        <v>1</v>
      </c>
      <c r="I393" s="87">
        <v>15918</v>
      </c>
      <c r="J393" s="87">
        <v>18881</v>
      </c>
      <c r="K393" s="87">
        <v>1188</v>
      </c>
      <c r="L393" s="88">
        <v>35987</v>
      </c>
      <c r="M393" s="88">
        <v>36046</v>
      </c>
      <c r="N393" s="137">
        <f t="shared" si="10"/>
        <v>18940.171600837515</v>
      </c>
      <c r="O393" s="138">
        <f t="shared" si="11"/>
        <v>15731.577101726525</v>
      </c>
      <c r="P393" s="135"/>
      <c r="Q393" s="136"/>
      <c r="R393" s="136"/>
    </row>
    <row r="394" spans="1:18" x14ac:dyDescent="0.25">
      <c r="A394" s="84">
        <v>450</v>
      </c>
      <c r="B394" s="60">
        <v>450086340</v>
      </c>
      <c r="C394" s="85" t="s">
        <v>520</v>
      </c>
      <c r="D394" s="60">
        <v>86</v>
      </c>
      <c r="E394" s="85" t="s">
        <v>118</v>
      </c>
      <c r="F394" s="60">
        <v>340</v>
      </c>
      <c r="G394" s="85" t="s">
        <v>372</v>
      </c>
      <c r="H394" s="111">
        <v>3</v>
      </c>
      <c r="I394" s="87">
        <v>13767</v>
      </c>
      <c r="J394" s="87">
        <v>8018</v>
      </c>
      <c r="K394" s="87">
        <v>1188</v>
      </c>
      <c r="L394" s="88">
        <v>22973</v>
      </c>
      <c r="M394" s="88">
        <v>22973</v>
      </c>
      <c r="N394" s="137">
        <f t="shared" ref="N394:N457" si="12">IF(VLOOKUP($F394,abvfndpcts,15)&lt;100,0,((VLOOKUP($F394,abvfndpcts,15)/100*$I394)-$I394))</f>
        <v>12086.235725120918</v>
      </c>
      <c r="O394" s="138">
        <f t="shared" ref="O394:O457" si="13">IF(VLOOKUP($F394,abvfndpcts,16)&lt;100,0,((VLOOKUP($F394,abvfndpcts,16)/100*$I394)-$I394))</f>
        <v>4320.9590226893124</v>
      </c>
      <c r="P394" s="135"/>
      <c r="Q394" s="136"/>
      <c r="R394" s="136"/>
    </row>
    <row r="395" spans="1:18" x14ac:dyDescent="0.25">
      <c r="A395" s="84">
        <v>450</v>
      </c>
      <c r="B395" s="60">
        <v>450086349</v>
      </c>
      <c r="C395" s="85" t="s">
        <v>520</v>
      </c>
      <c r="D395" s="60">
        <v>86</v>
      </c>
      <c r="E395" s="85" t="s">
        <v>118</v>
      </c>
      <c r="F395" s="60">
        <v>349</v>
      </c>
      <c r="G395" s="85" t="s">
        <v>381</v>
      </c>
      <c r="H395" s="111">
        <v>2</v>
      </c>
      <c r="I395" s="87">
        <v>13442</v>
      </c>
      <c r="J395" s="87">
        <v>2672</v>
      </c>
      <c r="K395" s="87">
        <v>1188</v>
      </c>
      <c r="L395" s="88">
        <v>17302</v>
      </c>
      <c r="M395" s="88">
        <v>17640</v>
      </c>
      <c r="N395" s="137">
        <f t="shared" si="12"/>
        <v>3009.5912423658665</v>
      </c>
      <c r="O395" s="138">
        <f t="shared" si="13"/>
        <v>0</v>
      </c>
      <c r="P395" s="135"/>
      <c r="Q395" s="136"/>
      <c r="R395" s="136"/>
    </row>
    <row r="396" spans="1:18" x14ac:dyDescent="0.25">
      <c r="A396" s="84">
        <v>450</v>
      </c>
      <c r="B396" s="60">
        <v>450086670</v>
      </c>
      <c r="C396" s="85" t="s">
        <v>520</v>
      </c>
      <c r="D396" s="60">
        <v>86</v>
      </c>
      <c r="E396" s="85" t="s">
        <v>118</v>
      </c>
      <c r="F396" s="60">
        <v>670</v>
      </c>
      <c r="G396" s="85" t="s">
        <v>406</v>
      </c>
      <c r="H396" s="111">
        <v>1</v>
      </c>
      <c r="I396" s="87">
        <v>16054</v>
      </c>
      <c r="J396" s="87">
        <v>11909</v>
      </c>
      <c r="K396" s="87">
        <v>1188</v>
      </c>
      <c r="L396" s="88">
        <v>29151</v>
      </c>
      <c r="M396" s="88">
        <v>27828</v>
      </c>
      <c r="N396" s="137">
        <f t="shared" si="12"/>
        <v>10585.745379758722</v>
      </c>
      <c r="O396" s="138">
        <f t="shared" si="13"/>
        <v>9851.4307405517065</v>
      </c>
      <c r="P396" s="135"/>
      <c r="Q396" s="136"/>
      <c r="R396" s="136"/>
    </row>
    <row r="397" spans="1:18" x14ac:dyDescent="0.25">
      <c r="A397" s="84">
        <v>450</v>
      </c>
      <c r="B397" s="60">
        <v>450086672</v>
      </c>
      <c r="C397" s="85" t="s">
        <v>520</v>
      </c>
      <c r="D397" s="60">
        <v>86</v>
      </c>
      <c r="E397" s="85" t="s">
        <v>118</v>
      </c>
      <c r="F397" s="60">
        <v>672</v>
      </c>
      <c r="G397" s="85" t="s">
        <v>407</v>
      </c>
      <c r="H397" s="111">
        <v>1</v>
      </c>
      <c r="I397" s="87">
        <v>15641</v>
      </c>
      <c r="J397" s="87">
        <v>3260</v>
      </c>
      <c r="K397" s="87">
        <v>1188</v>
      </c>
      <c r="L397" s="88">
        <v>20089</v>
      </c>
      <c r="M397" s="88">
        <v>20102</v>
      </c>
      <c r="N397" s="137">
        <f t="shared" si="12"/>
        <v>3272.5501403019116</v>
      </c>
      <c r="O397" s="138">
        <f t="shared" si="13"/>
        <v>3272.5501403019116</v>
      </c>
      <c r="P397" s="135"/>
      <c r="Q397" s="136"/>
      <c r="R397" s="136"/>
    </row>
    <row r="398" spans="1:18" x14ac:dyDescent="0.25">
      <c r="A398" s="84">
        <v>450</v>
      </c>
      <c r="B398" s="60">
        <v>450086674</v>
      </c>
      <c r="C398" s="85" t="s">
        <v>520</v>
      </c>
      <c r="D398" s="60">
        <v>86</v>
      </c>
      <c r="E398" s="85" t="s">
        <v>118</v>
      </c>
      <c r="F398" s="60">
        <v>674</v>
      </c>
      <c r="G398" s="85" t="s">
        <v>409</v>
      </c>
      <c r="H398" s="111">
        <v>1</v>
      </c>
      <c r="I398" s="87">
        <v>11037</v>
      </c>
      <c r="J398" s="87">
        <v>4490</v>
      </c>
      <c r="K398" s="87">
        <v>1188</v>
      </c>
      <c r="L398" s="88">
        <v>16715</v>
      </c>
      <c r="M398" s="88">
        <v>16768</v>
      </c>
      <c r="N398" s="137">
        <f t="shared" si="12"/>
        <v>4543.1989300998339</v>
      </c>
      <c r="O398" s="138">
        <f t="shared" si="13"/>
        <v>3557.314551460584</v>
      </c>
      <c r="P398" s="135"/>
      <c r="Q398" s="136"/>
      <c r="R398" s="136"/>
    </row>
    <row r="399" spans="1:18" x14ac:dyDescent="0.25">
      <c r="A399" s="84">
        <v>450</v>
      </c>
      <c r="B399" s="60">
        <v>450086683</v>
      </c>
      <c r="C399" s="85" t="s">
        <v>520</v>
      </c>
      <c r="D399" s="60">
        <v>86</v>
      </c>
      <c r="E399" s="85" t="s">
        <v>118</v>
      </c>
      <c r="F399" s="60">
        <v>683</v>
      </c>
      <c r="G399" s="85" t="s">
        <v>412</v>
      </c>
      <c r="H399" s="111">
        <v>1</v>
      </c>
      <c r="I399" s="87">
        <v>10664</v>
      </c>
      <c r="J399" s="87">
        <v>8776</v>
      </c>
      <c r="K399" s="87">
        <v>1188</v>
      </c>
      <c r="L399" s="88">
        <v>20628</v>
      </c>
      <c r="M399" s="88">
        <v>20628</v>
      </c>
      <c r="N399" s="137">
        <f t="shared" si="12"/>
        <v>10136.460486579126</v>
      </c>
      <c r="O399" s="138">
        <f t="shared" si="13"/>
        <v>5174.7161231283244</v>
      </c>
      <c r="P399" s="135"/>
      <c r="Q399" s="136"/>
      <c r="R399" s="136"/>
    </row>
    <row r="400" spans="1:18" x14ac:dyDescent="0.25">
      <c r="A400" s="84">
        <v>453</v>
      </c>
      <c r="B400" s="60">
        <v>453137005</v>
      </c>
      <c r="C400" s="85" t="s">
        <v>521</v>
      </c>
      <c r="D400" s="60">
        <v>137</v>
      </c>
      <c r="E400" s="85" t="s">
        <v>169</v>
      </c>
      <c r="F400" s="60">
        <v>5</v>
      </c>
      <c r="G400" s="85" t="s">
        <v>37</v>
      </c>
      <c r="H400" s="111">
        <v>4</v>
      </c>
      <c r="I400" s="87">
        <v>13005</v>
      </c>
      <c r="J400" s="87">
        <v>4589</v>
      </c>
      <c r="K400" s="87">
        <v>1188</v>
      </c>
      <c r="L400" s="88">
        <v>18782</v>
      </c>
      <c r="M400" s="88">
        <v>18787</v>
      </c>
      <c r="N400" s="137">
        <f t="shared" si="12"/>
        <v>4593.5344792231226</v>
      </c>
      <c r="O400" s="138">
        <f t="shared" si="13"/>
        <v>3160.1317075277639</v>
      </c>
      <c r="P400" s="135"/>
      <c r="Q400" s="136"/>
      <c r="R400" s="136"/>
    </row>
    <row r="401" spans="1:18" x14ac:dyDescent="0.25">
      <c r="A401" s="84">
        <v>453</v>
      </c>
      <c r="B401" s="60">
        <v>453137061</v>
      </c>
      <c r="C401" s="85" t="s">
        <v>521</v>
      </c>
      <c r="D401" s="60">
        <v>137</v>
      </c>
      <c r="E401" s="85" t="s">
        <v>169</v>
      </c>
      <c r="F401" s="60">
        <v>61</v>
      </c>
      <c r="G401" s="85" t="s">
        <v>93</v>
      </c>
      <c r="H401" s="111">
        <v>85</v>
      </c>
      <c r="I401" s="87">
        <v>17329</v>
      </c>
      <c r="J401" s="87">
        <v>1451</v>
      </c>
      <c r="K401" s="87">
        <v>1188</v>
      </c>
      <c r="L401" s="88">
        <v>19968</v>
      </c>
      <c r="M401" s="88">
        <v>20002</v>
      </c>
      <c r="N401" s="137">
        <f t="shared" si="12"/>
        <v>1484.6714826741299</v>
      </c>
      <c r="O401" s="138">
        <f t="shared" si="13"/>
        <v>296.30150753635098</v>
      </c>
      <c r="P401" s="135"/>
      <c r="Q401" s="136"/>
      <c r="R401" s="136"/>
    </row>
    <row r="402" spans="1:18" x14ac:dyDescent="0.25">
      <c r="A402" s="84">
        <v>453</v>
      </c>
      <c r="B402" s="60">
        <v>453137137</v>
      </c>
      <c r="C402" s="85" t="s">
        <v>521</v>
      </c>
      <c r="D402" s="60">
        <v>137</v>
      </c>
      <c r="E402" s="85" t="s">
        <v>169</v>
      </c>
      <c r="F402" s="60">
        <v>137</v>
      </c>
      <c r="G402" s="85" t="s">
        <v>169</v>
      </c>
      <c r="H402" s="111">
        <v>477</v>
      </c>
      <c r="I402" s="87">
        <v>19068</v>
      </c>
      <c r="J402" s="87">
        <v>312</v>
      </c>
      <c r="K402" s="87">
        <v>1188</v>
      </c>
      <c r="L402" s="88">
        <v>20568</v>
      </c>
      <c r="M402" s="88">
        <v>20580</v>
      </c>
      <c r="N402" s="137">
        <f t="shared" si="12"/>
        <v>323.86166307513486</v>
      </c>
      <c r="O402" s="138">
        <f t="shared" si="13"/>
        <v>0</v>
      </c>
      <c r="P402" s="135"/>
      <c r="Q402" s="136"/>
      <c r="R402" s="136"/>
    </row>
    <row r="403" spans="1:18" x14ac:dyDescent="0.25">
      <c r="A403" s="84">
        <v>453</v>
      </c>
      <c r="B403" s="60">
        <v>453137161</v>
      </c>
      <c r="C403" s="85" t="s">
        <v>521</v>
      </c>
      <c r="D403" s="60">
        <v>137</v>
      </c>
      <c r="E403" s="85" t="s">
        <v>169</v>
      </c>
      <c r="F403" s="60">
        <v>161</v>
      </c>
      <c r="G403" s="85" t="s">
        <v>193</v>
      </c>
      <c r="H403" s="111">
        <v>2</v>
      </c>
      <c r="I403" s="87">
        <v>17314</v>
      </c>
      <c r="J403" s="87">
        <v>6264</v>
      </c>
      <c r="K403" s="87">
        <v>1188</v>
      </c>
      <c r="L403" s="88">
        <v>24766</v>
      </c>
      <c r="M403" s="88">
        <v>24730</v>
      </c>
      <c r="N403" s="137">
        <f t="shared" si="12"/>
        <v>6228.1936616633138</v>
      </c>
      <c r="O403" s="138">
        <f t="shared" si="13"/>
        <v>2822.6069585390869</v>
      </c>
      <c r="P403" s="135"/>
      <c r="Q403" s="136"/>
      <c r="R403" s="136"/>
    </row>
    <row r="404" spans="1:18" x14ac:dyDescent="0.25">
      <c r="A404" s="84">
        <v>453</v>
      </c>
      <c r="B404" s="60">
        <v>453137210</v>
      </c>
      <c r="C404" s="85" t="s">
        <v>521</v>
      </c>
      <c r="D404" s="60">
        <v>137</v>
      </c>
      <c r="E404" s="85" t="s">
        <v>169</v>
      </c>
      <c r="F404" s="60">
        <v>210</v>
      </c>
      <c r="G404" s="85" t="s">
        <v>242</v>
      </c>
      <c r="H404" s="111">
        <v>3</v>
      </c>
      <c r="I404" s="87">
        <v>16320</v>
      </c>
      <c r="J404" s="87">
        <v>6703</v>
      </c>
      <c r="K404" s="87">
        <v>1188</v>
      </c>
      <c r="L404" s="88">
        <v>24211</v>
      </c>
      <c r="M404" s="88">
        <v>24184</v>
      </c>
      <c r="N404" s="137">
        <f t="shared" si="12"/>
        <v>6675.9970525905883</v>
      </c>
      <c r="O404" s="138">
        <f t="shared" si="13"/>
        <v>3555.7979983254118</v>
      </c>
      <c r="P404" s="135"/>
      <c r="Q404" s="136"/>
      <c r="R404" s="136"/>
    </row>
    <row r="405" spans="1:18" x14ac:dyDescent="0.25">
      <c r="A405" s="84">
        <v>453</v>
      </c>
      <c r="B405" s="60">
        <v>453137278</v>
      </c>
      <c r="C405" s="85" t="s">
        <v>521</v>
      </c>
      <c r="D405" s="60">
        <v>137</v>
      </c>
      <c r="E405" s="85" t="s">
        <v>169</v>
      </c>
      <c r="F405" s="60">
        <v>278</v>
      </c>
      <c r="G405" s="85" t="s">
        <v>310</v>
      </c>
      <c r="H405" s="111">
        <v>4</v>
      </c>
      <c r="I405" s="87">
        <v>14855</v>
      </c>
      <c r="J405" s="87">
        <v>3425</v>
      </c>
      <c r="K405" s="87">
        <v>1188</v>
      </c>
      <c r="L405" s="88">
        <v>19468</v>
      </c>
      <c r="M405" s="88">
        <v>19435</v>
      </c>
      <c r="N405" s="137">
        <f t="shared" si="12"/>
        <v>3392.1965281503544</v>
      </c>
      <c r="O405" s="138">
        <f t="shared" si="13"/>
        <v>2456.1438692777738</v>
      </c>
      <c r="P405" s="135"/>
      <c r="Q405" s="136"/>
      <c r="R405" s="136"/>
    </row>
    <row r="406" spans="1:18" x14ac:dyDescent="0.25">
      <c r="A406" s="84">
        <v>453</v>
      </c>
      <c r="B406" s="60">
        <v>453137281</v>
      </c>
      <c r="C406" s="85" t="s">
        <v>521</v>
      </c>
      <c r="D406" s="60">
        <v>137</v>
      </c>
      <c r="E406" s="85" t="s">
        <v>169</v>
      </c>
      <c r="F406" s="60">
        <v>281</v>
      </c>
      <c r="G406" s="85" t="s">
        <v>313</v>
      </c>
      <c r="H406" s="111">
        <v>118</v>
      </c>
      <c r="I406" s="87">
        <v>18200</v>
      </c>
      <c r="J406" s="87">
        <v>31</v>
      </c>
      <c r="K406" s="87">
        <v>1188</v>
      </c>
      <c r="L406" s="88">
        <v>19419</v>
      </c>
      <c r="M406" s="88">
        <v>19400</v>
      </c>
      <c r="N406" s="137">
        <f t="shared" si="12"/>
        <v>11.615718660636048</v>
      </c>
      <c r="O406" s="138">
        <f t="shared" si="13"/>
        <v>0</v>
      </c>
      <c r="P406" s="135"/>
      <c r="Q406" s="136"/>
      <c r="R406" s="136"/>
    </row>
    <row r="407" spans="1:18" x14ac:dyDescent="0.25">
      <c r="A407" s="84">
        <v>453</v>
      </c>
      <c r="B407" s="60">
        <v>453137309</v>
      </c>
      <c r="C407" s="85" t="s">
        <v>521</v>
      </c>
      <c r="D407" s="60">
        <v>137</v>
      </c>
      <c r="E407" s="85" t="s">
        <v>169</v>
      </c>
      <c r="F407" s="60">
        <v>309</v>
      </c>
      <c r="G407" s="85" t="s">
        <v>341</v>
      </c>
      <c r="H407" s="111">
        <v>1</v>
      </c>
      <c r="I407" s="87">
        <v>18147</v>
      </c>
      <c r="J407" s="87">
        <v>0</v>
      </c>
      <c r="K407" s="87">
        <v>1188</v>
      </c>
      <c r="L407" s="88">
        <v>19335</v>
      </c>
      <c r="M407" s="88">
        <v>20554</v>
      </c>
      <c r="N407" s="137">
        <f t="shared" si="12"/>
        <v>1166.2883539989416</v>
      </c>
      <c r="O407" s="138">
        <f t="shared" si="13"/>
        <v>318.59242321961938</v>
      </c>
      <c r="P407" s="135"/>
      <c r="Q407" s="136"/>
      <c r="R407" s="136"/>
    </row>
    <row r="408" spans="1:18" x14ac:dyDescent="0.25">
      <c r="A408" s="84">
        <v>453</v>
      </c>
      <c r="B408" s="60">
        <v>453137325</v>
      </c>
      <c r="C408" s="85" t="s">
        <v>521</v>
      </c>
      <c r="D408" s="60">
        <v>137</v>
      </c>
      <c r="E408" s="85" t="s">
        <v>169</v>
      </c>
      <c r="F408" s="60">
        <v>325</v>
      </c>
      <c r="G408" s="85" t="s">
        <v>357</v>
      </c>
      <c r="H408" s="111">
        <v>1</v>
      </c>
      <c r="I408" s="87">
        <v>10851</v>
      </c>
      <c r="J408" s="87">
        <v>679</v>
      </c>
      <c r="K408" s="87">
        <v>1188</v>
      </c>
      <c r="L408" s="88">
        <v>12718</v>
      </c>
      <c r="M408" s="88">
        <v>12717</v>
      </c>
      <c r="N408" s="137">
        <f t="shared" si="12"/>
        <v>677.98235297132487</v>
      </c>
      <c r="O408" s="138">
        <f t="shared" si="13"/>
        <v>677.98235297132487</v>
      </c>
      <c r="P408" s="135"/>
      <c r="Q408" s="136"/>
      <c r="R408" s="136"/>
    </row>
    <row r="409" spans="1:18" x14ac:dyDescent="0.25">
      <c r="A409" s="84">
        <v>453</v>
      </c>
      <c r="B409" s="60">
        <v>453137332</v>
      </c>
      <c r="C409" s="85" t="s">
        <v>521</v>
      </c>
      <c r="D409" s="60">
        <v>137</v>
      </c>
      <c r="E409" s="85" t="s">
        <v>169</v>
      </c>
      <c r="F409" s="60">
        <v>332</v>
      </c>
      <c r="G409" s="85" t="s">
        <v>364</v>
      </c>
      <c r="H409" s="111">
        <v>6</v>
      </c>
      <c r="I409" s="87">
        <v>16980</v>
      </c>
      <c r="J409" s="87">
        <v>839</v>
      </c>
      <c r="K409" s="87">
        <v>1188</v>
      </c>
      <c r="L409" s="88">
        <v>19007</v>
      </c>
      <c r="M409" s="88">
        <v>19046</v>
      </c>
      <c r="N409" s="137">
        <f t="shared" si="12"/>
        <v>878.00407030716087</v>
      </c>
      <c r="O409" s="138">
        <f t="shared" si="13"/>
        <v>625.31292223505079</v>
      </c>
      <c r="P409" s="135"/>
      <c r="Q409" s="136"/>
      <c r="R409" s="136"/>
    </row>
    <row r="410" spans="1:18" x14ac:dyDescent="0.25">
      <c r="A410" s="84">
        <v>454</v>
      </c>
      <c r="B410" s="60">
        <v>454149009</v>
      </c>
      <c r="C410" s="85" t="s">
        <v>522</v>
      </c>
      <c r="D410" s="60">
        <v>149</v>
      </c>
      <c r="E410" s="85" t="s">
        <v>181</v>
      </c>
      <c r="F410" s="60">
        <v>9</v>
      </c>
      <c r="G410" s="85" t="s">
        <v>41</v>
      </c>
      <c r="H410" s="111">
        <v>3</v>
      </c>
      <c r="I410" s="87">
        <v>15802</v>
      </c>
      <c r="J410" s="87">
        <v>10991</v>
      </c>
      <c r="K410" s="87">
        <v>1188</v>
      </c>
      <c r="L410" s="88">
        <v>27981</v>
      </c>
      <c r="M410" s="88">
        <v>27986</v>
      </c>
      <c r="N410" s="137">
        <f t="shared" si="12"/>
        <v>10995.883448710527</v>
      </c>
      <c r="O410" s="138">
        <f t="shared" si="13"/>
        <v>6165.8224455187628</v>
      </c>
      <c r="P410" s="135"/>
      <c r="Q410" s="136"/>
      <c r="R410" s="136"/>
    </row>
    <row r="411" spans="1:18" x14ac:dyDescent="0.25">
      <c r="A411" s="84">
        <v>454</v>
      </c>
      <c r="B411" s="60">
        <v>454149056</v>
      </c>
      <c r="C411" s="85" t="s">
        <v>522</v>
      </c>
      <c r="D411" s="60">
        <v>149</v>
      </c>
      <c r="E411" s="85" t="s">
        <v>181</v>
      </c>
      <c r="F411" s="60">
        <v>56</v>
      </c>
      <c r="G411" s="85" t="s">
        <v>88</v>
      </c>
      <c r="H411" s="111">
        <v>1</v>
      </c>
      <c r="I411" s="87">
        <v>12910</v>
      </c>
      <c r="J411" s="87">
        <v>3828</v>
      </c>
      <c r="K411" s="87">
        <v>1188</v>
      </c>
      <c r="L411" s="88">
        <v>17926</v>
      </c>
      <c r="M411" s="88">
        <v>17935</v>
      </c>
      <c r="N411" s="137">
        <f t="shared" si="12"/>
        <v>3836.6648947161775</v>
      </c>
      <c r="O411" s="138">
        <f t="shared" si="13"/>
        <v>2594.0433075138517</v>
      </c>
      <c r="P411" s="135"/>
      <c r="Q411" s="136"/>
      <c r="R411" s="136"/>
    </row>
    <row r="412" spans="1:18" x14ac:dyDescent="0.25">
      <c r="A412" s="84">
        <v>454</v>
      </c>
      <c r="B412" s="60">
        <v>454149128</v>
      </c>
      <c r="C412" s="85" t="s">
        <v>522</v>
      </c>
      <c r="D412" s="60">
        <v>149</v>
      </c>
      <c r="E412" s="85" t="s">
        <v>181</v>
      </c>
      <c r="F412" s="60">
        <v>128</v>
      </c>
      <c r="G412" s="85" t="s">
        <v>160</v>
      </c>
      <c r="H412" s="111">
        <v>22</v>
      </c>
      <c r="I412" s="87">
        <v>16694</v>
      </c>
      <c r="J412" s="87">
        <v>943</v>
      </c>
      <c r="K412" s="87">
        <v>1188</v>
      </c>
      <c r="L412" s="88">
        <v>18825</v>
      </c>
      <c r="M412" s="88">
        <v>18848</v>
      </c>
      <c r="N412" s="137">
        <f t="shared" si="12"/>
        <v>965.76121313139083</v>
      </c>
      <c r="O412" s="138">
        <f t="shared" si="13"/>
        <v>88.164321225118329</v>
      </c>
      <c r="P412" s="135"/>
      <c r="Q412" s="136"/>
      <c r="R412" s="136"/>
    </row>
    <row r="413" spans="1:18" x14ac:dyDescent="0.25">
      <c r="A413" s="84">
        <v>454</v>
      </c>
      <c r="B413" s="60">
        <v>454149149</v>
      </c>
      <c r="C413" s="85" t="s">
        <v>522</v>
      </c>
      <c r="D413" s="60">
        <v>149</v>
      </c>
      <c r="E413" s="85" t="s">
        <v>181</v>
      </c>
      <c r="F413" s="60">
        <v>149</v>
      </c>
      <c r="G413" s="85" t="s">
        <v>181</v>
      </c>
      <c r="H413" s="111">
        <v>808</v>
      </c>
      <c r="I413" s="87">
        <v>19152</v>
      </c>
      <c r="J413" s="87">
        <v>138</v>
      </c>
      <c r="K413" s="87">
        <v>1188</v>
      </c>
      <c r="L413" s="88">
        <v>20478</v>
      </c>
      <c r="M413" s="88">
        <v>20711</v>
      </c>
      <c r="N413" s="137">
        <f t="shared" si="12"/>
        <v>291.01618976090685</v>
      </c>
      <c r="O413" s="138">
        <f t="shared" si="13"/>
        <v>0</v>
      </c>
      <c r="P413" s="135"/>
      <c r="Q413" s="136"/>
      <c r="R413" s="136"/>
    </row>
    <row r="414" spans="1:18" x14ac:dyDescent="0.25">
      <c r="A414" s="84">
        <v>454</v>
      </c>
      <c r="B414" s="60">
        <v>454149181</v>
      </c>
      <c r="C414" s="85" t="s">
        <v>522</v>
      </c>
      <c r="D414" s="60">
        <v>149</v>
      </c>
      <c r="E414" s="85" t="s">
        <v>181</v>
      </c>
      <c r="F414" s="60">
        <v>181</v>
      </c>
      <c r="G414" s="85" t="s">
        <v>213</v>
      </c>
      <c r="H414" s="111">
        <v>63</v>
      </c>
      <c r="I414" s="87">
        <v>16378</v>
      </c>
      <c r="J414" s="87">
        <v>109</v>
      </c>
      <c r="K414" s="87">
        <v>1188</v>
      </c>
      <c r="L414" s="88">
        <v>17675</v>
      </c>
      <c r="M414" s="88">
        <v>17740</v>
      </c>
      <c r="N414" s="137">
        <f t="shared" si="12"/>
        <v>174.20357855012116</v>
      </c>
      <c r="O414" s="138">
        <f t="shared" si="13"/>
        <v>0</v>
      </c>
      <c r="P414" s="135"/>
      <c r="Q414" s="136"/>
      <c r="R414" s="136"/>
    </row>
    <row r="415" spans="1:18" x14ac:dyDescent="0.25">
      <c r="A415" s="84">
        <v>454</v>
      </c>
      <c r="B415" s="60">
        <v>454149211</v>
      </c>
      <c r="C415" s="85" t="s">
        <v>522</v>
      </c>
      <c r="D415" s="60">
        <v>149</v>
      </c>
      <c r="E415" s="85" t="s">
        <v>181</v>
      </c>
      <c r="F415" s="60">
        <v>211</v>
      </c>
      <c r="G415" s="85" t="s">
        <v>243</v>
      </c>
      <c r="H415" s="111">
        <v>2</v>
      </c>
      <c r="I415" s="87">
        <v>13451</v>
      </c>
      <c r="J415" s="87">
        <v>3861</v>
      </c>
      <c r="K415" s="87">
        <v>1188</v>
      </c>
      <c r="L415" s="88">
        <v>18500</v>
      </c>
      <c r="M415" s="88">
        <v>18485</v>
      </c>
      <c r="N415" s="137">
        <f t="shared" si="12"/>
        <v>3846.0230134786943</v>
      </c>
      <c r="O415" s="138">
        <f t="shared" si="13"/>
        <v>1566.0511654762558</v>
      </c>
      <c r="P415" s="135"/>
      <c r="Q415" s="136"/>
      <c r="R415" s="136"/>
    </row>
    <row r="416" spans="1:18" x14ac:dyDescent="0.25">
      <c r="A416" s="84">
        <v>455</v>
      </c>
      <c r="B416" s="60">
        <v>455128128</v>
      </c>
      <c r="C416" s="85" t="s">
        <v>523</v>
      </c>
      <c r="D416" s="60">
        <v>128</v>
      </c>
      <c r="E416" s="85" t="s">
        <v>160</v>
      </c>
      <c r="F416" s="60">
        <v>128</v>
      </c>
      <c r="G416" s="85" t="s">
        <v>160</v>
      </c>
      <c r="H416" s="111">
        <v>296</v>
      </c>
      <c r="I416" s="87">
        <v>14504</v>
      </c>
      <c r="J416" s="87">
        <v>819</v>
      </c>
      <c r="K416" s="87">
        <v>1188</v>
      </c>
      <c r="L416" s="88">
        <v>16511</v>
      </c>
      <c r="M416" s="88">
        <v>16531</v>
      </c>
      <c r="N416" s="137">
        <f t="shared" si="12"/>
        <v>839.06796665015463</v>
      </c>
      <c r="O416" s="138">
        <f t="shared" si="13"/>
        <v>76.598497367263917</v>
      </c>
      <c r="P416" s="135"/>
      <c r="Q416" s="136"/>
      <c r="R416" s="136"/>
    </row>
    <row r="417" spans="1:18" x14ac:dyDescent="0.25">
      <c r="A417" s="84">
        <v>455</v>
      </c>
      <c r="B417" s="60">
        <v>455128149</v>
      </c>
      <c r="C417" s="85" t="s">
        <v>523</v>
      </c>
      <c r="D417" s="60">
        <v>128</v>
      </c>
      <c r="E417" s="85" t="s">
        <v>160</v>
      </c>
      <c r="F417" s="60">
        <v>149</v>
      </c>
      <c r="G417" s="85" t="s">
        <v>181</v>
      </c>
      <c r="H417" s="111">
        <v>4</v>
      </c>
      <c r="I417" s="87">
        <v>15187</v>
      </c>
      <c r="J417" s="87">
        <v>109</v>
      </c>
      <c r="K417" s="87">
        <v>1188</v>
      </c>
      <c r="L417" s="88">
        <v>16484</v>
      </c>
      <c r="M417" s="88">
        <v>16669</v>
      </c>
      <c r="N417" s="137">
        <f t="shared" si="12"/>
        <v>230.7676939170251</v>
      </c>
      <c r="O417" s="138">
        <f t="shared" si="13"/>
        <v>0</v>
      </c>
      <c r="P417" s="135"/>
      <c r="Q417" s="136"/>
      <c r="R417" s="136"/>
    </row>
    <row r="418" spans="1:18" x14ac:dyDescent="0.25">
      <c r="A418" s="84">
        <v>455</v>
      </c>
      <c r="B418" s="60">
        <v>455128181</v>
      </c>
      <c r="C418" s="85" t="s">
        <v>523</v>
      </c>
      <c r="D418" s="60">
        <v>128</v>
      </c>
      <c r="E418" s="85" t="s">
        <v>160</v>
      </c>
      <c r="F418" s="60">
        <v>181</v>
      </c>
      <c r="G418" s="85" t="s">
        <v>213</v>
      </c>
      <c r="H418" s="111">
        <v>1</v>
      </c>
      <c r="I418" s="87">
        <v>13604</v>
      </c>
      <c r="J418" s="87">
        <v>91</v>
      </c>
      <c r="K418" s="87">
        <v>1188</v>
      </c>
      <c r="L418" s="88">
        <v>14883</v>
      </c>
      <c r="M418" s="88">
        <v>14937</v>
      </c>
      <c r="N418" s="137">
        <f t="shared" si="12"/>
        <v>144.6981000485921</v>
      </c>
      <c r="O418" s="138">
        <f t="shared" si="13"/>
        <v>0</v>
      </c>
      <c r="P418" s="135"/>
      <c r="Q418" s="136"/>
      <c r="R418" s="136"/>
    </row>
    <row r="419" spans="1:18" x14ac:dyDescent="0.25">
      <c r="A419" s="84">
        <v>455</v>
      </c>
      <c r="B419" s="60">
        <v>455128745</v>
      </c>
      <c r="C419" s="85" t="s">
        <v>523</v>
      </c>
      <c r="D419" s="60">
        <v>128</v>
      </c>
      <c r="E419" s="85" t="s">
        <v>160</v>
      </c>
      <c r="F419" s="60">
        <v>745</v>
      </c>
      <c r="G419" s="85" t="s">
        <v>429</v>
      </c>
      <c r="H419" s="111">
        <v>3</v>
      </c>
      <c r="I419" s="87">
        <v>10913</v>
      </c>
      <c r="J419" s="87">
        <v>4773</v>
      </c>
      <c r="K419" s="87">
        <v>1188</v>
      </c>
      <c r="L419" s="88">
        <v>16874</v>
      </c>
      <c r="M419" s="88">
        <v>16870</v>
      </c>
      <c r="N419" s="137">
        <f t="shared" si="12"/>
        <v>4769.0943803806331</v>
      </c>
      <c r="O419" s="138">
        <f t="shared" si="13"/>
        <v>3234.5337923536117</v>
      </c>
      <c r="P419" s="135"/>
      <c r="Q419" s="136"/>
      <c r="R419" s="136"/>
    </row>
    <row r="420" spans="1:18" x14ac:dyDescent="0.25">
      <c r="A420" s="84">
        <v>455</v>
      </c>
      <c r="B420" s="60">
        <v>455128773</v>
      </c>
      <c r="C420" s="85" t="s">
        <v>523</v>
      </c>
      <c r="D420" s="60">
        <v>128</v>
      </c>
      <c r="E420" s="85" t="s">
        <v>160</v>
      </c>
      <c r="F420" s="60">
        <v>773</v>
      </c>
      <c r="G420" s="85" t="s">
        <v>439</v>
      </c>
      <c r="H420" s="111">
        <v>2</v>
      </c>
      <c r="I420" s="87">
        <v>13973</v>
      </c>
      <c r="J420" s="87">
        <v>8063</v>
      </c>
      <c r="K420" s="87">
        <v>1188</v>
      </c>
      <c r="L420" s="88">
        <v>23224</v>
      </c>
      <c r="M420" s="88">
        <v>23181</v>
      </c>
      <c r="N420" s="137">
        <f t="shared" si="12"/>
        <v>8019.7905906083251</v>
      </c>
      <c r="O420" s="138">
        <f t="shared" si="13"/>
        <v>3306.5776388907761</v>
      </c>
      <c r="P420" s="135"/>
      <c r="Q420" s="136"/>
      <c r="R420" s="136"/>
    </row>
    <row r="421" spans="1:18" x14ac:dyDescent="0.25">
      <c r="A421" s="84">
        <v>456</v>
      </c>
      <c r="B421" s="60">
        <v>456160009</v>
      </c>
      <c r="C421" s="85" t="s">
        <v>524</v>
      </c>
      <c r="D421" s="60">
        <v>160</v>
      </c>
      <c r="E421" s="85" t="s">
        <v>192</v>
      </c>
      <c r="F421" s="60">
        <v>9</v>
      </c>
      <c r="G421" s="85" t="s">
        <v>41</v>
      </c>
      <c r="H421" s="111">
        <v>1</v>
      </c>
      <c r="I421" s="87">
        <v>11037</v>
      </c>
      <c r="J421" s="87">
        <v>7677</v>
      </c>
      <c r="K421" s="87">
        <v>1188</v>
      </c>
      <c r="L421" s="88">
        <v>19902</v>
      </c>
      <c r="M421" s="88">
        <v>19905</v>
      </c>
      <c r="N421" s="137">
        <f t="shared" si="12"/>
        <v>7680.1395787506699</v>
      </c>
      <c r="O421" s="138">
        <f t="shared" si="13"/>
        <v>4306.5550139976331</v>
      </c>
      <c r="P421" s="135"/>
      <c r="Q421" s="136"/>
      <c r="R421" s="136"/>
    </row>
    <row r="422" spans="1:18" x14ac:dyDescent="0.25">
      <c r="A422" s="84">
        <v>456</v>
      </c>
      <c r="B422" s="60">
        <v>456160031</v>
      </c>
      <c r="C422" s="85" t="s">
        <v>524</v>
      </c>
      <c r="D422" s="60">
        <v>160</v>
      </c>
      <c r="E422" s="85" t="s">
        <v>192</v>
      </c>
      <c r="F422" s="60">
        <v>31</v>
      </c>
      <c r="G422" s="85" t="s">
        <v>63</v>
      </c>
      <c r="H422" s="111">
        <v>3</v>
      </c>
      <c r="I422" s="87">
        <v>13481</v>
      </c>
      <c r="J422" s="87">
        <v>5685</v>
      </c>
      <c r="K422" s="87">
        <v>1188</v>
      </c>
      <c r="L422" s="88">
        <v>20354</v>
      </c>
      <c r="M422" s="88">
        <v>20720</v>
      </c>
      <c r="N422" s="137">
        <f t="shared" si="12"/>
        <v>5883.4486097409208</v>
      </c>
      <c r="O422" s="138">
        <f t="shared" si="13"/>
        <v>4301.704659797113</v>
      </c>
      <c r="P422" s="135"/>
      <c r="Q422" s="136"/>
      <c r="R422" s="136"/>
    </row>
    <row r="423" spans="1:18" x14ac:dyDescent="0.25">
      <c r="A423" s="84">
        <v>456</v>
      </c>
      <c r="B423" s="60">
        <v>456160056</v>
      </c>
      <c r="C423" s="85" t="s">
        <v>524</v>
      </c>
      <c r="D423" s="60">
        <v>160</v>
      </c>
      <c r="E423" s="85" t="s">
        <v>192</v>
      </c>
      <c r="F423" s="60">
        <v>56</v>
      </c>
      <c r="G423" s="85" t="s">
        <v>88</v>
      </c>
      <c r="H423" s="111">
        <v>3</v>
      </c>
      <c r="I423" s="87">
        <v>13199</v>
      </c>
      <c r="J423" s="87">
        <v>3914</v>
      </c>
      <c r="K423" s="87">
        <v>1188</v>
      </c>
      <c r="L423" s="88">
        <v>18301</v>
      </c>
      <c r="M423" s="88">
        <v>18310</v>
      </c>
      <c r="N423" s="137">
        <f t="shared" si="12"/>
        <v>3922.5515062245431</v>
      </c>
      <c r="O423" s="138">
        <f t="shared" si="13"/>
        <v>2652.1129059547129</v>
      </c>
      <c r="P423" s="135"/>
      <c r="Q423" s="136"/>
      <c r="R423" s="136"/>
    </row>
    <row r="424" spans="1:18" x14ac:dyDescent="0.25">
      <c r="A424" s="84">
        <v>456</v>
      </c>
      <c r="B424" s="60">
        <v>456160079</v>
      </c>
      <c r="C424" s="85" t="s">
        <v>524</v>
      </c>
      <c r="D424" s="60">
        <v>160</v>
      </c>
      <c r="E424" s="85" t="s">
        <v>192</v>
      </c>
      <c r="F424" s="60">
        <v>79</v>
      </c>
      <c r="G424" s="85" t="s">
        <v>111</v>
      </c>
      <c r="H424" s="111">
        <v>45</v>
      </c>
      <c r="I424" s="87">
        <v>17121</v>
      </c>
      <c r="J424" s="87">
        <v>290</v>
      </c>
      <c r="K424" s="87">
        <v>1188</v>
      </c>
      <c r="L424" s="88">
        <v>18599</v>
      </c>
      <c r="M424" s="88">
        <v>18480</v>
      </c>
      <c r="N424" s="137">
        <f t="shared" si="12"/>
        <v>171.22675713357603</v>
      </c>
      <c r="O424" s="138">
        <f t="shared" si="13"/>
        <v>0</v>
      </c>
      <c r="P424" s="135"/>
      <c r="Q424" s="136"/>
      <c r="R424" s="136"/>
    </row>
    <row r="425" spans="1:18" x14ac:dyDescent="0.25">
      <c r="A425" s="84">
        <v>456</v>
      </c>
      <c r="B425" s="60">
        <v>456160149</v>
      </c>
      <c r="C425" s="85" t="s">
        <v>524</v>
      </c>
      <c r="D425" s="60">
        <v>160</v>
      </c>
      <c r="E425" s="85" t="s">
        <v>192</v>
      </c>
      <c r="F425" s="60">
        <v>149</v>
      </c>
      <c r="G425" s="85" t="s">
        <v>181</v>
      </c>
      <c r="H425" s="111">
        <v>4</v>
      </c>
      <c r="I425" s="87">
        <v>17636</v>
      </c>
      <c r="J425" s="87">
        <v>127</v>
      </c>
      <c r="K425" s="87">
        <v>1188</v>
      </c>
      <c r="L425" s="88">
        <v>18951</v>
      </c>
      <c r="M425" s="88">
        <v>19165</v>
      </c>
      <c r="N425" s="137">
        <f t="shared" si="12"/>
        <v>267.9804470876843</v>
      </c>
      <c r="O425" s="138">
        <f t="shared" si="13"/>
        <v>0</v>
      </c>
      <c r="P425" s="135"/>
      <c r="Q425" s="136"/>
      <c r="R425" s="136"/>
    </row>
    <row r="426" spans="1:18" x14ac:dyDescent="0.25">
      <c r="A426" s="84">
        <v>456</v>
      </c>
      <c r="B426" s="60">
        <v>456160153</v>
      </c>
      <c r="C426" s="85" t="s">
        <v>524</v>
      </c>
      <c r="D426" s="60">
        <v>160</v>
      </c>
      <c r="E426" s="85" t="s">
        <v>192</v>
      </c>
      <c r="F426" s="60">
        <v>153</v>
      </c>
      <c r="G426" s="85" t="s">
        <v>185</v>
      </c>
      <c r="H426" s="111">
        <v>2</v>
      </c>
      <c r="I426" s="87">
        <v>21023</v>
      </c>
      <c r="J426" s="87">
        <v>40</v>
      </c>
      <c r="K426" s="87">
        <v>1188</v>
      </c>
      <c r="L426" s="88">
        <v>22251</v>
      </c>
      <c r="M426" s="88">
        <v>22284</v>
      </c>
      <c r="N426" s="137">
        <f t="shared" si="12"/>
        <v>73.175489942241256</v>
      </c>
      <c r="O426" s="138">
        <f t="shared" si="13"/>
        <v>7.2144404693972319E-3</v>
      </c>
      <c r="P426" s="135"/>
      <c r="Q426" s="136"/>
      <c r="R426" s="136"/>
    </row>
    <row r="427" spans="1:18" x14ac:dyDescent="0.25">
      <c r="A427" s="84">
        <v>456</v>
      </c>
      <c r="B427" s="60">
        <v>456160160</v>
      </c>
      <c r="C427" s="85" t="s">
        <v>524</v>
      </c>
      <c r="D427" s="60">
        <v>160</v>
      </c>
      <c r="E427" s="85" t="s">
        <v>192</v>
      </c>
      <c r="F427" s="60">
        <v>160</v>
      </c>
      <c r="G427" s="85" t="s">
        <v>192</v>
      </c>
      <c r="H427" s="111">
        <v>744</v>
      </c>
      <c r="I427" s="87">
        <v>18312</v>
      </c>
      <c r="J427" s="87">
        <v>321</v>
      </c>
      <c r="K427" s="87">
        <v>1188</v>
      </c>
      <c r="L427" s="88">
        <v>19821</v>
      </c>
      <c r="M427" s="88">
        <v>19873</v>
      </c>
      <c r="N427" s="137">
        <f t="shared" si="12"/>
        <v>373.44241447121385</v>
      </c>
      <c r="O427" s="138">
        <f t="shared" si="13"/>
        <v>0</v>
      </c>
      <c r="P427" s="135"/>
      <c r="Q427" s="136"/>
      <c r="R427" s="136"/>
    </row>
    <row r="428" spans="1:18" x14ac:dyDescent="0.25">
      <c r="A428" s="84">
        <v>456</v>
      </c>
      <c r="B428" s="60">
        <v>456160170</v>
      </c>
      <c r="C428" s="85" t="s">
        <v>524</v>
      </c>
      <c r="D428" s="60">
        <v>160</v>
      </c>
      <c r="E428" s="85" t="s">
        <v>192</v>
      </c>
      <c r="F428" s="60">
        <v>170</v>
      </c>
      <c r="G428" s="85" t="s">
        <v>202</v>
      </c>
      <c r="H428" s="111">
        <v>2</v>
      </c>
      <c r="I428" s="87">
        <v>13764</v>
      </c>
      <c r="J428" s="87">
        <v>879</v>
      </c>
      <c r="K428" s="87">
        <v>1188</v>
      </c>
      <c r="L428" s="88">
        <v>15831</v>
      </c>
      <c r="M428" s="88">
        <v>15809</v>
      </c>
      <c r="N428" s="137">
        <f t="shared" si="12"/>
        <v>857.47306400837442</v>
      </c>
      <c r="O428" s="138">
        <f t="shared" si="13"/>
        <v>761.39123648459099</v>
      </c>
      <c r="P428" s="135"/>
      <c r="Q428" s="136"/>
      <c r="R428" s="136"/>
    </row>
    <row r="429" spans="1:18" x14ac:dyDescent="0.25">
      <c r="A429" s="84">
        <v>456</v>
      </c>
      <c r="B429" s="60">
        <v>456160181</v>
      </c>
      <c r="C429" s="85" t="s">
        <v>524</v>
      </c>
      <c r="D429" s="60">
        <v>160</v>
      </c>
      <c r="E429" s="85" t="s">
        <v>192</v>
      </c>
      <c r="F429" s="60">
        <v>181</v>
      </c>
      <c r="G429" s="85" t="s">
        <v>213</v>
      </c>
      <c r="H429" s="111">
        <v>2</v>
      </c>
      <c r="I429" s="87">
        <v>17828</v>
      </c>
      <c r="J429" s="87">
        <v>119</v>
      </c>
      <c r="K429" s="87">
        <v>1188</v>
      </c>
      <c r="L429" s="88">
        <v>19135</v>
      </c>
      <c r="M429" s="88">
        <v>19206</v>
      </c>
      <c r="N429" s="137">
        <f t="shared" si="12"/>
        <v>189.62641338329195</v>
      </c>
      <c r="O429" s="138">
        <f t="shared" si="13"/>
        <v>0</v>
      </c>
      <c r="P429" s="135"/>
      <c r="Q429" s="136"/>
      <c r="R429" s="136"/>
    </row>
    <row r="430" spans="1:18" x14ac:dyDescent="0.25">
      <c r="A430" s="84">
        <v>456</v>
      </c>
      <c r="B430" s="60">
        <v>456160295</v>
      </c>
      <c r="C430" s="85" t="s">
        <v>524</v>
      </c>
      <c r="D430" s="60">
        <v>160</v>
      </c>
      <c r="E430" s="85" t="s">
        <v>192</v>
      </c>
      <c r="F430" s="60">
        <v>295</v>
      </c>
      <c r="G430" s="85" t="s">
        <v>327</v>
      </c>
      <c r="H430" s="111">
        <v>5</v>
      </c>
      <c r="I430" s="87">
        <v>13954</v>
      </c>
      <c r="J430" s="87">
        <v>6887</v>
      </c>
      <c r="K430" s="87">
        <v>1188</v>
      </c>
      <c r="L430" s="88">
        <v>22029</v>
      </c>
      <c r="M430" s="88">
        <v>22056</v>
      </c>
      <c r="N430" s="137">
        <f t="shared" si="12"/>
        <v>6913.9251342779608</v>
      </c>
      <c r="O430" s="138">
        <f t="shared" si="13"/>
        <v>3646.4043018253797</v>
      </c>
      <c r="P430" s="135"/>
      <c r="Q430" s="136"/>
      <c r="R430" s="136"/>
    </row>
    <row r="431" spans="1:18" x14ac:dyDescent="0.25">
      <c r="A431" s="84">
        <v>456</v>
      </c>
      <c r="B431" s="60">
        <v>456160301</v>
      </c>
      <c r="C431" s="85" t="s">
        <v>524</v>
      </c>
      <c r="D431" s="60">
        <v>160</v>
      </c>
      <c r="E431" s="85" t="s">
        <v>192</v>
      </c>
      <c r="F431" s="60">
        <v>301</v>
      </c>
      <c r="G431" s="85" t="s">
        <v>333</v>
      </c>
      <c r="H431" s="111">
        <v>3</v>
      </c>
      <c r="I431" s="87">
        <v>17329</v>
      </c>
      <c r="J431" s="87">
        <v>5465</v>
      </c>
      <c r="K431" s="87">
        <v>1188</v>
      </c>
      <c r="L431" s="88">
        <v>23982</v>
      </c>
      <c r="M431" s="88">
        <v>24030</v>
      </c>
      <c r="N431" s="137">
        <f t="shared" si="12"/>
        <v>5513.2615027956053</v>
      </c>
      <c r="O431" s="138">
        <f t="shared" si="13"/>
        <v>3526.8697037185739</v>
      </c>
      <c r="P431" s="135"/>
      <c r="Q431" s="136"/>
      <c r="R431" s="136"/>
    </row>
    <row r="432" spans="1:18" x14ac:dyDescent="0.25">
      <c r="A432" s="84">
        <v>456</v>
      </c>
      <c r="B432" s="60">
        <v>456160616</v>
      </c>
      <c r="C432" s="85" t="s">
        <v>524</v>
      </c>
      <c r="D432" s="60">
        <v>160</v>
      </c>
      <c r="E432" s="85" t="s">
        <v>192</v>
      </c>
      <c r="F432" s="60">
        <v>616</v>
      </c>
      <c r="G432" s="85" t="s">
        <v>391</v>
      </c>
      <c r="H432" s="111">
        <v>1</v>
      </c>
      <c r="I432" s="87">
        <v>16498</v>
      </c>
      <c r="J432" s="87">
        <v>3592</v>
      </c>
      <c r="K432" s="87">
        <v>1188</v>
      </c>
      <c r="L432" s="88">
        <v>21278</v>
      </c>
      <c r="M432" s="88">
        <v>21289</v>
      </c>
      <c r="N432" s="137">
        <f t="shared" si="12"/>
        <v>3602.989764764985</v>
      </c>
      <c r="O432" s="138">
        <f t="shared" si="13"/>
        <v>3132.6245085692171</v>
      </c>
      <c r="P432" s="135"/>
      <c r="Q432" s="136"/>
      <c r="R432" s="136"/>
    </row>
    <row r="433" spans="1:18" x14ac:dyDescent="0.25">
      <c r="A433" s="84">
        <v>456</v>
      </c>
      <c r="B433" s="60">
        <v>456160735</v>
      </c>
      <c r="C433" s="85" t="s">
        <v>524</v>
      </c>
      <c r="D433" s="60">
        <v>160</v>
      </c>
      <c r="E433" s="85" t="s">
        <v>192</v>
      </c>
      <c r="F433" s="60">
        <v>735</v>
      </c>
      <c r="G433" s="85" t="s">
        <v>427</v>
      </c>
      <c r="H433" s="111">
        <v>1</v>
      </c>
      <c r="I433" s="87">
        <v>13650</v>
      </c>
      <c r="J433" s="87">
        <v>4381</v>
      </c>
      <c r="K433" s="87">
        <v>1188</v>
      </c>
      <c r="L433" s="88">
        <v>19219</v>
      </c>
      <c r="M433" s="88">
        <v>19285</v>
      </c>
      <c r="N433" s="137">
        <f t="shared" si="12"/>
        <v>4446.6639465092776</v>
      </c>
      <c r="O433" s="138">
        <f t="shared" si="13"/>
        <v>2587.1712037314592</v>
      </c>
      <c r="P433" s="135"/>
      <c r="Q433" s="136"/>
      <c r="R433" s="136"/>
    </row>
    <row r="434" spans="1:18" x14ac:dyDescent="0.25">
      <c r="A434" s="84">
        <v>458</v>
      </c>
      <c r="B434" s="60">
        <v>458160056</v>
      </c>
      <c r="C434" s="85" t="s">
        <v>525</v>
      </c>
      <c r="D434" s="60">
        <v>160</v>
      </c>
      <c r="E434" s="85" t="s">
        <v>192</v>
      </c>
      <c r="F434" s="60">
        <v>56</v>
      </c>
      <c r="G434" s="85" t="s">
        <v>88</v>
      </c>
      <c r="H434" s="111">
        <v>2</v>
      </c>
      <c r="I434" s="87">
        <v>14914</v>
      </c>
      <c r="J434" s="87">
        <v>4423</v>
      </c>
      <c r="K434" s="87">
        <v>1188</v>
      </c>
      <c r="L434" s="88">
        <v>20525</v>
      </c>
      <c r="M434" s="88">
        <v>20534</v>
      </c>
      <c r="N434" s="137">
        <f t="shared" si="12"/>
        <v>4432.2246506426854</v>
      </c>
      <c r="O434" s="138">
        <f t="shared" si="13"/>
        <v>2996.7127721349025</v>
      </c>
      <c r="P434" s="135"/>
      <c r="Q434" s="136"/>
      <c r="R434" s="136"/>
    </row>
    <row r="435" spans="1:18" x14ac:dyDescent="0.25">
      <c r="A435" s="84">
        <v>458</v>
      </c>
      <c r="B435" s="60">
        <v>458160079</v>
      </c>
      <c r="C435" s="85" t="s">
        <v>525</v>
      </c>
      <c r="D435" s="60">
        <v>160</v>
      </c>
      <c r="E435" s="85" t="s">
        <v>192</v>
      </c>
      <c r="F435" s="60">
        <v>79</v>
      </c>
      <c r="G435" s="85" t="s">
        <v>111</v>
      </c>
      <c r="H435" s="111">
        <v>13</v>
      </c>
      <c r="I435" s="87">
        <v>15806</v>
      </c>
      <c r="J435" s="87">
        <v>268</v>
      </c>
      <c r="K435" s="87">
        <v>1188</v>
      </c>
      <c r="L435" s="88">
        <v>17262</v>
      </c>
      <c r="M435" s="88">
        <v>17152</v>
      </c>
      <c r="N435" s="137">
        <f t="shared" si="12"/>
        <v>158.07547008079382</v>
      </c>
      <c r="O435" s="138">
        <f t="shared" si="13"/>
        <v>0</v>
      </c>
      <c r="P435" s="135"/>
      <c r="Q435" s="136"/>
      <c r="R435" s="136"/>
    </row>
    <row r="436" spans="1:18" x14ac:dyDescent="0.25">
      <c r="A436" s="84">
        <v>458</v>
      </c>
      <c r="B436" s="60">
        <v>458160151</v>
      </c>
      <c r="C436" s="85" t="s">
        <v>525</v>
      </c>
      <c r="D436" s="60">
        <v>160</v>
      </c>
      <c r="E436" s="85" t="s">
        <v>192</v>
      </c>
      <c r="F436" s="60">
        <v>151</v>
      </c>
      <c r="G436" s="85" t="s">
        <v>183</v>
      </c>
      <c r="H436" s="111">
        <v>2</v>
      </c>
      <c r="I436" s="87">
        <v>15218</v>
      </c>
      <c r="J436" s="87">
        <v>1811</v>
      </c>
      <c r="K436" s="87">
        <v>1188</v>
      </c>
      <c r="L436" s="88">
        <v>18217</v>
      </c>
      <c r="M436" s="88">
        <v>18176</v>
      </c>
      <c r="N436" s="137">
        <f t="shared" si="12"/>
        <v>1769.7011906992266</v>
      </c>
      <c r="O436" s="138">
        <f t="shared" si="13"/>
        <v>680.43880194837766</v>
      </c>
      <c r="P436" s="135"/>
      <c r="Q436" s="136"/>
      <c r="R436" s="136"/>
    </row>
    <row r="437" spans="1:18" x14ac:dyDescent="0.25">
      <c r="A437" s="84">
        <v>458</v>
      </c>
      <c r="B437" s="60">
        <v>458160160</v>
      </c>
      <c r="C437" s="85" t="s">
        <v>525</v>
      </c>
      <c r="D437" s="60">
        <v>160</v>
      </c>
      <c r="E437" s="85" t="s">
        <v>192</v>
      </c>
      <c r="F437" s="60">
        <v>160</v>
      </c>
      <c r="G437" s="85" t="s">
        <v>192</v>
      </c>
      <c r="H437" s="111">
        <v>107</v>
      </c>
      <c r="I437" s="87">
        <v>19656</v>
      </c>
      <c r="J437" s="87">
        <v>345</v>
      </c>
      <c r="K437" s="87">
        <v>1188</v>
      </c>
      <c r="L437" s="88">
        <v>21189</v>
      </c>
      <c r="M437" s="88">
        <v>21245</v>
      </c>
      <c r="N437" s="137">
        <f t="shared" si="12"/>
        <v>400.85103204708503</v>
      </c>
      <c r="O437" s="138">
        <f t="shared" si="13"/>
        <v>0</v>
      </c>
      <c r="P437" s="135"/>
      <c r="Q437" s="136"/>
      <c r="R437" s="136"/>
    </row>
    <row r="438" spans="1:18" x14ac:dyDescent="0.25">
      <c r="A438" s="84">
        <v>458</v>
      </c>
      <c r="B438" s="60">
        <v>458160163</v>
      </c>
      <c r="C438" s="85" t="s">
        <v>525</v>
      </c>
      <c r="D438" s="60">
        <v>160</v>
      </c>
      <c r="E438" s="85" t="s">
        <v>192</v>
      </c>
      <c r="F438" s="60">
        <v>163</v>
      </c>
      <c r="G438" s="85" t="s">
        <v>195</v>
      </c>
      <c r="H438" s="111">
        <v>1</v>
      </c>
      <c r="I438" s="87">
        <v>20404</v>
      </c>
      <c r="J438" s="87">
        <v>0</v>
      </c>
      <c r="K438" s="87">
        <v>1188</v>
      </c>
      <c r="L438" s="88">
        <v>21592</v>
      </c>
      <c r="M438" s="88">
        <v>21592</v>
      </c>
      <c r="N438" s="137">
        <f t="shared" si="12"/>
        <v>0</v>
      </c>
      <c r="O438" s="138">
        <f t="shared" si="13"/>
        <v>0</v>
      </c>
      <c r="P438" s="135"/>
      <c r="Q438" s="136"/>
      <c r="R438" s="136"/>
    </row>
    <row r="439" spans="1:18" x14ac:dyDescent="0.25">
      <c r="A439" s="84">
        <v>458</v>
      </c>
      <c r="B439" s="60">
        <v>458160176</v>
      </c>
      <c r="C439" s="85" t="s">
        <v>525</v>
      </c>
      <c r="D439" s="60">
        <v>160</v>
      </c>
      <c r="E439" s="85" t="s">
        <v>192</v>
      </c>
      <c r="F439" s="60">
        <v>176</v>
      </c>
      <c r="G439" s="85" t="s">
        <v>208</v>
      </c>
      <c r="H439" s="111">
        <v>1</v>
      </c>
      <c r="I439" s="87">
        <v>16287</v>
      </c>
      <c r="J439" s="87">
        <v>4365</v>
      </c>
      <c r="K439" s="87">
        <v>1188</v>
      </c>
      <c r="L439" s="88">
        <v>21840</v>
      </c>
      <c r="M439" s="88">
        <v>21565</v>
      </c>
      <c r="N439" s="137">
        <f t="shared" si="12"/>
        <v>4461.1347865004936</v>
      </c>
      <c r="O439" s="138">
        <f t="shared" si="13"/>
        <v>3476.569449467017</v>
      </c>
      <c r="P439" s="135"/>
      <c r="Q439" s="136"/>
      <c r="R439" s="136"/>
    </row>
    <row r="440" spans="1:18" x14ac:dyDescent="0.25">
      <c r="A440" s="84">
        <v>463</v>
      </c>
      <c r="B440" s="60">
        <v>463035035</v>
      </c>
      <c r="C440" s="85" t="s">
        <v>526</v>
      </c>
      <c r="D440" s="60">
        <v>35</v>
      </c>
      <c r="E440" s="85" t="s">
        <v>67</v>
      </c>
      <c r="F440" s="60">
        <v>35</v>
      </c>
      <c r="G440" s="85" t="s">
        <v>67</v>
      </c>
      <c r="H440" s="111">
        <v>622</v>
      </c>
      <c r="I440" s="87">
        <v>19201</v>
      </c>
      <c r="J440" s="87">
        <v>7386</v>
      </c>
      <c r="K440" s="87">
        <v>1188</v>
      </c>
      <c r="L440" s="88">
        <v>27775</v>
      </c>
      <c r="M440" s="88">
        <v>27797</v>
      </c>
      <c r="N440" s="137">
        <f t="shared" si="12"/>
        <v>7408.1627636334961</v>
      </c>
      <c r="O440" s="138">
        <f t="shared" si="13"/>
        <v>4436.5658169727358</v>
      </c>
      <c r="P440" s="135"/>
      <c r="Q440" s="136"/>
      <c r="R440" s="136"/>
    </row>
    <row r="441" spans="1:18" x14ac:dyDescent="0.25">
      <c r="A441" s="84">
        <v>463</v>
      </c>
      <c r="B441" s="60">
        <v>463035040</v>
      </c>
      <c r="C441" s="85" t="s">
        <v>526</v>
      </c>
      <c r="D441" s="60">
        <v>35</v>
      </c>
      <c r="E441" s="85" t="s">
        <v>67</v>
      </c>
      <c r="F441" s="60">
        <v>40</v>
      </c>
      <c r="G441" s="85" t="s">
        <v>72</v>
      </c>
      <c r="H441" s="111">
        <v>2</v>
      </c>
      <c r="I441" s="87">
        <v>14193</v>
      </c>
      <c r="J441" s="87">
        <v>4615</v>
      </c>
      <c r="K441" s="87">
        <v>1188</v>
      </c>
      <c r="L441" s="88">
        <v>19996</v>
      </c>
      <c r="M441" s="88">
        <v>20004</v>
      </c>
      <c r="N441" s="137">
        <f t="shared" si="12"/>
        <v>4623.0022133141647</v>
      </c>
      <c r="O441" s="138">
        <f t="shared" si="13"/>
        <v>2705.7850402120166</v>
      </c>
      <c r="P441" s="135"/>
      <c r="Q441" s="136"/>
      <c r="R441" s="136"/>
    </row>
    <row r="442" spans="1:18" x14ac:dyDescent="0.25">
      <c r="A442" s="84">
        <v>463</v>
      </c>
      <c r="B442" s="60">
        <v>463035044</v>
      </c>
      <c r="C442" s="85" t="s">
        <v>526</v>
      </c>
      <c r="D442" s="60">
        <v>35</v>
      </c>
      <c r="E442" s="85" t="s">
        <v>67</v>
      </c>
      <c r="F442" s="60">
        <v>44</v>
      </c>
      <c r="G442" s="85" t="s">
        <v>76</v>
      </c>
      <c r="H442" s="111">
        <v>8</v>
      </c>
      <c r="I442" s="87">
        <v>19551</v>
      </c>
      <c r="J442" s="87">
        <v>0</v>
      </c>
      <c r="K442" s="87">
        <v>1188</v>
      </c>
      <c r="L442" s="88">
        <v>20739</v>
      </c>
      <c r="M442" s="88">
        <v>20739</v>
      </c>
      <c r="N442" s="137">
        <f t="shared" si="12"/>
        <v>0</v>
      </c>
      <c r="O442" s="138">
        <f t="shared" si="13"/>
        <v>0</v>
      </c>
      <c r="P442" s="135"/>
      <c r="Q442" s="136"/>
      <c r="R442" s="136"/>
    </row>
    <row r="443" spans="1:18" x14ac:dyDescent="0.25">
      <c r="A443" s="84">
        <v>463</v>
      </c>
      <c r="B443" s="60">
        <v>463035093</v>
      </c>
      <c r="C443" s="85" t="s">
        <v>526</v>
      </c>
      <c r="D443" s="60">
        <v>35</v>
      </c>
      <c r="E443" s="85" t="s">
        <v>67</v>
      </c>
      <c r="F443" s="60">
        <v>93</v>
      </c>
      <c r="G443" s="85" t="s">
        <v>125</v>
      </c>
      <c r="H443" s="111">
        <v>2</v>
      </c>
      <c r="I443" s="87">
        <v>17213</v>
      </c>
      <c r="J443" s="87">
        <v>169</v>
      </c>
      <c r="K443" s="87">
        <v>1188</v>
      </c>
      <c r="L443" s="88">
        <v>18570</v>
      </c>
      <c r="M443" s="88">
        <v>18592</v>
      </c>
      <c r="N443" s="137">
        <f t="shared" si="12"/>
        <v>190.92921534398556</v>
      </c>
      <c r="O443" s="138">
        <f t="shared" si="13"/>
        <v>0</v>
      </c>
      <c r="P443" s="135"/>
      <c r="Q443" s="136"/>
      <c r="R443" s="136"/>
    </row>
    <row r="444" spans="1:18" x14ac:dyDescent="0.25">
      <c r="A444" s="84">
        <v>463</v>
      </c>
      <c r="B444" s="60">
        <v>463035207</v>
      </c>
      <c r="C444" s="85" t="s">
        <v>526</v>
      </c>
      <c r="D444" s="60">
        <v>35</v>
      </c>
      <c r="E444" s="85" t="s">
        <v>67</v>
      </c>
      <c r="F444" s="60">
        <v>207</v>
      </c>
      <c r="G444" s="85" t="s">
        <v>239</v>
      </c>
      <c r="H444" s="111">
        <v>1</v>
      </c>
      <c r="I444" s="87">
        <v>16240</v>
      </c>
      <c r="J444" s="87">
        <v>12896</v>
      </c>
      <c r="K444" s="87">
        <v>1188</v>
      </c>
      <c r="L444" s="88">
        <v>30324</v>
      </c>
      <c r="M444" s="88">
        <v>30343</v>
      </c>
      <c r="N444" s="137">
        <f t="shared" si="12"/>
        <v>12914.628981873921</v>
      </c>
      <c r="O444" s="138">
        <f t="shared" si="13"/>
        <v>9486.9128382616254</v>
      </c>
      <c r="P444" s="135"/>
      <c r="Q444" s="136"/>
      <c r="R444" s="136"/>
    </row>
    <row r="445" spans="1:18" x14ac:dyDescent="0.25">
      <c r="A445" s="84">
        <v>463</v>
      </c>
      <c r="B445" s="60">
        <v>463035220</v>
      </c>
      <c r="C445" s="85" t="s">
        <v>526</v>
      </c>
      <c r="D445" s="60">
        <v>35</v>
      </c>
      <c r="E445" s="85" t="s">
        <v>67</v>
      </c>
      <c r="F445" s="60">
        <v>220</v>
      </c>
      <c r="G445" s="85" t="s">
        <v>252</v>
      </c>
      <c r="H445" s="111">
        <v>1</v>
      </c>
      <c r="I445" s="87">
        <v>18556</v>
      </c>
      <c r="J445" s="87">
        <v>6556</v>
      </c>
      <c r="K445" s="87">
        <v>1188</v>
      </c>
      <c r="L445" s="88">
        <v>26300</v>
      </c>
      <c r="M445" s="88">
        <v>26268</v>
      </c>
      <c r="N445" s="137">
        <f t="shared" si="12"/>
        <v>6524.438838316597</v>
      </c>
      <c r="O445" s="138">
        <f t="shared" si="13"/>
        <v>4255.9916174651917</v>
      </c>
      <c r="P445" s="135"/>
      <c r="Q445" s="136"/>
      <c r="R445" s="136"/>
    </row>
    <row r="446" spans="1:18" x14ac:dyDescent="0.25">
      <c r="A446" s="84">
        <v>463</v>
      </c>
      <c r="B446" s="60">
        <v>463035243</v>
      </c>
      <c r="C446" s="85" t="s">
        <v>526</v>
      </c>
      <c r="D446" s="60">
        <v>35</v>
      </c>
      <c r="E446" s="85" t="s">
        <v>67</v>
      </c>
      <c r="F446" s="60">
        <v>243</v>
      </c>
      <c r="G446" s="85" t="s">
        <v>275</v>
      </c>
      <c r="H446" s="111">
        <v>2</v>
      </c>
      <c r="I446" s="87">
        <v>18826</v>
      </c>
      <c r="J446" s="87">
        <v>2611</v>
      </c>
      <c r="K446" s="87">
        <v>1188</v>
      </c>
      <c r="L446" s="88">
        <v>22625</v>
      </c>
      <c r="M446" s="88">
        <v>22657</v>
      </c>
      <c r="N446" s="137">
        <f t="shared" si="12"/>
        <v>2642.9748979036558</v>
      </c>
      <c r="O446" s="138">
        <f t="shared" si="13"/>
        <v>2021.7481624099564</v>
      </c>
      <c r="P446" s="135"/>
      <c r="Q446" s="136"/>
      <c r="R446" s="136"/>
    </row>
    <row r="447" spans="1:18" x14ac:dyDescent="0.25">
      <c r="A447" s="84">
        <v>463</v>
      </c>
      <c r="B447" s="60">
        <v>463035244</v>
      </c>
      <c r="C447" s="85" t="s">
        <v>526</v>
      </c>
      <c r="D447" s="60">
        <v>35</v>
      </c>
      <c r="E447" s="85" t="s">
        <v>67</v>
      </c>
      <c r="F447" s="60">
        <v>244</v>
      </c>
      <c r="G447" s="85" t="s">
        <v>276</v>
      </c>
      <c r="H447" s="111">
        <v>7</v>
      </c>
      <c r="I447" s="87">
        <v>15514</v>
      </c>
      <c r="J447" s="87">
        <v>3750</v>
      </c>
      <c r="K447" s="87">
        <v>1188</v>
      </c>
      <c r="L447" s="88">
        <v>20452</v>
      </c>
      <c r="M447" s="88">
        <v>20539</v>
      </c>
      <c r="N447" s="137">
        <f t="shared" si="12"/>
        <v>3837.1585963726466</v>
      </c>
      <c r="O447" s="138">
        <f t="shared" si="13"/>
        <v>3837.1585963726466</v>
      </c>
      <c r="P447" s="135"/>
      <c r="Q447" s="136"/>
      <c r="R447" s="136"/>
    </row>
    <row r="448" spans="1:18" x14ac:dyDescent="0.25">
      <c r="A448" s="84">
        <v>463</v>
      </c>
      <c r="B448" s="60">
        <v>463035251</v>
      </c>
      <c r="C448" s="85" t="s">
        <v>526</v>
      </c>
      <c r="D448" s="60">
        <v>35</v>
      </c>
      <c r="E448" s="85" t="s">
        <v>67</v>
      </c>
      <c r="F448" s="60">
        <v>251</v>
      </c>
      <c r="G448" s="85" t="s">
        <v>283</v>
      </c>
      <c r="H448" s="111">
        <v>1</v>
      </c>
      <c r="I448" s="87">
        <v>19033</v>
      </c>
      <c r="J448" s="87">
        <v>2466</v>
      </c>
      <c r="K448" s="87">
        <v>1188</v>
      </c>
      <c r="L448" s="88">
        <v>22687</v>
      </c>
      <c r="M448" s="88">
        <v>22673</v>
      </c>
      <c r="N448" s="137">
        <f t="shared" si="12"/>
        <v>2452.141075823849</v>
      </c>
      <c r="O448" s="138">
        <f t="shared" si="13"/>
        <v>2452.141075823849</v>
      </c>
      <c r="P448" s="135"/>
      <c r="Q448" s="136"/>
      <c r="R448" s="136"/>
    </row>
    <row r="449" spans="1:18" x14ac:dyDescent="0.25">
      <c r="A449" s="84">
        <v>464</v>
      </c>
      <c r="B449" s="60">
        <v>464168030</v>
      </c>
      <c r="C449" s="85" t="s">
        <v>527</v>
      </c>
      <c r="D449" s="60">
        <v>168</v>
      </c>
      <c r="E449" s="85" t="s">
        <v>200</v>
      </c>
      <c r="F449" s="60">
        <v>30</v>
      </c>
      <c r="G449" s="85" t="s">
        <v>62</v>
      </c>
      <c r="H449" s="111">
        <v>7</v>
      </c>
      <c r="I449" s="87">
        <v>14313</v>
      </c>
      <c r="J449" s="87">
        <v>4143</v>
      </c>
      <c r="K449" s="87">
        <v>1188</v>
      </c>
      <c r="L449" s="88">
        <v>19644</v>
      </c>
      <c r="M449" s="88">
        <v>19656</v>
      </c>
      <c r="N449" s="137">
        <f t="shared" si="12"/>
        <v>4154.6278657995717</v>
      </c>
      <c r="O449" s="138">
        <f t="shared" si="13"/>
        <v>2523.7359890034204</v>
      </c>
      <c r="P449" s="135"/>
      <c r="Q449" s="136"/>
      <c r="R449" s="136"/>
    </row>
    <row r="450" spans="1:18" x14ac:dyDescent="0.25">
      <c r="A450" s="84">
        <v>464</v>
      </c>
      <c r="B450" s="60">
        <v>464168035</v>
      </c>
      <c r="C450" s="85" t="s">
        <v>527</v>
      </c>
      <c r="D450" s="60">
        <v>168</v>
      </c>
      <c r="E450" s="85" t="s">
        <v>200</v>
      </c>
      <c r="F450" s="60">
        <v>35</v>
      </c>
      <c r="G450" s="85" t="s">
        <v>67</v>
      </c>
      <c r="H450" s="111">
        <v>1</v>
      </c>
      <c r="I450" s="87">
        <v>11037</v>
      </c>
      <c r="J450" s="87">
        <v>4246</v>
      </c>
      <c r="K450" s="87">
        <v>1188</v>
      </c>
      <c r="L450" s="88">
        <v>16471</v>
      </c>
      <c r="M450" s="88">
        <v>16483</v>
      </c>
      <c r="N450" s="137">
        <f t="shared" si="12"/>
        <v>4258.314276455545</v>
      </c>
      <c r="O450" s="138">
        <f t="shared" si="13"/>
        <v>2550.1993084697715</v>
      </c>
      <c r="P450" s="135"/>
      <c r="Q450" s="136"/>
      <c r="R450" s="136"/>
    </row>
    <row r="451" spans="1:18" x14ac:dyDescent="0.25">
      <c r="A451" s="84">
        <v>464</v>
      </c>
      <c r="B451" s="60">
        <v>464168071</v>
      </c>
      <c r="C451" s="85" t="s">
        <v>527</v>
      </c>
      <c r="D451" s="60">
        <v>168</v>
      </c>
      <c r="E451" s="85" t="s">
        <v>200</v>
      </c>
      <c r="F451" s="60">
        <v>71</v>
      </c>
      <c r="G451" s="85" t="s">
        <v>103</v>
      </c>
      <c r="H451" s="111">
        <v>3</v>
      </c>
      <c r="I451" s="87">
        <v>10851</v>
      </c>
      <c r="J451" s="87">
        <v>4577</v>
      </c>
      <c r="K451" s="87">
        <v>1188</v>
      </c>
      <c r="L451" s="88">
        <v>16616</v>
      </c>
      <c r="M451" s="88">
        <v>16627</v>
      </c>
      <c r="N451" s="137">
        <f t="shared" si="12"/>
        <v>4588.3009702681993</v>
      </c>
      <c r="O451" s="138">
        <f t="shared" si="13"/>
        <v>3269.8894506786364</v>
      </c>
      <c r="P451" s="135"/>
      <c r="Q451" s="136"/>
      <c r="R451" s="136"/>
    </row>
    <row r="452" spans="1:18" x14ac:dyDescent="0.25">
      <c r="A452" s="84">
        <v>464</v>
      </c>
      <c r="B452" s="60">
        <v>464168163</v>
      </c>
      <c r="C452" s="85" t="s">
        <v>527</v>
      </c>
      <c r="D452" s="60">
        <v>168</v>
      </c>
      <c r="E452" s="85" t="s">
        <v>200</v>
      </c>
      <c r="F452" s="60">
        <v>163</v>
      </c>
      <c r="G452" s="85" t="s">
        <v>195</v>
      </c>
      <c r="H452" s="111">
        <v>19</v>
      </c>
      <c r="I452" s="87">
        <v>15683</v>
      </c>
      <c r="J452" s="87">
        <v>0</v>
      </c>
      <c r="K452" s="87">
        <v>1188</v>
      </c>
      <c r="L452" s="88">
        <v>16871</v>
      </c>
      <c r="M452" s="88">
        <v>16871</v>
      </c>
      <c r="N452" s="137">
        <f t="shared" si="12"/>
        <v>0</v>
      </c>
      <c r="O452" s="138">
        <f t="shared" si="13"/>
        <v>0</v>
      </c>
      <c r="P452" s="135"/>
      <c r="Q452" s="136"/>
      <c r="R452" s="136"/>
    </row>
    <row r="453" spans="1:18" x14ac:dyDescent="0.25">
      <c r="A453" s="84">
        <v>464</v>
      </c>
      <c r="B453" s="60">
        <v>464168168</v>
      </c>
      <c r="C453" s="85" t="s">
        <v>527</v>
      </c>
      <c r="D453" s="60">
        <v>168</v>
      </c>
      <c r="E453" s="85" t="s">
        <v>200</v>
      </c>
      <c r="F453" s="60">
        <v>168</v>
      </c>
      <c r="G453" s="85" t="s">
        <v>200</v>
      </c>
      <c r="H453" s="111">
        <v>71</v>
      </c>
      <c r="I453" s="87">
        <v>12251</v>
      </c>
      <c r="J453" s="87">
        <v>8392</v>
      </c>
      <c r="K453" s="87">
        <v>1188</v>
      </c>
      <c r="L453" s="88">
        <v>21831</v>
      </c>
      <c r="M453" s="88">
        <v>21828</v>
      </c>
      <c r="N453" s="137">
        <f t="shared" si="12"/>
        <v>8388.5337534039099</v>
      </c>
      <c r="O453" s="138">
        <f t="shared" si="13"/>
        <v>4185.9023162078956</v>
      </c>
      <c r="P453" s="135"/>
      <c r="Q453" s="136"/>
      <c r="R453" s="136"/>
    </row>
    <row r="454" spans="1:18" x14ac:dyDescent="0.25">
      <c r="A454" s="84">
        <v>464</v>
      </c>
      <c r="B454" s="60">
        <v>464168196</v>
      </c>
      <c r="C454" s="85" t="s">
        <v>527</v>
      </c>
      <c r="D454" s="60">
        <v>168</v>
      </c>
      <c r="E454" s="85" t="s">
        <v>200</v>
      </c>
      <c r="F454" s="60">
        <v>196</v>
      </c>
      <c r="G454" s="85" t="s">
        <v>228</v>
      </c>
      <c r="H454" s="111">
        <v>14</v>
      </c>
      <c r="I454" s="87">
        <v>11874</v>
      </c>
      <c r="J454" s="87">
        <v>8881</v>
      </c>
      <c r="K454" s="87">
        <v>1188</v>
      </c>
      <c r="L454" s="88">
        <v>21943</v>
      </c>
      <c r="M454" s="88">
        <v>22020</v>
      </c>
      <c r="N454" s="137">
        <f t="shared" si="12"/>
        <v>8958.1762914976316</v>
      </c>
      <c r="O454" s="138">
        <f t="shared" si="13"/>
        <v>3136.8261677528008</v>
      </c>
      <c r="P454" s="135"/>
      <c r="Q454" s="136"/>
      <c r="R454" s="136"/>
    </row>
    <row r="455" spans="1:18" x14ac:dyDescent="0.25">
      <c r="A455" s="84">
        <v>464</v>
      </c>
      <c r="B455" s="60">
        <v>464168229</v>
      </c>
      <c r="C455" s="85" t="s">
        <v>527</v>
      </c>
      <c r="D455" s="60">
        <v>168</v>
      </c>
      <c r="E455" s="85" t="s">
        <v>200</v>
      </c>
      <c r="F455" s="60">
        <v>229</v>
      </c>
      <c r="G455" s="85" t="s">
        <v>261</v>
      </c>
      <c r="H455" s="111">
        <v>29</v>
      </c>
      <c r="I455" s="87">
        <v>13959</v>
      </c>
      <c r="J455" s="87">
        <v>1399</v>
      </c>
      <c r="K455" s="87">
        <v>1188</v>
      </c>
      <c r="L455" s="88">
        <v>16546</v>
      </c>
      <c r="M455" s="88">
        <v>16349</v>
      </c>
      <c r="N455" s="137">
        <f t="shared" si="12"/>
        <v>1179.8177533523158</v>
      </c>
      <c r="O455" s="138">
        <f t="shared" si="13"/>
        <v>935.08523961821993</v>
      </c>
      <c r="P455" s="135"/>
      <c r="Q455" s="136"/>
      <c r="R455" s="136"/>
    </row>
    <row r="456" spans="1:18" x14ac:dyDescent="0.25">
      <c r="A456" s="84">
        <v>464</v>
      </c>
      <c r="B456" s="60">
        <v>464168248</v>
      </c>
      <c r="C456" s="85" t="s">
        <v>527</v>
      </c>
      <c r="D456" s="60">
        <v>168</v>
      </c>
      <c r="E456" s="85" t="s">
        <v>200</v>
      </c>
      <c r="F456" s="60">
        <v>248</v>
      </c>
      <c r="G456" s="85" t="s">
        <v>280</v>
      </c>
      <c r="H456" s="111">
        <v>1</v>
      </c>
      <c r="I456" s="87">
        <v>18503</v>
      </c>
      <c r="J456" s="87">
        <v>903</v>
      </c>
      <c r="K456" s="87">
        <v>1188</v>
      </c>
      <c r="L456" s="88">
        <v>20594</v>
      </c>
      <c r="M456" s="88">
        <v>20645</v>
      </c>
      <c r="N456" s="137">
        <f t="shared" si="12"/>
        <v>953.61176333040567</v>
      </c>
      <c r="O456" s="138">
        <f t="shared" si="13"/>
        <v>596.96991910700308</v>
      </c>
      <c r="P456" s="135"/>
      <c r="Q456" s="136"/>
      <c r="R456" s="136"/>
    </row>
    <row r="457" spans="1:18" x14ac:dyDescent="0.25">
      <c r="A457" s="84">
        <v>464</v>
      </c>
      <c r="B457" s="60">
        <v>464168258</v>
      </c>
      <c r="C457" s="85" t="s">
        <v>527</v>
      </c>
      <c r="D457" s="60">
        <v>168</v>
      </c>
      <c r="E457" s="85" t="s">
        <v>200</v>
      </c>
      <c r="F457" s="60">
        <v>258</v>
      </c>
      <c r="G457" s="85" t="s">
        <v>290</v>
      </c>
      <c r="H457" s="111">
        <v>4</v>
      </c>
      <c r="I457" s="87">
        <v>16693</v>
      </c>
      <c r="J457" s="87">
        <v>3735</v>
      </c>
      <c r="K457" s="87">
        <v>1188</v>
      </c>
      <c r="L457" s="88">
        <v>21616</v>
      </c>
      <c r="M457" s="88">
        <v>21626</v>
      </c>
      <c r="N457" s="137">
        <f t="shared" si="12"/>
        <v>3744.9360532989449</v>
      </c>
      <c r="O457" s="138">
        <f t="shared" si="13"/>
        <v>3604.1051493104969</v>
      </c>
      <c r="P457" s="135"/>
      <c r="Q457" s="136"/>
      <c r="R457" s="136"/>
    </row>
    <row r="458" spans="1:18" x14ac:dyDescent="0.25">
      <c r="A458" s="84">
        <v>464</v>
      </c>
      <c r="B458" s="60">
        <v>464168262</v>
      </c>
      <c r="C458" s="85" t="s">
        <v>527</v>
      </c>
      <c r="D458" s="60">
        <v>168</v>
      </c>
      <c r="E458" s="85" t="s">
        <v>200</v>
      </c>
      <c r="F458" s="60">
        <v>262</v>
      </c>
      <c r="G458" s="85" t="s">
        <v>294</v>
      </c>
      <c r="H458" s="111">
        <v>1</v>
      </c>
      <c r="I458" s="87">
        <v>11037</v>
      </c>
      <c r="J458" s="87">
        <v>717</v>
      </c>
      <c r="K458" s="87">
        <v>1188</v>
      </c>
      <c r="L458" s="88">
        <v>12942</v>
      </c>
      <c r="M458" s="88">
        <v>12959</v>
      </c>
      <c r="N458" s="137">
        <f t="shared" ref="N458:N521" si="14">IF(VLOOKUP($F458,abvfndpcts,15)&lt;100,0,((VLOOKUP($F458,abvfndpcts,15)/100*$I458)-$I458))</f>
        <v>733.69734133643396</v>
      </c>
      <c r="O458" s="138">
        <f t="shared" ref="O458:O521" si="15">IF(VLOOKUP($F458,abvfndpcts,16)&lt;100,0,((VLOOKUP($F458,abvfndpcts,16)/100*$I458)-$I458))</f>
        <v>733.69734133643396</v>
      </c>
      <c r="P458" s="135"/>
      <c r="Q458" s="136"/>
      <c r="R458" s="136"/>
    </row>
    <row r="459" spans="1:18" x14ac:dyDescent="0.25">
      <c r="A459" s="84">
        <v>464</v>
      </c>
      <c r="B459" s="60">
        <v>464168291</v>
      </c>
      <c r="C459" s="85" t="s">
        <v>527</v>
      </c>
      <c r="D459" s="60">
        <v>168</v>
      </c>
      <c r="E459" s="85" t="s">
        <v>200</v>
      </c>
      <c r="F459" s="60">
        <v>291</v>
      </c>
      <c r="G459" s="85" t="s">
        <v>323</v>
      </c>
      <c r="H459" s="111">
        <v>42</v>
      </c>
      <c r="I459" s="87">
        <v>12092</v>
      </c>
      <c r="J459" s="87">
        <v>4918</v>
      </c>
      <c r="K459" s="87">
        <v>1188</v>
      </c>
      <c r="L459" s="88">
        <v>18198</v>
      </c>
      <c r="M459" s="88">
        <v>18202</v>
      </c>
      <c r="N459" s="137">
        <f t="shared" si="14"/>
        <v>4921.7979953393951</v>
      </c>
      <c r="O459" s="138">
        <f t="shared" si="15"/>
        <v>4079.1335185084699</v>
      </c>
      <c r="P459" s="135"/>
      <c r="Q459" s="136"/>
      <c r="R459" s="136"/>
    </row>
    <row r="460" spans="1:18" x14ac:dyDescent="0.25">
      <c r="A460" s="84">
        <v>466</v>
      </c>
      <c r="B460" s="60">
        <v>466700096</v>
      </c>
      <c r="C460" s="85" t="s">
        <v>528</v>
      </c>
      <c r="D460" s="60">
        <v>700</v>
      </c>
      <c r="E460" s="85" t="s">
        <v>417</v>
      </c>
      <c r="F460" s="60">
        <v>96</v>
      </c>
      <c r="G460" s="85" t="s">
        <v>128</v>
      </c>
      <c r="H460" s="111">
        <v>2</v>
      </c>
      <c r="I460" s="87">
        <v>15704</v>
      </c>
      <c r="J460" s="87">
        <v>9672</v>
      </c>
      <c r="K460" s="87">
        <v>1188</v>
      </c>
      <c r="L460" s="88">
        <v>26564</v>
      </c>
      <c r="M460" s="88">
        <v>26617</v>
      </c>
      <c r="N460" s="137">
        <f t="shared" si="14"/>
        <v>9724.5832267511505</v>
      </c>
      <c r="O460" s="138">
        <f t="shared" si="15"/>
        <v>6222.6101167049128</v>
      </c>
      <c r="P460" s="135"/>
      <c r="Q460" s="136"/>
      <c r="R460" s="136"/>
    </row>
    <row r="461" spans="1:18" x14ac:dyDescent="0.25">
      <c r="A461" s="84">
        <v>466</v>
      </c>
      <c r="B461" s="60">
        <v>466700700</v>
      </c>
      <c r="C461" s="85" t="s">
        <v>528</v>
      </c>
      <c r="D461" s="60">
        <v>700</v>
      </c>
      <c r="E461" s="85" t="s">
        <v>417</v>
      </c>
      <c r="F461" s="60">
        <v>700</v>
      </c>
      <c r="G461" s="85" t="s">
        <v>417</v>
      </c>
      <c r="H461" s="111">
        <v>35</v>
      </c>
      <c r="I461" s="87">
        <v>16122</v>
      </c>
      <c r="J461" s="87">
        <v>12206</v>
      </c>
      <c r="K461" s="87">
        <v>1188</v>
      </c>
      <c r="L461" s="88">
        <v>29516</v>
      </c>
      <c r="M461" s="88">
        <v>29439</v>
      </c>
      <c r="N461" s="137">
        <f t="shared" si="14"/>
        <v>12128.775351313619</v>
      </c>
      <c r="O461" s="138">
        <f t="shared" si="15"/>
        <v>9350.8351490299065</v>
      </c>
      <c r="P461" s="135"/>
      <c r="Q461" s="136"/>
      <c r="R461" s="136"/>
    </row>
    <row r="462" spans="1:18" x14ac:dyDescent="0.25">
      <c r="A462" s="84">
        <v>466</v>
      </c>
      <c r="B462" s="60">
        <v>466774036</v>
      </c>
      <c r="C462" s="85" t="s">
        <v>528</v>
      </c>
      <c r="D462" s="60">
        <v>774</v>
      </c>
      <c r="E462" s="85" t="s">
        <v>440</v>
      </c>
      <c r="F462" s="60">
        <v>36</v>
      </c>
      <c r="G462" s="85" t="s">
        <v>68</v>
      </c>
      <c r="H462" s="111">
        <v>1</v>
      </c>
      <c r="I462" s="87">
        <v>14199</v>
      </c>
      <c r="J462" s="87">
        <v>6637</v>
      </c>
      <c r="K462" s="87">
        <v>1188</v>
      </c>
      <c r="L462" s="88">
        <v>22024</v>
      </c>
      <c r="M462" s="88">
        <v>21965</v>
      </c>
      <c r="N462" s="137">
        <f t="shared" si="14"/>
        <v>6578.2220566927244</v>
      </c>
      <c r="O462" s="138">
        <f t="shared" si="15"/>
        <v>4232.418498267034</v>
      </c>
      <c r="P462" s="135"/>
      <c r="Q462" s="136"/>
      <c r="R462" s="136"/>
    </row>
    <row r="463" spans="1:18" x14ac:dyDescent="0.25">
      <c r="A463" s="84">
        <v>466</v>
      </c>
      <c r="B463" s="60">
        <v>466774089</v>
      </c>
      <c r="C463" s="85" t="s">
        <v>528</v>
      </c>
      <c r="D463" s="60">
        <v>774</v>
      </c>
      <c r="E463" s="85" t="s">
        <v>440</v>
      </c>
      <c r="F463" s="60">
        <v>89</v>
      </c>
      <c r="G463" s="85" t="s">
        <v>121</v>
      </c>
      <c r="H463" s="111">
        <v>35</v>
      </c>
      <c r="I463" s="87">
        <v>14188</v>
      </c>
      <c r="J463" s="87">
        <v>15953</v>
      </c>
      <c r="K463" s="87">
        <v>1188</v>
      </c>
      <c r="L463" s="88">
        <v>31329</v>
      </c>
      <c r="M463" s="88">
        <v>31393</v>
      </c>
      <c r="N463" s="137">
        <f t="shared" si="14"/>
        <v>16016.929121474488</v>
      </c>
      <c r="O463" s="138">
        <f t="shared" si="15"/>
        <v>13984.036704800641</v>
      </c>
      <c r="P463" s="135"/>
      <c r="Q463" s="136"/>
      <c r="R463" s="136"/>
    </row>
    <row r="464" spans="1:18" x14ac:dyDescent="0.25">
      <c r="A464" s="84">
        <v>466</v>
      </c>
      <c r="B464" s="60">
        <v>466774096</v>
      </c>
      <c r="C464" s="85" t="s">
        <v>528</v>
      </c>
      <c r="D464" s="60">
        <v>774</v>
      </c>
      <c r="E464" s="85" t="s">
        <v>440</v>
      </c>
      <c r="F464" s="60">
        <v>96</v>
      </c>
      <c r="G464" s="85" t="s">
        <v>128</v>
      </c>
      <c r="H464" s="111">
        <v>8</v>
      </c>
      <c r="I464" s="87">
        <v>16259</v>
      </c>
      <c r="J464" s="87">
        <v>10014</v>
      </c>
      <c r="K464" s="87">
        <v>1188</v>
      </c>
      <c r="L464" s="88">
        <v>27461</v>
      </c>
      <c r="M464" s="88">
        <v>27515</v>
      </c>
      <c r="N464" s="137">
        <f t="shared" si="14"/>
        <v>10068.26277914843</v>
      </c>
      <c r="O464" s="138">
        <f t="shared" si="15"/>
        <v>6442.5253366979887</v>
      </c>
      <c r="P464" s="135"/>
      <c r="Q464" s="136"/>
      <c r="R464" s="136"/>
    </row>
    <row r="465" spans="1:18" x14ac:dyDescent="0.25">
      <c r="A465" s="84">
        <v>466</v>
      </c>
      <c r="B465" s="60">
        <v>466774221</v>
      </c>
      <c r="C465" s="85" t="s">
        <v>528</v>
      </c>
      <c r="D465" s="60">
        <v>774</v>
      </c>
      <c r="E465" s="85" t="s">
        <v>440</v>
      </c>
      <c r="F465" s="60">
        <v>221</v>
      </c>
      <c r="G465" s="85" t="s">
        <v>253</v>
      </c>
      <c r="H465" s="111">
        <v>17</v>
      </c>
      <c r="I465" s="87">
        <v>14800</v>
      </c>
      <c r="J465" s="87">
        <v>17181</v>
      </c>
      <c r="K465" s="87">
        <v>1188</v>
      </c>
      <c r="L465" s="88">
        <v>33169</v>
      </c>
      <c r="M465" s="88">
        <v>33371</v>
      </c>
      <c r="N465" s="137">
        <f t="shared" si="14"/>
        <v>17383.125023606164</v>
      </c>
      <c r="O465" s="138">
        <f t="shared" si="15"/>
        <v>13892.590812844235</v>
      </c>
      <c r="P465" s="135"/>
      <c r="Q465" s="136"/>
      <c r="R465" s="136"/>
    </row>
    <row r="466" spans="1:18" x14ac:dyDescent="0.25">
      <c r="A466" s="84">
        <v>466</v>
      </c>
      <c r="B466" s="60">
        <v>466774296</v>
      </c>
      <c r="C466" s="85" t="s">
        <v>528</v>
      </c>
      <c r="D466" s="60">
        <v>774</v>
      </c>
      <c r="E466" s="85" t="s">
        <v>440</v>
      </c>
      <c r="F466" s="60">
        <v>296</v>
      </c>
      <c r="G466" s="85" t="s">
        <v>328</v>
      </c>
      <c r="H466" s="111">
        <v>35</v>
      </c>
      <c r="I466" s="87">
        <v>13720</v>
      </c>
      <c r="J466" s="87">
        <v>19398</v>
      </c>
      <c r="K466" s="87">
        <v>1188</v>
      </c>
      <c r="L466" s="88">
        <v>34306</v>
      </c>
      <c r="M466" s="88">
        <v>29939</v>
      </c>
      <c r="N466" s="137">
        <f t="shared" si="14"/>
        <v>16079.104132656481</v>
      </c>
      <c r="O466" s="138">
        <f t="shared" si="15"/>
        <v>15030.986272106016</v>
      </c>
      <c r="P466" s="135"/>
      <c r="Q466" s="136"/>
      <c r="R466" s="136"/>
    </row>
    <row r="467" spans="1:18" x14ac:dyDescent="0.25">
      <c r="A467" s="84">
        <v>466</v>
      </c>
      <c r="B467" s="60">
        <v>466774774</v>
      </c>
      <c r="C467" s="85" t="s">
        <v>528</v>
      </c>
      <c r="D467" s="60">
        <v>774</v>
      </c>
      <c r="E467" s="85" t="s">
        <v>440</v>
      </c>
      <c r="F467" s="60">
        <v>774</v>
      </c>
      <c r="G467" s="85" t="s">
        <v>440</v>
      </c>
      <c r="H467" s="111">
        <v>43</v>
      </c>
      <c r="I467" s="87">
        <v>13852</v>
      </c>
      <c r="J467" s="87">
        <v>28690</v>
      </c>
      <c r="K467" s="87">
        <v>1188</v>
      </c>
      <c r="L467" s="88">
        <v>43730</v>
      </c>
      <c r="M467" s="88">
        <v>43079</v>
      </c>
      <c r="N467" s="137">
        <f t="shared" si="14"/>
        <v>28038.97546297824</v>
      </c>
      <c r="O467" s="138">
        <f t="shared" si="15"/>
        <v>22870.92715147644</v>
      </c>
      <c r="P467" s="135"/>
      <c r="Q467" s="136"/>
      <c r="R467" s="136"/>
    </row>
    <row r="468" spans="1:18" x14ac:dyDescent="0.25">
      <c r="A468" s="84">
        <v>469</v>
      </c>
      <c r="B468" s="60">
        <v>469035016</v>
      </c>
      <c r="C468" s="85" t="s">
        <v>529</v>
      </c>
      <c r="D468" s="60">
        <v>35</v>
      </c>
      <c r="E468" s="85" t="s">
        <v>67</v>
      </c>
      <c r="F468" s="60">
        <v>16</v>
      </c>
      <c r="G468" s="85" t="s">
        <v>48</v>
      </c>
      <c r="H468" s="111">
        <v>2</v>
      </c>
      <c r="I468" s="87">
        <v>16158</v>
      </c>
      <c r="J468" s="87">
        <v>370</v>
      </c>
      <c r="K468" s="87">
        <v>1188</v>
      </c>
      <c r="L468" s="88">
        <v>17716</v>
      </c>
      <c r="M468" s="88">
        <v>17611</v>
      </c>
      <c r="N468" s="137">
        <f t="shared" si="14"/>
        <v>264.76049127932856</v>
      </c>
      <c r="O468" s="138">
        <f t="shared" si="15"/>
        <v>26.983929087216893</v>
      </c>
      <c r="P468" s="135"/>
      <c r="Q468" s="136"/>
      <c r="R468" s="136"/>
    </row>
    <row r="469" spans="1:18" x14ac:dyDescent="0.25">
      <c r="A469" s="84">
        <v>469</v>
      </c>
      <c r="B469" s="60">
        <v>469035018</v>
      </c>
      <c r="C469" s="85" t="s">
        <v>529</v>
      </c>
      <c r="D469" s="60">
        <v>35</v>
      </c>
      <c r="E469" s="85" t="s">
        <v>67</v>
      </c>
      <c r="F469" s="60">
        <v>18</v>
      </c>
      <c r="G469" s="85" t="s">
        <v>50</v>
      </c>
      <c r="H469" s="111">
        <v>2</v>
      </c>
      <c r="I469" s="87">
        <v>14821</v>
      </c>
      <c r="J469" s="87">
        <v>7068</v>
      </c>
      <c r="K469" s="87">
        <v>1188</v>
      </c>
      <c r="L469" s="88">
        <v>23077</v>
      </c>
      <c r="M469" s="88">
        <v>23037</v>
      </c>
      <c r="N469" s="137">
        <f t="shared" si="14"/>
        <v>7028.003985468582</v>
      </c>
      <c r="O469" s="138">
        <f t="shared" si="15"/>
        <v>4879.0689117837246</v>
      </c>
      <c r="P469" s="135"/>
      <c r="Q469" s="136"/>
      <c r="R469" s="136"/>
    </row>
    <row r="470" spans="1:18" x14ac:dyDescent="0.25">
      <c r="A470" s="84">
        <v>469</v>
      </c>
      <c r="B470" s="60">
        <v>469035035</v>
      </c>
      <c r="C470" s="85" t="s">
        <v>529</v>
      </c>
      <c r="D470" s="60">
        <v>35</v>
      </c>
      <c r="E470" s="85" t="s">
        <v>67</v>
      </c>
      <c r="F470" s="60">
        <v>35</v>
      </c>
      <c r="G470" s="85" t="s">
        <v>67</v>
      </c>
      <c r="H470" s="111">
        <v>1150</v>
      </c>
      <c r="I470" s="87">
        <v>19422</v>
      </c>
      <c r="J470" s="87">
        <v>7471</v>
      </c>
      <c r="K470" s="87">
        <v>1188</v>
      </c>
      <c r="L470" s="88">
        <v>28081</v>
      </c>
      <c r="M470" s="88">
        <v>28103</v>
      </c>
      <c r="N470" s="137">
        <f t="shared" si="14"/>
        <v>7493.4293628086962</v>
      </c>
      <c r="O470" s="138">
        <f t="shared" si="15"/>
        <v>4487.6298785086437</v>
      </c>
      <c r="P470" s="135"/>
      <c r="Q470" s="136"/>
      <c r="R470" s="136"/>
    </row>
    <row r="471" spans="1:18" x14ac:dyDescent="0.25">
      <c r="A471" s="84">
        <v>469</v>
      </c>
      <c r="B471" s="60">
        <v>469035044</v>
      </c>
      <c r="C471" s="85" t="s">
        <v>529</v>
      </c>
      <c r="D471" s="60">
        <v>35</v>
      </c>
      <c r="E471" s="85" t="s">
        <v>67</v>
      </c>
      <c r="F471" s="60">
        <v>44</v>
      </c>
      <c r="G471" s="85" t="s">
        <v>76</v>
      </c>
      <c r="H471" s="111">
        <v>4</v>
      </c>
      <c r="I471" s="87">
        <v>17191</v>
      </c>
      <c r="J471" s="87">
        <v>0</v>
      </c>
      <c r="K471" s="87">
        <v>1188</v>
      </c>
      <c r="L471" s="88">
        <v>18379</v>
      </c>
      <c r="M471" s="88">
        <v>18379</v>
      </c>
      <c r="N471" s="137">
        <f t="shared" si="14"/>
        <v>0</v>
      </c>
      <c r="O471" s="138">
        <f t="shared" si="15"/>
        <v>0</v>
      </c>
      <c r="P471" s="135"/>
      <c r="Q471" s="136"/>
      <c r="R471" s="136"/>
    </row>
    <row r="472" spans="1:18" x14ac:dyDescent="0.25">
      <c r="A472" s="84">
        <v>469</v>
      </c>
      <c r="B472" s="60">
        <v>469035048</v>
      </c>
      <c r="C472" s="85" t="s">
        <v>529</v>
      </c>
      <c r="D472" s="60">
        <v>35</v>
      </c>
      <c r="E472" s="85" t="s">
        <v>67</v>
      </c>
      <c r="F472" s="60">
        <v>48</v>
      </c>
      <c r="G472" s="85" t="s">
        <v>80</v>
      </c>
      <c r="H472" s="111">
        <v>1</v>
      </c>
      <c r="I472" s="87">
        <v>13918</v>
      </c>
      <c r="J472" s="87">
        <v>10945</v>
      </c>
      <c r="K472" s="87">
        <v>1188</v>
      </c>
      <c r="L472" s="88">
        <v>26051</v>
      </c>
      <c r="M472" s="88">
        <v>26045</v>
      </c>
      <c r="N472" s="137">
        <f t="shared" si="14"/>
        <v>10938.595297088461</v>
      </c>
      <c r="O472" s="138">
        <f t="shared" si="15"/>
        <v>7594.8219117181252</v>
      </c>
      <c r="P472" s="135"/>
      <c r="Q472" s="136"/>
      <c r="R472" s="136"/>
    </row>
    <row r="473" spans="1:18" x14ac:dyDescent="0.25">
      <c r="A473" s="84">
        <v>469</v>
      </c>
      <c r="B473" s="60">
        <v>469035049</v>
      </c>
      <c r="C473" s="85" t="s">
        <v>529</v>
      </c>
      <c r="D473" s="60">
        <v>35</v>
      </c>
      <c r="E473" s="85" t="s">
        <v>67</v>
      </c>
      <c r="F473" s="60">
        <v>49</v>
      </c>
      <c r="G473" s="85" t="s">
        <v>81</v>
      </c>
      <c r="H473" s="111">
        <v>1</v>
      </c>
      <c r="I473" s="87">
        <v>19719</v>
      </c>
      <c r="J473" s="87">
        <v>26683</v>
      </c>
      <c r="K473" s="87">
        <v>1188</v>
      </c>
      <c r="L473" s="88">
        <v>47590</v>
      </c>
      <c r="M473" s="88">
        <v>47578</v>
      </c>
      <c r="N473" s="137">
        <f t="shared" si="14"/>
        <v>26670.735133759743</v>
      </c>
      <c r="O473" s="138">
        <f t="shared" si="15"/>
        <v>22946.658144139088</v>
      </c>
      <c r="P473" s="135"/>
      <c r="Q473" s="136"/>
      <c r="R473" s="136"/>
    </row>
    <row r="474" spans="1:18" x14ac:dyDescent="0.25">
      <c r="A474" s="84">
        <v>469</v>
      </c>
      <c r="B474" s="60">
        <v>469035050</v>
      </c>
      <c r="C474" s="85" t="s">
        <v>529</v>
      </c>
      <c r="D474" s="60">
        <v>35</v>
      </c>
      <c r="E474" s="85" t="s">
        <v>67</v>
      </c>
      <c r="F474" s="60">
        <v>50</v>
      </c>
      <c r="G474" s="85" t="s">
        <v>82</v>
      </c>
      <c r="H474" s="111">
        <v>1</v>
      </c>
      <c r="I474" s="87">
        <v>17052</v>
      </c>
      <c r="J474" s="87">
        <v>7448</v>
      </c>
      <c r="K474" s="87">
        <v>1188</v>
      </c>
      <c r="L474" s="88">
        <v>25688</v>
      </c>
      <c r="M474" s="88">
        <v>25429</v>
      </c>
      <c r="N474" s="137">
        <f t="shared" si="14"/>
        <v>7703.5536403833394</v>
      </c>
      <c r="O474" s="138">
        <f t="shared" si="15"/>
        <v>5159.2065314880638</v>
      </c>
      <c r="P474" s="135"/>
      <c r="Q474" s="136"/>
      <c r="R474" s="136"/>
    </row>
    <row r="475" spans="1:18" x14ac:dyDescent="0.25">
      <c r="A475" s="84">
        <v>469</v>
      </c>
      <c r="B475" s="60">
        <v>469035073</v>
      </c>
      <c r="C475" s="85" t="s">
        <v>529</v>
      </c>
      <c r="D475" s="60">
        <v>35</v>
      </c>
      <c r="E475" s="85" t="s">
        <v>67</v>
      </c>
      <c r="F475" s="60">
        <v>73</v>
      </c>
      <c r="G475" s="85" t="s">
        <v>105</v>
      </c>
      <c r="H475" s="111">
        <v>7</v>
      </c>
      <c r="I475" s="87">
        <v>13636</v>
      </c>
      <c r="J475" s="87">
        <v>9406</v>
      </c>
      <c r="K475" s="87">
        <v>1188</v>
      </c>
      <c r="L475" s="88">
        <v>24230</v>
      </c>
      <c r="M475" s="88">
        <v>24329</v>
      </c>
      <c r="N475" s="137">
        <f t="shared" si="14"/>
        <v>9505.4071767096248</v>
      </c>
      <c r="O475" s="138">
        <f t="shared" si="15"/>
        <v>7239.5615203554044</v>
      </c>
      <c r="P475" s="135"/>
      <c r="Q475" s="136"/>
      <c r="R475" s="136"/>
    </row>
    <row r="476" spans="1:18" x14ac:dyDescent="0.25">
      <c r="A476" s="84">
        <v>469</v>
      </c>
      <c r="B476" s="60">
        <v>469035093</v>
      </c>
      <c r="C476" s="85" t="s">
        <v>529</v>
      </c>
      <c r="D476" s="60">
        <v>35</v>
      </c>
      <c r="E476" s="85" t="s">
        <v>67</v>
      </c>
      <c r="F476" s="60">
        <v>93</v>
      </c>
      <c r="G476" s="85" t="s">
        <v>125</v>
      </c>
      <c r="H476" s="111">
        <v>1</v>
      </c>
      <c r="I476" s="87">
        <v>21879</v>
      </c>
      <c r="J476" s="87">
        <v>215</v>
      </c>
      <c r="K476" s="87">
        <v>1188</v>
      </c>
      <c r="L476" s="88">
        <v>23282</v>
      </c>
      <c r="M476" s="88">
        <v>23310</v>
      </c>
      <c r="N476" s="137">
        <f t="shared" si="14"/>
        <v>242.68519738053146</v>
      </c>
      <c r="O476" s="138">
        <f t="shared" si="15"/>
        <v>0</v>
      </c>
      <c r="P476" s="135"/>
      <c r="Q476" s="136"/>
      <c r="R476" s="136"/>
    </row>
    <row r="477" spans="1:18" x14ac:dyDescent="0.25">
      <c r="A477" s="84">
        <v>469</v>
      </c>
      <c r="B477" s="60">
        <v>469035133</v>
      </c>
      <c r="C477" s="85" t="s">
        <v>529</v>
      </c>
      <c r="D477" s="60">
        <v>35</v>
      </c>
      <c r="E477" s="85" t="s">
        <v>67</v>
      </c>
      <c r="F477" s="60">
        <v>133</v>
      </c>
      <c r="G477" s="85" t="s">
        <v>165</v>
      </c>
      <c r="H477" s="111">
        <v>1</v>
      </c>
      <c r="I477" s="87">
        <v>11379</v>
      </c>
      <c r="J477" s="87">
        <v>192</v>
      </c>
      <c r="K477" s="87">
        <v>1188</v>
      </c>
      <c r="L477" s="88">
        <v>12759</v>
      </c>
      <c r="M477" s="88">
        <v>12781</v>
      </c>
      <c r="N477" s="137">
        <f t="shared" si="14"/>
        <v>213.92202770328913</v>
      </c>
      <c r="O477" s="138">
        <f t="shared" si="15"/>
        <v>213.92202770328913</v>
      </c>
      <c r="P477" s="135"/>
      <c r="Q477" s="136"/>
      <c r="R477" s="136"/>
    </row>
    <row r="478" spans="1:18" x14ac:dyDescent="0.25">
      <c r="A478" s="84">
        <v>469</v>
      </c>
      <c r="B478" s="60">
        <v>469035163</v>
      </c>
      <c r="C478" s="85" t="s">
        <v>529</v>
      </c>
      <c r="D478" s="60">
        <v>35</v>
      </c>
      <c r="E478" s="85" t="s">
        <v>67</v>
      </c>
      <c r="F478" s="60">
        <v>163</v>
      </c>
      <c r="G478" s="85" t="s">
        <v>195</v>
      </c>
      <c r="H478" s="111">
        <v>1</v>
      </c>
      <c r="I478" s="87">
        <v>20883</v>
      </c>
      <c r="J478" s="87">
        <v>0</v>
      </c>
      <c r="K478" s="87">
        <v>1188</v>
      </c>
      <c r="L478" s="88">
        <v>22071</v>
      </c>
      <c r="M478" s="88">
        <v>22071</v>
      </c>
      <c r="N478" s="137">
        <f t="shared" si="14"/>
        <v>0</v>
      </c>
      <c r="O478" s="138">
        <f t="shared" si="15"/>
        <v>0</v>
      </c>
      <c r="P478" s="135"/>
      <c r="Q478" s="136"/>
      <c r="R478" s="136"/>
    </row>
    <row r="479" spans="1:18" x14ac:dyDescent="0.25">
      <c r="A479" s="84">
        <v>469</v>
      </c>
      <c r="B479" s="60">
        <v>469035165</v>
      </c>
      <c r="C479" s="85" t="s">
        <v>529</v>
      </c>
      <c r="D479" s="60">
        <v>35</v>
      </c>
      <c r="E479" s="85" t="s">
        <v>67</v>
      </c>
      <c r="F479" s="60">
        <v>165</v>
      </c>
      <c r="G479" s="85" t="s">
        <v>197</v>
      </c>
      <c r="H479" s="111">
        <v>1</v>
      </c>
      <c r="I479" s="87">
        <v>17708</v>
      </c>
      <c r="J479" s="87">
        <v>0</v>
      </c>
      <c r="K479" s="87">
        <v>1188</v>
      </c>
      <c r="L479" s="88">
        <v>18896</v>
      </c>
      <c r="M479" s="88">
        <v>18896</v>
      </c>
      <c r="N479" s="137">
        <f t="shared" si="14"/>
        <v>0</v>
      </c>
      <c r="O479" s="138">
        <f t="shared" si="15"/>
        <v>0</v>
      </c>
      <c r="P479" s="135"/>
      <c r="Q479" s="136"/>
      <c r="R479" s="136"/>
    </row>
    <row r="480" spans="1:18" x14ac:dyDescent="0.25">
      <c r="A480" s="84">
        <v>469</v>
      </c>
      <c r="B480" s="60">
        <v>469035189</v>
      </c>
      <c r="C480" s="85" t="s">
        <v>529</v>
      </c>
      <c r="D480" s="60">
        <v>35</v>
      </c>
      <c r="E480" s="85" t="s">
        <v>67</v>
      </c>
      <c r="F480" s="60">
        <v>189</v>
      </c>
      <c r="G480" s="85" t="s">
        <v>221</v>
      </c>
      <c r="H480" s="111">
        <v>2</v>
      </c>
      <c r="I480" s="87">
        <v>18168</v>
      </c>
      <c r="J480" s="87">
        <v>7329</v>
      </c>
      <c r="K480" s="87">
        <v>1188</v>
      </c>
      <c r="L480" s="88">
        <v>26685</v>
      </c>
      <c r="M480" s="88">
        <v>26665</v>
      </c>
      <c r="N480" s="137">
        <f t="shared" si="14"/>
        <v>7309.4522745921022</v>
      </c>
      <c r="O480" s="138">
        <f t="shared" si="15"/>
        <v>4386.026857024106</v>
      </c>
      <c r="P480" s="135"/>
      <c r="Q480" s="136"/>
      <c r="R480" s="136"/>
    </row>
    <row r="481" spans="1:18" x14ac:dyDescent="0.25">
      <c r="A481" s="84">
        <v>469</v>
      </c>
      <c r="B481" s="60">
        <v>469035220</v>
      </c>
      <c r="C481" s="85" t="s">
        <v>529</v>
      </c>
      <c r="D481" s="60">
        <v>35</v>
      </c>
      <c r="E481" s="85" t="s">
        <v>67</v>
      </c>
      <c r="F481" s="60">
        <v>220</v>
      </c>
      <c r="G481" s="85" t="s">
        <v>252</v>
      </c>
      <c r="H481" s="111">
        <v>2</v>
      </c>
      <c r="I481" s="87">
        <v>21583</v>
      </c>
      <c r="J481" s="87">
        <v>7626</v>
      </c>
      <c r="K481" s="87">
        <v>1188</v>
      </c>
      <c r="L481" s="88">
        <v>30397</v>
      </c>
      <c r="M481" s="88">
        <v>30360</v>
      </c>
      <c r="N481" s="137">
        <f t="shared" si="14"/>
        <v>7588.7563832392298</v>
      </c>
      <c r="O481" s="138">
        <f t="shared" si="15"/>
        <v>4950.2622914287131</v>
      </c>
      <c r="P481" s="135"/>
      <c r="Q481" s="136"/>
      <c r="R481" s="136"/>
    </row>
    <row r="482" spans="1:18" x14ac:dyDescent="0.25">
      <c r="A482" s="84">
        <v>469</v>
      </c>
      <c r="B482" s="60">
        <v>469035243</v>
      </c>
      <c r="C482" s="85" t="s">
        <v>529</v>
      </c>
      <c r="D482" s="60">
        <v>35</v>
      </c>
      <c r="E482" s="85" t="s">
        <v>67</v>
      </c>
      <c r="F482" s="60">
        <v>243</v>
      </c>
      <c r="G482" s="85" t="s">
        <v>275</v>
      </c>
      <c r="H482" s="111">
        <v>3</v>
      </c>
      <c r="I482" s="87">
        <v>17132</v>
      </c>
      <c r="J482" s="87">
        <v>2376</v>
      </c>
      <c r="K482" s="87">
        <v>1188</v>
      </c>
      <c r="L482" s="88">
        <v>20696</v>
      </c>
      <c r="M482" s="88">
        <v>20725</v>
      </c>
      <c r="N482" s="137">
        <f t="shared" si="14"/>
        <v>2405.1548895615342</v>
      </c>
      <c r="O482" s="138">
        <f t="shared" si="15"/>
        <v>1839.8273408269088</v>
      </c>
      <c r="P482" s="135"/>
      <c r="Q482" s="136"/>
      <c r="R482" s="136"/>
    </row>
    <row r="483" spans="1:18" x14ac:dyDescent="0.25">
      <c r="A483" s="84">
        <v>469</v>
      </c>
      <c r="B483" s="60">
        <v>469035244</v>
      </c>
      <c r="C483" s="85" t="s">
        <v>529</v>
      </c>
      <c r="D483" s="60">
        <v>35</v>
      </c>
      <c r="E483" s="85" t="s">
        <v>67</v>
      </c>
      <c r="F483" s="60">
        <v>244</v>
      </c>
      <c r="G483" s="85" t="s">
        <v>276</v>
      </c>
      <c r="H483" s="111">
        <v>5</v>
      </c>
      <c r="I483" s="87">
        <v>16098</v>
      </c>
      <c r="J483" s="87">
        <v>3891</v>
      </c>
      <c r="K483" s="87">
        <v>1188</v>
      </c>
      <c r="L483" s="88">
        <v>21177</v>
      </c>
      <c r="M483" s="88">
        <v>21268</v>
      </c>
      <c r="N483" s="137">
        <f t="shared" si="14"/>
        <v>3981.6023646001559</v>
      </c>
      <c r="O483" s="138">
        <f t="shared" si="15"/>
        <v>3981.6023646001559</v>
      </c>
      <c r="P483" s="135"/>
      <c r="Q483" s="136"/>
      <c r="R483" s="136"/>
    </row>
    <row r="484" spans="1:18" x14ac:dyDescent="0.25">
      <c r="A484" s="84">
        <v>469</v>
      </c>
      <c r="B484" s="60">
        <v>469035248</v>
      </c>
      <c r="C484" s="85" t="s">
        <v>529</v>
      </c>
      <c r="D484" s="60">
        <v>35</v>
      </c>
      <c r="E484" s="85" t="s">
        <v>67</v>
      </c>
      <c r="F484" s="60">
        <v>248</v>
      </c>
      <c r="G484" s="85" t="s">
        <v>280</v>
      </c>
      <c r="H484" s="111">
        <v>1</v>
      </c>
      <c r="I484" s="87">
        <v>18816</v>
      </c>
      <c r="J484" s="87">
        <v>918</v>
      </c>
      <c r="K484" s="87">
        <v>1188</v>
      </c>
      <c r="L484" s="88">
        <v>20922</v>
      </c>
      <c r="M484" s="88">
        <v>20974</v>
      </c>
      <c r="N484" s="137">
        <f t="shared" si="14"/>
        <v>969.74322752120497</v>
      </c>
      <c r="O484" s="138">
        <f t="shared" si="15"/>
        <v>607.06836717923579</v>
      </c>
      <c r="P484" s="135"/>
      <c r="Q484" s="136"/>
      <c r="R484" s="136"/>
    </row>
    <row r="485" spans="1:18" x14ac:dyDescent="0.25">
      <c r="A485" s="84">
        <v>469</v>
      </c>
      <c r="B485" s="60">
        <v>469035274</v>
      </c>
      <c r="C485" s="85" t="s">
        <v>529</v>
      </c>
      <c r="D485" s="60">
        <v>35</v>
      </c>
      <c r="E485" s="85" t="s">
        <v>67</v>
      </c>
      <c r="F485" s="60">
        <v>274</v>
      </c>
      <c r="G485" s="85" t="s">
        <v>306</v>
      </c>
      <c r="H485" s="111">
        <v>1</v>
      </c>
      <c r="I485" s="87">
        <v>17931</v>
      </c>
      <c r="J485" s="87">
        <v>8266</v>
      </c>
      <c r="K485" s="87">
        <v>1188</v>
      </c>
      <c r="L485" s="88">
        <v>27385</v>
      </c>
      <c r="M485" s="88">
        <v>27377</v>
      </c>
      <c r="N485" s="137">
        <f t="shared" si="14"/>
        <v>8257.6539371711769</v>
      </c>
      <c r="O485" s="138">
        <f t="shared" si="15"/>
        <v>5061.5474864411626</v>
      </c>
      <c r="P485" s="135"/>
      <c r="Q485" s="136"/>
      <c r="R485" s="136"/>
    </row>
    <row r="486" spans="1:18" x14ac:dyDescent="0.25">
      <c r="A486" s="84">
        <v>469</v>
      </c>
      <c r="B486" s="60">
        <v>469035285</v>
      </c>
      <c r="C486" s="85" t="s">
        <v>529</v>
      </c>
      <c r="D486" s="60">
        <v>35</v>
      </c>
      <c r="E486" s="85" t="s">
        <v>67</v>
      </c>
      <c r="F486" s="60">
        <v>285</v>
      </c>
      <c r="G486" s="85" t="s">
        <v>317</v>
      </c>
      <c r="H486" s="111">
        <v>2</v>
      </c>
      <c r="I486" s="87">
        <v>19014</v>
      </c>
      <c r="J486" s="87">
        <v>3780</v>
      </c>
      <c r="K486" s="87">
        <v>1188</v>
      </c>
      <c r="L486" s="88">
        <v>23982</v>
      </c>
      <c r="M486" s="88">
        <v>23797</v>
      </c>
      <c r="N486" s="137">
        <f t="shared" si="14"/>
        <v>3545.5578583917704</v>
      </c>
      <c r="O486" s="138">
        <f t="shared" si="15"/>
        <v>3171.5442426891277</v>
      </c>
      <c r="P486" s="135"/>
      <c r="Q486" s="136"/>
      <c r="R486" s="136"/>
    </row>
    <row r="487" spans="1:18" x14ac:dyDescent="0.25">
      <c r="A487" s="84">
        <v>469</v>
      </c>
      <c r="B487" s="60">
        <v>469035308</v>
      </c>
      <c r="C487" s="85" t="s">
        <v>529</v>
      </c>
      <c r="D487" s="60">
        <v>35</v>
      </c>
      <c r="E487" s="85" t="s">
        <v>67</v>
      </c>
      <c r="F487" s="60">
        <v>308</v>
      </c>
      <c r="G487" s="85" t="s">
        <v>340</v>
      </c>
      <c r="H487" s="111">
        <v>2</v>
      </c>
      <c r="I487" s="87">
        <v>18112</v>
      </c>
      <c r="J487" s="87">
        <v>7015</v>
      </c>
      <c r="K487" s="87">
        <v>1188</v>
      </c>
      <c r="L487" s="88">
        <v>26315</v>
      </c>
      <c r="M487" s="88">
        <v>26314</v>
      </c>
      <c r="N487" s="137">
        <f t="shared" si="14"/>
        <v>7013.5740179267596</v>
      </c>
      <c r="O487" s="138">
        <f t="shared" si="15"/>
        <v>4856.4846992742168</v>
      </c>
      <c r="P487" s="135"/>
      <c r="Q487" s="136"/>
      <c r="R487" s="136"/>
    </row>
    <row r="488" spans="1:18" x14ac:dyDescent="0.25">
      <c r="A488" s="84">
        <v>470</v>
      </c>
      <c r="B488" s="60">
        <v>470165010</v>
      </c>
      <c r="C488" s="85" t="s">
        <v>530</v>
      </c>
      <c r="D488" s="60">
        <v>165</v>
      </c>
      <c r="E488" s="85" t="s">
        <v>197</v>
      </c>
      <c r="F488" s="60">
        <v>10</v>
      </c>
      <c r="G488" s="85" t="s">
        <v>42</v>
      </c>
      <c r="H488" s="111">
        <v>2</v>
      </c>
      <c r="I488" s="87">
        <v>11367</v>
      </c>
      <c r="J488" s="87">
        <v>5444</v>
      </c>
      <c r="K488" s="87">
        <v>1188</v>
      </c>
      <c r="L488" s="88">
        <v>17999</v>
      </c>
      <c r="M488" s="88">
        <v>17326</v>
      </c>
      <c r="N488" s="137">
        <f t="shared" si="14"/>
        <v>5027.5888934853028</v>
      </c>
      <c r="O488" s="138">
        <f t="shared" si="15"/>
        <v>2642.235305928345</v>
      </c>
      <c r="P488" s="135"/>
      <c r="Q488" s="136"/>
      <c r="R488" s="136"/>
    </row>
    <row r="489" spans="1:18" x14ac:dyDescent="0.25">
      <c r="A489" s="84">
        <v>470</v>
      </c>
      <c r="B489" s="60">
        <v>470165031</v>
      </c>
      <c r="C489" s="85" t="s">
        <v>530</v>
      </c>
      <c r="D489" s="60">
        <v>165</v>
      </c>
      <c r="E489" s="85" t="s">
        <v>197</v>
      </c>
      <c r="F489" s="60">
        <v>31</v>
      </c>
      <c r="G489" s="85" t="s">
        <v>63</v>
      </c>
      <c r="H489" s="111">
        <v>2</v>
      </c>
      <c r="I489" s="87">
        <v>12156</v>
      </c>
      <c r="J489" s="87">
        <v>5126</v>
      </c>
      <c r="K489" s="87">
        <v>1188</v>
      </c>
      <c r="L489" s="88">
        <v>18470</v>
      </c>
      <c r="M489" s="88">
        <v>18800</v>
      </c>
      <c r="N489" s="137">
        <f t="shared" si="14"/>
        <v>5305.1851717239515</v>
      </c>
      <c r="O489" s="138">
        <f t="shared" si="15"/>
        <v>3878.905262554239</v>
      </c>
      <c r="P489" s="135"/>
      <c r="Q489" s="136"/>
      <c r="R489" s="136"/>
    </row>
    <row r="490" spans="1:18" x14ac:dyDescent="0.25">
      <c r="A490" s="84">
        <v>470</v>
      </c>
      <c r="B490" s="60">
        <v>470165035</v>
      </c>
      <c r="C490" s="85" t="s">
        <v>530</v>
      </c>
      <c r="D490" s="60">
        <v>165</v>
      </c>
      <c r="E490" s="85" t="s">
        <v>197</v>
      </c>
      <c r="F490" s="60">
        <v>35</v>
      </c>
      <c r="G490" s="85" t="s">
        <v>67</v>
      </c>
      <c r="H490" s="111">
        <v>6</v>
      </c>
      <c r="I490" s="87">
        <v>15814</v>
      </c>
      <c r="J490" s="87">
        <v>6083</v>
      </c>
      <c r="K490" s="87">
        <v>1188</v>
      </c>
      <c r="L490" s="88">
        <v>23085</v>
      </c>
      <c r="M490" s="88">
        <v>23103</v>
      </c>
      <c r="N490" s="137">
        <f t="shared" si="14"/>
        <v>6101.3846124733172</v>
      </c>
      <c r="O490" s="138">
        <f t="shared" si="15"/>
        <v>3653.9686385920941</v>
      </c>
      <c r="P490" s="135"/>
      <c r="Q490" s="136"/>
      <c r="R490" s="136"/>
    </row>
    <row r="491" spans="1:18" x14ac:dyDescent="0.25">
      <c r="A491" s="84">
        <v>470</v>
      </c>
      <c r="B491" s="60">
        <v>470165057</v>
      </c>
      <c r="C491" s="85" t="s">
        <v>530</v>
      </c>
      <c r="D491" s="60">
        <v>165</v>
      </c>
      <c r="E491" s="85" t="s">
        <v>197</v>
      </c>
      <c r="F491" s="60">
        <v>57</v>
      </c>
      <c r="G491" s="85" t="s">
        <v>89</v>
      </c>
      <c r="H491" s="111">
        <v>2</v>
      </c>
      <c r="I491" s="87">
        <v>17761</v>
      </c>
      <c r="J491" s="87">
        <v>407</v>
      </c>
      <c r="K491" s="87">
        <v>1188</v>
      </c>
      <c r="L491" s="88">
        <v>19356</v>
      </c>
      <c r="M491" s="88">
        <v>19351</v>
      </c>
      <c r="N491" s="137">
        <f t="shared" si="14"/>
        <v>402.36424816688304</v>
      </c>
      <c r="O491" s="138">
        <f t="shared" si="15"/>
        <v>271.89037601110249</v>
      </c>
      <c r="P491" s="135"/>
      <c r="Q491" s="136"/>
      <c r="R491" s="136"/>
    </row>
    <row r="492" spans="1:18" x14ac:dyDescent="0.25">
      <c r="A492" s="84">
        <v>470</v>
      </c>
      <c r="B492" s="60">
        <v>470165071</v>
      </c>
      <c r="C492" s="85" t="s">
        <v>530</v>
      </c>
      <c r="D492" s="60">
        <v>165</v>
      </c>
      <c r="E492" s="85" t="s">
        <v>197</v>
      </c>
      <c r="F492" s="60">
        <v>71</v>
      </c>
      <c r="G492" s="85" t="s">
        <v>103</v>
      </c>
      <c r="H492" s="111">
        <v>2</v>
      </c>
      <c r="I492" s="87">
        <v>12289</v>
      </c>
      <c r="J492" s="87">
        <v>5183</v>
      </c>
      <c r="K492" s="87">
        <v>1188</v>
      </c>
      <c r="L492" s="88">
        <v>18660</v>
      </c>
      <c r="M492" s="88">
        <v>18673</v>
      </c>
      <c r="N492" s="137">
        <f t="shared" si="14"/>
        <v>5196.3533889619284</v>
      </c>
      <c r="O492" s="138">
        <f t="shared" si="15"/>
        <v>3703.2228789410892</v>
      </c>
      <c r="P492" s="135"/>
      <c r="Q492" s="136"/>
      <c r="R492" s="136"/>
    </row>
    <row r="493" spans="1:18" x14ac:dyDescent="0.25">
      <c r="A493" s="84">
        <v>470</v>
      </c>
      <c r="B493" s="60">
        <v>470165093</v>
      </c>
      <c r="C493" s="85" t="s">
        <v>530</v>
      </c>
      <c r="D493" s="60">
        <v>165</v>
      </c>
      <c r="E493" s="85" t="s">
        <v>197</v>
      </c>
      <c r="F493" s="60">
        <v>93</v>
      </c>
      <c r="G493" s="85" t="s">
        <v>125</v>
      </c>
      <c r="H493" s="111">
        <v>274</v>
      </c>
      <c r="I493" s="87">
        <v>16219</v>
      </c>
      <c r="J493" s="87">
        <v>160</v>
      </c>
      <c r="K493" s="87">
        <v>1188</v>
      </c>
      <c r="L493" s="88">
        <v>17567</v>
      </c>
      <c r="M493" s="88">
        <v>17587</v>
      </c>
      <c r="N493" s="137">
        <f t="shared" si="14"/>
        <v>179.90361608459352</v>
      </c>
      <c r="O493" s="138">
        <f t="shared" si="15"/>
        <v>0</v>
      </c>
      <c r="P493" s="135"/>
      <c r="Q493" s="136"/>
      <c r="R493" s="136"/>
    </row>
    <row r="494" spans="1:18" x14ac:dyDescent="0.25">
      <c r="A494" s="84">
        <v>470</v>
      </c>
      <c r="B494" s="60">
        <v>470165128</v>
      </c>
      <c r="C494" s="85" t="s">
        <v>530</v>
      </c>
      <c r="D494" s="60">
        <v>165</v>
      </c>
      <c r="E494" s="85" t="s">
        <v>197</v>
      </c>
      <c r="F494" s="60">
        <v>128</v>
      </c>
      <c r="G494" s="85" t="s">
        <v>160</v>
      </c>
      <c r="H494" s="111">
        <v>4</v>
      </c>
      <c r="I494" s="87">
        <v>12551</v>
      </c>
      <c r="J494" s="87">
        <v>709</v>
      </c>
      <c r="K494" s="87">
        <v>1188</v>
      </c>
      <c r="L494" s="88">
        <v>14448</v>
      </c>
      <c r="M494" s="88">
        <v>14465</v>
      </c>
      <c r="N494" s="137">
        <f t="shared" si="14"/>
        <v>726.0853591716841</v>
      </c>
      <c r="O494" s="138">
        <f t="shared" si="15"/>
        <v>66.284317461151659</v>
      </c>
      <c r="P494" s="135"/>
      <c r="Q494" s="136"/>
      <c r="R494" s="136"/>
    </row>
    <row r="495" spans="1:18" x14ac:dyDescent="0.25">
      <c r="A495" s="84">
        <v>470</v>
      </c>
      <c r="B495" s="60">
        <v>470165163</v>
      </c>
      <c r="C495" s="85" t="s">
        <v>530</v>
      </c>
      <c r="D495" s="60">
        <v>165</v>
      </c>
      <c r="E495" s="85" t="s">
        <v>197</v>
      </c>
      <c r="F495" s="60">
        <v>163</v>
      </c>
      <c r="G495" s="85" t="s">
        <v>195</v>
      </c>
      <c r="H495" s="111">
        <v>42</v>
      </c>
      <c r="I495" s="87">
        <v>15599</v>
      </c>
      <c r="J495" s="87">
        <v>0</v>
      </c>
      <c r="K495" s="87">
        <v>1188</v>
      </c>
      <c r="L495" s="88">
        <v>16787</v>
      </c>
      <c r="M495" s="88">
        <v>16787</v>
      </c>
      <c r="N495" s="137">
        <f t="shared" si="14"/>
        <v>0</v>
      </c>
      <c r="O495" s="138">
        <f t="shared" si="15"/>
        <v>0</v>
      </c>
      <c r="P495" s="135"/>
      <c r="Q495" s="136"/>
      <c r="R495" s="136"/>
    </row>
    <row r="496" spans="1:18" x14ac:dyDescent="0.25">
      <c r="A496" s="84">
        <v>470</v>
      </c>
      <c r="B496" s="60">
        <v>470165164</v>
      </c>
      <c r="C496" s="85" t="s">
        <v>530</v>
      </c>
      <c r="D496" s="60">
        <v>165</v>
      </c>
      <c r="E496" s="85" t="s">
        <v>197</v>
      </c>
      <c r="F496" s="60">
        <v>164</v>
      </c>
      <c r="G496" s="85" t="s">
        <v>196</v>
      </c>
      <c r="H496" s="111">
        <v>2</v>
      </c>
      <c r="I496" s="87">
        <v>16573</v>
      </c>
      <c r="J496" s="87">
        <v>7287</v>
      </c>
      <c r="K496" s="87">
        <v>1188</v>
      </c>
      <c r="L496" s="88">
        <v>25048</v>
      </c>
      <c r="M496" s="88">
        <v>25053</v>
      </c>
      <c r="N496" s="137">
        <f t="shared" si="14"/>
        <v>7292.1164222049374</v>
      </c>
      <c r="O496" s="138">
        <f t="shared" si="15"/>
        <v>5156.9183295381954</v>
      </c>
      <c r="P496" s="135"/>
      <c r="Q496" s="136"/>
      <c r="R496" s="136"/>
    </row>
    <row r="497" spans="1:18" x14ac:dyDescent="0.25">
      <c r="A497" s="84">
        <v>470</v>
      </c>
      <c r="B497" s="60">
        <v>470165165</v>
      </c>
      <c r="C497" s="85" t="s">
        <v>530</v>
      </c>
      <c r="D497" s="60">
        <v>165</v>
      </c>
      <c r="E497" s="85" t="s">
        <v>197</v>
      </c>
      <c r="F497" s="60">
        <v>165</v>
      </c>
      <c r="G497" s="85" t="s">
        <v>197</v>
      </c>
      <c r="H497" s="111">
        <v>451</v>
      </c>
      <c r="I497" s="87">
        <v>14775</v>
      </c>
      <c r="J497" s="87">
        <v>0</v>
      </c>
      <c r="K497" s="87">
        <v>1188</v>
      </c>
      <c r="L497" s="88">
        <v>15963</v>
      </c>
      <c r="M497" s="88">
        <v>15963</v>
      </c>
      <c r="N497" s="137">
        <f t="shared" si="14"/>
        <v>0</v>
      </c>
      <c r="O497" s="138">
        <f t="shared" si="15"/>
        <v>0</v>
      </c>
      <c r="P497" s="135"/>
      <c r="Q497" s="136"/>
      <c r="R497" s="136"/>
    </row>
    <row r="498" spans="1:18" x14ac:dyDescent="0.25">
      <c r="A498" s="84">
        <v>470</v>
      </c>
      <c r="B498" s="60">
        <v>470165176</v>
      </c>
      <c r="C498" s="85" t="s">
        <v>530</v>
      </c>
      <c r="D498" s="60">
        <v>165</v>
      </c>
      <c r="E498" s="85" t="s">
        <v>197</v>
      </c>
      <c r="F498" s="60">
        <v>176</v>
      </c>
      <c r="G498" s="85" t="s">
        <v>208</v>
      </c>
      <c r="H498" s="111">
        <v>201</v>
      </c>
      <c r="I498" s="87">
        <v>13705</v>
      </c>
      <c r="J498" s="87">
        <v>3673</v>
      </c>
      <c r="K498" s="87">
        <v>1188</v>
      </c>
      <c r="L498" s="88">
        <v>18566</v>
      </c>
      <c r="M498" s="88">
        <v>18335</v>
      </c>
      <c r="N498" s="137">
        <f t="shared" si="14"/>
        <v>3753.905092956913</v>
      </c>
      <c r="O498" s="138">
        <f t="shared" si="15"/>
        <v>2925.4242220756132</v>
      </c>
      <c r="P498" s="135"/>
      <c r="Q498" s="136"/>
      <c r="R498" s="136"/>
    </row>
    <row r="499" spans="1:18" x14ac:dyDescent="0.25">
      <c r="A499" s="84">
        <v>470</v>
      </c>
      <c r="B499" s="60">
        <v>470165178</v>
      </c>
      <c r="C499" s="85" t="s">
        <v>530</v>
      </c>
      <c r="D499" s="60">
        <v>165</v>
      </c>
      <c r="E499" s="85" t="s">
        <v>197</v>
      </c>
      <c r="F499" s="60">
        <v>178</v>
      </c>
      <c r="G499" s="85" t="s">
        <v>210</v>
      </c>
      <c r="H499" s="111">
        <v>275</v>
      </c>
      <c r="I499" s="87">
        <v>12480</v>
      </c>
      <c r="J499" s="87">
        <v>1212</v>
      </c>
      <c r="K499" s="87">
        <v>1188</v>
      </c>
      <c r="L499" s="88">
        <v>14880</v>
      </c>
      <c r="M499" s="88">
        <v>14875</v>
      </c>
      <c r="N499" s="137">
        <f t="shared" si="14"/>
        <v>1206.6547642043442</v>
      </c>
      <c r="O499" s="138">
        <f t="shared" si="15"/>
        <v>651.25465543015707</v>
      </c>
      <c r="P499" s="135"/>
      <c r="Q499" s="136"/>
      <c r="R499" s="136"/>
    </row>
    <row r="500" spans="1:18" x14ac:dyDescent="0.25">
      <c r="A500" s="84">
        <v>470</v>
      </c>
      <c r="B500" s="60">
        <v>470165181</v>
      </c>
      <c r="C500" s="85" t="s">
        <v>530</v>
      </c>
      <c r="D500" s="60">
        <v>165</v>
      </c>
      <c r="E500" s="85" t="s">
        <v>197</v>
      </c>
      <c r="F500" s="60">
        <v>181</v>
      </c>
      <c r="G500" s="85" t="s">
        <v>213</v>
      </c>
      <c r="H500" s="111">
        <v>4</v>
      </c>
      <c r="I500" s="87">
        <v>18773</v>
      </c>
      <c r="J500" s="87">
        <v>125</v>
      </c>
      <c r="K500" s="87">
        <v>1188</v>
      </c>
      <c r="L500" s="88">
        <v>20086</v>
      </c>
      <c r="M500" s="88">
        <v>20161</v>
      </c>
      <c r="N500" s="137">
        <f t="shared" si="14"/>
        <v>199.67784711939385</v>
      </c>
      <c r="O500" s="138">
        <f t="shared" si="15"/>
        <v>0</v>
      </c>
      <c r="P500" s="135"/>
      <c r="Q500" s="136"/>
      <c r="R500" s="136"/>
    </row>
    <row r="501" spans="1:18" x14ac:dyDescent="0.25">
      <c r="A501" s="84">
        <v>470</v>
      </c>
      <c r="B501" s="60">
        <v>470165217</v>
      </c>
      <c r="C501" s="85" t="s">
        <v>530</v>
      </c>
      <c r="D501" s="60">
        <v>165</v>
      </c>
      <c r="E501" s="85" t="s">
        <v>197</v>
      </c>
      <c r="F501" s="60">
        <v>217</v>
      </c>
      <c r="G501" s="85" t="s">
        <v>249</v>
      </c>
      <c r="H501" s="111">
        <v>1</v>
      </c>
      <c r="I501" s="87">
        <v>13131</v>
      </c>
      <c r="J501" s="87">
        <v>7509</v>
      </c>
      <c r="K501" s="87">
        <v>1188</v>
      </c>
      <c r="L501" s="88">
        <v>21828</v>
      </c>
      <c r="M501" s="88">
        <v>21836</v>
      </c>
      <c r="N501" s="137">
        <f t="shared" si="14"/>
        <v>7516.7975923176928</v>
      </c>
      <c r="O501" s="138">
        <f t="shared" si="15"/>
        <v>3160.6955631060846</v>
      </c>
      <c r="P501" s="135"/>
      <c r="Q501" s="136"/>
      <c r="R501" s="136"/>
    </row>
    <row r="502" spans="1:18" x14ac:dyDescent="0.25">
      <c r="A502" s="84">
        <v>470</v>
      </c>
      <c r="B502" s="60">
        <v>470165229</v>
      </c>
      <c r="C502" s="85" t="s">
        <v>530</v>
      </c>
      <c r="D502" s="60">
        <v>165</v>
      </c>
      <c r="E502" s="85" t="s">
        <v>197</v>
      </c>
      <c r="F502" s="60">
        <v>229</v>
      </c>
      <c r="G502" s="85" t="s">
        <v>261</v>
      </c>
      <c r="H502" s="111">
        <v>9</v>
      </c>
      <c r="I502" s="87">
        <v>14894</v>
      </c>
      <c r="J502" s="87">
        <v>1493</v>
      </c>
      <c r="K502" s="87">
        <v>1188</v>
      </c>
      <c r="L502" s="88">
        <v>17575</v>
      </c>
      <c r="M502" s="88">
        <v>17365</v>
      </c>
      <c r="N502" s="137">
        <f t="shared" si="14"/>
        <v>1258.8441592112176</v>
      </c>
      <c r="O502" s="138">
        <f t="shared" si="15"/>
        <v>997.71900271321465</v>
      </c>
      <c r="P502" s="135"/>
      <c r="Q502" s="136"/>
      <c r="R502" s="136"/>
    </row>
    <row r="503" spans="1:18" x14ac:dyDescent="0.25">
      <c r="A503" s="84">
        <v>470</v>
      </c>
      <c r="B503" s="60">
        <v>470165246</v>
      </c>
      <c r="C503" s="85" t="s">
        <v>530</v>
      </c>
      <c r="D503" s="60">
        <v>165</v>
      </c>
      <c r="E503" s="85" t="s">
        <v>197</v>
      </c>
      <c r="F503" s="60">
        <v>246</v>
      </c>
      <c r="G503" s="85" t="s">
        <v>278</v>
      </c>
      <c r="H503" s="111">
        <v>1</v>
      </c>
      <c r="I503" s="87">
        <v>11367</v>
      </c>
      <c r="J503" s="87">
        <v>4367</v>
      </c>
      <c r="K503" s="87">
        <v>1188</v>
      </c>
      <c r="L503" s="88">
        <v>16922</v>
      </c>
      <c r="M503" s="88">
        <v>16917</v>
      </c>
      <c r="N503" s="137">
        <f t="shared" si="14"/>
        <v>4362.2802592202879</v>
      </c>
      <c r="O503" s="138">
        <f t="shared" si="15"/>
        <v>2253.8442374049428</v>
      </c>
      <c r="P503" s="135"/>
      <c r="Q503" s="136"/>
      <c r="R503" s="136"/>
    </row>
    <row r="504" spans="1:18" x14ac:dyDescent="0.25">
      <c r="A504" s="84">
        <v>470</v>
      </c>
      <c r="B504" s="60">
        <v>470165248</v>
      </c>
      <c r="C504" s="85" t="s">
        <v>530</v>
      </c>
      <c r="D504" s="60">
        <v>165</v>
      </c>
      <c r="E504" s="85" t="s">
        <v>197</v>
      </c>
      <c r="F504" s="60">
        <v>248</v>
      </c>
      <c r="G504" s="85" t="s">
        <v>280</v>
      </c>
      <c r="H504" s="111">
        <v>43</v>
      </c>
      <c r="I504" s="87">
        <v>14989</v>
      </c>
      <c r="J504" s="87">
        <v>732</v>
      </c>
      <c r="K504" s="87">
        <v>1188</v>
      </c>
      <c r="L504" s="88">
        <v>16909</v>
      </c>
      <c r="M504" s="88">
        <v>16950</v>
      </c>
      <c r="N504" s="137">
        <f t="shared" si="14"/>
        <v>772.50644330970317</v>
      </c>
      <c r="O504" s="138">
        <f t="shared" si="15"/>
        <v>483.5962880340976</v>
      </c>
      <c r="P504" s="135"/>
      <c r="Q504" s="136"/>
      <c r="R504" s="136"/>
    </row>
    <row r="505" spans="1:18" x14ac:dyDescent="0.25">
      <c r="A505" s="84">
        <v>470</v>
      </c>
      <c r="B505" s="60">
        <v>470165262</v>
      </c>
      <c r="C505" s="85" t="s">
        <v>530</v>
      </c>
      <c r="D505" s="60">
        <v>165</v>
      </c>
      <c r="E505" s="85" t="s">
        <v>197</v>
      </c>
      <c r="F505" s="60">
        <v>262</v>
      </c>
      <c r="G505" s="85" t="s">
        <v>294</v>
      </c>
      <c r="H505" s="111">
        <v>94</v>
      </c>
      <c r="I505" s="87">
        <v>13562</v>
      </c>
      <c r="J505" s="87">
        <v>881</v>
      </c>
      <c r="K505" s="87">
        <v>1188</v>
      </c>
      <c r="L505" s="88">
        <v>15631</v>
      </c>
      <c r="M505" s="88">
        <v>15652</v>
      </c>
      <c r="N505" s="137">
        <f t="shared" si="14"/>
        <v>901.54963696699451</v>
      </c>
      <c r="O505" s="138">
        <f t="shared" si="15"/>
        <v>901.54963696699451</v>
      </c>
      <c r="P505" s="135"/>
      <c r="Q505" s="136"/>
      <c r="R505" s="136"/>
    </row>
    <row r="506" spans="1:18" x14ac:dyDescent="0.25">
      <c r="A506" s="84">
        <v>470</v>
      </c>
      <c r="B506" s="60">
        <v>470165274</v>
      </c>
      <c r="C506" s="85" t="s">
        <v>530</v>
      </c>
      <c r="D506" s="60">
        <v>165</v>
      </c>
      <c r="E506" s="85" t="s">
        <v>197</v>
      </c>
      <c r="F506" s="60">
        <v>274</v>
      </c>
      <c r="G506" s="85" t="s">
        <v>306</v>
      </c>
      <c r="H506" s="111">
        <v>1</v>
      </c>
      <c r="I506" s="87">
        <v>11367</v>
      </c>
      <c r="J506" s="87">
        <v>5240</v>
      </c>
      <c r="K506" s="87">
        <v>1188</v>
      </c>
      <c r="L506" s="88">
        <v>17795</v>
      </c>
      <c r="M506" s="88">
        <v>17790</v>
      </c>
      <c r="N506" s="137">
        <f t="shared" si="14"/>
        <v>5234.7750992038782</v>
      </c>
      <c r="O506" s="138">
        <f t="shared" si="15"/>
        <v>3208.6671283462547</v>
      </c>
      <c r="P506" s="135"/>
      <c r="Q506" s="136"/>
      <c r="R506" s="136"/>
    </row>
    <row r="507" spans="1:18" x14ac:dyDescent="0.25">
      <c r="A507" s="84">
        <v>470</v>
      </c>
      <c r="B507" s="60">
        <v>470165284</v>
      </c>
      <c r="C507" s="85" t="s">
        <v>530</v>
      </c>
      <c r="D507" s="60">
        <v>165</v>
      </c>
      <c r="E507" s="85" t="s">
        <v>197</v>
      </c>
      <c r="F507" s="60">
        <v>284</v>
      </c>
      <c r="G507" s="85" t="s">
        <v>316</v>
      </c>
      <c r="H507" s="111">
        <v>175</v>
      </c>
      <c r="I507" s="87">
        <v>12963</v>
      </c>
      <c r="J507" s="87">
        <v>5899</v>
      </c>
      <c r="K507" s="87">
        <v>1188</v>
      </c>
      <c r="L507" s="88">
        <v>20050</v>
      </c>
      <c r="M507" s="88">
        <v>20058</v>
      </c>
      <c r="N507" s="137">
        <f t="shared" si="14"/>
        <v>5907.4851083391732</v>
      </c>
      <c r="O507" s="138">
        <f t="shared" si="15"/>
        <v>3717.9308198834879</v>
      </c>
      <c r="P507" s="135"/>
      <c r="Q507" s="136"/>
      <c r="R507" s="136"/>
    </row>
    <row r="508" spans="1:18" x14ac:dyDescent="0.25">
      <c r="A508" s="84">
        <v>470</v>
      </c>
      <c r="B508" s="60">
        <v>470165295</v>
      </c>
      <c r="C508" s="85" t="s">
        <v>530</v>
      </c>
      <c r="D508" s="60">
        <v>165</v>
      </c>
      <c r="E508" s="85" t="s">
        <v>197</v>
      </c>
      <c r="F508" s="60">
        <v>295</v>
      </c>
      <c r="G508" s="85" t="s">
        <v>327</v>
      </c>
      <c r="H508" s="111">
        <v>1</v>
      </c>
      <c r="I508" s="87">
        <v>11107</v>
      </c>
      <c r="J508" s="87">
        <v>5482</v>
      </c>
      <c r="K508" s="87">
        <v>1188</v>
      </c>
      <c r="L508" s="88">
        <v>17777</v>
      </c>
      <c r="M508" s="88">
        <v>17798</v>
      </c>
      <c r="N508" s="137">
        <f t="shared" si="14"/>
        <v>5503.2941426419166</v>
      </c>
      <c r="O508" s="138">
        <f t="shared" si="15"/>
        <v>2902.4374788859459</v>
      </c>
      <c r="P508" s="135"/>
      <c r="Q508" s="136"/>
      <c r="R508" s="136"/>
    </row>
    <row r="509" spans="1:18" x14ac:dyDescent="0.25">
      <c r="A509" s="84">
        <v>470</v>
      </c>
      <c r="B509" s="60">
        <v>470165305</v>
      </c>
      <c r="C509" s="85" t="s">
        <v>530</v>
      </c>
      <c r="D509" s="60">
        <v>165</v>
      </c>
      <c r="E509" s="85" t="s">
        <v>197</v>
      </c>
      <c r="F509" s="60">
        <v>305</v>
      </c>
      <c r="G509" s="85" t="s">
        <v>337</v>
      </c>
      <c r="H509" s="111">
        <v>80</v>
      </c>
      <c r="I509" s="87">
        <v>12394</v>
      </c>
      <c r="J509" s="87">
        <v>5354</v>
      </c>
      <c r="K509" s="87">
        <v>1188</v>
      </c>
      <c r="L509" s="88">
        <v>18936</v>
      </c>
      <c r="M509" s="88">
        <v>18945</v>
      </c>
      <c r="N509" s="137">
        <f t="shared" si="14"/>
        <v>5363.3701542434283</v>
      </c>
      <c r="O509" s="138">
        <f t="shared" si="15"/>
        <v>2367.6030363496284</v>
      </c>
      <c r="P509" s="135"/>
      <c r="Q509" s="136"/>
      <c r="R509" s="136"/>
    </row>
    <row r="510" spans="1:18" x14ac:dyDescent="0.25">
      <c r="A510" s="84">
        <v>470</v>
      </c>
      <c r="B510" s="60">
        <v>470165342</v>
      </c>
      <c r="C510" s="85" t="s">
        <v>530</v>
      </c>
      <c r="D510" s="60">
        <v>165</v>
      </c>
      <c r="E510" s="85" t="s">
        <v>197</v>
      </c>
      <c r="F510" s="60">
        <v>342</v>
      </c>
      <c r="G510" s="85" t="s">
        <v>374</v>
      </c>
      <c r="H510" s="111">
        <v>2</v>
      </c>
      <c r="I510" s="87">
        <v>16625</v>
      </c>
      <c r="J510" s="87">
        <v>12761</v>
      </c>
      <c r="K510" s="87">
        <v>1188</v>
      </c>
      <c r="L510" s="88">
        <v>30574</v>
      </c>
      <c r="M510" s="88">
        <v>30540</v>
      </c>
      <c r="N510" s="137">
        <f t="shared" si="14"/>
        <v>12726.972253748423</v>
      </c>
      <c r="O510" s="138">
        <f t="shared" si="15"/>
        <v>6092.7147414474639</v>
      </c>
      <c r="P510" s="135"/>
      <c r="Q510" s="136"/>
      <c r="R510" s="136"/>
    </row>
    <row r="511" spans="1:18" x14ac:dyDescent="0.25">
      <c r="A511" s="84">
        <v>470</v>
      </c>
      <c r="B511" s="60">
        <v>470165346</v>
      </c>
      <c r="C511" s="85" t="s">
        <v>530</v>
      </c>
      <c r="D511" s="60">
        <v>165</v>
      </c>
      <c r="E511" s="85" t="s">
        <v>197</v>
      </c>
      <c r="F511" s="60">
        <v>346</v>
      </c>
      <c r="G511" s="85" t="s">
        <v>378</v>
      </c>
      <c r="H511" s="111">
        <v>3</v>
      </c>
      <c r="I511" s="87">
        <v>16645</v>
      </c>
      <c r="J511" s="87">
        <v>1471</v>
      </c>
      <c r="K511" s="87">
        <v>1188</v>
      </c>
      <c r="L511" s="88">
        <v>19304</v>
      </c>
      <c r="M511" s="88">
        <v>19639</v>
      </c>
      <c r="N511" s="137">
        <f t="shared" si="14"/>
        <v>1483.0831439696994</v>
      </c>
      <c r="O511" s="138">
        <f t="shared" si="15"/>
        <v>833.68457486482657</v>
      </c>
      <c r="P511" s="135"/>
      <c r="Q511" s="136"/>
      <c r="R511" s="136"/>
    </row>
    <row r="512" spans="1:18" x14ac:dyDescent="0.25">
      <c r="A512" s="84">
        <v>470</v>
      </c>
      <c r="B512" s="60">
        <v>470165347</v>
      </c>
      <c r="C512" s="85" t="s">
        <v>530</v>
      </c>
      <c r="D512" s="60">
        <v>165</v>
      </c>
      <c r="E512" s="85" t="s">
        <v>197</v>
      </c>
      <c r="F512" s="60">
        <v>347</v>
      </c>
      <c r="G512" s="85" t="s">
        <v>379</v>
      </c>
      <c r="H512" s="111">
        <v>14</v>
      </c>
      <c r="I512" s="87">
        <v>14753</v>
      </c>
      <c r="J512" s="87">
        <v>6901</v>
      </c>
      <c r="K512" s="87">
        <v>1188</v>
      </c>
      <c r="L512" s="88">
        <v>22842</v>
      </c>
      <c r="M512" s="88">
        <v>22834</v>
      </c>
      <c r="N512" s="137">
        <f t="shared" si="14"/>
        <v>6893.1931630722102</v>
      </c>
      <c r="O512" s="138">
        <f t="shared" si="15"/>
        <v>4684.3039402286959</v>
      </c>
      <c r="P512" s="135"/>
      <c r="Q512" s="136"/>
      <c r="R512" s="136"/>
    </row>
    <row r="513" spans="1:18" x14ac:dyDescent="0.25">
      <c r="A513" s="84">
        <v>470</v>
      </c>
      <c r="B513" s="60">
        <v>470165705</v>
      </c>
      <c r="C513" s="85" t="s">
        <v>530</v>
      </c>
      <c r="D513" s="60">
        <v>165</v>
      </c>
      <c r="E513" s="85" t="s">
        <v>197</v>
      </c>
      <c r="F513" s="60">
        <v>705</v>
      </c>
      <c r="G513" s="85" t="s">
        <v>418</v>
      </c>
      <c r="H513" s="111">
        <v>2</v>
      </c>
      <c r="I513" s="87">
        <v>12945</v>
      </c>
      <c r="J513" s="87">
        <v>9495</v>
      </c>
      <c r="K513" s="87">
        <v>1188</v>
      </c>
      <c r="L513" s="88">
        <v>23628</v>
      </c>
      <c r="M513" s="88">
        <v>23644</v>
      </c>
      <c r="N513" s="137">
        <f t="shared" si="14"/>
        <v>9510.9227862647676</v>
      </c>
      <c r="O513" s="138">
        <f t="shared" si="15"/>
        <v>3429.3909217082328</v>
      </c>
      <c r="P513" s="135"/>
      <c r="Q513" s="136"/>
      <c r="R513" s="136"/>
    </row>
    <row r="514" spans="1:18" x14ac:dyDescent="0.25">
      <c r="A514" s="84">
        <v>470</v>
      </c>
      <c r="B514" s="60">
        <v>470165735</v>
      </c>
      <c r="C514" s="85" t="s">
        <v>530</v>
      </c>
      <c r="D514" s="60">
        <v>165</v>
      </c>
      <c r="E514" s="85" t="s">
        <v>197</v>
      </c>
      <c r="F514" s="60">
        <v>735</v>
      </c>
      <c r="G514" s="85" t="s">
        <v>427</v>
      </c>
      <c r="H514" s="111">
        <v>5</v>
      </c>
      <c r="I514" s="87">
        <v>17886</v>
      </c>
      <c r="J514" s="87">
        <v>5740</v>
      </c>
      <c r="K514" s="87">
        <v>1188</v>
      </c>
      <c r="L514" s="88">
        <v>24814</v>
      </c>
      <c r="M514" s="88">
        <v>24901</v>
      </c>
      <c r="N514" s="137">
        <f t="shared" si="14"/>
        <v>5826.5957030963327</v>
      </c>
      <c r="O514" s="138">
        <f t="shared" si="15"/>
        <v>3390.0471904718579</v>
      </c>
      <c r="P514" s="135"/>
      <c r="Q514" s="136"/>
      <c r="R514" s="136"/>
    </row>
    <row r="515" spans="1:18" x14ac:dyDescent="0.25">
      <c r="A515" s="84">
        <v>474</v>
      </c>
      <c r="B515" s="60">
        <v>474097064</v>
      </c>
      <c r="C515" s="85" t="s">
        <v>531</v>
      </c>
      <c r="D515" s="60">
        <v>97</v>
      </c>
      <c r="E515" s="85" t="s">
        <v>129</v>
      </c>
      <c r="F515" s="60">
        <v>64</v>
      </c>
      <c r="G515" s="85" t="s">
        <v>96</v>
      </c>
      <c r="H515" s="111">
        <v>3</v>
      </c>
      <c r="I515" s="87">
        <v>11615</v>
      </c>
      <c r="J515" s="87">
        <v>1119</v>
      </c>
      <c r="K515" s="87">
        <v>1188</v>
      </c>
      <c r="L515" s="88">
        <v>13922</v>
      </c>
      <c r="M515" s="88">
        <v>13910</v>
      </c>
      <c r="N515" s="137">
        <f t="shared" si="14"/>
        <v>1106.6271585306458</v>
      </c>
      <c r="O515" s="138">
        <f t="shared" si="15"/>
        <v>476.05268051436906</v>
      </c>
      <c r="P515" s="135"/>
      <c r="Q515" s="136"/>
      <c r="R515" s="136"/>
    </row>
    <row r="516" spans="1:18" x14ac:dyDescent="0.25">
      <c r="A516" s="84">
        <v>474</v>
      </c>
      <c r="B516" s="60">
        <v>474097091</v>
      </c>
      <c r="C516" s="85" t="s">
        <v>531</v>
      </c>
      <c r="D516" s="60">
        <v>97</v>
      </c>
      <c r="E516" s="85" t="s">
        <v>129</v>
      </c>
      <c r="F516" s="60">
        <v>91</v>
      </c>
      <c r="G516" s="85" t="s">
        <v>123</v>
      </c>
      <c r="H516" s="111">
        <v>2</v>
      </c>
      <c r="I516" s="87">
        <v>13511</v>
      </c>
      <c r="J516" s="87">
        <v>15250</v>
      </c>
      <c r="K516" s="87">
        <v>1188</v>
      </c>
      <c r="L516" s="88">
        <v>29949</v>
      </c>
      <c r="M516" s="88">
        <v>30031</v>
      </c>
      <c r="N516" s="137">
        <f t="shared" si="14"/>
        <v>15331.817836908398</v>
      </c>
      <c r="O516" s="138">
        <f t="shared" si="15"/>
        <v>8311.7855912859632</v>
      </c>
      <c r="P516" s="135"/>
      <c r="Q516" s="136"/>
      <c r="R516" s="136"/>
    </row>
    <row r="517" spans="1:18" x14ac:dyDescent="0.25">
      <c r="A517" s="84">
        <v>474</v>
      </c>
      <c r="B517" s="60">
        <v>474097097</v>
      </c>
      <c r="C517" s="85" t="s">
        <v>531</v>
      </c>
      <c r="D517" s="60">
        <v>97</v>
      </c>
      <c r="E517" s="85" t="s">
        <v>129</v>
      </c>
      <c r="F517" s="60">
        <v>97</v>
      </c>
      <c r="G517" s="85" t="s">
        <v>129</v>
      </c>
      <c r="H517" s="111">
        <v>190</v>
      </c>
      <c r="I517" s="87">
        <v>16812</v>
      </c>
      <c r="J517" s="87">
        <v>113</v>
      </c>
      <c r="K517" s="87">
        <v>1188</v>
      </c>
      <c r="L517" s="88">
        <v>18113</v>
      </c>
      <c r="M517" s="88">
        <v>18128</v>
      </c>
      <c r="N517" s="137">
        <f t="shared" si="14"/>
        <v>128.0304163801884</v>
      </c>
      <c r="O517" s="138">
        <f t="shared" si="15"/>
        <v>0</v>
      </c>
      <c r="P517" s="135"/>
      <c r="Q517" s="136"/>
      <c r="R517" s="136"/>
    </row>
    <row r="518" spans="1:18" x14ac:dyDescent="0.25">
      <c r="A518" s="84">
        <v>474</v>
      </c>
      <c r="B518" s="60">
        <v>474097103</v>
      </c>
      <c r="C518" s="85" t="s">
        <v>531</v>
      </c>
      <c r="D518" s="60">
        <v>97</v>
      </c>
      <c r="E518" s="85" t="s">
        <v>129</v>
      </c>
      <c r="F518" s="60">
        <v>103</v>
      </c>
      <c r="G518" s="85" t="s">
        <v>135</v>
      </c>
      <c r="H518" s="111">
        <v>12</v>
      </c>
      <c r="I518" s="87">
        <v>13972</v>
      </c>
      <c r="J518" s="87">
        <v>0</v>
      </c>
      <c r="K518" s="87">
        <v>1188</v>
      </c>
      <c r="L518" s="88">
        <v>15160</v>
      </c>
      <c r="M518" s="88">
        <v>15160</v>
      </c>
      <c r="N518" s="137">
        <f t="shared" si="14"/>
        <v>0</v>
      </c>
      <c r="O518" s="138">
        <f t="shared" si="15"/>
        <v>0</v>
      </c>
      <c r="P518" s="135"/>
      <c r="Q518" s="136"/>
      <c r="R518" s="136"/>
    </row>
    <row r="519" spans="1:18" x14ac:dyDescent="0.25">
      <c r="A519" s="84">
        <v>474</v>
      </c>
      <c r="B519" s="60">
        <v>474097153</v>
      </c>
      <c r="C519" s="85" t="s">
        <v>531</v>
      </c>
      <c r="D519" s="60">
        <v>97</v>
      </c>
      <c r="E519" s="85" t="s">
        <v>129</v>
      </c>
      <c r="F519" s="60">
        <v>153</v>
      </c>
      <c r="G519" s="85" t="s">
        <v>185</v>
      </c>
      <c r="H519" s="111">
        <v>28</v>
      </c>
      <c r="I519" s="87">
        <v>16375</v>
      </c>
      <c r="J519" s="87">
        <v>31</v>
      </c>
      <c r="K519" s="87">
        <v>1188</v>
      </c>
      <c r="L519" s="88">
        <v>17594</v>
      </c>
      <c r="M519" s="88">
        <v>17620</v>
      </c>
      <c r="N519" s="137">
        <f t="shared" si="14"/>
        <v>56.997034096188145</v>
      </c>
      <c r="O519" s="138">
        <f t="shared" si="15"/>
        <v>5.6193912714661565E-3</v>
      </c>
      <c r="P519" s="135"/>
      <c r="Q519" s="136"/>
      <c r="R519" s="136"/>
    </row>
    <row r="520" spans="1:18" x14ac:dyDescent="0.25">
      <c r="A520" s="84">
        <v>474</v>
      </c>
      <c r="B520" s="60">
        <v>474097162</v>
      </c>
      <c r="C520" s="85" t="s">
        <v>531</v>
      </c>
      <c r="D520" s="60">
        <v>97</v>
      </c>
      <c r="E520" s="85" t="s">
        <v>129</v>
      </c>
      <c r="F520" s="60">
        <v>162</v>
      </c>
      <c r="G520" s="85" t="s">
        <v>194</v>
      </c>
      <c r="H520" s="111">
        <v>9</v>
      </c>
      <c r="I520" s="87">
        <v>13336</v>
      </c>
      <c r="J520" s="87">
        <v>1544</v>
      </c>
      <c r="K520" s="87">
        <v>1188</v>
      </c>
      <c r="L520" s="88">
        <v>16068</v>
      </c>
      <c r="M520" s="88">
        <v>16115</v>
      </c>
      <c r="N520" s="137">
        <f t="shared" si="14"/>
        <v>1591.0874868405717</v>
      </c>
      <c r="O520" s="138">
        <f t="shared" si="15"/>
        <v>1591.0874868405717</v>
      </c>
      <c r="P520" s="135"/>
      <c r="Q520" s="136"/>
      <c r="R520" s="136"/>
    </row>
    <row r="521" spans="1:18" x14ac:dyDescent="0.25">
      <c r="A521" s="84">
        <v>474</v>
      </c>
      <c r="B521" s="60">
        <v>474097343</v>
      </c>
      <c r="C521" s="85" t="s">
        <v>531</v>
      </c>
      <c r="D521" s="60">
        <v>97</v>
      </c>
      <c r="E521" s="85" t="s">
        <v>129</v>
      </c>
      <c r="F521" s="60">
        <v>343</v>
      </c>
      <c r="G521" s="85" t="s">
        <v>375</v>
      </c>
      <c r="H521" s="111">
        <v>8</v>
      </c>
      <c r="I521" s="87">
        <v>17463</v>
      </c>
      <c r="J521" s="87">
        <v>466</v>
      </c>
      <c r="K521" s="87">
        <v>1188</v>
      </c>
      <c r="L521" s="88">
        <v>19117</v>
      </c>
      <c r="M521" s="88">
        <v>19047</v>
      </c>
      <c r="N521" s="137">
        <f t="shared" si="14"/>
        <v>395.89974994970908</v>
      </c>
      <c r="O521" s="138">
        <f t="shared" si="15"/>
        <v>202.54563166288062</v>
      </c>
      <c r="P521" s="135"/>
      <c r="Q521" s="136"/>
      <c r="R521" s="136"/>
    </row>
    <row r="522" spans="1:18" x14ac:dyDescent="0.25">
      <c r="A522" s="84">
        <v>474</v>
      </c>
      <c r="B522" s="60">
        <v>474097348</v>
      </c>
      <c r="C522" s="85" t="s">
        <v>531</v>
      </c>
      <c r="D522" s="60">
        <v>97</v>
      </c>
      <c r="E522" s="85" t="s">
        <v>129</v>
      </c>
      <c r="F522" s="60">
        <v>348</v>
      </c>
      <c r="G522" s="85" t="s">
        <v>380</v>
      </c>
      <c r="H522" s="111">
        <v>1</v>
      </c>
      <c r="I522" s="87">
        <v>18941</v>
      </c>
      <c r="J522" s="87">
        <v>0</v>
      </c>
      <c r="K522" s="87">
        <v>1188</v>
      </c>
      <c r="L522" s="88">
        <v>20129</v>
      </c>
      <c r="M522" s="88">
        <v>20137</v>
      </c>
      <c r="N522" s="137">
        <f t="shared" ref="N522:N585" si="16">IF(VLOOKUP($F522,abvfndpcts,15)&lt;100,0,((VLOOKUP($F522,abvfndpcts,15)/100*$I522)-$I522))</f>
        <v>7.9043996199470712</v>
      </c>
      <c r="O522" s="138">
        <f t="shared" ref="O522:O585" si="17">IF(VLOOKUP($F522,abvfndpcts,16)&lt;100,0,((VLOOKUP($F522,abvfndpcts,16)/100*$I522)-$I522))</f>
        <v>0</v>
      </c>
      <c r="P522" s="135"/>
      <c r="Q522" s="136"/>
      <c r="R522" s="136"/>
    </row>
    <row r="523" spans="1:18" x14ac:dyDescent="0.25">
      <c r="A523" s="84">
        <v>474</v>
      </c>
      <c r="B523" s="60">
        <v>474097610</v>
      </c>
      <c r="C523" s="85" t="s">
        <v>531</v>
      </c>
      <c r="D523" s="60">
        <v>97</v>
      </c>
      <c r="E523" s="85" t="s">
        <v>129</v>
      </c>
      <c r="F523" s="60">
        <v>610</v>
      </c>
      <c r="G523" s="85" t="s">
        <v>389</v>
      </c>
      <c r="H523" s="111">
        <v>8</v>
      </c>
      <c r="I523" s="87">
        <v>14531</v>
      </c>
      <c r="J523" s="87">
        <v>2331</v>
      </c>
      <c r="K523" s="87">
        <v>1188</v>
      </c>
      <c r="L523" s="88">
        <v>18050</v>
      </c>
      <c r="M523" s="88">
        <v>18098</v>
      </c>
      <c r="N523" s="137">
        <f t="shared" si="16"/>
        <v>2379.2632374771674</v>
      </c>
      <c r="O523" s="138">
        <f t="shared" si="17"/>
        <v>1783.749099968556</v>
      </c>
      <c r="P523" s="135"/>
      <c r="Q523" s="136"/>
      <c r="R523" s="136"/>
    </row>
    <row r="524" spans="1:18" x14ac:dyDescent="0.25">
      <c r="A524" s="84">
        <v>474</v>
      </c>
      <c r="B524" s="60">
        <v>474097615</v>
      </c>
      <c r="C524" s="85" t="s">
        <v>531</v>
      </c>
      <c r="D524" s="60">
        <v>97</v>
      </c>
      <c r="E524" s="85" t="s">
        <v>129</v>
      </c>
      <c r="F524" s="60">
        <v>615</v>
      </c>
      <c r="G524" s="85" t="s">
        <v>390</v>
      </c>
      <c r="H524" s="111">
        <v>3</v>
      </c>
      <c r="I524" s="87">
        <v>16181</v>
      </c>
      <c r="J524" s="87">
        <v>1194</v>
      </c>
      <c r="K524" s="87">
        <v>1188</v>
      </c>
      <c r="L524" s="88">
        <v>18563</v>
      </c>
      <c r="M524" s="88">
        <v>18639</v>
      </c>
      <c r="N524" s="137">
        <f t="shared" si="16"/>
        <v>1269.782167989033</v>
      </c>
      <c r="O524" s="138">
        <f t="shared" si="17"/>
        <v>19.206574821226241</v>
      </c>
      <c r="P524" s="135"/>
      <c r="Q524" s="136"/>
      <c r="R524" s="136"/>
    </row>
    <row r="525" spans="1:18" x14ac:dyDescent="0.25">
      <c r="A525" s="84">
        <v>474</v>
      </c>
      <c r="B525" s="60">
        <v>474097616</v>
      </c>
      <c r="C525" s="85" t="s">
        <v>531</v>
      </c>
      <c r="D525" s="60">
        <v>97</v>
      </c>
      <c r="E525" s="85" t="s">
        <v>129</v>
      </c>
      <c r="F525" s="60">
        <v>616</v>
      </c>
      <c r="G525" s="85" t="s">
        <v>391</v>
      </c>
      <c r="H525" s="111">
        <v>1</v>
      </c>
      <c r="I525" s="87">
        <v>14047</v>
      </c>
      <c r="J525" s="87">
        <v>3059</v>
      </c>
      <c r="K525" s="87">
        <v>1188</v>
      </c>
      <c r="L525" s="88">
        <v>18294</v>
      </c>
      <c r="M525" s="88">
        <v>18303</v>
      </c>
      <c r="N525" s="137">
        <f t="shared" si="16"/>
        <v>3067.7171309039732</v>
      </c>
      <c r="O525" s="138">
        <f t="shared" si="17"/>
        <v>2667.2309656850412</v>
      </c>
      <c r="P525" s="135"/>
      <c r="Q525" s="136"/>
      <c r="R525" s="136"/>
    </row>
    <row r="526" spans="1:18" x14ac:dyDescent="0.25">
      <c r="A526" s="84">
        <v>474</v>
      </c>
      <c r="B526" s="60">
        <v>474097620</v>
      </c>
      <c r="C526" s="85" t="s">
        <v>531</v>
      </c>
      <c r="D526" s="60">
        <v>97</v>
      </c>
      <c r="E526" s="85" t="s">
        <v>129</v>
      </c>
      <c r="F526" s="60">
        <v>620</v>
      </c>
      <c r="G526" s="85" t="s">
        <v>393</v>
      </c>
      <c r="H526" s="111">
        <v>2</v>
      </c>
      <c r="I526" s="87">
        <v>12565</v>
      </c>
      <c r="J526" s="87">
        <v>8490</v>
      </c>
      <c r="K526" s="87">
        <v>1188</v>
      </c>
      <c r="L526" s="88">
        <v>22243</v>
      </c>
      <c r="M526" s="88">
        <v>21836</v>
      </c>
      <c r="N526" s="137">
        <f t="shared" si="16"/>
        <v>7991.3079541008519</v>
      </c>
      <c r="O526" s="138">
        <f t="shared" si="17"/>
        <v>5048.2998914048476</v>
      </c>
      <c r="P526" s="135"/>
      <c r="Q526" s="136"/>
      <c r="R526" s="136"/>
    </row>
    <row r="527" spans="1:18" x14ac:dyDescent="0.25">
      <c r="A527" s="84">
        <v>474</v>
      </c>
      <c r="B527" s="60">
        <v>474097720</v>
      </c>
      <c r="C527" s="85" t="s">
        <v>531</v>
      </c>
      <c r="D527" s="60">
        <v>97</v>
      </c>
      <c r="E527" s="85" t="s">
        <v>129</v>
      </c>
      <c r="F527" s="60">
        <v>720</v>
      </c>
      <c r="G527" s="85" t="s">
        <v>423</v>
      </c>
      <c r="H527" s="111">
        <v>3</v>
      </c>
      <c r="I527" s="87">
        <v>15482</v>
      </c>
      <c r="J527" s="87">
        <v>2567</v>
      </c>
      <c r="K527" s="87">
        <v>1188</v>
      </c>
      <c r="L527" s="88">
        <v>19237</v>
      </c>
      <c r="M527" s="88">
        <v>19370</v>
      </c>
      <c r="N527" s="137">
        <f t="shared" si="16"/>
        <v>2700.4181346747791</v>
      </c>
      <c r="O527" s="138">
        <f t="shared" si="17"/>
        <v>1574.0731627569476</v>
      </c>
      <c r="P527" s="135"/>
      <c r="Q527" s="136"/>
      <c r="R527" s="136"/>
    </row>
    <row r="528" spans="1:18" x14ac:dyDescent="0.25">
      <c r="A528" s="84">
        <v>474</v>
      </c>
      <c r="B528" s="60">
        <v>474097725</v>
      </c>
      <c r="C528" s="85" t="s">
        <v>531</v>
      </c>
      <c r="D528" s="60">
        <v>97</v>
      </c>
      <c r="E528" s="85" t="s">
        <v>129</v>
      </c>
      <c r="F528" s="60">
        <v>725</v>
      </c>
      <c r="G528" s="85" t="s">
        <v>424</v>
      </c>
      <c r="H528" s="111">
        <v>1</v>
      </c>
      <c r="I528" s="87">
        <v>10664</v>
      </c>
      <c r="J528" s="87">
        <v>3230</v>
      </c>
      <c r="K528" s="87">
        <v>1188</v>
      </c>
      <c r="L528" s="88">
        <v>15082</v>
      </c>
      <c r="M528" s="88">
        <v>18039</v>
      </c>
      <c r="N528" s="137">
        <f t="shared" si="16"/>
        <v>6187.4636986189871</v>
      </c>
      <c r="O528" s="138">
        <f t="shared" si="17"/>
        <v>2375.9989443248578</v>
      </c>
      <c r="P528" s="135"/>
      <c r="Q528" s="136"/>
      <c r="R528" s="136"/>
    </row>
    <row r="529" spans="1:18" x14ac:dyDescent="0.25">
      <c r="A529" s="84">
        <v>474</v>
      </c>
      <c r="B529" s="60">
        <v>474097735</v>
      </c>
      <c r="C529" s="85" t="s">
        <v>531</v>
      </c>
      <c r="D529" s="60">
        <v>97</v>
      </c>
      <c r="E529" s="85" t="s">
        <v>129</v>
      </c>
      <c r="F529" s="60">
        <v>735</v>
      </c>
      <c r="G529" s="85" t="s">
        <v>427</v>
      </c>
      <c r="H529" s="111">
        <v>6</v>
      </c>
      <c r="I529" s="87">
        <v>14553</v>
      </c>
      <c r="J529" s="87">
        <v>4670</v>
      </c>
      <c r="K529" s="87">
        <v>1188</v>
      </c>
      <c r="L529" s="88">
        <v>20411</v>
      </c>
      <c r="M529" s="88">
        <v>20482</v>
      </c>
      <c r="N529" s="137">
        <f t="shared" si="16"/>
        <v>4740.8278691245068</v>
      </c>
      <c r="O529" s="138">
        <f t="shared" si="17"/>
        <v>2758.3225295167722</v>
      </c>
      <c r="P529" s="135"/>
      <c r="Q529" s="136"/>
      <c r="R529" s="136"/>
    </row>
    <row r="530" spans="1:18" x14ac:dyDescent="0.25">
      <c r="A530" s="84">
        <v>474</v>
      </c>
      <c r="B530" s="60">
        <v>474097753</v>
      </c>
      <c r="C530" s="85" t="s">
        <v>531</v>
      </c>
      <c r="D530" s="60">
        <v>97</v>
      </c>
      <c r="E530" s="85" t="s">
        <v>129</v>
      </c>
      <c r="F530" s="60">
        <v>753</v>
      </c>
      <c r="G530" s="85" t="s">
        <v>431</v>
      </c>
      <c r="H530" s="111">
        <v>3</v>
      </c>
      <c r="I530" s="87">
        <v>15187</v>
      </c>
      <c r="J530" s="87">
        <v>4022</v>
      </c>
      <c r="K530" s="87">
        <v>1188</v>
      </c>
      <c r="L530" s="88">
        <v>20397</v>
      </c>
      <c r="M530" s="88">
        <v>20448</v>
      </c>
      <c r="N530" s="137">
        <f t="shared" si="16"/>
        <v>4073.0516385405936</v>
      </c>
      <c r="O530" s="138">
        <f t="shared" si="17"/>
        <v>3576.4409105245613</v>
      </c>
      <c r="P530" s="135"/>
      <c r="Q530" s="136"/>
      <c r="R530" s="136"/>
    </row>
    <row r="531" spans="1:18" x14ac:dyDescent="0.25">
      <c r="A531" s="84">
        <v>474</v>
      </c>
      <c r="B531" s="60">
        <v>474097775</v>
      </c>
      <c r="C531" s="85" t="s">
        <v>531</v>
      </c>
      <c r="D531" s="60">
        <v>97</v>
      </c>
      <c r="E531" s="85" t="s">
        <v>129</v>
      </c>
      <c r="F531" s="60">
        <v>775</v>
      </c>
      <c r="G531" s="85" t="s">
        <v>441</v>
      </c>
      <c r="H531" s="111">
        <v>2</v>
      </c>
      <c r="I531" s="87">
        <v>12565</v>
      </c>
      <c r="J531" s="87">
        <v>3266</v>
      </c>
      <c r="K531" s="87">
        <v>1188</v>
      </c>
      <c r="L531" s="88">
        <v>17019</v>
      </c>
      <c r="M531" s="88">
        <v>17010</v>
      </c>
      <c r="N531" s="137">
        <f t="shared" si="16"/>
        <v>3257.1256159101176</v>
      </c>
      <c r="O531" s="138">
        <f t="shared" si="17"/>
        <v>1145.0834790551417</v>
      </c>
      <c r="P531" s="135"/>
      <c r="Q531" s="136"/>
      <c r="R531" s="136"/>
    </row>
    <row r="532" spans="1:18" x14ac:dyDescent="0.25">
      <c r="A532" s="84">
        <v>478</v>
      </c>
      <c r="B532" s="60">
        <v>478352010</v>
      </c>
      <c r="C532" s="85" t="s">
        <v>532</v>
      </c>
      <c r="D532" s="60">
        <v>352</v>
      </c>
      <c r="E532" s="85" t="s">
        <v>384</v>
      </c>
      <c r="F532" s="60">
        <v>10</v>
      </c>
      <c r="G532" s="85" t="s">
        <v>42</v>
      </c>
      <c r="H532" s="111">
        <v>1</v>
      </c>
      <c r="I532" s="87">
        <v>10664</v>
      </c>
      <c r="J532" s="87">
        <v>5108</v>
      </c>
      <c r="K532" s="87">
        <v>1188</v>
      </c>
      <c r="L532" s="88">
        <v>16960</v>
      </c>
      <c r="M532" s="88">
        <v>16328</v>
      </c>
      <c r="N532" s="137">
        <f t="shared" si="16"/>
        <v>4716.6541708566238</v>
      </c>
      <c r="O532" s="138">
        <f t="shared" si="17"/>
        <v>2478.8244305814969</v>
      </c>
      <c r="P532" s="135"/>
      <c r="Q532" s="136"/>
      <c r="R532" s="136"/>
    </row>
    <row r="533" spans="1:18" x14ac:dyDescent="0.25">
      <c r="A533" s="84">
        <v>478</v>
      </c>
      <c r="B533" s="60">
        <v>478352056</v>
      </c>
      <c r="C533" s="85" t="s">
        <v>532</v>
      </c>
      <c r="D533" s="60">
        <v>352</v>
      </c>
      <c r="E533" s="85" t="s">
        <v>384</v>
      </c>
      <c r="F533" s="60">
        <v>56</v>
      </c>
      <c r="G533" s="85" t="s">
        <v>88</v>
      </c>
      <c r="H533" s="111">
        <v>3</v>
      </c>
      <c r="I533" s="87">
        <v>11298</v>
      </c>
      <c r="J533" s="87">
        <v>3350</v>
      </c>
      <c r="K533" s="87">
        <v>1188</v>
      </c>
      <c r="L533" s="88">
        <v>15836</v>
      </c>
      <c r="M533" s="88">
        <v>15844</v>
      </c>
      <c r="N533" s="137">
        <f t="shared" si="16"/>
        <v>3357.6018575138169</v>
      </c>
      <c r="O533" s="138">
        <f t="shared" si="17"/>
        <v>2270.1395265911306</v>
      </c>
      <c r="P533" s="135"/>
      <c r="Q533" s="136"/>
      <c r="R533" s="136"/>
    </row>
    <row r="534" spans="1:18" x14ac:dyDescent="0.25">
      <c r="A534" s="84">
        <v>478</v>
      </c>
      <c r="B534" s="60">
        <v>478352064</v>
      </c>
      <c r="C534" s="85" t="s">
        <v>532</v>
      </c>
      <c r="D534" s="60">
        <v>352</v>
      </c>
      <c r="E534" s="85" t="s">
        <v>384</v>
      </c>
      <c r="F534" s="60">
        <v>64</v>
      </c>
      <c r="G534" s="85" t="s">
        <v>96</v>
      </c>
      <c r="H534" s="111">
        <v>1</v>
      </c>
      <c r="I534" s="87">
        <v>12565</v>
      </c>
      <c r="J534" s="87">
        <v>1211</v>
      </c>
      <c r="K534" s="87">
        <v>1188</v>
      </c>
      <c r="L534" s="88">
        <v>14964</v>
      </c>
      <c r="M534" s="88">
        <v>14950</v>
      </c>
      <c r="N534" s="137">
        <f t="shared" si="16"/>
        <v>1197.1390655994473</v>
      </c>
      <c r="O534" s="138">
        <f t="shared" si="17"/>
        <v>514.98940427576963</v>
      </c>
      <c r="P534" s="135"/>
      <c r="Q534" s="136"/>
      <c r="R534" s="136"/>
    </row>
    <row r="535" spans="1:18" x14ac:dyDescent="0.25">
      <c r="A535" s="84">
        <v>478</v>
      </c>
      <c r="B535" s="60">
        <v>478352067</v>
      </c>
      <c r="C535" s="85" t="s">
        <v>532</v>
      </c>
      <c r="D535" s="60">
        <v>352</v>
      </c>
      <c r="E535" s="85" t="s">
        <v>384</v>
      </c>
      <c r="F535" s="60">
        <v>67</v>
      </c>
      <c r="G535" s="85" t="s">
        <v>99</v>
      </c>
      <c r="H535" s="111">
        <v>2</v>
      </c>
      <c r="I535" s="87">
        <v>11792</v>
      </c>
      <c r="J535" s="87">
        <v>12564</v>
      </c>
      <c r="K535" s="87">
        <v>1188</v>
      </c>
      <c r="L535" s="88">
        <v>25544</v>
      </c>
      <c r="M535" s="88">
        <v>25544</v>
      </c>
      <c r="N535" s="137">
        <f t="shared" si="16"/>
        <v>12563.55009317298</v>
      </c>
      <c r="O535" s="138">
        <f t="shared" si="17"/>
        <v>8965.6134836954116</v>
      </c>
      <c r="P535" s="135"/>
      <c r="Q535" s="136"/>
      <c r="R535" s="136"/>
    </row>
    <row r="536" spans="1:18" x14ac:dyDescent="0.25">
      <c r="A536" s="84">
        <v>478</v>
      </c>
      <c r="B536" s="60">
        <v>478352097</v>
      </c>
      <c r="C536" s="85" t="s">
        <v>532</v>
      </c>
      <c r="D536" s="60">
        <v>352</v>
      </c>
      <c r="E536" s="85" t="s">
        <v>384</v>
      </c>
      <c r="F536" s="60">
        <v>97</v>
      </c>
      <c r="G536" s="85" t="s">
        <v>129</v>
      </c>
      <c r="H536" s="111">
        <v>9</v>
      </c>
      <c r="I536" s="87">
        <v>14133</v>
      </c>
      <c r="J536" s="87">
        <v>95</v>
      </c>
      <c r="K536" s="87">
        <v>1188</v>
      </c>
      <c r="L536" s="88">
        <v>15416</v>
      </c>
      <c r="M536" s="88">
        <v>15429</v>
      </c>
      <c r="N536" s="137">
        <f t="shared" si="16"/>
        <v>107.62871012974028</v>
      </c>
      <c r="O536" s="138">
        <f t="shared" si="17"/>
        <v>0</v>
      </c>
      <c r="P536" s="135"/>
      <c r="Q536" s="136"/>
      <c r="R536" s="136"/>
    </row>
    <row r="537" spans="1:18" x14ac:dyDescent="0.25">
      <c r="A537" s="84">
        <v>478</v>
      </c>
      <c r="B537" s="60">
        <v>478352100</v>
      </c>
      <c r="C537" s="85" t="s">
        <v>532</v>
      </c>
      <c r="D537" s="60">
        <v>352</v>
      </c>
      <c r="E537" s="85" t="s">
        <v>384</v>
      </c>
      <c r="F537" s="60">
        <v>100</v>
      </c>
      <c r="G537" s="85" t="s">
        <v>132</v>
      </c>
      <c r="H537" s="111">
        <v>1</v>
      </c>
      <c r="I537" s="87">
        <v>17234</v>
      </c>
      <c r="J537" s="87">
        <v>4647</v>
      </c>
      <c r="K537" s="87">
        <v>1188</v>
      </c>
      <c r="L537" s="88">
        <v>23069</v>
      </c>
      <c r="M537" s="88">
        <v>22773</v>
      </c>
      <c r="N537" s="137">
        <f t="shared" si="16"/>
        <v>4600.7588019716677</v>
      </c>
      <c r="O537" s="138">
        <f t="shared" si="17"/>
        <v>4350.8441041155675</v>
      </c>
      <c r="P537" s="135"/>
      <c r="Q537" s="136"/>
      <c r="R537" s="136"/>
    </row>
    <row r="538" spans="1:18" x14ac:dyDescent="0.25">
      <c r="A538" s="84">
        <v>478</v>
      </c>
      <c r="B538" s="60">
        <v>478352103</v>
      </c>
      <c r="C538" s="85" t="s">
        <v>532</v>
      </c>
      <c r="D538" s="60">
        <v>352</v>
      </c>
      <c r="E538" s="85" t="s">
        <v>384</v>
      </c>
      <c r="F538" s="60">
        <v>103</v>
      </c>
      <c r="G538" s="85" t="s">
        <v>135</v>
      </c>
      <c r="H538" s="111">
        <v>2</v>
      </c>
      <c r="I538" s="87">
        <v>17828</v>
      </c>
      <c r="J538" s="87">
        <v>0</v>
      </c>
      <c r="K538" s="87">
        <v>1188</v>
      </c>
      <c r="L538" s="88">
        <v>19016</v>
      </c>
      <c r="M538" s="88">
        <v>19016</v>
      </c>
      <c r="N538" s="137">
        <f t="shared" si="16"/>
        <v>0</v>
      </c>
      <c r="O538" s="138">
        <f t="shared" si="17"/>
        <v>0</v>
      </c>
      <c r="P538" s="135"/>
      <c r="Q538" s="136"/>
      <c r="R538" s="136"/>
    </row>
    <row r="539" spans="1:18" x14ac:dyDescent="0.25">
      <c r="A539" s="84">
        <v>478</v>
      </c>
      <c r="B539" s="60">
        <v>478352125</v>
      </c>
      <c r="C539" s="85" t="s">
        <v>532</v>
      </c>
      <c r="D539" s="60">
        <v>352</v>
      </c>
      <c r="E539" s="85" t="s">
        <v>384</v>
      </c>
      <c r="F539" s="60">
        <v>125</v>
      </c>
      <c r="G539" s="85" t="s">
        <v>157</v>
      </c>
      <c r="H539" s="111">
        <v>21</v>
      </c>
      <c r="I539" s="87">
        <v>12446</v>
      </c>
      <c r="J539" s="87">
        <v>8514</v>
      </c>
      <c r="K539" s="87">
        <v>1188</v>
      </c>
      <c r="L539" s="88">
        <v>22148</v>
      </c>
      <c r="M539" s="88">
        <v>22157</v>
      </c>
      <c r="N539" s="137">
        <f t="shared" si="16"/>
        <v>8523.31628528687</v>
      </c>
      <c r="O539" s="138">
        <f t="shared" si="17"/>
        <v>5254.7974679015897</v>
      </c>
      <c r="P539" s="135"/>
      <c r="Q539" s="136"/>
      <c r="R539" s="136"/>
    </row>
    <row r="540" spans="1:18" x14ac:dyDescent="0.25">
      <c r="A540" s="84">
        <v>478</v>
      </c>
      <c r="B540" s="60">
        <v>478352141</v>
      </c>
      <c r="C540" s="85" t="s">
        <v>532</v>
      </c>
      <c r="D540" s="60">
        <v>352</v>
      </c>
      <c r="E540" s="85" t="s">
        <v>384</v>
      </c>
      <c r="F540" s="60">
        <v>141</v>
      </c>
      <c r="G540" s="85" t="s">
        <v>173</v>
      </c>
      <c r="H540" s="111">
        <v>7</v>
      </c>
      <c r="I540" s="87">
        <v>12022</v>
      </c>
      <c r="J540" s="87">
        <v>6363</v>
      </c>
      <c r="K540" s="87">
        <v>1188</v>
      </c>
      <c r="L540" s="88">
        <v>19573</v>
      </c>
      <c r="M540" s="88">
        <v>19833</v>
      </c>
      <c r="N540" s="137">
        <f t="shared" si="16"/>
        <v>7043.3882695609864</v>
      </c>
      <c r="O540" s="138">
        <f t="shared" si="17"/>
        <v>5356.4354651395879</v>
      </c>
      <c r="P540" s="135"/>
      <c r="Q540" s="136"/>
      <c r="R540" s="136"/>
    </row>
    <row r="541" spans="1:18" x14ac:dyDescent="0.25">
      <c r="A541" s="84">
        <v>478</v>
      </c>
      <c r="B541" s="60">
        <v>478352153</v>
      </c>
      <c r="C541" s="85" t="s">
        <v>532</v>
      </c>
      <c r="D541" s="60">
        <v>352</v>
      </c>
      <c r="E541" s="85" t="s">
        <v>384</v>
      </c>
      <c r="F541" s="60">
        <v>153</v>
      </c>
      <c r="G541" s="85" t="s">
        <v>185</v>
      </c>
      <c r="H541" s="111">
        <v>43</v>
      </c>
      <c r="I541" s="87">
        <v>14332</v>
      </c>
      <c r="J541" s="87">
        <v>27</v>
      </c>
      <c r="K541" s="87">
        <v>1188</v>
      </c>
      <c r="L541" s="88">
        <v>15547</v>
      </c>
      <c r="M541" s="88">
        <v>15570</v>
      </c>
      <c r="N541" s="137">
        <f t="shared" si="16"/>
        <v>49.885892681928453</v>
      </c>
      <c r="O541" s="138">
        <f t="shared" si="17"/>
        <v>4.9182971415575594E-3</v>
      </c>
      <c r="P541" s="135"/>
      <c r="Q541" s="136"/>
      <c r="R541" s="136"/>
    </row>
    <row r="542" spans="1:18" x14ac:dyDescent="0.25">
      <c r="A542" s="84">
        <v>478</v>
      </c>
      <c r="B542" s="60">
        <v>478352158</v>
      </c>
      <c r="C542" s="85" t="s">
        <v>532</v>
      </c>
      <c r="D542" s="60">
        <v>352</v>
      </c>
      <c r="E542" s="85" t="s">
        <v>384</v>
      </c>
      <c r="F542" s="60">
        <v>158</v>
      </c>
      <c r="G542" s="85" t="s">
        <v>190</v>
      </c>
      <c r="H542" s="111">
        <v>43</v>
      </c>
      <c r="I542" s="87">
        <v>12416</v>
      </c>
      <c r="J542" s="87">
        <v>6152</v>
      </c>
      <c r="K542" s="87">
        <v>1188</v>
      </c>
      <c r="L542" s="88">
        <v>19756</v>
      </c>
      <c r="M542" s="88">
        <v>19788</v>
      </c>
      <c r="N542" s="137">
        <f t="shared" si="16"/>
        <v>6183.5561411349881</v>
      </c>
      <c r="O542" s="138">
        <f t="shared" si="17"/>
        <v>4109.0390726054975</v>
      </c>
      <c r="P542" s="135"/>
      <c r="Q542" s="136"/>
      <c r="R542" s="136"/>
    </row>
    <row r="543" spans="1:18" x14ac:dyDescent="0.25">
      <c r="A543" s="84">
        <v>478</v>
      </c>
      <c r="B543" s="60">
        <v>478352160</v>
      </c>
      <c r="C543" s="85" t="s">
        <v>532</v>
      </c>
      <c r="D543" s="60">
        <v>352</v>
      </c>
      <c r="E543" s="85" t="s">
        <v>384</v>
      </c>
      <c r="F543" s="60">
        <v>160</v>
      </c>
      <c r="G543" s="85" t="s">
        <v>192</v>
      </c>
      <c r="H543" s="111">
        <v>3</v>
      </c>
      <c r="I543" s="87">
        <v>10664</v>
      </c>
      <c r="J543" s="87">
        <v>187</v>
      </c>
      <c r="K543" s="87">
        <v>1188</v>
      </c>
      <c r="L543" s="88">
        <v>12039</v>
      </c>
      <c r="M543" s="88">
        <v>12069</v>
      </c>
      <c r="N543" s="137">
        <f t="shared" si="16"/>
        <v>217.47432874186416</v>
      </c>
      <c r="O543" s="138">
        <f t="shared" si="17"/>
        <v>0</v>
      </c>
      <c r="P543" s="135"/>
      <c r="Q543" s="136"/>
      <c r="R543" s="136"/>
    </row>
    <row r="544" spans="1:18" x14ac:dyDescent="0.25">
      <c r="A544" s="84">
        <v>478</v>
      </c>
      <c r="B544" s="60">
        <v>478352162</v>
      </c>
      <c r="C544" s="85" t="s">
        <v>532</v>
      </c>
      <c r="D544" s="60">
        <v>352</v>
      </c>
      <c r="E544" s="85" t="s">
        <v>384</v>
      </c>
      <c r="F544" s="60">
        <v>162</v>
      </c>
      <c r="G544" s="85" t="s">
        <v>194</v>
      </c>
      <c r="H544" s="111">
        <v>19</v>
      </c>
      <c r="I544" s="87">
        <v>12090</v>
      </c>
      <c r="J544" s="87">
        <v>1399</v>
      </c>
      <c r="K544" s="87">
        <v>1188</v>
      </c>
      <c r="L544" s="88">
        <v>14677</v>
      </c>
      <c r="M544" s="88">
        <v>14720</v>
      </c>
      <c r="N544" s="137">
        <f t="shared" si="16"/>
        <v>1442.4300926741525</v>
      </c>
      <c r="O544" s="138">
        <f t="shared" si="17"/>
        <v>1442.4300926741525</v>
      </c>
      <c r="P544" s="135"/>
      <c r="Q544" s="136"/>
      <c r="R544" s="136"/>
    </row>
    <row r="545" spans="1:18" x14ac:dyDescent="0.25">
      <c r="A545" s="84">
        <v>478</v>
      </c>
      <c r="B545" s="60">
        <v>478352170</v>
      </c>
      <c r="C545" s="85" t="s">
        <v>532</v>
      </c>
      <c r="D545" s="60">
        <v>352</v>
      </c>
      <c r="E545" s="85" t="s">
        <v>384</v>
      </c>
      <c r="F545" s="60">
        <v>170</v>
      </c>
      <c r="G545" s="85" t="s">
        <v>202</v>
      </c>
      <c r="H545" s="111">
        <v>2</v>
      </c>
      <c r="I545" s="87">
        <v>11615</v>
      </c>
      <c r="J545" s="87">
        <v>742</v>
      </c>
      <c r="K545" s="87">
        <v>1188</v>
      </c>
      <c r="L545" s="88">
        <v>13545</v>
      </c>
      <c r="M545" s="88">
        <v>13527</v>
      </c>
      <c r="N545" s="137">
        <f t="shared" si="16"/>
        <v>723.59413240753202</v>
      </c>
      <c r="O545" s="138">
        <f t="shared" si="17"/>
        <v>642.51374685909104</v>
      </c>
      <c r="P545" s="135"/>
      <c r="Q545" s="136"/>
      <c r="R545" s="136"/>
    </row>
    <row r="546" spans="1:18" x14ac:dyDescent="0.25">
      <c r="A546" s="84">
        <v>478</v>
      </c>
      <c r="B546" s="60">
        <v>478352174</v>
      </c>
      <c r="C546" s="85" t="s">
        <v>532</v>
      </c>
      <c r="D546" s="60">
        <v>352</v>
      </c>
      <c r="E546" s="85" t="s">
        <v>384</v>
      </c>
      <c r="F546" s="60">
        <v>174</v>
      </c>
      <c r="G546" s="85" t="s">
        <v>206</v>
      </c>
      <c r="H546" s="111">
        <v>9</v>
      </c>
      <c r="I546" s="87">
        <v>11834</v>
      </c>
      <c r="J546" s="87">
        <v>6931</v>
      </c>
      <c r="K546" s="87">
        <v>1188</v>
      </c>
      <c r="L546" s="88">
        <v>19953</v>
      </c>
      <c r="M546" s="88">
        <v>19931</v>
      </c>
      <c r="N546" s="137">
        <f t="shared" si="16"/>
        <v>6908.5154809932137</v>
      </c>
      <c r="O546" s="138">
        <f t="shared" si="17"/>
        <v>3965.6624908205631</v>
      </c>
      <c r="P546" s="135"/>
      <c r="Q546" s="136"/>
      <c r="R546" s="136"/>
    </row>
    <row r="547" spans="1:18" x14ac:dyDescent="0.25">
      <c r="A547" s="84">
        <v>478</v>
      </c>
      <c r="B547" s="60">
        <v>478352271</v>
      </c>
      <c r="C547" s="85" t="s">
        <v>532</v>
      </c>
      <c r="D547" s="60">
        <v>352</v>
      </c>
      <c r="E547" s="85" t="s">
        <v>384</v>
      </c>
      <c r="F547" s="60">
        <v>271</v>
      </c>
      <c r="G547" s="85" t="s">
        <v>303</v>
      </c>
      <c r="H547" s="111">
        <v>2</v>
      </c>
      <c r="I547" s="87">
        <v>11615</v>
      </c>
      <c r="J547" s="87">
        <v>3549</v>
      </c>
      <c r="K547" s="87">
        <v>1188</v>
      </c>
      <c r="L547" s="88">
        <v>16352</v>
      </c>
      <c r="M547" s="88">
        <v>16352</v>
      </c>
      <c r="N547" s="137">
        <f t="shared" si="16"/>
        <v>3548.752759130386</v>
      </c>
      <c r="O547" s="138">
        <f t="shared" si="17"/>
        <v>1224.3445609099108</v>
      </c>
      <c r="P547" s="135"/>
      <c r="Q547" s="136"/>
      <c r="R547" s="136"/>
    </row>
    <row r="548" spans="1:18" x14ac:dyDescent="0.25">
      <c r="A548" s="84">
        <v>478</v>
      </c>
      <c r="B548" s="60">
        <v>478352288</v>
      </c>
      <c r="C548" s="85" t="s">
        <v>532</v>
      </c>
      <c r="D548" s="60">
        <v>352</v>
      </c>
      <c r="E548" s="85" t="s">
        <v>384</v>
      </c>
      <c r="F548" s="60">
        <v>288</v>
      </c>
      <c r="G548" s="85" t="s">
        <v>320</v>
      </c>
      <c r="H548" s="111">
        <v>3</v>
      </c>
      <c r="I548" s="87">
        <v>10664</v>
      </c>
      <c r="J548" s="87">
        <v>8290</v>
      </c>
      <c r="K548" s="87">
        <v>1188</v>
      </c>
      <c r="L548" s="88">
        <v>20142</v>
      </c>
      <c r="M548" s="88">
        <v>20001</v>
      </c>
      <c r="N548" s="137">
        <f t="shared" si="16"/>
        <v>8366.7692554836685</v>
      </c>
      <c r="O548" s="138">
        <f t="shared" si="17"/>
        <v>4480.222115909819</v>
      </c>
      <c r="P548" s="135"/>
      <c r="Q548" s="136"/>
      <c r="R548" s="136"/>
    </row>
    <row r="549" spans="1:18" x14ac:dyDescent="0.25">
      <c r="A549" s="84">
        <v>478</v>
      </c>
      <c r="B549" s="60">
        <v>478352301</v>
      </c>
      <c r="C549" s="85" t="s">
        <v>532</v>
      </c>
      <c r="D549" s="60">
        <v>352</v>
      </c>
      <c r="E549" s="85" t="s">
        <v>384</v>
      </c>
      <c r="F549" s="60">
        <v>301</v>
      </c>
      <c r="G549" s="85" t="s">
        <v>333</v>
      </c>
      <c r="H549" s="111">
        <v>1</v>
      </c>
      <c r="I549" s="87">
        <v>10664</v>
      </c>
      <c r="J549" s="87">
        <v>3363</v>
      </c>
      <c r="K549" s="87">
        <v>1188</v>
      </c>
      <c r="L549" s="88">
        <v>15215</v>
      </c>
      <c r="M549" s="88">
        <v>15245</v>
      </c>
      <c r="N549" s="137">
        <f t="shared" si="16"/>
        <v>3392.7763094126803</v>
      </c>
      <c r="O549" s="138">
        <f t="shared" si="17"/>
        <v>2170.3813561345069</v>
      </c>
      <c r="P549" s="135"/>
      <c r="Q549" s="136"/>
      <c r="R549" s="136"/>
    </row>
    <row r="550" spans="1:18" x14ac:dyDescent="0.25">
      <c r="A550" s="84">
        <v>478</v>
      </c>
      <c r="B550" s="60">
        <v>478352321</v>
      </c>
      <c r="C550" s="85" t="s">
        <v>532</v>
      </c>
      <c r="D550" s="60">
        <v>352</v>
      </c>
      <c r="E550" s="85" t="s">
        <v>384</v>
      </c>
      <c r="F550" s="60">
        <v>321</v>
      </c>
      <c r="G550" s="85" t="s">
        <v>353</v>
      </c>
      <c r="H550" s="111">
        <v>1</v>
      </c>
      <c r="I550" s="87">
        <v>10664</v>
      </c>
      <c r="J550" s="87">
        <v>5677</v>
      </c>
      <c r="K550" s="87">
        <v>1188</v>
      </c>
      <c r="L550" s="88">
        <v>17529</v>
      </c>
      <c r="M550" s="88">
        <v>17522</v>
      </c>
      <c r="N550" s="137">
        <f t="shared" si="16"/>
        <v>5669.9511795114904</v>
      </c>
      <c r="O550" s="138">
        <f t="shared" si="17"/>
        <v>5239.2801688070813</v>
      </c>
      <c r="P550" s="135"/>
      <c r="Q550" s="136"/>
      <c r="R550" s="136"/>
    </row>
    <row r="551" spans="1:18" x14ac:dyDescent="0.25">
      <c r="A551" s="84">
        <v>478</v>
      </c>
      <c r="B551" s="60">
        <v>478352322</v>
      </c>
      <c r="C551" s="85" t="s">
        <v>532</v>
      </c>
      <c r="D551" s="60">
        <v>352</v>
      </c>
      <c r="E551" s="85" t="s">
        <v>384</v>
      </c>
      <c r="F551" s="60">
        <v>322</v>
      </c>
      <c r="G551" s="85" t="s">
        <v>354</v>
      </c>
      <c r="H551" s="111">
        <v>3</v>
      </c>
      <c r="I551" s="87">
        <v>10664</v>
      </c>
      <c r="J551" s="87">
        <v>4241</v>
      </c>
      <c r="K551" s="87">
        <v>1188</v>
      </c>
      <c r="L551" s="88">
        <v>16093</v>
      </c>
      <c r="M551" s="88">
        <v>16087</v>
      </c>
      <c r="N551" s="137">
        <f t="shared" si="16"/>
        <v>4235.0925467887118</v>
      </c>
      <c r="O551" s="138">
        <f t="shared" si="17"/>
        <v>4235.0925467887118</v>
      </c>
      <c r="P551" s="135"/>
      <c r="Q551" s="136"/>
      <c r="R551" s="136"/>
    </row>
    <row r="552" spans="1:18" x14ac:dyDescent="0.25">
      <c r="A552" s="84">
        <v>478</v>
      </c>
      <c r="B552" s="60">
        <v>478352326</v>
      </c>
      <c r="C552" s="85" t="s">
        <v>532</v>
      </c>
      <c r="D552" s="60">
        <v>352</v>
      </c>
      <c r="E552" s="85" t="s">
        <v>384</v>
      </c>
      <c r="F552" s="60">
        <v>326</v>
      </c>
      <c r="G552" s="85" t="s">
        <v>358</v>
      </c>
      <c r="H552" s="111">
        <v>5</v>
      </c>
      <c r="I552" s="87">
        <v>11615</v>
      </c>
      <c r="J552" s="87">
        <v>4171</v>
      </c>
      <c r="K552" s="87">
        <v>1188</v>
      </c>
      <c r="L552" s="88">
        <v>16974</v>
      </c>
      <c r="M552" s="88">
        <v>16967</v>
      </c>
      <c r="N552" s="137">
        <f t="shared" si="16"/>
        <v>4164.3287026524195</v>
      </c>
      <c r="O552" s="138">
        <f t="shared" si="17"/>
        <v>2714.9120703057888</v>
      </c>
      <c r="P552" s="135"/>
      <c r="Q552" s="136"/>
      <c r="R552" s="136"/>
    </row>
    <row r="553" spans="1:18" x14ac:dyDescent="0.25">
      <c r="A553" s="84">
        <v>478</v>
      </c>
      <c r="B553" s="60">
        <v>478352348</v>
      </c>
      <c r="C553" s="85" t="s">
        <v>532</v>
      </c>
      <c r="D553" s="60">
        <v>352</v>
      </c>
      <c r="E553" s="85" t="s">
        <v>384</v>
      </c>
      <c r="F553" s="60">
        <v>348</v>
      </c>
      <c r="G553" s="85" t="s">
        <v>380</v>
      </c>
      <c r="H553" s="111">
        <v>7</v>
      </c>
      <c r="I553" s="87">
        <v>13575</v>
      </c>
      <c r="J553" s="87">
        <v>0</v>
      </c>
      <c r="K553" s="87">
        <v>1188</v>
      </c>
      <c r="L553" s="88">
        <v>14763</v>
      </c>
      <c r="M553" s="88">
        <v>14769</v>
      </c>
      <c r="N553" s="137">
        <f t="shared" si="16"/>
        <v>5.6650770730593649</v>
      </c>
      <c r="O553" s="138">
        <f t="shared" si="17"/>
        <v>0</v>
      </c>
      <c r="P553" s="135"/>
      <c r="Q553" s="136"/>
      <c r="R553" s="136"/>
    </row>
    <row r="554" spans="1:18" x14ac:dyDescent="0.25">
      <c r="A554" s="84">
        <v>478</v>
      </c>
      <c r="B554" s="60">
        <v>478352352</v>
      </c>
      <c r="C554" s="85" t="s">
        <v>532</v>
      </c>
      <c r="D554" s="60">
        <v>352</v>
      </c>
      <c r="E554" s="85" t="s">
        <v>384</v>
      </c>
      <c r="F554" s="60">
        <v>352</v>
      </c>
      <c r="G554" s="85" t="s">
        <v>384</v>
      </c>
      <c r="H554" s="111">
        <v>7</v>
      </c>
      <c r="I554" s="87">
        <v>14816</v>
      </c>
      <c r="J554" s="87">
        <v>10135</v>
      </c>
      <c r="K554" s="87">
        <v>1188</v>
      </c>
      <c r="L554" s="88">
        <v>26139</v>
      </c>
      <c r="M554" s="88">
        <v>26150</v>
      </c>
      <c r="N554" s="137">
        <f t="shared" si="16"/>
        <v>0</v>
      </c>
      <c r="O554" s="138">
        <f t="shared" si="17"/>
        <v>0</v>
      </c>
      <c r="P554" s="135"/>
      <c r="Q554" s="136"/>
      <c r="R554" s="136"/>
    </row>
    <row r="555" spans="1:18" x14ac:dyDescent="0.25">
      <c r="A555" s="84">
        <v>478</v>
      </c>
      <c r="B555" s="60">
        <v>478352600</v>
      </c>
      <c r="C555" s="85" t="s">
        <v>532</v>
      </c>
      <c r="D555" s="60">
        <v>352</v>
      </c>
      <c r="E555" s="85" t="s">
        <v>384</v>
      </c>
      <c r="F555" s="60">
        <v>600</v>
      </c>
      <c r="G555" s="85" t="s">
        <v>386</v>
      </c>
      <c r="H555" s="111">
        <v>33</v>
      </c>
      <c r="I555" s="87">
        <v>12182</v>
      </c>
      <c r="J555" s="87">
        <v>6341</v>
      </c>
      <c r="K555" s="87">
        <v>1188</v>
      </c>
      <c r="L555" s="88">
        <v>19711</v>
      </c>
      <c r="M555" s="88">
        <v>19707</v>
      </c>
      <c r="N555" s="137">
        <f t="shared" si="16"/>
        <v>6337.311052068304</v>
      </c>
      <c r="O555" s="138">
        <f t="shared" si="17"/>
        <v>3008.9014090717992</v>
      </c>
      <c r="P555" s="135"/>
      <c r="Q555" s="136"/>
      <c r="R555" s="136"/>
    </row>
    <row r="556" spans="1:18" x14ac:dyDescent="0.25">
      <c r="A556" s="84">
        <v>478</v>
      </c>
      <c r="B556" s="60">
        <v>478352610</v>
      </c>
      <c r="C556" s="85" t="s">
        <v>532</v>
      </c>
      <c r="D556" s="60">
        <v>352</v>
      </c>
      <c r="E556" s="85" t="s">
        <v>384</v>
      </c>
      <c r="F556" s="60">
        <v>610</v>
      </c>
      <c r="G556" s="85" t="s">
        <v>389</v>
      </c>
      <c r="H556" s="111">
        <v>9</v>
      </c>
      <c r="I556" s="87">
        <v>11633</v>
      </c>
      <c r="J556" s="87">
        <v>1866</v>
      </c>
      <c r="K556" s="87">
        <v>1188</v>
      </c>
      <c r="L556" s="88">
        <v>14687</v>
      </c>
      <c r="M556" s="88">
        <v>14726</v>
      </c>
      <c r="N556" s="137">
        <f t="shared" si="16"/>
        <v>1904.7532338842393</v>
      </c>
      <c r="O556" s="138">
        <f t="shared" si="17"/>
        <v>1428.005868827624</v>
      </c>
      <c r="P556" s="135"/>
      <c r="Q556" s="136"/>
      <c r="R556" s="136"/>
    </row>
    <row r="557" spans="1:18" x14ac:dyDescent="0.25">
      <c r="A557" s="84">
        <v>478</v>
      </c>
      <c r="B557" s="60">
        <v>478352615</v>
      </c>
      <c r="C557" s="85" t="s">
        <v>532</v>
      </c>
      <c r="D557" s="60">
        <v>352</v>
      </c>
      <c r="E557" s="85" t="s">
        <v>384</v>
      </c>
      <c r="F557" s="60">
        <v>615</v>
      </c>
      <c r="G557" s="85" t="s">
        <v>390</v>
      </c>
      <c r="H557" s="111">
        <v>1</v>
      </c>
      <c r="I557" s="87">
        <v>16181</v>
      </c>
      <c r="J557" s="87">
        <v>1194</v>
      </c>
      <c r="K557" s="87">
        <v>1188</v>
      </c>
      <c r="L557" s="88">
        <v>18563</v>
      </c>
      <c r="M557" s="88">
        <v>18639</v>
      </c>
      <c r="N557" s="137">
        <f t="shared" si="16"/>
        <v>1269.782167989033</v>
      </c>
      <c r="O557" s="138">
        <f t="shared" si="17"/>
        <v>19.206574821226241</v>
      </c>
      <c r="P557" s="135"/>
      <c r="Q557" s="136"/>
      <c r="R557" s="136"/>
    </row>
    <row r="558" spans="1:18" x14ac:dyDescent="0.25">
      <c r="A558" s="84">
        <v>478</v>
      </c>
      <c r="B558" s="60">
        <v>478352616</v>
      </c>
      <c r="C558" s="85" t="s">
        <v>532</v>
      </c>
      <c r="D558" s="60">
        <v>352</v>
      </c>
      <c r="E558" s="85" t="s">
        <v>384</v>
      </c>
      <c r="F558" s="60">
        <v>616</v>
      </c>
      <c r="G558" s="85" t="s">
        <v>391</v>
      </c>
      <c r="H558" s="111">
        <v>52</v>
      </c>
      <c r="I558" s="87">
        <v>12830</v>
      </c>
      <c r="J558" s="87">
        <v>2794</v>
      </c>
      <c r="K558" s="87">
        <v>1188</v>
      </c>
      <c r="L558" s="88">
        <v>16812</v>
      </c>
      <c r="M558" s="88">
        <v>16820</v>
      </c>
      <c r="N558" s="137">
        <f t="shared" si="16"/>
        <v>2801.9371246172122</v>
      </c>
      <c r="O558" s="138">
        <f t="shared" si="17"/>
        <v>2436.1481661378984</v>
      </c>
      <c r="P558" s="135"/>
      <c r="Q558" s="136"/>
      <c r="R558" s="136"/>
    </row>
    <row r="559" spans="1:18" x14ac:dyDescent="0.25">
      <c r="A559" s="84">
        <v>478</v>
      </c>
      <c r="B559" s="60">
        <v>478352640</v>
      </c>
      <c r="C559" s="85" t="s">
        <v>532</v>
      </c>
      <c r="D559" s="60">
        <v>352</v>
      </c>
      <c r="E559" s="85" t="s">
        <v>384</v>
      </c>
      <c r="F559" s="60">
        <v>640</v>
      </c>
      <c r="G559" s="85" t="s">
        <v>398</v>
      </c>
      <c r="H559" s="111">
        <v>4</v>
      </c>
      <c r="I559" s="87">
        <v>12565</v>
      </c>
      <c r="J559" s="87">
        <v>10005</v>
      </c>
      <c r="K559" s="87">
        <v>1188</v>
      </c>
      <c r="L559" s="88">
        <v>23758</v>
      </c>
      <c r="M559" s="88">
        <v>23758</v>
      </c>
      <c r="N559" s="137">
        <f t="shared" si="16"/>
        <v>10005.463261170487</v>
      </c>
      <c r="O559" s="138">
        <f t="shared" si="17"/>
        <v>6118.1462496397398</v>
      </c>
      <c r="P559" s="135"/>
      <c r="Q559" s="136"/>
      <c r="R559" s="136"/>
    </row>
    <row r="560" spans="1:18" x14ac:dyDescent="0.25">
      <c r="A560" s="84">
        <v>478</v>
      </c>
      <c r="B560" s="60">
        <v>478352673</v>
      </c>
      <c r="C560" s="85" t="s">
        <v>532</v>
      </c>
      <c r="D560" s="60">
        <v>352</v>
      </c>
      <c r="E560" s="85" t="s">
        <v>384</v>
      </c>
      <c r="F560" s="60">
        <v>673</v>
      </c>
      <c r="G560" s="85" t="s">
        <v>408</v>
      </c>
      <c r="H560" s="111">
        <v>20</v>
      </c>
      <c r="I560" s="87">
        <v>11821</v>
      </c>
      <c r="J560" s="87">
        <v>6618</v>
      </c>
      <c r="K560" s="87">
        <v>1188</v>
      </c>
      <c r="L560" s="88">
        <v>19627</v>
      </c>
      <c r="M560" s="88">
        <v>19653</v>
      </c>
      <c r="N560" s="137">
        <f t="shared" si="16"/>
        <v>6644.125674726256</v>
      </c>
      <c r="O560" s="138">
        <f t="shared" si="17"/>
        <v>2808.1064791812878</v>
      </c>
      <c r="P560" s="135"/>
      <c r="Q560" s="136"/>
      <c r="R560" s="136"/>
    </row>
    <row r="561" spans="1:18" x14ac:dyDescent="0.25">
      <c r="A561" s="84">
        <v>478</v>
      </c>
      <c r="B561" s="60">
        <v>478352695</v>
      </c>
      <c r="C561" s="85" t="s">
        <v>532</v>
      </c>
      <c r="D561" s="60">
        <v>352</v>
      </c>
      <c r="E561" s="85" t="s">
        <v>384</v>
      </c>
      <c r="F561" s="60">
        <v>695</v>
      </c>
      <c r="G561" s="85" t="s">
        <v>415</v>
      </c>
      <c r="H561" s="111">
        <v>3</v>
      </c>
      <c r="I561" s="87">
        <v>12565</v>
      </c>
      <c r="J561" s="87">
        <v>8166</v>
      </c>
      <c r="K561" s="87">
        <v>1188</v>
      </c>
      <c r="L561" s="88">
        <v>21919</v>
      </c>
      <c r="M561" s="88">
        <v>21922</v>
      </c>
      <c r="N561" s="137">
        <f t="shared" si="16"/>
        <v>8169.0734477980441</v>
      </c>
      <c r="O561" s="138">
        <f t="shared" si="17"/>
        <v>5089.3583134269284</v>
      </c>
      <c r="P561" s="135"/>
      <c r="Q561" s="136"/>
      <c r="R561" s="136"/>
    </row>
    <row r="562" spans="1:18" x14ac:dyDescent="0.25">
      <c r="A562" s="84">
        <v>478</v>
      </c>
      <c r="B562" s="60">
        <v>478352720</v>
      </c>
      <c r="C562" s="85" t="s">
        <v>532</v>
      </c>
      <c r="D562" s="60">
        <v>352</v>
      </c>
      <c r="E562" s="85" t="s">
        <v>384</v>
      </c>
      <c r="F562" s="60">
        <v>720</v>
      </c>
      <c r="G562" s="85" t="s">
        <v>423</v>
      </c>
      <c r="H562" s="111">
        <v>1</v>
      </c>
      <c r="I562" s="87">
        <v>12565</v>
      </c>
      <c r="J562" s="87">
        <v>2083</v>
      </c>
      <c r="K562" s="87">
        <v>1188</v>
      </c>
      <c r="L562" s="88">
        <v>15836</v>
      </c>
      <c r="M562" s="88">
        <v>15945</v>
      </c>
      <c r="N562" s="137">
        <f t="shared" si="16"/>
        <v>2191.62600840903</v>
      </c>
      <c r="O562" s="138">
        <f t="shared" si="17"/>
        <v>1277.4983393644907</v>
      </c>
      <c r="P562" s="135"/>
      <c r="Q562" s="136"/>
      <c r="R562" s="136"/>
    </row>
    <row r="563" spans="1:18" x14ac:dyDescent="0.25">
      <c r="A563" s="84">
        <v>478</v>
      </c>
      <c r="B563" s="60">
        <v>478352725</v>
      </c>
      <c r="C563" s="85" t="s">
        <v>532</v>
      </c>
      <c r="D563" s="60">
        <v>352</v>
      </c>
      <c r="E563" s="85" t="s">
        <v>384</v>
      </c>
      <c r="F563" s="60">
        <v>725</v>
      </c>
      <c r="G563" s="85" t="s">
        <v>424</v>
      </c>
      <c r="H563" s="111">
        <v>31</v>
      </c>
      <c r="I563" s="87">
        <v>12446</v>
      </c>
      <c r="J563" s="87">
        <v>3770</v>
      </c>
      <c r="K563" s="87">
        <v>1188</v>
      </c>
      <c r="L563" s="88">
        <v>17404</v>
      </c>
      <c r="M563" s="88">
        <v>20855</v>
      </c>
      <c r="N563" s="137">
        <f t="shared" si="16"/>
        <v>7221.415340680036</v>
      </c>
      <c r="O563" s="138">
        <f t="shared" si="17"/>
        <v>2773.038527857012</v>
      </c>
      <c r="P563" s="135"/>
      <c r="Q563" s="136"/>
      <c r="R563" s="136"/>
    </row>
    <row r="564" spans="1:18" x14ac:dyDescent="0.25">
      <c r="A564" s="84">
        <v>478</v>
      </c>
      <c r="B564" s="60">
        <v>478352735</v>
      </c>
      <c r="C564" s="85" t="s">
        <v>532</v>
      </c>
      <c r="D564" s="60">
        <v>352</v>
      </c>
      <c r="E564" s="85" t="s">
        <v>384</v>
      </c>
      <c r="F564" s="60">
        <v>735</v>
      </c>
      <c r="G564" s="85" t="s">
        <v>427</v>
      </c>
      <c r="H564" s="111">
        <v>25</v>
      </c>
      <c r="I564" s="87">
        <v>12018</v>
      </c>
      <c r="J564" s="87">
        <v>3857</v>
      </c>
      <c r="K564" s="87">
        <v>1188</v>
      </c>
      <c r="L564" s="88">
        <v>17063</v>
      </c>
      <c r="M564" s="88">
        <v>17121</v>
      </c>
      <c r="N564" s="137">
        <f t="shared" si="16"/>
        <v>3915.0188504870694</v>
      </c>
      <c r="O564" s="138">
        <f t="shared" si="17"/>
        <v>2277.8478773952138</v>
      </c>
      <c r="P564" s="135"/>
      <c r="Q564" s="136"/>
      <c r="R564" s="136"/>
    </row>
    <row r="565" spans="1:18" x14ac:dyDescent="0.25">
      <c r="A565" s="84">
        <v>478</v>
      </c>
      <c r="B565" s="60">
        <v>478352753</v>
      </c>
      <c r="C565" s="85" t="s">
        <v>532</v>
      </c>
      <c r="D565" s="60">
        <v>352</v>
      </c>
      <c r="E565" s="85" t="s">
        <v>384</v>
      </c>
      <c r="F565" s="60">
        <v>753</v>
      </c>
      <c r="G565" s="85" t="s">
        <v>431</v>
      </c>
      <c r="H565" s="111">
        <v>2</v>
      </c>
      <c r="I565" s="87">
        <v>12565</v>
      </c>
      <c r="J565" s="87">
        <v>3328</v>
      </c>
      <c r="K565" s="87">
        <v>1188</v>
      </c>
      <c r="L565" s="88">
        <v>17081</v>
      </c>
      <c r="M565" s="88">
        <v>17123</v>
      </c>
      <c r="N565" s="137">
        <f t="shared" si="16"/>
        <v>3369.8488074183551</v>
      </c>
      <c r="O565" s="138">
        <f t="shared" si="17"/>
        <v>2958.9767591190575</v>
      </c>
      <c r="P565" s="135"/>
      <c r="Q565" s="136"/>
      <c r="R565" s="136"/>
    </row>
    <row r="566" spans="1:18" x14ac:dyDescent="0.25">
      <c r="A566" s="84">
        <v>478</v>
      </c>
      <c r="B566" s="60">
        <v>478352775</v>
      </c>
      <c r="C566" s="85" t="s">
        <v>532</v>
      </c>
      <c r="D566" s="60">
        <v>352</v>
      </c>
      <c r="E566" s="85" t="s">
        <v>384</v>
      </c>
      <c r="F566" s="60">
        <v>775</v>
      </c>
      <c r="G566" s="85" t="s">
        <v>441</v>
      </c>
      <c r="H566" s="111">
        <v>12</v>
      </c>
      <c r="I566" s="87">
        <v>11886</v>
      </c>
      <c r="J566" s="87">
        <v>3090</v>
      </c>
      <c r="K566" s="87">
        <v>1188</v>
      </c>
      <c r="L566" s="88">
        <v>16164</v>
      </c>
      <c r="M566" s="88">
        <v>16155</v>
      </c>
      <c r="N566" s="137">
        <f t="shared" si="16"/>
        <v>3081.1138138247243</v>
      </c>
      <c r="O566" s="138">
        <f t="shared" si="17"/>
        <v>1083.2043161201291</v>
      </c>
      <c r="P566" s="135"/>
      <c r="Q566" s="136"/>
      <c r="R566" s="136"/>
    </row>
    <row r="567" spans="1:18" x14ac:dyDescent="0.25">
      <c r="A567" s="84">
        <v>479</v>
      </c>
      <c r="B567" s="60">
        <v>479278005</v>
      </c>
      <c r="C567" s="85" t="s">
        <v>533</v>
      </c>
      <c r="D567" s="60">
        <v>278</v>
      </c>
      <c r="E567" s="85" t="s">
        <v>310</v>
      </c>
      <c r="F567" s="60">
        <v>5</v>
      </c>
      <c r="G567" s="85" t="s">
        <v>37</v>
      </c>
      <c r="H567" s="111">
        <v>4</v>
      </c>
      <c r="I567" s="87">
        <v>16331</v>
      </c>
      <c r="J567" s="87">
        <v>5763</v>
      </c>
      <c r="K567" s="87">
        <v>1188</v>
      </c>
      <c r="L567" s="88">
        <v>23282</v>
      </c>
      <c r="M567" s="88">
        <v>23287</v>
      </c>
      <c r="N567" s="137">
        <f t="shared" si="16"/>
        <v>5768.3207674119803</v>
      </c>
      <c r="O567" s="138">
        <f t="shared" si="17"/>
        <v>3968.3284056621233</v>
      </c>
      <c r="P567" s="135"/>
      <c r="Q567" s="136"/>
      <c r="R567" s="136"/>
    </row>
    <row r="568" spans="1:18" x14ac:dyDescent="0.25">
      <c r="A568" s="84">
        <v>479</v>
      </c>
      <c r="B568" s="60">
        <v>479278024</v>
      </c>
      <c r="C568" s="85" t="s">
        <v>533</v>
      </c>
      <c r="D568" s="60">
        <v>278</v>
      </c>
      <c r="E568" s="85" t="s">
        <v>310</v>
      </c>
      <c r="F568" s="60">
        <v>24</v>
      </c>
      <c r="G568" s="85" t="s">
        <v>56</v>
      </c>
      <c r="H568" s="111">
        <v>14</v>
      </c>
      <c r="I568" s="87">
        <v>13482</v>
      </c>
      <c r="J568" s="87">
        <v>2897</v>
      </c>
      <c r="K568" s="87">
        <v>1188</v>
      </c>
      <c r="L568" s="88">
        <v>17567</v>
      </c>
      <c r="M568" s="88">
        <v>17585</v>
      </c>
      <c r="N568" s="137">
        <f t="shared" si="16"/>
        <v>2914.8230710704593</v>
      </c>
      <c r="O568" s="138">
        <f t="shared" si="17"/>
        <v>1311.0039315944214</v>
      </c>
      <c r="P568" s="135"/>
      <c r="Q568" s="136"/>
      <c r="R568" s="136"/>
    </row>
    <row r="569" spans="1:18" x14ac:dyDescent="0.25">
      <c r="A569" s="84">
        <v>479</v>
      </c>
      <c r="B569" s="60">
        <v>479278061</v>
      </c>
      <c r="C569" s="85" t="s">
        <v>533</v>
      </c>
      <c r="D569" s="60">
        <v>278</v>
      </c>
      <c r="E569" s="85" t="s">
        <v>310</v>
      </c>
      <c r="F569" s="60">
        <v>61</v>
      </c>
      <c r="G569" s="85" t="s">
        <v>93</v>
      </c>
      <c r="H569" s="111">
        <v>37</v>
      </c>
      <c r="I569" s="87">
        <v>17058</v>
      </c>
      <c r="J569" s="87">
        <v>1428</v>
      </c>
      <c r="K569" s="87">
        <v>1188</v>
      </c>
      <c r="L569" s="88">
        <v>19674</v>
      </c>
      <c r="M569" s="88">
        <v>19707</v>
      </c>
      <c r="N569" s="137">
        <f t="shared" si="16"/>
        <v>1461.4534105519851</v>
      </c>
      <c r="O569" s="138">
        <f t="shared" si="17"/>
        <v>291.66778899850397</v>
      </c>
      <c r="P569" s="135"/>
      <c r="Q569" s="136"/>
      <c r="R569" s="136"/>
    </row>
    <row r="570" spans="1:18" x14ac:dyDescent="0.25">
      <c r="A570" s="84">
        <v>479</v>
      </c>
      <c r="B570" s="60">
        <v>479278086</v>
      </c>
      <c r="C570" s="85" t="s">
        <v>533</v>
      </c>
      <c r="D570" s="60">
        <v>278</v>
      </c>
      <c r="E570" s="85" t="s">
        <v>310</v>
      </c>
      <c r="F570" s="60">
        <v>86</v>
      </c>
      <c r="G570" s="85" t="s">
        <v>118</v>
      </c>
      <c r="H570" s="111">
        <v>19</v>
      </c>
      <c r="I570" s="87">
        <v>13326</v>
      </c>
      <c r="J570" s="87">
        <v>2106</v>
      </c>
      <c r="K570" s="87">
        <v>1188</v>
      </c>
      <c r="L570" s="88">
        <v>16620</v>
      </c>
      <c r="M570" s="88">
        <v>16586</v>
      </c>
      <c r="N570" s="137">
        <f t="shared" si="16"/>
        <v>2071.6219642576834</v>
      </c>
      <c r="O570" s="138">
        <f t="shared" si="17"/>
        <v>1012.4111145846964</v>
      </c>
      <c r="P570" s="135"/>
      <c r="Q570" s="136"/>
      <c r="R570" s="136"/>
    </row>
    <row r="571" spans="1:18" x14ac:dyDescent="0.25">
      <c r="A571" s="84">
        <v>479</v>
      </c>
      <c r="B571" s="60">
        <v>479278087</v>
      </c>
      <c r="C571" s="85" t="s">
        <v>533</v>
      </c>
      <c r="D571" s="60">
        <v>278</v>
      </c>
      <c r="E571" s="85" t="s">
        <v>310</v>
      </c>
      <c r="F571" s="60">
        <v>87</v>
      </c>
      <c r="G571" s="85" t="s">
        <v>119</v>
      </c>
      <c r="H571" s="111">
        <v>6</v>
      </c>
      <c r="I571" s="87">
        <v>14785</v>
      </c>
      <c r="J571" s="87">
        <v>4638</v>
      </c>
      <c r="K571" s="87">
        <v>1188</v>
      </c>
      <c r="L571" s="88">
        <v>20611</v>
      </c>
      <c r="M571" s="88">
        <v>21574</v>
      </c>
      <c r="N571" s="137">
        <f t="shared" si="16"/>
        <v>5600.9945960861223</v>
      </c>
      <c r="O571" s="138">
        <f t="shared" si="17"/>
        <v>3729.5456991508399</v>
      </c>
      <c r="P571" s="135"/>
      <c r="Q571" s="136"/>
      <c r="R571" s="136"/>
    </row>
    <row r="572" spans="1:18" x14ac:dyDescent="0.25">
      <c r="A572" s="84">
        <v>479</v>
      </c>
      <c r="B572" s="60">
        <v>479278111</v>
      </c>
      <c r="C572" s="85" t="s">
        <v>533</v>
      </c>
      <c r="D572" s="60">
        <v>278</v>
      </c>
      <c r="E572" s="85" t="s">
        <v>310</v>
      </c>
      <c r="F572" s="60">
        <v>111</v>
      </c>
      <c r="G572" s="85" t="s">
        <v>143</v>
      </c>
      <c r="H572" s="111">
        <v>8</v>
      </c>
      <c r="I572" s="87">
        <v>15841</v>
      </c>
      <c r="J572" s="87">
        <v>5376</v>
      </c>
      <c r="K572" s="87">
        <v>1188</v>
      </c>
      <c r="L572" s="88">
        <v>22405</v>
      </c>
      <c r="M572" s="88">
        <v>22494</v>
      </c>
      <c r="N572" s="137">
        <f t="shared" si="16"/>
        <v>5465.3952488230607</v>
      </c>
      <c r="O572" s="138">
        <f t="shared" si="17"/>
        <v>1823.5189083032237</v>
      </c>
      <c r="P572" s="135"/>
      <c r="Q572" s="136"/>
      <c r="R572" s="136"/>
    </row>
    <row r="573" spans="1:18" x14ac:dyDescent="0.25">
      <c r="A573" s="84">
        <v>479</v>
      </c>
      <c r="B573" s="60">
        <v>479278117</v>
      </c>
      <c r="C573" s="85" t="s">
        <v>533</v>
      </c>
      <c r="D573" s="60">
        <v>278</v>
      </c>
      <c r="E573" s="85" t="s">
        <v>310</v>
      </c>
      <c r="F573" s="60">
        <v>117</v>
      </c>
      <c r="G573" s="85" t="s">
        <v>149</v>
      </c>
      <c r="H573" s="111">
        <v>10</v>
      </c>
      <c r="I573" s="87">
        <v>14709</v>
      </c>
      <c r="J573" s="87">
        <v>8819</v>
      </c>
      <c r="K573" s="87">
        <v>1188</v>
      </c>
      <c r="L573" s="88">
        <v>24716</v>
      </c>
      <c r="M573" s="88">
        <v>24851</v>
      </c>
      <c r="N573" s="137">
        <f t="shared" si="16"/>
        <v>8954.2488237921971</v>
      </c>
      <c r="O573" s="138">
        <f t="shared" si="17"/>
        <v>2902.6318552320117</v>
      </c>
      <c r="P573" s="135"/>
      <c r="Q573" s="136"/>
      <c r="R573" s="136"/>
    </row>
    <row r="574" spans="1:18" x14ac:dyDescent="0.25">
      <c r="A574" s="84">
        <v>479</v>
      </c>
      <c r="B574" s="60">
        <v>479278127</v>
      </c>
      <c r="C574" s="85" t="s">
        <v>533</v>
      </c>
      <c r="D574" s="60">
        <v>278</v>
      </c>
      <c r="E574" s="85" t="s">
        <v>310</v>
      </c>
      <c r="F574" s="60">
        <v>127</v>
      </c>
      <c r="G574" s="85" t="s">
        <v>159</v>
      </c>
      <c r="H574" s="111">
        <v>7</v>
      </c>
      <c r="I574" s="87">
        <v>15613</v>
      </c>
      <c r="J574" s="87">
        <v>15684</v>
      </c>
      <c r="K574" s="87">
        <v>1188</v>
      </c>
      <c r="L574" s="88">
        <v>32485</v>
      </c>
      <c r="M574" s="88">
        <v>32364</v>
      </c>
      <c r="N574" s="137">
        <f t="shared" si="16"/>
        <v>15563.154165781827</v>
      </c>
      <c r="O574" s="138">
        <f t="shared" si="17"/>
        <v>5380.8497667840638</v>
      </c>
      <c r="P574" s="135"/>
      <c r="Q574" s="136"/>
      <c r="R574" s="136"/>
    </row>
    <row r="575" spans="1:18" x14ac:dyDescent="0.25">
      <c r="A575" s="84">
        <v>479</v>
      </c>
      <c r="B575" s="60">
        <v>479278137</v>
      </c>
      <c r="C575" s="85" t="s">
        <v>533</v>
      </c>
      <c r="D575" s="60">
        <v>278</v>
      </c>
      <c r="E575" s="85" t="s">
        <v>310</v>
      </c>
      <c r="F575" s="60">
        <v>137</v>
      </c>
      <c r="G575" s="85" t="s">
        <v>169</v>
      </c>
      <c r="H575" s="111">
        <v>40</v>
      </c>
      <c r="I575" s="87">
        <v>15863</v>
      </c>
      <c r="J575" s="87">
        <v>260</v>
      </c>
      <c r="K575" s="87">
        <v>1188</v>
      </c>
      <c r="L575" s="88">
        <v>17311</v>
      </c>
      <c r="M575" s="88">
        <v>17320</v>
      </c>
      <c r="N575" s="137">
        <f t="shared" si="16"/>
        <v>269.42613600591903</v>
      </c>
      <c r="O575" s="138">
        <f t="shared" si="17"/>
        <v>0</v>
      </c>
      <c r="P575" s="135"/>
      <c r="Q575" s="136"/>
      <c r="R575" s="136"/>
    </row>
    <row r="576" spans="1:18" x14ac:dyDescent="0.25">
      <c r="A576" s="84">
        <v>479</v>
      </c>
      <c r="B576" s="60">
        <v>479278159</v>
      </c>
      <c r="C576" s="85" t="s">
        <v>533</v>
      </c>
      <c r="D576" s="60">
        <v>278</v>
      </c>
      <c r="E576" s="85" t="s">
        <v>310</v>
      </c>
      <c r="F576" s="60">
        <v>159</v>
      </c>
      <c r="G576" s="85" t="s">
        <v>191</v>
      </c>
      <c r="H576" s="111">
        <v>1</v>
      </c>
      <c r="I576" s="87">
        <v>12565</v>
      </c>
      <c r="J576" s="87">
        <v>5175</v>
      </c>
      <c r="K576" s="87">
        <v>1188</v>
      </c>
      <c r="L576" s="88">
        <v>18928</v>
      </c>
      <c r="M576" s="88">
        <v>18896</v>
      </c>
      <c r="N576" s="137">
        <f t="shared" si="16"/>
        <v>5143.4601166122302</v>
      </c>
      <c r="O576" s="138">
        <f t="shared" si="17"/>
        <v>4955.0729846334398</v>
      </c>
      <c r="P576" s="135"/>
      <c r="Q576" s="136"/>
      <c r="R576" s="136"/>
    </row>
    <row r="577" spans="1:18" x14ac:dyDescent="0.25">
      <c r="A577" s="84">
        <v>479</v>
      </c>
      <c r="B577" s="60">
        <v>479278161</v>
      </c>
      <c r="C577" s="85" t="s">
        <v>533</v>
      </c>
      <c r="D577" s="60">
        <v>278</v>
      </c>
      <c r="E577" s="85" t="s">
        <v>310</v>
      </c>
      <c r="F577" s="60">
        <v>161</v>
      </c>
      <c r="G577" s="85" t="s">
        <v>193</v>
      </c>
      <c r="H577" s="111">
        <v>10</v>
      </c>
      <c r="I577" s="87">
        <v>15207</v>
      </c>
      <c r="J577" s="87">
        <v>5501</v>
      </c>
      <c r="K577" s="87">
        <v>1188</v>
      </c>
      <c r="L577" s="88">
        <v>21896</v>
      </c>
      <c r="M577" s="88">
        <v>21865</v>
      </c>
      <c r="N577" s="137">
        <f t="shared" si="16"/>
        <v>5470.2634291852846</v>
      </c>
      <c r="O577" s="138">
        <f t="shared" si="17"/>
        <v>2479.1142438780116</v>
      </c>
      <c r="P577" s="135"/>
      <c r="Q577" s="136"/>
      <c r="R577" s="136"/>
    </row>
    <row r="578" spans="1:18" x14ac:dyDescent="0.25">
      <c r="A578" s="84">
        <v>479</v>
      </c>
      <c r="B578" s="60">
        <v>479278191</v>
      </c>
      <c r="C578" s="85" t="s">
        <v>533</v>
      </c>
      <c r="D578" s="60">
        <v>278</v>
      </c>
      <c r="E578" s="85" t="s">
        <v>310</v>
      </c>
      <c r="F578" s="60">
        <v>191</v>
      </c>
      <c r="G578" s="85" t="s">
        <v>223</v>
      </c>
      <c r="H578" s="111">
        <v>1</v>
      </c>
      <c r="I578" s="87">
        <v>12565</v>
      </c>
      <c r="J578" s="87">
        <v>3158</v>
      </c>
      <c r="K578" s="87">
        <v>1188</v>
      </c>
      <c r="L578" s="88">
        <v>16911</v>
      </c>
      <c r="M578" s="88">
        <v>17393</v>
      </c>
      <c r="N578" s="137">
        <f t="shared" si="16"/>
        <v>3759.0978115892776</v>
      </c>
      <c r="O578" s="138">
        <f t="shared" si="17"/>
        <v>1483.6243322733662</v>
      </c>
      <c r="P578" s="135"/>
      <c r="Q578" s="136"/>
      <c r="R578" s="136"/>
    </row>
    <row r="579" spans="1:18" x14ac:dyDescent="0.25">
      <c r="A579" s="84">
        <v>479</v>
      </c>
      <c r="B579" s="60">
        <v>479278210</v>
      </c>
      <c r="C579" s="85" t="s">
        <v>533</v>
      </c>
      <c r="D579" s="60">
        <v>278</v>
      </c>
      <c r="E579" s="85" t="s">
        <v>310</v>
      </c>
      <c r="F579" s="60">
        <v>210</v>
      </c>
      <c r="G579" s="85" t="s">
        <v>242</v>
      </c>
      <c r="H579" s="111">
        <v>23</v>
      </c>
      <c r="I579" s="87">
        <v>13470</v>
      </c>
      <c r="J579" s="87">
        <v>5532</v>
      </c>
      <c r="K579" s="87">
        <v>1188</v>
      </c>
      <c r="L579" s="88">
        <v>20190</v>
      </c>
      <c r="M579" s="88">
        <v>20168</v>
      </c>
      <c r="N579" s="137">
        <f t="shared" si="16"/>
        <v>5510.1519790683342</v>
      </c>
      <c r="O579" s="138">
        <f t="shared" si="17"/>
        <v>2934.8406272943212</v>
      </c>
      <c r="P579" s="135"/>
      <c r="Q579" s="136"/>
      <c r="R579" s="136"/>
    </row>
    <row r="580" spans="1:18" x14ac:dyDescent="0.25">
      <c r="A580" s="84">
        <v>479</v>
      </c>
      <c r="B580" s="60">
        <v>479278227</v>
      </c>
      <c r="C580" s="85" t="s">
        <v>533</v>
      </c>
      <c r="D580" s="60">
        <v>278</v>
      </c>
      <c r="E580" s="85" t="s">
        <v>310</v>
      </c>
      <c r="F580" s="60">
        <v>227</v>
      </c>
      <c r="G580" s="85" t="s">
        <v>259</v>
      </c>
      <c r="H580" s="111">
        <v>3</v>
      </c>
      <c r="I580" s="87">
        <v>14953</v>
      </c>
      <c r="J580" s="87">
        <v>3007</v>
      </c>
      <c r="K580" s="87">
        <v>1188</v>
      </c>
      <c r="L580" s="88">
        <v>19148</v>
      </c>
      <c r="M580" s="88">
        <v>20060</v>
      </c>
      <c r="N580" s="137">
        <f t="shared" si="16"/>
        <v>4229.9471275378783</v>
      </c>
      <c r="O580" s="138">
        <f t="shared" si="17"/>
        <v>715.50316346250293</v>
      </c>
      <c r="P580" s="135"/>
      <c r="Q580" s="136"/>
      <c r="R580" s="136"/>
    </row>
    <row r="581" spans="1:18" x14ac:dyDescent="0.25">
      <c r="A581" s="84">
        <v>479</v>
      </c>
      <c r="B581" s="60">
        <v>479278278</v>
      </c>
      <c r="C581" s="85" t="s">
        <v>533</v>
      </c>
      <c r="D581" s="60">
        <v>278</v>
      </c>
      <c r="E581" s="85" t="s">
        <v>310</v>
      </c>
      <c r="F581" s="60">
        <v>278</v>
      </c>
      <c r="G581" s="85" t="s">
        <v>310</v>
      </c>
      <c r="H581" s="111">
        <v>45</v>
      </c>
      <c r="I581" s="87">
        <v>13749</v>
      </c>
      <c r="J581" s="87">
        <v>3170</v>
      </c>
      <c r="K581" s="87">
        <v>1188</v>
      </c>
      <c r="L581" s="88">
        <v>18107</v>
      </c>
      <c r="M581" s="88">
        <v>18077</v>
      </c>
      <c r="N581" s="137">
        <f t="shared" si="16"/>
        <v>3139.6371636175863</v>
      </c>
      <c r="O581" s="138">
        <f t="shared" si="17"/>
        <v>2273.2764765196989</v>
      </c>
      <c r="P581" s="135"/>
      <c r="Q581" s="136"/>
      <c r="R581" s="136"/>
    </row>
    <row r="582" spans="1:18" x14ac:dyDescent="0.25">
      <c r="A582" s="84">
        <v>479</v>
      </c>
      <c r="B582" s="60">
        <v>479278281</v>
      </c>
      <c r="C582" s="85" t="s">
        <v>533</v>
      </c>
      <c r="D582" s="60">
        <v>278</v>
      </c>
      <c r="E582" s="85" t="s">
        <v>310</v>
      </c>
      <c r="F582" s="60">
        <v>281</v>
      </c>
      <c r="G582" s="85" t="s">
        <v>313</v>
      </c>
      <c r="H582" s="111">
        <v>79</v>
      </c>
      <c r="I582" s="87">
        <v>18470</v>
      </c>
      <c r="J582" s="87">
        <v>32</v>
      </c>
      <c r="K582" s="87">
        <v>1188</v>
      </c>
      <c r="L582" s="88">
        <v>19690</v>
      </c>
      <c r="M582" s="88">
        <v>19670</v>
      </c>
      <c r="N582" s="137">
        <f t="shared" si="16"/>
        <v>11.788039761642722</v>
      </c>
      <c r="O582" s="138">
        <f t="shared" si="17"/>
        <v>0</v>
      </c>
      <c r="P582" s="135"/>
      <c r="Q582" s="136"/>
      <c r="R582" s="136"/>
    </row>
    <row r="583" spans="1:18" x14ac:dyDescent="0.25">
      <c r="A583" s="84">
        <v>479</v>
      </c>
      <c r="B583" s="60">
        <v>479278309</v>
      </c>
      <c r="C583" s="85" t="s">
        <v>533</v>
      </c>
      <c r="D583" s="60">
        <v>278</v>
      </c>
      <c r="E583" s="85" t="s">
        <v>310</v>
      </c>
      <c r="F583" s="60">
        <v>309</v>
      </c>
      <c r="G583" s="85" t="s">
        <v>341</v>
      </c>
      <c r="H583" s="111">
        <v>1</v>
      </c>
      <c r="I583" s="87">
        <v>16147</v>
      </c>
      <c r="J583" s="87">
        <v>0</v>
      </c>
      <c r="K583" s="87">
        <v>1188</v>
      </c>
      <c r="L583" s="88">
        <v>17335</v>
      </c>
      <c r="M583" s="88">
        <v>18420</v>
      </c>
      <c r="N583" s="137">
        <f t="shared" si="16"/>
        <v>1037.7504850400037</v>
      </c>
      <c r="O583" s="138">
        <f t="shared" si="17"/>
        <v>283.48001640641451</v>
      </c>
      <c r="P583" s="135"/>
      <c r="Q583" s="136"/>
      <c r="R583" s="136"/>
    </row>
    <row r="584" spans="1:18" x14ac:dyDescent="0.25">
      <c r="A584" s="84">
        <v>479</v>
      </c>
      <c r="B584" s="60">
        <v>479278312</v>
      </c>
      <c r="C584" s="85" t="s">
        <v>533</v>
      </c>
      <c r="D584" s="60">
        <v>278</v>
      </c>
      <c r="E584" s="85" t="s">
        <v>310</v>
      </c>
      <c r="F584" s="60">
        <v>312</v>
      </c>
      <c r="G584" s="85" t="s">
        <v>344</v>
      </c>
      <c r="H584" s="111">
        <v>1</v>
      </c>
      <c r="I584" s="87">
        <v>13732</v>
      </c>
      <c r="J584" s="87">
        <v>9077</v>
      </c>
      <c r="K584" s="87">
        <v>1188</v>
      </c>
      <c r="L584" s="88">
        <v>23997</v>
      </c>
      <c r="M584" s="88">
        <v>23865</v>
      </c>
      <c r="N584" s="137">
        <f t="shared" si="16"/>
        <v>8944.7596020625642</v>
      </c>
      <c r="O584" s="138">
        <f t="shared" si="17"/>
        <v>0</v>
      </c>
      <c r="P584" s="135"/>
      <c r="Q584" s="136"/>
      <c r="R584" s="136"/>
    </row>
    <row r="585" spans="1:18" x14ac:dyDescent="0.25">
      <c r="A585" s="84">
        <v>479</v>
      </c>
      <c r="B585" s="60">
        <v>479278325</v>
      </c>
      <c r="C585" s="85" t="s">
        <v>533</v>
      </c>
      <c r="D585" s="60">
        <v>278</v>
      </c>
      <c r="E585" s="85" t="s">
        <v>310</v>
      </c>
      <c r="F585" s="60">
        <v>325</v>
      </c>
      <c r="G585" s="85" t="s">
        <v>357</v>
      </c>
      <c r="H585" s="111">
        <v>24</v>
      </c>
      <c r="I585" s="87">
        <v>15313</v>
      </c>
      <c r="J585" s="87">
        <v>958</v>
      </c>
      <c r="K585" s="87">
        <v>1188</v>
      </c>
      <c r="L585" s="88">
        <v>17459</v>
      </c>
      <c r="M585" s="88">
        <v>17458</v>
      </c>
      <c r="N585" s="137">
        <f t="shared" si="16"/>
        <v>956.77299521241366</v>
      </c>
      <c r="O585" s="138">
        <f t="shared" si="17"/>
        <v>956.77299521241366</v>
      </c>
      <c r="P585" s="135"/>
      <c r="Q585" s="136"/>
      <c r="R585" s="136"/>
    </row>
    <row r="586" spans="1:18" x14ac:dyDescent="0.25">
      <c r="A586" s="84">
        <v>479</v>
      </c>
      <c r="B586" s="60">
        <v>479278332</v>
      </c>
      <c r="C586" s="85" t="s">
        <v>533</v>
      </c>
      <c r="D586" s="60">
        <v>278</v>
      </c>
      <c r="E586" s="85" t="s">
        <v>310</v>
      </c>
      <c r="F586" s="60">
        <v>332</v>
      </c>
      <c r="G586" s="85" t="s">
        <v>364</v>
      </c>
      <c r="H586" s="111">
        <v>7</v>
      </c>
      <c r="I586" s="87">
        <v>12774</v>
      </c>
      <c r="J586" s="87">
        <v>631</v>
      </c>
      <c r="K586" s="87">
        <v>1188</v>
      </c>
      <c r="L586" s="88">
        <v>14593</v>
      </c>
      <c r="M586" s="88">
        <v>14623</v>
      </c>
      <c r="N586" s="137">
        <f t="shared" ref="N586:N649" si="18">IF(VLOOKUP($F586,abvfndpcts,15)&lt;100,0,((VLOOKUP($F586,abvfndpcts,15)/100*$I586)-$I586))</f>
        <v>660.51966985298532</v>
      </c>
      <c r="O586" s="138">
        <f t="shared" ref="O586:O649" si="19">IF(VLOOKUP($F586,abvfndpcts,16)&lt;100,0,((VLOOKUP($F586,abvfndpcts,16)/100*$I586)-$I586))</f>
        <v>470.42092276975927</v>
      </c>
      <c r="P586" s="135"/>
      <c r="Q586" s="136"/>
      <c r="R586" s="136"/>
    </row>
    <row r="587" spans="1:18" x14ac:dyDescent="0.25">
      <c r="A587" s="84">
        <v>479</v>
      </c>
      <c r="B587" s="60">
        <v>479278605</v>
      </c>
      <c r="C587" s="85" t="s">
        <v>533</v>
      </c>
      <c r="D587" s="60">
        <v>278</v>
      </c>
      <c r="E587" s="85" t="s">
        <v>310</v>
      </c>
      <c r="F587" s="60">
        <v>605</v>
      </c>
      <c r="G587" s="85" t="s">
        <v>388</v>
      </c>
      <c r="H587" s="111">
        <v>27</v>
      </c>
      <c r="I587" s="87">
        <v>14264</v>
      </c>
      <c r="J587" s="87">
        <v>11806</v>
      </c>
      <c r="K587" s="87">
        <v>1188</v>
      </c>
      <c r="L587" s="88">
        <v>27258</v>
      </c>
      <c r="M587" s="88">
        <v>27178</v>
      </c>
      <c r="N587" s="137">
        <f t="shared" si="18"/>
        <v>11725.842465216701</v>
      </c>
      <c r="O587" s="138">
        <f t="shared" si="19"/>
        <v>9075.0869298943217</v>
      </c>
      <c r="P587" s="135"/>
      <c r="Q587" s="136"/>
      <c r="R587" s="136"/>
    </row>
    <row r="588" spans="1:18" x14ac:dyDescent="0.25">
      <c r="A588" s="84">
        <v>479</v>
      </c>
      <c r="B588" s="60">
        <v>479278670</v>
      </c>
      <c r="C588" s="85" t="s">
        <v>533</v>
      </c>
      <c r="D588" s="60">
        <v>278</v>
      </c>
      <c r="E588" s="85" t="s">
        <v>310</v>
      </c>
      <c r="F588" s="60">
        <v>670</v>
      </c>
      <c r="G588" s="85" t="s">
        <v>406</v>
      </c>
      <c r="H588" s="111">
        <v>3</v>
      </c>
      <c r="I588" s="87">
        <v>12565</v>
      </c>
      <c r="J588" s="87">
        <v>9321</v>
      </c>
      <c r="K588" s="87">
        <v>1188</v>
      </c>
      <c r="L588" s="88">
        <v>23074</v>
      </c>
      <c r="M588" s="88">
        <v>22038</v>
      </c>
      <c r="N588" s="137">
        <f t="shared" si="18"/>
        <v>8285.155767825363</v>
      </c>
      <c r="O588" s="138">
        <f t="shared" si="19"/>
        <v>7710.4290055457932</v>
      </c>
      <c r="P588" s="135"/>
      <c r="Q588" s="136"/>
      <c r="R588" s="136"/>
    </row>
    <row r="589" spans="1:18" x14ac:dyDescent="0.25">
      <c r="A589" s="84">
        <v>479</v>
      </c>
      <c r="B589" s="60">
        <v>479278672</v>
      </c>
      <c r="C589" s="85" t="s">
        <v>533</v>
      </c>
      <c r="D589" s="60">
        <v>278</v>
      </c>
      <c r="E589" s="85" t="s">
        <v>310</v>
      </c>
      <c r="F589" s="60">
        <v>672</v>
      </c>
      <c r="G589" s="85" t="s">
        <v>407</v>
      </c>
      <c r="H589" s="111">
        <v>4</v>
      </c>
      <c r="I589" s="87">
        <v>16707</v>
      </c>
      <c r="J589" s="87">
        <v>3482</v>
      </c>
      <c r="K589" s="87">
        <v>1188</v>
      </c>
      <c r="L589" s="88">
        <v>21377</v>
      </c>
      <c r="M589" s="88">
        <v>21391</v>
      </c>
      <c r="N589" s="137">
        <f t="shared" si="18"/>
        <v>3495.5882100904091</v>
      </c>
      <c r="O589" s="138">
        <f t="shared" si="19"/>
        <v>3495.5882100904091</v>
      </c>
      <c r="P589" s="135"/>
      <c r="Q589" s="136"/>
      <c r="R589" s="136"/>
    </row>
    <row r="590" spans="1:18" x14ac:dyDescent="0.25">
      <c r="A590" s="84">
        <v>479</v>
      </c>
      <c r="B590" s="60">
        <v>479278674</v>
      </c>
      <c r="C590" s="85" t="s">
        <v>533</v>
      </c>
      <c r="D590" s="60">
        <v>278</v>
      </c>
      <c r="E590" s="85" t="s">
        <v>310</v>
      </c>
      <c r="F590" s="60">
        <v>674</v>
      </c>
      <c r="G590" s="85" t="s">
        <v>409</v>
      </c>
      <c r="H590" s="111">
        <v>1</v>
      </c>
      <c r="I590" s="87">
        <v>19729</v>
      </c>
      <c r="J590" s="87">
        <v>8027</v>
      </c>
      <c r="K590" s="87">
        <v>1188</v>
      </c>
      <c r="L590" s="88">
        <v>28944</v>
      </c>
      <c r="M590" s="88">
        <v>29038</v>
      </c>
      <c r="N590" s="137">
        <f t="shared" si="18"/>
        <v>8121.1173046968943</v>
      </c>
      <c r="O590" s="138">
        <f t="shared" si="19"/>
        <v>6358.8165974237454</v>
      </c>
      <c r="P590" s="135"/>
      <c r="Q590" s="136"/>
      <c r="R590" s="136"/>
    </row>
    <row r="591" spans="1:18" x14ac:dyDescent="0.25">
      <c r="A591" s="84">
        <v>479</v>
      </c>
      <c r="B591" s="60">
        <v>479278680</v>
      </c>
      <c r="C591" s="85" t="s">
        <v>533</v>
      </c>
      <c r="D591" s="60">
        <v>278</v>
      </c>
      <c r="E591" s="85" t="s">
        <v>310</v>
      </c>
      <c r="F591" s="60">
        <v>680</v>
      </c>
      <c r="G591" s="85" t="s">
        <v>411</v>
      </c>
      <c r="H591" s="111">
        <v>7</v>
      </c>
      <c r="I591" s="87">
        <v>13770</v>
      </c>
      <c r="J591" s="87">
        <v>4121</v>
      </c>
      <c r="K591" s="87">
        <v>1188</v>
      </c>
      <c r="L591" s="88">
        <v>19079</v>
      </c>
      <c r="M591" s="88">
        <v>19108</v>
      </c>
      <c r="N591" s="137">
        <f t="shared" si="18"/>
        <v>4149.5951474222602</v>
      </c>
      <c r="O591" s="138">
        <f t="shared" si="19"/>
        <v>3053.9208377442592</v>
      </c>
      <c r="P591" s="135"/>
      <c r="Q591" s="136"/>
      <c r="R591" s="136"/>
    </row>
    <row r="592" spans="1:18" x14ac:dyDescent="0.25">
      <c r="A592" s="84">
        <v>479</v>
      </c>
      <c r="B592" s="60">
        <v>479278683</v>
      </c>
      <c r="C592" s="85" t="s">
        <v>533</v>
      </c>
      <c r="D592" s="60">
        <v>278</v>
      </c>
      <c r="E592" s="85" t="s">
        <v>310</v>
      </c>
      <c r="F592" s="60">
        <v>683</v>
      </c>
      <c r="G592" s="85" t="s">
        <v>412</v>
      </c>
      <c r="H592" s="111">
        <v>5</v>
      </c>
      <c r="I592" s="87">
        <v>12150</v>
      </c>
      <c r="J592" s="87">
        <v>9999</v>
      </c>
      <c r="K592" s="87">
        <v>1188</v>
      </c>
      <c r="L592" s="88">
        <v>23337</v>
      </c>
      <c r="M592" s="88">
        <v>23337</v>
      </c>
      <c r="N592" s="137">
        <f t="shared" si="18"/>
        <v>11548.949260309113</v>
      </c>
      <c r="O592" s="138">
        <f t="shared" si="19"/>
        <v>5895.7990337592964</v>
      </c>
      <c r="P592" s="135"/>
      <c r="Q592" s="136"/>
      <c r="R592" s="136"/>
    </row>
    <row r="593" spans="1:18" x14ac:dyDescent="0.25">
      <c r="A593" s="84">
        <v>479</v>
      </c>
      <c r="B593" s="60">
        <v>479278750</v>
      </c>
      <c r="C593" s="85" t="s">
        <v>533</v>
      </c>
      <c r="D593" s="60">
        <v>278</v>
      </c>
      <c r="E593" s="85" t="s">
        <v>310</v>
      </c>
      <c r="F593" s="60">
        <v>750</v>
      </c>
      <c r="G593" s="85" t="s">
        <v>430</v>
      </c>
      <c r="H593" s="111">
        <v>1</v>
      </c>
      <c r="I593" s="87">
        <v>12565</v>
      </c>
      <c r="J593" s="87">
        <v>7945</v>
      </c>
      <c r="K593" s="87">
        <v>1188</v>
      </c>
      <c r="L593" s="88">
        <v>21698</v>
      </c>
      <c r="M593" s="88">
        <v>21665</v>
      </c>
      <c r="N593" s="137">
        <f t="shared" si="18"/>
        <v>7912.3241170599649</v>
      </c>
      <c r="O593" s="138">
        <f t="shared" si="19"/>
        <v>6206.413038979681</v>
      </c>
      <c r="P593" s="135"/>
      <c r="Q593" s="136"/>
      <c r="R593" s="136"/>
    </row>
    <row r="594" spans="1:18" x14ac:dyDescent="0.25">
      <c r="A594" s="84">
        <v>479</v>
      </c>
      <c r="B594" s="60">
        <v>479278753</v>
      </c>
      <c r="C594" s="85" t="s">
        <v>533</v>
      </c>
      <c r="D594" s="60">
        <v>278</v>
      </c>
      <c r="E594" s="85" t="s">
        <v>310</v>
      </c>
      <c r="F594" s="60">
        <v>753</v>
      </c>
      <c r="G594" s="85" t="s">
        <v>431</v>
      </c>
      <c r="H594" s="111">
        <v>1</v>
      </c>
      <c r="I594" s="87">
        <v>15482</v>
      </c>
      <c r="J594" s="87">
        <v>4100</v>
      </c>
      <c r="K594" s="87">
        <v>1188</v>
      </c>
      <c r="L594" s="88">
        <v>20770</v>
      </c>
      <c r="M594" s="88">
        <v>20822</v>
      </c>
      <c r="N594" s="137">
        <f t="shared" si="18"/>
        <v>4152.1686618743297</v>
      </c>
      <c r="O594" s="138">
        <f t="shared" si="19"/>
        <v>3645.9115148970341</v>
      </c>
      <c r="P594" s="135"/>
      <c r="Q594" s="136"/>
      <c r="R594" s="136"/>
    </row>
    <row r="595" spans="1:18" x14ac:dyDescent="0.25">
      <c r="A595" s="84">
        <v>479</v>
      </c>
      <c r="B595" s="60">
        <v>479278755</v>
      </c>
      <c r="C595" s="85" t="s">
        <v>533</v>
      </c>
      <c r="D595" s="60">
        <v>278</v>
      </c>
      <c r="E595" s="85" t="s">
        <v>310</v>
      </c>
      <c r="F595" s="60">
        <v>755</v>
      </c>
      <c r="G595" s="85" t="s">
        <v>432</v>
      </c>
      <c r="H595" s="111">
        <v>3</v>
      </c>
      <c r="I595" s="87">
        <v>14953</v>
      </c>
      <c r="J595" s="87">
        <v>5993</v>
      </c>
      <c r="K595" s="87">
        <v>1188</v>
      </c>
      <c r="L595" s="88">
        <v>22134</v>
      </c>
      <c r="M595" s="88">
        <v>22393</v>
      </c>
      <c r="N595" s="137">
        <f t="shared" si="18"/>
        <v>6251.6231133042493</v>
      </c>
      <c r="O595" s="138">
        <f t="shared" si="19"/>
        <v>2819.0548871188766</v>
      </c>
      <c r="P595" s="135"/>
      <c r="Q595" s="136"/>
      <c r="R595" s="136"/>
    </row>
    <row r="596" spans="1:18" x14ac:dyDescent="0.25">
      <c r="A596" s="84">
        <v>479</v>
      </c>
      <c r="B596" s="60">
        <v>479278766</v>
      </c>
      <c r="C596" s="85" t="s">
        <v>533</v>
      </c>
      <c r="D596" s="60">
        <v>278</v>
      </c>
      <c r="E596" s="85" t="s">
        <v>310</v>
      </c>
      <c r="F596" s="60">
        <v>766</v>
      </c>
      <c r="G596" s="85" t="s">
        <v>436</v>
      </c>
      <c r="H596" s="111">
        <v>4</v>
      </c>
      <c r="I596" s="87">
        <v>10664</v>
      </c>
      <c r="J596" s="87">
        <v>3093</v>
      </c>
      <c r="K596" s="87">
        <v>1188</v>
      </c>
      <c r="L596" s="88">
        <v>14945</v>
      </c>
      <c r="M596" s="88">
        <v>14949</v>
      </c>
      <c r="N596" s="137">
        <f t="shared" si="18"/>
        <v>3096.6521256957822</v>
      </c>
      <c r="O596" s="138">
        <f t="shared" si="19"/>
        <v>1872.9211744453769</v>
      </c>
      <c r="P596" s="135"/>
      <c r="Q596" s="136"/>
      <c r="R596" s="136"/>
    </row>
    <row r="597" spans="1:18" x14ac:dyDescent="0.25">
      <c r="A597" s="84">
        <v>479</v>
      </c>
      <c r="B597" s="60">
        <v>479278770</v>
      </c>
      <c r="C597" s="85" t="s">
        <v>533</v>
      </c>
      <c r="D597" s="60">
        <v>278</v>
      </c>
      <c r="E597" s="85" t="s">
        <v>310</v>
      </c>
      <c r="F597" s="60">
        <v>770</v>
      </c>
      <c r="G597" s="85" t="s">
        <v>438</v>
      </c>
      <c r="H597" s="111">
        <v>1</v>
      </c>
      <c r="I597" s="87">
        <v>15726</v>
      </c>
      <c r="J597" s="87">
        <v>2188</v>
      </c>
      <c r="K597" s="87">
        <v>1188</v>
      </c>
      <c r="L597" s="88">
        <v>19102</v>
      </c>
      <c r="M597" s="88">
        <v>19090</v>
      </c>
      <c r="N597" s="137">
        <f t="shared" si="18"/>
        <v>2175.8784935000695</v>
      </c>
      <c r="O597" s="138">
        <f t="shared" si="19"/>
        <v>1076.0833566129804</v>
      </c>
      <c r="P597" s="135"/>
      <c r="Q597" s="136"/>
      <c r="R597" s="136"/>
    </row>
    <row r="598" spans="1:18" x14ac:dyDescent="0.25">
      <c r="A598" s="84">
        <v>481</v>
      </c>
      <c r="B598" s="60">
        <v>481035001</v>
      </c>
      <c r="C598" s="85" t="s">
        <v>534</v>
      </c>
      <c r="D598" s="60">
        <v>35</v>
      </c>
      <c r="E598" s="85" t="s">
        <v>67</v>
      </c>
      <c r="F598" s="60">
        <v>1</v>
      </c>
      <c r="G598" s="85" t="s">
        <v>33</v>
      </c>
      <c r="H598" s="111">
        <v>1</v>
      </c>
      <c r="I598" s="87">
        <v>11794</v>
      </c>
      <c r="J598" s="87">
        <v>1565</v>
      </c>
      <c r="K598" s="87">
        <v>1188</v>
      </c>
      <c r="L598" s="88">
        <v>14547</v>
      </c>
      <c r="M598" s="88">
        <v>14565</v>
      </c>
      <c r="N598" s="137">
        <f t="shared" si="18"/>
        <v>1582.9853153635613</v>
      </c>
      <c r="O598" s="138">
        <f t="shared" si="19"/>
        <v>1182.7247265222668</v>
      </c>
      <c r="P598" s="135"/>
      <c r="Q598" s="136"/>
      <c r="R598" s="136"/>
    </row>
    <row r="599" spans="1:18" x14ac:dyDescent="0.25">
      <c r="A599" s="84">
        <v>481</v>
      </c>
      <c r="B599" s="60">
        <v>481035025</v>
      </c>
      <c r="C599" s="85" t="s">
        <v>534</v>
      </c>
      <c r="D599" s="60">
        <v>35</v>
      </c>
      <c r="E599" s="85" t="s">
        <v>67</v>
      </c>
      <c r="F599" s="60">
        <v>25</v>
      </c>
      <c r="G599" s="85" t="s">
        <v>57</v>
      </c>
      <c r="H599" s="111">
        <v>1</v>
      </c>
      <c r="I599" s="87">
        <v>11735</v>
      </c>
      <c r="J599" s="87">
        <v>4987</v>
      </c>
      <c r="K599" s="87">
        <v>1188</v>
      </c>
      <c r="L599" s="88">
        <v>17910</v>
      </c>
      <c r="M599" s="88">
        <v>17912</v>
      </c>
      <c r="N599" s="137">
        <f t="shared" si="18"/>
        <v>4989.277545869154</v>
      </c>
      <c r="O599" s="138">
        <f t="shared" si="19"/>
        <v>1701.6982096087522</v>
      </c>
      <c r="P599" s="135"/>
      <c r="Q599" s="136"/>
      <c r="R599" s="136"/>
    </row>
    <row r="600" spans="1:18" x14ac:dyDescent="0.25">
      <c r="A600" s="84">
        <v>481</v>
      </c>
      <c r="B600" s="60">
        <v>481035030</v>
      </c>
      <c r="C600" s="85" t="s">
        <v>534</v>
      </c>
      <c r="D600" s="60">
        <v>35</v>
      </c>
      <c r="E600" s="85" t="s">
        <v>67</v>
      </c>
      <c r="F600" s="60">
        <v>30</v>
      </c>
      <c r="G600" s="85" t="s">
        <v>62</v>
      </c>
      <c r="H600" s="111">
        <v>2</v>
      </c>
      <c r="I600" s="87">
        <v>19592</v>
      </c>
      <c r="J600" s="87">
        <v>5670</v>
      </c>
      <c r="K600" s="87">
        <v>1188</v>
      </c>
      <c r="L600" s="88">
        <v>26450</v>
      </c>
      <c r="M600" s="88">
        <v>26467</v>
      </c>
      <c r="N600" s="137">
        <f t="shared" si="18"/>
        <v>5686.9607452487398</v>
      </c>
      <c r="O600" s="138">
        <f t="shared" si="19"/>
        <v>3454.5542860724527</v>
      </c>
      <c r="P600" s="135"/>
      <c r="Q600" s="136"/>
      <c r="R600" s="136"/>
    </row>
    <row r="601" spans="1:18" x14ac:dyDescent="0.25">
      <c r="A601" s="84">
        <v>481</v>
      </c>
      <c r="B601" s="60">
        <v>481035035</v>
      </c>
      <c r="C601" s="85" t="s">
        <v>534</v>
      </c>
      <c r="D601" s="60">
        <v>35</v>
      </c>
      <c r="E601" s="85" t="s">
        <v>67</v>
      </c>
      <c r="F601" s="60">
        <v>35</v>
      </c>
      <c r="G601" s="85" t="s">
        <v>67</v>
      </c>
      <c r="H601" s="111">
        <v>885</v>
      </c>
      <c r="I601" s="87">
        <v>18854</v>
      </c>
      <c r="J601" s="87">
        <v>7253</v>
      </c>
      <c r="K601" s="87">
        <v>1188</v>
      </c>
      <c r="L601" s="88">
        <v>27295</v>
      </c>
      <c r="M601" s="88">
        <v>27316</v>
      </c>
      <c r="N601" s="137">
        <f t="shared" si="18"/>
        <v>7274.2826282769638</v>
      </c>
      <c r="O601" s="138">
        <f t="shared" si="19"/>
        <v>4356.388308588299</v>
      </c>
      <c r="P601" s="135"/>
      <c r="Q601" s="136"/>
      <c r="R601" s="136"/>
    </row>
    <row r="602" spans="1:18" x14ac:dyDescent="0.25">
      <c r="A602" s="84">
        <v>481</v>
      </c>
      <c r="B602" s="60">
        <v>481035040</v>
      </c>
      <c r="C602" s="85" t="s">
        <v>534</v>
      </c>
      <c r="D602" s="60">
        <v>35</v>
      </c>
      <c r="E602" s="85" t="s">
        <v>67</v>
      </c>
      <c r="F602" s="60">
        <v>40</v>
      </c>
      <c r="G602" s="85" t="s">
        <v>72</v>
      </c>
      <c r="H602" s="111">
        <v>1</v>
      </c>
      <c r="I602" s="87">
        <v>11013</v>
      </c>
      <c r="J602" s="87">
        <v>3581</v>
      </c>
      <c r="K602" s="87">
        <v>1188</v>
      </c>
      <c r="L602" s="88">
        <v>15782</v>
      </c>
      <c r="M602" s="88">
        <v>15788</v>
      </c>
      <c r="N602" s="137">
        <f t="shared" si="18"/>
        <v>3587.1995614196367</v>
      </c>
      <c r="O602" s="138">
        <f t="shared" si="19"/>
        <v>2099.5427779789279</v>
      </c>
      <c r="P602" s="135"/>
      <c r="Q602" s="136"/>
      <c r="R602" s="136"/>
    </row>
    <row r="603" spans="1:18" x14ac:dyDescent="0.25">
      <c r="A603" s="84">
        <v>481</v>
      </c>
      <c r="B603" s="60">
        <v>481035044</v>
      </c>
      <c r="C603" s="85" t="s">
        <v>534</v>
      </c>
      <c r="D603" s="60">
        <v>35</v>
      </c>
      <c r="E603" s="85" t="s">
        <v>67</v>
      </c>
      <c r="F603" s="60">
        <v>44</v>
      </c>
      <c r="G603" s="85" t="s">
        <v>76</v>
      </c>
      <c r="H603" s="111">
        <v>4</v>
      </c>
      <c r="I603" s="87">
        <v>14609</v>
      </c>
      <c r="J603" s="87">
        <v>0</v>
      </c>
      <c r="K603" s="87">
        <v>1188</v>
      </c>
      <c r="L603" s="88">
        <v>15797</v>
      </c>
      <c r="M603" s="88">
        <v>15797</v>
      </c>
      <c r="N603" s="137">
        <f t="shared" si="18"/>
        <v>0</v>
      </c>
      <c r="O603" s="138">
        <f t="shared" si="19"/>
        <v>0</v>
      </c>
      <c r="P603" s="135"/>
      <c r="Q603" s="136"/>
      <c r="R603" s="136"/>
    </row>
    <row r="604" spans="1:18" x14ac:dyDescent="0.25">
      <c r="A604" s="84">
        <v>481</v>
      </c>
      <c r="B604" s="60">
        <v>481035073</v>
      </c>
      <c r="C604" s="85" t="s">
        <v>534</v>
      </c>
      <c r="D604" s="60">
        <v>35</v>
      </c>
      <c r="E604" s="85" t="s">
        <v>67</v>
      </c>
      <c r="F604" s="60">
        <v>73</v>
      </c>
      <c r="G604" s="85" t="s">
        <v>105</v>
      </c>
      <c r="H604" s="111">
        <v>6</v>
      </c>
      <c r="I604" s="87">
        <v>11395</v>
      </c>
      <c r="J604" s="87">
        <v>7860</v>
      </c>
      <c r="K604" s="87">
        <v>1188</v>
      </c>
      <c r="L604" s="88">
        <v>20443</v>
      </c>
      <c r="M604" s="88">
        <v>20526</v>
      </c>
      <c r="N604" s="137">
        <f t="shared" si="18"/>
        <v>7943.2469036818839</v>
      </c>
      <c r="O604" s="138">
        <f t="shared" si="19"/>
        <v>6049.7802525997249</v>
      </c>
      <c r="P604" s="135"/>
      <c r="Q604" s="136"/>
      <c r="R604" s="136"/>
    </row>
    <row r="605" spans="1:18" x14ac:dyDescent="0.25">
      <c r="A605" s="84">
        <v>481</v>
      </c>
      <c r="B605" s="60">
        <v>481035189</v>
      </c>
      <c r="C605" s="85" t="s">
        <v>534</v>
      </c>
      <c r="D605" s="60">
        <v>35</v>
      </c>
      <c r="E605" s="85" t="s">
        <v>67</v>
      </c>
      <c r="F605" s="60">
        <v>189</v>
      </c>
      <c r="G605" s="85" t="s">
        <v>221</v>
      </c>
      <c r="H605" s="111">
        <v>4</v>
      </c>
      <c r="I605" s="87">
        <v>15079</v>
      </c>
      <c r="J605" s="87">
        <v>6083</v>
      </c>
      <c r="K605" s="87">
        <v>1188</v>
      </c>
      <c r="L605" s="88">
        <v>22350</v>
      </c>
      <c r="M605" s="88">
        <v>22334</v>
      </c>
      <c r="N605" s="137">
        <f t="shared" si="18"/>
        <v>6066.6683646287056</v>
      </c>
      <c r="O605" s="138">
        <f t="shared" si="19"/>
        <v>3640.2960687509076</v>
      </c>
      <c r="P605" s="135"/>
      <c r="Q605" s="136"/>
      <c r="R605" s="136"/>
    </row>
    <row r="606" spans="1:18" x14ac:dyDescent="0.25">
      <c r="A606" s="84">
        <v>481</v>
      </c>
      <c r="B606" s="60">
        <v>481035212</v>
      </c>
      <c r="C606" s="85" t="s">
        <v>534</v>
      </c>
      <c r="D606" s="60">
        <v>35</v>
      </c>
      <c r="E606" s="85" t="s">
        <v>67</v>
      </c>
      <c r="F606" s="60">
        <v>212</v>
      </c>
      <c r="G606" s="85" t="s">
        <v>244</v>
      </c>
      <c r="H606" s="111">
        <v>1</v>
      </c>
      <c r="I606" s="87">
        <v>5206</v>
      </c>
      <c r="J606" s="87">
        <v>980</v>
      </c>
      <c r="K606" s="87">
        <v>1188</v>
      </c>
      <c r="L606" s="88">
        <v>7374</v>
      </c>
      <c r="M606" s="88">
        <v>7287</v>
      </c>
      <c r="N606" s="137">
        <f t="shared" si="18"/>
        <v>1019.1638979346935</v>
      </c>
      <c r="O606" s="138">
        <f t="shared" si="19"/>
        <v>404.61194681812594</v>
      </c>
      <c r="P606" s="135"/>
      <c r="Q606" s="136"/>
      <c r="R606" s="136"/>
    </row>
    <row r="607" spans="1:18" x14ac:dyDescent="0.25">
      <c r="A607" s="84">
        <v>481</v>
      </c>
      <c r="B607" s="60">
        <v>481035220</v>
      </c>
      <c r="C607" s="85" t="s">
        <v>534</v>
      </c>
      <c r="D607" s="60">
        <v>35</v>
      </c>
      <c r="E607" s="85" t="s">
        <v>67</v>
      </c>
      <c r="F607" s="60">
        <v>220</v>
      </c>
      <c r="G607" s="85" t="s">
        <v>252</v>
      </c>
      <c r="H607" s="111">
        <v>8</v>
      </c>
      <c r="I607" s="87">
        <v>13134</v>
      </c>
      <c r="J607" s="87">
        <v>4640</v>
      </c>
      <c r="K607" s="87">
        <v>1188</v>
      </c>
      <c r="L607" s="88">
        <v>18962</v>
      </c>
      <c r="M607" s="88">
        <v>18940</v>
      </c>
      <c r="N607" s="137">
        <f t="shared" si="18"/>
        <v>4618.0200313887799</v>
      </c>
      <c r="O607" s="138">
        <f t="shared" si="19"/>
        <v>3012.4053623511427</v>
      </c>
      <c r="P607" s="135"/>
      <c r="Q607" s="136"/>
      <c r="R607" s="136"/>
    </row>
    <row r="608" spans="1:18" x14ac:dyDescent="0.25">
      <c r="A608" s="84">
        <v>481</v>
      </c>
      <c r="B608" s="60">
        <v>481035244</v>
      </c>
      <c r="C608" s="85" t="s">
        <v>534</v>
      </c>
      <c r="D608" s="60">
        <v>35</v>
      </c>
      <c r="E608" s="85" t="s">
        <v>67</v>
      </c>
      <c r="F608" s="60">
        <v>244</v>
      </c>
      <c r="G608" s="85" t="s">
        <v>276</v>
      </c>
      <c r="H608" s="111">
        <v>16</v>
      </c>
      <c r="I608" s="87">
        <v>16929</v>
      </c>
      <c r="J608" s="87">
        <v>4092</v>
      </c>
      <c r="K608" s="87">
        <v>1188</v>
      </c>
      <c r="L608" s="88">
        <v>22209</v>
      </c>
      <c r="M608" s="88">
        <v>22304</v>
      </c>
      <c r="N608" s="137">
        <f t="shared" si="18"/>
        <v>4187.1379320608794</v>
      </c>
      <c r="O608" s="138">
        <f t="shared" si="19"/>
        <v>4187.1379320608794</v>
      </c>
      <c r="P608" s="135"/>
      <c r="Q608" s="136"/>
      <c r="R608" s="136"/>
    </row>
    <row r="609" spans="1:18" x14ac:dyDescent="0.25">
      <c r="A609" s="84">
        <v>481</v>
      </c>
      <c r="B609" s="60">
        <v>481035285</v>
      </c>
      <c r="C609" s="85" t="s">
        <v>534</v>
      </c>
      <c r="D609" s="60">
        <v>35</v>
      </c>
      <c r="E609" s="85" t="s">
        <v>67</v>
      </c>
      <c r="F609" s="60">
        <v>285</v>
      </c>
      <c r="G609" s="85" t="s">
        <v>317</v>
      </c>
      <c r="H609" s="111">
        <v>3</v>
      </c>
      <c r="I609" s="87">
        <v>16897</v>
      </c>
      <c r="J609" s="87">
        <v>3359</v>
      </c>
      <c r="K609" s="87">
        <v>1188</v>
      </c>
      <c r="L609" s="88">
        <v>21444</v>
      </c>
      <c r="M609" s="88">
        <v>21279</v>
      </c>
      <c r="N609" s="137">
        <f t="shared" si="18"/>
        <v>3150.7989446326792</v>
      </c>
      <c r="O609" s="138">
        <f t="shared" si="19"/>
        <v>2818.4276358850439</v>
      </c>
      <c r="P609" s="135"/>
      <c r="Q609" s="136"/>
      <c r="R609" s="136"/>
    </row>
    <row r="610" spans="1:18" x14ac:dyDescent="0.25">
      <c r="A610" s="84">
        <v>481</v>
      </c>
      <c r="B610" s="60">
        <v>481035321</v>
      </c>
      <c r="C610" s="85" t="s">
        <v>534</v>
      </c>
      <c r="D610" s="60">
        <v>35</v>
      </c>
      <c r="E610" s="85" t="s">
        <v>67</v>
      </c>
      <c r="F610" s="60">
        <v>321</v>
      </c>
      <c r="G610" s="85" t="s">
        <v>353</v>
      </c>
      <c r="H610" s="111">
        <v>1</v>
      </c>
      <c r="I610" s="87">
        <v>13043</v>
      </c>
      <c r="J610" s="87">
        <v>6943</v>
      </c>
      <c r="K610" s="87">
        <v>1188</v>
      </c>
      <c r="L610" s="88">
        <v>21174</v>
      </c>
      <c r="M610" s="88">
        <v>21166</v>
      </c>
      <c r="N610" s="137">
        <f t="shared" si="18"/>
        <v>6934.8437016474491</v>
      </c>
      <c r="O610" s="138">
        <f t="shared" si="19"/>
        <v>6408.0955778085845</v>
      </c>
      <c r="P610" s="135"/>
      <c r="Q610" s="136"/>
      <c r="R610" s="136"/>
    </row>
    <row r="611" spans="1:18" x14ac:dyDescent="0.25">
      <c r="A611" s="84">
        <v>481</v>
      </c>
      <c r="B611" s="60">
        <v>481035336</v>
      </c>
      <c r="C611" s="85" t="s">
        <v>534</v>
      </c>
      <c r="D611" s="60">
        <v>35</v>
      </c>
      <c r="E611" s="85" t="s">
        <v>67</v>
      </c>
      <c r="F611" s="60">
        <v>336</v>
      </c>
      <c r="G611" s="85" t="s">
        <v>368</v>
      </c>
      <c r="H611" s="111">
        <v>3</v>
      </c>
      <c r="I611" s="87">
        <v>16850</v>
      </c>
      <c r="J611" s="87">
        <v>3880</v>
      </c>
      <c r="K611" s="87">
        <v>1188</v>
      </c>
      <c r="L611" s="88">
        <v>21918</v>
      </c>
      <c r="M611" s="88">
        <v>21902</v>
      </c>
      <c r="N611" s="137">
        <f t="shared" si="18"/>
        <v>3863.5860189647392</v>
      </c>
      <c r="O611" s="138">
        <f t="shared" si="19"/>
        <v>319.373617311423</v>
      </c>
      <c r="P611" s="135"/>
      <c r="Q611" s="136"/>
      <c r="R611" s="136"/>
    </row>
    <row r="612" spans="1:18" x14ac:dyDescent="0.25">
      <c r="A612" s="84">
        <v>481</v>
      </c>
      <c r="B612" s="60">
        <v>481035347</v>
      </c>
      <c r="C612" s="85" t="s">
        <v>534</v>
      </c>
      <c r="D612" s="60">
        <v>35</v>
      </c>
      <c r="E612" s="85" t="s">
        <v>67</v>
      </c>
      <c r="F612" s="60">
        <v>347</v>
      </c>
      <c r="G612" s="85" t="s">
        <v>379</v>
      </c>
      <c r="H612" s="111">
        <v>1</v>
      </c>
      <c r="I612" s="87">
        <v>15602</v>
      </c>
      <c r="J612" s="87">
        <v>7299</v>
      </c>
      <c r="K612" s="87">
        <v>1188</v>
      </c>
      <c r="L612" s="88">
        <v>24089</v>
      </c>
      <c r="M612" s="88">
        <v>24080</v>
      </c>
      <c r="N612" s="137">
        <f t="shared" si="18"/>
        <v>7289.8800061175752</v>
      </c>
      <c r="O612" s="138">
        <f t="shared" si="19"/>
        <v>4953.8744713243505</v>
      </c>
      <c r="P612" s="135"/>
      <c r="Q612" s="136"/>
      <c r="R612" s="136"/>
    </row>
    <row r="613" spans="1:18" x14ac:dyDescent="0.25">
      <c r="A613" s="84">
        <v>481</v>
      </c>
      <c r="B613" s="60">
        <v>481035350</v>
      </c>
      <c r="C613" s="85" t="s">
        <v>534</v>
      </c>
      <c r="D613" s="60">
        <v>35</v>
      </c>
      <c r="E613" s="85" t="s">
        <v>67</v>
      </c>
      <c r="F613" s="60">
        <v>350</v>
      </c>
      <c r="G613" s="85" t="s">
        <v>382</v>
      </c>
      <c r="H613" s="111">
        <v>1</v>
      </c>
      <c r="I613" s="87">
        <v>12573</v>
      </c>
      <c r="J613" s="87">
        <v>6156</v>
      </c>
      <c r="K613" s="87">
        <v>1188</v>
      </c>
      <c r="L613" s="88">
        <v>19917</v>
      </c>
      <c r="M613" s="88">
        <v>19991</v>
      </c>
      <c r="N613" s="137">
        <f t="shared" si="18"/>
        <v>6229.5851416560436</v>
      </c>
      <c r="O613" s="138">
        <f t="shared" si="19"/>
        <v>3598.2044374933284</v>
      </c>
      <c r="P613" s="135"/>
      <c r="Q613" s="136"/>
      <c r="R613" s="136"/>
    </row>
    <row r="614" spans="1:18" x14ac:dyDescent="0.25">
      <c r="A614" s="84">
        <v>482</v>
      </c>
      <c r="B614" s="60">
        <v>482204007</v>
      </c>
      <c r="C614" s="85" t="s">
        <v>535</v>
      </c>
      <c r="D614" s="60">
        <v>204</v>
      </c>
      <c r="E614" s="85" t="s">
        <v>236</v>
      </c>
      <c r="F614" s="60">
        <v>7</v>
      </c>
      <c r="G614" s="85" t="s">
        <v>39</v>
      </c>
      <c r="H614" s="111">
        <v>115</v>
      </c>
      <c r="I614" s="87">
        <v>11524</v>
      </c>
      <c r="J614" s="87">
        <v>5456</v>
      </c>
      <c r="K614" s="87">
        <v>1188</v>
      </c>
      <c r="L614" s="88">
        <v>18168</v>
      </c>
      <c r="M614" s="88">
        <v>18165</v>
      </c>
      <c r="N614" s="137">
        <f t="shared" si="18"/>
        <v>5452.9421053407532</v>
      </c>
      <c r="O614" s="138">
        <f t="shared" si="19"/>
        <v>2836.2045718384343</v>
      </c>
      <c r="P614" s="135"/>
      <c r="Q614" s="136"/>
      <c r="R614" s="136"/>
    </row>
    <row r="615" spans="1:18" x14ac:dyDescent="0.25">
      <c r="A615" s="84">
        <v>482</v>
      </c>
      <c r="B615" s="60">
        <v>482204038</v>
      </c>
      <c r="C615" s="85" t="s">
        <v>535</v>
      </c>
      <c r="D615" s="60">
        <v>204</v>
      </c>
      <c r="E615" s="85" t="s">
        <v>236</v>
      </c>
      <c r="F615" s="60">
        <v>38</v>
      </c>
      <c r="G615" s="85" t="s">
        <v>70</v>
      </c>
      <c r="H615" s="111">
        <v>1</v>
      </c>
      <c r="I615" s="87">
        <v>11037</v>
      </c>
      <c r="J615" s="87">
        <v>8099</v>
      </c>
      <c r="K615" s="87">
        <v>1188</v>
      </c>
      <c r="L615" s="88">
        <v>20324</v>
      </c>
      <c r="M615" s="88">
        <v>20324</v>
      </c>
      <c r="N615" s="137">
        <f t="shared" si="18"/>
        <v>8098.634683416818</v>
      </c>
      <c r="O615" s="138">
        <f t="shared" si="19"/>
        <v>6210.1153493973507</v>
      </c>
      <c r="P615" s="135"/>
      <c r="Q615" s="136"/>
      <c r="R615" s="136"/>
    </row>
    <row r="616" spans="1:18" x14ac:dyDescent="0.25">
      <c r="A616" s="84">
        <v>482</v>
      </c>
      <c r="B616" s="60">
        <v>482204105</v>
      </c>
      <c r="C616" s="85" t="s">
        <v>535</v>
      </c>
      <c r="D616" s="60">
        <v>204</v>
      </c>
      <c r="E616" s="85" t="s">
        <v>236</v>
      </c>
      <c r="F616" s="60">
        <v>105</v>
      </c>
      <c r="G616" s="85" t="s">
        <v>137</v>
      </c>
      <c r="H616" s="111">
        <v>1</v>
      </c>
      <c r="I616" s="87">
        <v>10851</v>
      </c>
      <c r="J616" s="87">
        <v>4343</v>
      </c>
      <c r="K616" s="87">
        <v>1188</v>
      </c>
      <c r="L616" s="88">
        <v>16382</v>
      </c>
      <c r="M616" s="88">
        <v>16381</v>
      </c>
      <c r="N616" s="137">
        <f t="shared" si="18"/>
        <v>4341.6935240648327</v>
      </c>
      <c r="O616" s="138">
        <f t="shared" si="19"/>
        <v>1657.1188889550322</v>
      </c>
      <c r="P616" s="135"/>
      <c r="Q616" s="136"/>
      <c r="R616" s="136"/>
    </row>
    <row r="617" spans="1:18" x14ac:dyDescent="0.25">
      <c r="A617" s="84">
        <v>482</v>
      </c>
      <c r="B617" s="60">
        <v>482204128</v>
      </c>
      <c r="C617" s="85" t="s">
        <v>535</v>
      </c>
      <c r="D617" s="60">
        <v>204</v>
      </c>
      <c r="E617" s="85" t="s">
        <v>236</v>
      </c>
      <c r="F617" s="60">
        <v>128</v>
      </c>
      <c r="G617" s="85" t="s">
        <v>160</v>
      </c>
      <c r="H617" s="111">
        <v>1</v>
      </c>
      <c r="I617" s="87">
        <v>11037</v>
      </c>
      <c r="J617" s="87">
        <v>623</v>
      </c>
      <c r="K617" s="87">
        <v>1188</v>
      </c>
      <c r="L617" s="88">
        <v>12848</v>
      </c>
      <c r="M617" s="88">
        <v>12863</v>
      </c>
      <c r="N617" s="137">
        <f t="shared" si="18"/>
        <v>638.49925178693957</v>
      </c>
      <c r="O617" s="138">
        <f t="shared" si="19"/>
        <v>58.288583524716159</v>
      </c>
      <c r="P617" s="135"/>
      <c r="Q617" s="136"/>
      <c r="R617" s="136"/>
    </row>
    <row r="618" spans="1:18" x14ac:dyDescent="0.25">
      <c r="A618" s="84">
        <v>482</v>
      </c>
      <c r="B618" s="60">
        <v>482204204</v>
      </c>
      <c r="C618" s="85" t="s">
        <v>535</v>
      </c>
      <c r="D618" s="60">
        <v>204</v>
      </c>
      <c r="E618" s="85" t="s">
        <v>236</v>
      </c>
      <c r="F618" s="60">
        <v>204</v>
      </c>
      <c r="G618" s="85" t="s">
        <v>236</v>
      </c>
      <c r="H618" s="111">
        <v>86</v>
      </c>
      <c r="I618" s="87">
        <v>11247</v>
      </c>
      <c r="J618" s="87">
        <v>6953</v>
      </c>
      <c r="K618" s="87">
        <v>1188</v>
      </c>
      <c r="L618" s="88">
        <v>19388</v>
      </c>
      <c r="M618" s="88">
        <v>19452</v>
      </c>
      <c r="N618" s="137">
        <f t="shared" si="18"/>
        <v>7017.0825852282142</v>
      </c>
      <c r="O618" s="138">
        <f t="shared" si="19"/>
        <v>3708.2565574010623</v>
      </c>
      <c r="P618" s="135"/>
      <c r="Q618" s="136"/>
      <c r="R618" s="136"/>
    </row>
    <row r="619" spans="1:18" x14ac:dyDescent="0.25">
      <c r="A619" s="84">
        <v>482</v>
      </c>
      <c r="B619" s="60">
        <v>482204705</v>
      </c>
      <c r="C619" s="85" t="s">
        <v>535</v>
      </c>
      <c r="D619" s="60">
        <v>204</v>
      </c>
      <c r="E619" s="85" t="s">
        <v>236</v>
      </c>
      <c r="F619" s="60">
        <v>705</v>
      </c>
      <c r="G619" s="85" t="s">
        <v>418</v>
      </c>
      <c r="H619" s="111">
        <v>1</v>
      </c>
      <c r="I619" s="87">
        <v>10664</v>
      </c>
      <c r="J619" s="87">
        <v>7822</v>
      </c>
      <c r="K619" s="87">
        <v>1188</v>
      </c>
      <c r="L619" s="88">
        <v>19674</v>
      </c>
      <c r="M619" s="88">
        <v>19687</v>
      </c>
      <c r="N619" s="137">
        <f t="shared" si="18"/>
        <v>7835.0313319990346</v>
      </c>
      <c r="O619" s="138">
        <f t="shared" si="19"/>
        <v>2825.1081335725448</v>
      </c>
      <c r="P619" s="135"/>
      <c r="Q619" s="136"/>
      <c r="R619" s="136"/>
    </row>
    <row r="620" spans="1:18" x14ac:dyDescent="0.25">
      <c r="A620" s="84">
        <v>482</v>
      </c>
      <c r="B620" s="60">
        <v>482204745</v>
      </c>
      <c r="C620" s="85" t="s">
        <v>535</v>
      </c>
      <c r="D620" s="60">
        <v>204</v>
      </c>
      <c r="E620" s="85" t="s">
        <v>236</v>
      </c>
      <c r="F620" s="60">
        <v>745</v>
      </c>
      <c r="G620" s="85" t="s">
        <v>429</v>
      </c>
      <c r="H620" s="111">
        <v>36</v>
      </c>
      <c r="I620" s="87">
        <v>11299</v>
      </c>
      <c r="J620" s="87">
        <v>4942</v>
      </c>
      <c r="K620" s="87">
        <v>1188</v>
      </c>
      <c r="L620" s="88">
        <v>17429</v>
      </c>
      <c r="M620" s="88">
        <v>17425</v>
      </c>
      <c r="N620" s="137">
        <f t="shared" si="18"/>
        <v>4937.7803907193957</v>
      </c>
      <c r="O620" s="138">
        <f t="shared" si="19"/>
        <v>3348.941383652842</v>
      </c>
      <c r="P620" s="135"/>
      <c r="Q620" s="136"/>
      <c r="R620" s="136"/>
    </row>
    <row r="621" spans="1:18" x14ac:dyDescent="0.25">
      <c r="A621" s="84">
        <v>482</v>
      </c>
      <c r="B621" s="60">
        <v>482204773</v>
      </c>
      <c r="C621" s="85" t="s">
        <v>535</v>
      </c>
      <c r="D621" s="60">
        <v>204</v>
      </c>
      <c r="E621" s="85" t="s">
        <v>236</v>
      </c>
      <c r="F621" s="60">
        <v>773</v>
      </c>
      <c r="G621" s="85" t="s">
        <v>439</v>
      </c>
      <c r="H621" s="111">
        <v>47</v>
      </c>
      <c r="I621" s="87">
        <v>11802</v>
      </c>
      <c r="J621" s="87">
        <v>6810</v>
      </c>
      <c r="K621" s="87">
        <v>1188</v>
      </c>
      <c r="L621" s="88">
        <v>19800</v>
      </c>
      <c r="M621" s="88">
        <v>19764</v>
      </c>
      <c r="N621" s="137">
        <f t="shared" si="18"/>
        <v>6773.747123048699</v>
      </c>
      <c r="O621" s="138">
        <f t="shared" si="19"/>
        <v>2792.8311238952938</v>
      </c>
      <c r="P621" s="135"/>
      <c r="Q621" s="136"/>
      <c r="R621" s="136"/>
    </row>
    <row r="622" spans="1:18" x14ac:dyDescent="0.25">
      <c r="A622" s="84">
        <v>483</v>
      </c>
      <c r="B622" s="60">
        <v>483239020</v>
      </c>
      <c r="C622" s="85" t="s">
        <v>536</v>
      </c>
      <c r="D622" s="60">
        <v>239</v>
      </c>
      <c r="E622" s="85" t="s">
        <v>271</v>
      </c>
      <c r="F622" s="60">
        <v>20</v>
      </c>
      <c r="G622" s="85" t="s">
        <v>52</v>
      </c>
      <c r="H622" s="111">
        <v>17</v>
      </c>
      <c r="I622" s="87">
        <v>14968</v>
      </c>
      <c r="J622" s="87">
        <v>3045</v>
      </c>
      <c r="K622" s="87">
        <v>1188</v>
      </c>
      <c r="L622" s="88">
        <v>19201</v>
      </c>
      <c r="M622" s="88">
        <v>19159</v>
      </c>
      <c r="N622" s="137">
        <f t="shared" si="18"/>
        <v>3003.3574387718836</v>
      </c>
      <c r="O622" s="138">
        <f t="shared" si="19"/>
        <v>2470.4943437967886</v>
      </c>
      <c r="P622" s="135"/>
      <c r="Q622" s="136"/>
      <c r="R622" s="136"/>
    </row>
    <row r="623" spans="1:18" x14ac:dyDescent="0.25">
      <c r="A623" s="84">
        <v>483</v>
      </c>
      <c r="B623" s="60">
        <v>483239036</v>
      </c>
      <c r="C623" s="85" t="s">
        <v>536</v>
      </c>
      <c r="D623" s="60">
        <v>239</v>
      </c>
      <c r="E623" s="85" t="s">
        <v>271</v>
      </c>
      <c r="F623" s="60">
        <v>36</v>
      </c>
      <c r="G623" s="85" t="s">
        <v>68</v>
      </c>
      <c r="H623" s="111">
        <v>23</v>
      </c>
      <c r="I623" s="87">
        <v>12543</v>
      </c>
      <c r="J623" s="87">
        <v>5863</v>
      </c>
      <c r="K623" s="87">
        <v>1188</v>
      </c>
      <c r="L623" s="88">
        <v>19594</v>
      </c>
      <c r="M623" s="88">
        <v>19542</v>
      </c>
      <c r="N623" s="137">
        <f t="shared" si="18"/>
        <v>5811.0176249804099</v>
      </c>
      <c r="O623" s="138">
        <f t="shared" si="19"/>
        <v>3738.8002833835762</v>
      </c>
      <c r="P623" s="135"/>
      <c r="Q623" s="136"/>
      <c r="R623" s="136"/>
    </row>
    <row r="624" spans="1:18" x14ac:dyDescent="0.25">
      <c r="A624" s="84">
        <v>483</v>
      </c>
      <c r="B624" s="60">
        <v>483239052</v>
      </c>
      <c r="C624" s="85" t="s">
        <v>536</v>
      </c>
      <c r="D624" s="60">
        <v>239</v>
      </c>
      <c r="E624" s="85" t="s">
        <v>271</v>
      </c>
      <c r="F624" s="60">
        <v>52</v>
      </c>
      <c r="G624" s="85" t="s">
        <v>84</v>
      </c>
      <c r="H624" s="111">
        <v>53</v>
      </c>
      <c r="I624" s="87">
        <v>12840</v>
      </c>
      <c r="J624" s="87">
        <v>6252</v>
      </c>
      <c r="K624" s="87">
        <v>1188</v>
      </c>
      <c r="L624" s="88">
        <v>20280</v>
      </c>
      <c r="M624" s="88">
        <v>20252</v>
      </c>
      <c r="N624" s="137">
        <f t="shared" si="18"/>
        <v>6223.8536878861705</v>
      </c>
      <c r="O624" s="138">
        <f t="shared" si="19"/>
        <v>2880.7403138108421</v>
      </c>
      <c r="P624" s="135"/>
      <c r="Q624" s="136"/>
      <c r="R624" s="136"/>
    </row>
    <row r="625" spans="1:18" x14ac:dyDescent="0.25">
      <c r="A625" s="84">
        <v>483</v>
      </c>
      <c r="B625" s="60">
        <v>483239057</v>
      </c>
      <c r="C625" s="85" t="s">
        <v>536</v>
      </c>
      <c r="D625" s="60">
        <v>239</v>
      </c>
      <c r="E625" s="85" t="s">
        <v>271</v>
      </c>
      <c r="F625" s="60">
        <v>57</v>
      </c>
      <c r="G625" s="85" t="s">
        <v>89</v>
      </c>
      <c r="H625" s="111">
        <v>1</v>
      </c>
      <c r="I625" s="87">
        <v>20708</v>
      </c>
      <c r="J625" s="87">
        <v>475</v>
      </c>
      <c r="K625" s="87">
        <v>1188</v>
      </c>
      <c r="L625" s="88">
        <v>22371</v>
      </c>
      <c r="M625" s="88">
        <v>22365</v>
      </c>
      <c r="N625" s="137">
        <f t="shared" si="18"/>
        <v>469.12667366926325</v>
      </c>
      <c r="O625" s="138">
        <f t="shared" si="19"/>
        <v>317.00387964855327</v>
      </c>
      <c r="P625" s="135"/>
      <c r="Q625" s="136"/>
      <c r="R625" s="136"/>
    </row>
    <row r="626" spans="1:18" x14ac:dyDescent="0.25">
      <c r="A626" s="84">
        <v>483</v>
      </c>
      <c r="B626" s="60">
        <v>483239082</v>
      </c>
      <c r="C626" s="85" t="s">
        <v>536</v>
      </c>
      <c r="D626" s="60">
        <v>239</v>
      </c>
      <c r="E626" s="85" t="s">
        <v>271</v>
      </c>
      <c r="F626" s="60">
        <v>82</v>
      </c>
      <c r="G626" s="85" t="s">
        <v>114</v>
      </c>
      <c r="H626" s="111">
        <v>8</v>
      </c>
      <c r="I626" s="87">
        <v>11943</v>
      </c>
      <c r="J626" s="87">
        <v>5904</v>
      </c>
      <c r="K626" s="87">
        <v>1188</v>
      </c>
      <c r="L626" s="88">
        <v>19035</v>
      </c>
      <c r="M626" s="88">
        <v>19037</v>
      </c>
      <c r="N626" s="137">
        <f t="shared" si="18"/>
        <v>5905.9932303629466</v>
      </c>
      <c r="O626" s="138">
        <f t="shared" si="19"/>
        <v>2574.9269438379815</v>
      </c>
      <c r="P626" s="135"/>
      <c r="Q626" s="136"/>
      <c r="R626" s="136"/>
    </row>
    <row r="627" spans="1:18" x14ac:dyDescent="0.25">
      <c r="A627" s="84">
        <v>483</v>
      </c>
      <c r="B627" s="60">
        <v>483239083</v>
      </c>
      <c r="C627" s="85" t="s">
        <v>536</v>
      </c>
      <c r="D627" s="60">
        <v>239</v>
      </c>
      <c r="E627" s="85" t="s">
        <v>271</v>
      </c>
      <c r="F627" s="60">
        <v>83</v>
      </c>
      <c r="G627" s="85" t="s">
        <v>115</v>
      </c>
      <c r="H627" s="111">
        <v>2</v>
      </c>
      <c r="I627" s="87">
        <v>12925</v>
      </c>
      <c r="J627" s="87">
        <v>1896</v>
      </c>
      <c r="K627" s="87">
        <v>1188</v>
      </c>
      <c r="L627" s="88">
        <v>16009</v>
      </c>
      <c r="M627" s="88">
        <v>15353</v>
      </c>
      <c r="N627" s="137">
        <f t="shared" si="18"/>
        <v>1761.7237439537512</v>
      </c>
      <c r="O627" s="138">
        <f t="shared" si="19"/>
        <v>459.19287998746586</v>
      </c>
      <c r="P627" s="135"/>
      <c r="Q627" s="136"/>
      <c r="R627" s="136"/>
    </row>
    <row r="628" spans="1:18" x14ac:dyDescent="0.25">
      <c r="A628" s="84">
        <v>483</v>
      </c>
      <c r="B628" s="60">
        <v>483239095</v>
      </c>
      <c r="C628" s="85" t="s">
        <v>536</v>
      </c>
      <c r="D628" s="60">
        <v>239</v>
      </c>
      <c r="E628" s="85" t="s">
        <v>271</v>
      </c>
      <c r="F628" s="60">
        <v>95</v>
      </c>
      <c r="G628" s="85" t="s">
        <v>127</v>
      </c>
      <c r="H628" s="111">
        <v>2</v>
      </c>
      <c r="I628" s="87">
        <v>16433</v>
      </c>
      <c r="J628" s="87">
        <v>236</v>
      </c>
      <c r="K628" s="87">
        <v>1188</v>
      </c>
      <c r="L628" s="88">
        <v>17857</v>
      </c>
      <c r="M628" s="88">
        <v>17836</v>
      </c>
      <c r="N628" s="137">
        <f t="shared" si="18"/>
        <v>214.91381836640358</v>
      </c>
      <c r="O628" s="138">
        <f t="shared" si="19"/>
        <v>0</v>
      </c>
      <c r="P628" s="135"/>
      <c r="Q628" s="136"/>
      <c r="R628" s="136"/>
    </row>
    <row r="629" spans="1:18" x14ac:dyDescent="0.25">
      <c r="A629" s="84">
        <v>483</v>
      </c>
      <c r="B629" s="60">
        <v>483239096</v>
      </c>
      <c r="C629" s="85" t="s">
        <v>536</v>
      </c>
      <c r="D629" s="60">
        <v>239</v>
      </c>
      <c r="E629" s="85" t="s">
        <v>271</v>
      </c>
      <c r="F629" s="60">
        <v>96</v>
      </c>
      <c r="G629" s="85" t="s">
        <v>128</v>
      </c>
      <c r="H629" s="111">
        <v>7</v>
      </c>
      <c r="I629" s="87">
        <v>16099</v>
      </c>
      <c r="J629" s="87">
        <v>9915</v>
      </c>
      <c r="K629" s="87">
        <v>1188</v>
      </c>
      <c r="L629" s="88">
        <v>27202</v>
      </c>
      <c r="M629" s="88">
        <v>27256</v>
      </c>
      <c r="N629" s="137">
        <f t="shared" si="18"/>
        <v>9969.1839892681346</v>
      </c>
      <c r="O629" s="138">
        <f t="shared" si="19"/>
        <v>6379.1263543576424</v>
      </c>
      <c r="P629" s="135"/>
      <c r="Q629" s="136"/>
      <c r="R629" s="136"/>
    </row>
    <row r="630" spans="1:18" x14ac:dyDescent="0.25">
      <c r="A630" s="84">
        <v>483</v>
      </c>
      <c r="B630" s="60">
        <v>483239118</v>
      </c>
      <c r="C630" s="85" t="s">
        <v>536</v>
      </c>
      <c r="D630" s="60">
        <v>239</v>
      </c>
      <c r="E630" s="85" t="s">
        <v>271</v>
      </c>
      <c r="F630" s="60">
        <v>118</v>
      </c>
      <c r="G630" s="85" t="s">
        <v>150</v>
      </c>
      <c r="H630" s="111">
        <v>4</v>
      </c>
      <c r="I630" s="87">
        <v>12307</v>
      </c>
      <c r="J630" s="87">
        <v>750</v>
      </c>
      <c r="K630" s="87">
        <v>1188</v>
      </c>
      <c r="L630" s="88">
        <v>14245</v>
      </c>
      <c r="M630" s="88">
        <v>15034</v>
      </c>
      <c r="N630" s="137">
        <f t="shared" si="18"/>
        <v>3018.9937187868181</v>
      </c>
      <c r="O630" s="138">
        <f t="shared" si="19"/>
        <v>1539.1270346838428</v>
      </c>
      <c r="P630" s="135"/>
      <c r="Q630" s="136"/>
      <c r="R630" s="136"/>
    </row>
    <row r="631" spans="1:18" x14ac:dyDescent="0.25">
      <c r="A631" s="84">
        <v>483</v>
      </c>
      <c r="B631" s="60">
        <v>483239131</v>
      </c>
      <c r="C631" s="85" t="s">
        <v>536</v>
      </c>
      <c r="D631" s="60">
        <v>239</v>
      </c>
      <c r="E631" s="85" t="s">
        <v>271</v>
      </c>
      <c r="F631" s="60">
        <v>131</v>
      </c>
      <c r="G631" s="85" t="s">
        <v>163</v>
      </c>
      <c r="H631" s="111">
        <v>3</v>
      </c>
      <c r="I631" s="87">
        <v>17390</v>
      </c>
      <c r="J631" s="87">
        <v>12471</v>
      </c>
      <c r="K631" s="87">
        <v>1188</v>
      </c>
      <c r="L631" s="88">
        <v>31049</v>
      </c>
      <c r="M631" s="88">
        <v>27908</v>
      </c>
      <c r="N631" s="137">
        <f t="shared" si="18"/>
        <v>11231.862872614638</v>
      </c>
      <c r="O631" s="138">
        <f t="shared" si="19"/>
        <v>2977.9683947160265</v>
      </c>
      <c r="P631" s="135"/>
      <c r="Q631" s="136"/>
      <c r="R631" s="136"/>
    </row>
    <row r="632" spans="1:18" x14ac:dyDescent="0.25">
      <c r="A632" s="84">
        <v>483</v>
      </c>
      <c r="B632" s="60">
        <v>483239145</v>
      </c>
      <c r="C632" s="85" t="s">
        <v>536</v>
      </c>
      <c r="D632" s="60">
        <v>239</v>
      </c>
      <c r="E632" s="85" t="s">
        <v>271</v>
      </c>
      <c r="F632" s="60">
        <v>145</v>
      </c>
      <c r="G632" s="85" t="s">
        <v>177</v>
      </c>
      <c r="H632" s="111">
        <v>9</v>
      </c>
      <c r="I632" s="87">
        <v>13674</v>
      </c>
      <c r="J632" s="87">
        <v>1971</v>
      </c>
      <c r="K632" s="87">
        <v>1188</v>
      </c>
      <c r="L632" s="88">
        <v>16833</v>
      </c>
      <c r="M632" s="88">
        <v>16833</v>
      </c>
      <c r="N632" s="137">
        <f t="shared" si="18"/>
        <v>2319.5719686669636</v>
      </c>
      <c r="O632" s="138">
        <f t="shared" si="19"/>
        <v>1587.7071533258859</v>
      </c>
      <c r="P632" s="135"/>
      <c r="Q632" s="136"/>
      <c r="R632" s="136"/>
    </row>
    <row r="633" spans="1:18" x14ac:dyDescent="0.25">
      <c r="A633" s="84">
        <v>483</v>
      </c>
      <c r="B633" s="60">
        <v>483239171</v>
      </c>
      <c r="C633" s="85" t="s">
        <v>536</v>
      </c>
      <c r="D633" s="60">
        <v>239</v>
      </c>
      <c r="E633" s="85" t="s">
        <v>271</v>
      </c>
      <c r="F633" s="60">
        <v>171</v>
      </c>
      <c r="G633" s="85" t="s">
        <v>203</v>
      </c>
      <c r="H633" s="111">
        <v>11</v>
      </c>
      <c r="I633" s="87">
        <v>14356</v>
      </c>
      <c r="J633" s="87">
        <v>4240</v>
      </c>
      <c r="K633" s="87">
        <v>1188</v>
      </c>
      <c r="L633" s="88">
        <v>19784</v>
      </c>
      <c r="M633" s="88">
        <v>19166</v>
      </c>
      <c r="N633" s="137">
        <f t="shared" si="18"/>
        <v>4242.668921622073</v>
      </c>
      <c r="O633" s="138">
        <f t="shared" si="19"/>
        <v>1841.7099713083226</v>
      </c>
      <c r="P633" s="135"/>
      <c r="Q633" s="136"/>
      <c r="R633" s="136"/>
    </row>
    <row r="634" spans="1:18" x14ac:dyDescent="0.25">
      <c r="A634" s="84">
        <v>483</v>
      </c>
      <c r="B634" s="60">
        <v>483239172</v>
      </c>
      <c r="C634" s="85" t="s">
        <v>536</v>
      </c>
      <c r="D634" s="60">
        <v>239</v>
      </c>
      <c r="E634" s="85" t="s">
        <v>271</v>
      </c>
      <c r="F634" s="60">
        <v>172</v>
      </c>
      <c r="G634" s="85" t="s">
        <v>204</v>
      </c>
      <c r="H634" s="111">
        <v>11</v>
      </c>
      <c r="I634" s="87">
        <v>15724</v>
      </c>
      <c r="J634" s="87">
        <v>10150</v>
      </c>
      <c r="K634" s="87">
        <v>1188</v>
      </c>
      <c r="L634" s="88">
        <v>27062</v>
      </c>
      <c r="M634" s="88">
        <v>27062</v>
      </c>
      <c r="N634" s="137">
        <f t="shared" si="18"/>
        <v>10150.059238620786</v>
      </c>
      <c r="O634" s="138">
        <f t="shared" si="19"/>
        <v>6525.4256371852171</v>
      </c>
      <c r="P634" s="135"/>
      <c r="Q634" s="136"/>
      <c r="R634" s="136"/>
    </row>
    <row r="635" spans="1:18" x14ac:dyDescent="0.25">
      <c r="A635" s="84">
        <v>483</v>
      </c>
      <c r="B635" s="60">
        <v>483239173</v>
      </c>
      <c r="C635" s="85" t="s">
        <v>536</v>
      </c>
      <c r="D635" s="60">
        <v>239</v>
      </c>
      <c r="E635" s="85" t="s">
        <v>271</v>
      </c>
      <c r="F635" s="60">
        <v>173</v>
      </c>
      <c r="G635" s="85" t="s">
        <v>205</v>
      </c>
      <c r="H635" s="111">
        <v>1</v>
      </c>
      <c r="I635" s="87">
        <v>16388</v>
      </c>
      <c r="J635" s="87">
        <v>15344</v>
      </c>
      <c r="K635" s="87">
        <v>1188</v>
      </c>
      <c r="L635" s="88">
        <v>32920</v>
      </c>
      <c r="M635" s="88">
        <v>32920</v>
      </c>
      <c r="N635" s="137">
        <f t="shared" si="18"/>
        <v>15343.551844639478</v>
      </c>
      <c r="O635" s="138">
        <f t="shared" si="19"/>
        <v>9411.2577042903467</v>
      </c>
      <c r="P635" s="135"/>
      <c r="Q635" s="136"/>
      <c r="R635" s="136"/>
    </row>
    <row r="636" spans="1:18" x14ac:dyDescent="0.25">
      <c r="A636" s="84">
        <v>483</v>
      </c>
      <c r="B636" s="60">
        <v>483239182</v>
      </c>
      <c r="C636" s="85" t="s">
        <v>536</v>
      </c>
      <c r="D636" s="60">
        <v>239</v>
      </c>
      <c r="E636" s="85" t="s">
        <v>271</v>
      </c>
      <c r="F636" s="60">
        <v>182</v>
      </c>
      <c r="G636" s="85" t="s">
        <v>214</v>
      </c>
      <c r="H636" s="111">
        <v>43</v>
      </c>
      <c r="I636" s="87">
        <v>13890</v>
      </c>
      <c r="J636" s="87">
        <v>2548</v>
      </c>
      <c r="K636" s="87">
        <v>1188</v>
      </c>
      <c r="L636" s="88">
        <v>17626</v>
      </c>
      <c r="M636" s="88">
        <v>17669</v>
      </c>
      <c r="N636" s="137">
        <f t="shared" si="18"/>
        <v>2591.4787668693643</v>
      </c>
      <c r="O636" s="138">
        <f t="shared" si="19"/>
        <v>1235.6374295720379</v>
      </c>
      <c r="P636" s="135"/>
      <c r="Q636" s="136"/>
      <c r="R636" s="136"/>
    </row>
    <row r="637" spans="1:18" x14ac:dyDescent="0.25">
      <c r="A637" s="84">
        <v>483</v>
      </c>
      <c r="B637" s="60">
        <v>483239231</v>
      </c>
      <c r="C637" s="85" t="s">
        <v>536</v>
      </c>
      <c r="D637" s="60">
        <v>239</v>
      </c>
      <c r="E637" s="85" t="s">
        <v>271</v>
      </c>
      <c r="F637" s="60">
        <v>231</v>
      </c>
      <c r="G637" s="85" t="s">
        <v>263</v>
      </c>
      <c r="H637" s="111">
        <v>14</v>
      </c>
      <c r="I637" s="87">
        <v>13287</v>
      </c>
      <c r="J637" s="87">
        <v>4622</v>
      </c>
      <c r="K637" s="87">
        <v>1188</v>
      </c>
      <c r="L637" s="88">
        <v>19097</v>
      </c>
      <c r="M637" s="88">
        <v>19082</v>
      </c>
      <c r="N637" s="137">
        <f t="shared" si="18"/>
        <v>4606.6410795483607</v>
      </c>
      <c r="O637" s="138">
        <f t="shared" si="19"/>
        <v>439.3474749864381</v>
      </c>
      <c r="P637" s="135"/>
      <c r="Q637" s="136"/>
      <c r="R637" s="136"/>
    </row>
    <row r="638" spans="1:18" x14ac:dyDescent="0.25">
      <c r="A638" s="84">
        <v>483</v>
      </c>
      <c r="B638" s="60">
        <v>483239239</v>
      </c>
      <c r="C638" s="85" t="s">
        <v>536</v>
      </c>
      <c r="D638" s="60">
        <v>239</v>
      </c>
      <c r="E638" s="85" t="s">
        <v>271</v>
      </c>
      <c r="F638" s="60">
        <v>239</v>
      </c>
      <c r="G638" s="85" t="s">
        <v>271</v>
      </c>
      <c r="H638" s="111">
        <v>237</v>
      </c>
      <c r="I638" s="87">
        <v>12930</v>
      </c>
      <c r="J638" s="87">
        <v>4016</v>
      </c>
      <c r="K638" s="87">
        <v>1188</v>
      </c>
      <c r="L638" s="88">
        <v>18134</v>
      </c>
      <c r="M638" s="88">
        <v>18187</v>
      </c>
      <c r="N638" s="137">
        <f t="shared" si="18"/>
        <v>4069.1172048923436</v>
      </c>
      <c r="O638" s="138">
        <f t="shared" si="19"/>
        <v>2440.0018771596569</v>
      </c>
      <c r="P638" s="135"/>
      <c r="Q638" s="136"/>
      <c r="R638" s="136"/>
    </row>
    <row r="639" spans="1:18" x14ac:dyDescent="0.25">
      <c r="A639" s="84">
        <v>483</v>
      </c>
      <c r="B639" s="60">
        <v>483239240</v>
      </c>
      <c r="C639" s="85" t="s">
        <v>536</v>
      </c>
      <c r="D639" s="60">
        <v>239</v>
      </c>
      <c r="E639" s="85" t="s">
        <v>271</v>
      </c>
      <c r="F639" s="60">
        <v>240</v>
      </c>
      <c r="G639" s="85" t="s">
        <v>272</v>
      </c>
      <c r="H639" s="111">
        <v>2</v>
      </c>
      <c r="I639" s="87">
        <v>11090</v>
      </c>
      <c r="J639" s="87">
        <v>2873</v>
      </c>
      <c r="K639" s="87">
        <v>1188</v>
      </c>
      <c r="L639" s="88">
        <v>15151</v>
      </c>
      <c r="M639" s="88">
        <v>16997</v>
      </c>
      <c r="N639" s="137">
        <f t="shared" si="18"/>
        <v>4941.5274453845341</v>
      </c>
      <c r="O639" s="138">
        <f t="shared" si="19"/>
        <v>4488.3754161773359</v>
      </c>
      <c r="P639" s="135"/>
      <c r="Q639" s="136"/>
      <c r="R639" s="136"/>
    </row>
    <row r="640" spans="1:18" x14ac:dyDescent="0.25">
      <c r="A640" s="84">
        <v>483</v>
      </c>
      <c r="B640" s="60">
        <v>483239250</v>
      </c>
      <c r="C640" s="85" t="s">
        <v>536</v>
      </c>
      <c r="D640" s="60">
        <v>239</v>
      </c>
      <c r="E640" s="85" t="s">
        <v>271</v>
      </c>
      <c r="F640" s="60">
        <v>250</v>
      </c>
      <c r="G640" s="85" t="s">
        <v>282</v>
      </c>
      <c r="H640" s="111">
        <v>1</v>
      </c>
      <c r="I640" s="87">
        <v>12586</v>
      </c>
      <c r="J640" s="87">
        <v>3128</v>
      </c>
      <c r="K640" s="87">
        <v>1188</v>
      </c>
      <c r="L640" s="88">
        <v>16902</v>
      </c>
      <c r="M640" s="88">
        <v>16913</v>
      </c>
      <c r="N640" s="137">
        <f t="shared" si="18"/>
        <v>3138.9405526923438</v>
      </c>
      <c r="O640" s="138">
        <f t="shared" si="19"/>
        <v>2927.419016323367</v>
      </c>
      <c r="P640" s="135"/>
      <c r="Q640" s="136"/>
      <c r="R640" s="136"/>
    </row>
    <row r="641" spans="1:18" x14ac:dyDescent="0.25">
      <c r="A641" s="84">
        <v>483</v>
      </c>
      <c r="B641" s="60">
        <v>483239251</v>
      </c>
      <c r="C641" s="85" t="s">
        <v>536</v>
      </c>
      <c r="D641" s="60">
        <v>239</v>
      </c>
      <c r="E641" s="85" t="s">
        <v>271</v>
      </c>
      <c r="F641" s="60">
        <v>251</v>
      </c>
      <c r="G641" s="85" t="s">
        <v>283</v>
      </c>
      <c r="H641" s="111">
        <v>1</v>
      </c>
      <c r="I641" s="87">
        <v>12925</v>
      </c>
      <c r="J641" s="87">
        <v>1675</v>
      </c>
      <c r="K641" s="87">
        <v>1188</v>
      </c>
      <c r="L641" s="88">
        <v>15788</v>
      </c>
      <c r="M641" s="88">
        <v>15778</v>
      </c>
      <c r="N641" s="137">
        <f t="shared" si="18"/>
        <v>1665.2090266917057</v>
      </c>
      <c r="O641" s="138">
        <f t="shared" si="19"/>
        <v>1665.2090266917057</v>
      </c>
      <c r="P641" s="135"/>
      <c r="Q641" s="136"/>
      <c r="R641" s="136"/>
    </row>
    <row r="642" spans="1:18" x14ac:dyDescent="0.25">
      <c r="A642" s="84">
        <v>483</v>
      </c>
      <c r="B642" s="60">
        <v>483239261</v>
      </c>
      <c r="C642" s="85" t="s">
        <v>536</v>
      </c>
      <c r="D642" s="60">
        <v>239</v>
      </c>
      <c r="E642" s="85" t="s">
        <v>271</v>
      </c>
      <c r="F642" s="60">
        <v>261</v>
      </c>
      <c r="G642" s="85" t="s">
        <v>293</v>
      </c>
      <c r="H642" s="111">
        <v>12</v>
      </c>
      <c r="I642" s="87">
        <v>12473</v>
      </c>
      <c r="J642" s="87">
        <v>10464</v>
      </c>
      <c r="K642" s="87">
        <v>1188</v>
      </c>
      <c r="L642" s="88">
        <v>24125</v>
      </c>
      <c r="M642" s="88">
        <v>24125</v>
      </c>
      <c r="N642" s="137">
        <f t="shared" si="18"/>
        <v>10464.049927367967</v>
      </c>
      <c r="O642" s="138">
        <f t="shared" si="19"/>
        <v>4273.0999003298202</v>
      </c>
      <c r="P642" s="135"/>
      <c r="Q642" s="136"/>
      <c r="R642" s="136"/>
    </row>
    <row r="643" spans="1:18" x14ac:dyDescent="0.25">
      <c r="A643" s="84">
        <v>483</v>
      </c>
      <c r="B643" s="60">
        <v>483239310</v>
      </c>
      <c r="C643" s="85" t="s">
        <v>536</v>
      </c>
      <c r="D643" s="60">
        <v>239</v>
      </c>
      <c r="E643" s="85" t="s">
        <v>271</v>
      </c>
      <c r="F643" s="60">
        <v>310</v>
      </c>
      <c r="G643" s="85" t="s">
        <v>342</v>
      </c>
      <c r="H643" s="111">
        <v>85</v>
      </c>
      <c r="I643" s="87">
        <v>16064</v>
      </c>
      <c r="J643" s="87">
        <v>2653</v>
      </c>
      <c r="K643" s="87">
        <v>1188</v>
      </c>
      <c r="L643" s="88">
        <v>19905</v>
      </c>
      <c r="M643" s="88">
        <v>19905</v>
      </c>
      <c r="N643" s="137">
        <f t="shared" si="18"/>
        <v>3351.698651949333</v>
      </c>
      <c r="O643" s="138">
        <f t="shared" si="19"/>
        <v>1643.2113210119096</v>
      </c>
      <c r="P643" s="135"/>
      <c r="Q643" s="136"/>
      <c r="R643" s="136"/>
    </row>
    <row r="644" spans="1:18" x14ac:dyDescent="0.25">
      <c r="A644" s="84">
        <v>483</v>
      </c>
      <c r="B644" s="60">
        <v>483239625</v>
      </c>
      <c r="C644" s="85" t="s">
        <v>536</v>
      </c>
      <c r="D644" s="60">
        <v>239</v>
      </c>
      <c r="E644" s="85" t="s">
        <v>271</v>
      </c>
      <c r="F644" s="60">
        <v>625</v>
      </c>
      <c r="G644" s="85" t="s">
        <v>395</v>
      </c>
      <c r="H644" s="111">
        <v>1</v>
      </c>
      <c r="I644" s="87">
        <v>12925</v>
      </c>
      <c r="J644" s="87">
        <v>640</v>
      </c>
      <c r="K644" s="87">
        <v>1188</v>
      </c>
      <c r="L644" s="88">
        <v>14753</v>
      </c>
      <c r="M644" s="88">
        <v>14806</v>
      </c>
      <c r="N644" s="137">
        <f t="shared" si="18"/>
        <v>693.31400467927233</v>
      </c>
      <c r="O644" s="138">
        <f t="shared" si="19"/>
        <v>693.31400467927233</v>
      </c>
      <c r="P644" s="135"/>
      <c r="Q644" s="136"/>
      <c r="R644" s="136"/>
    </row>
    <row r="645" spans="1:18" x14ac:dyDescent="0.25">
      <c r="A645" s="84">
        <v>483</v>
      </c>
      <c r="B645" s="60">
        <v>483239665</v>
      </c>
      <c r="C645" s="85" t="s">
        <v>536</v>
      </c>
      <c r="D645" s="60">
        <v>239</v>
      </c>
      <c r="E645" s="85" t="s">
        <v>271</v>
      </c>
      <c r="F645" s="60">
        <v>665</v>
      </c>
      <c r="G645" s="85" t="s">
        <v>405</v>
      </c>
      <c r="H645" s="111">
        <v>7</v>
      </c>
      <c r="I645" s="87">
        <v>13294</v>
      </c>
      <c r="J645" s="87">
        <v>1529</v>
      </c>
      <c r="K645" s="87">
        <v>1188</v>
      </c>
      <c r="L645" s="88">
        <v>16011</v>
      </c>
      <c r="M645" s="88">
        <v>16020</v>
      </c>
      <c r="N645" s="137">
        <f t="shared" si="18"/>
        <v>1537.8188019779009</v>
      </c>
      <c r="O645" s="138">
        <f t="shared" si="19"/>
        <v>1187.0456587046065</v>
      </c>
      <c r="P645" s="135"/>
      <c r="Q645" s="136"/>
      <c r="R645" s="136"/>
    </row>
    <row r="646" spans="1:18" x14ac:dyDescent="0.25">
      <c r="A646" s="84">
        <v>483</v>
      </c>
      <c r="B646" s="60">
        <v>483239740</v>
      </c>
      <c r="C646" s="85" t="s">
        <v>536</v>
      </c>
      <c r="D646" s="60">
        <v>239</v>
      </c>
      <c r="E646" s="85" t="s">
        <v>271</v>
      </c>
      <c r="F646" s="60">
        <v>740</v>
      </c>
      <c r="G646" s="85" t="s">
        <v>428</v>
      </c>
      <c r="H646" s="111">
        <v>6</v>
      </c>
      <c r="I646" s="87">
        <v>14547</v>
      </c>
      <c r="J646" s="87">
        <v>7648</v>
      </c>
      <c r="K646" s="87">
        <v>1188</v>
      </c>
      <c r="L646" s="88">
        <v>23383</v>
      </c>
      <c r="M646" s="88">
        <v>23348</v>
      </c>
      <c r="N646" s="137">
        <f t="shared" si="18"/>
        <v>7613.035419046344</v>
      </c>
      <c r="O646" s="138">
        <f t="shared" si="19"/>
        <v>5008.2015332971969</v>
      </c>
      <c r="P646" s="135"/>
      <c r="Q646" s="136"/>
      <c r="R646" s="136"/>
    </row>
    <row r="647" spans="1:18" x14ac:dyDescent="0.25">
      <c r="A647" s="84">
        <v>483</v>
      </c>
      <c r="B647" s="60">
        <v>483239760</v>
      </c>
      <c r="C647" s="85" t="s">
        <v>536</v>
      </c>
      <c r="D647" s="60">
        <v>239</v>
      </c>
      <c r="E647" s="85" t="s">
        <v>271</v>
      </c>
      <c r="F647" s="60">
        <v>760</v>
      </c>
      <c r="G647" s="85" t="s">
        <v>433</v>
      </c>
      <c r="H647" s="111">
        <v>55</v>
      </c>
      <c r="I647" s="87">
        <v>13878</v>
      </c>
      <c r="J647" s="87">
        <v>2719</v>
      </c>
      <c r="K647" s="87">
        <v>1188</v>
      </c>
      <c r="L647" s="88">
        <v>17785</v>
      </c>
      <c r="M647" s="88">
        <v>17785</v>
      </c>
      <c r="N647" s="137">
        <f t="shared" si="18"/>
        <v>2115.3973388660725</v>
      </c>
      <c r="O647" s="138">
        <f t="shared" si="19"/>
        <v>614.658731736763</v>
      </c>
      <c r="P647" s="135"/>
      <c r="Q647" s="136"/>
      <c r="R647" s="136"/>
    </row>
    <row r="648" spans="1:18" x14ac:dyDescent="0.25">
      <c r="A648" s="84">
        <v>483</v>
      </c>
      <c r="B648" s="60">
        <v>483239780</v>
      </c>
      <c r="C648" s="85" t="s">
        <v>536</v>
      </c>
      <c r="D648" s="60">
        <v>239</v>
      </c>
      <c r="E648" s="85" t="s">
        <v>271</v>
      </c>
      <c r="F648" s="60">
        <v>780</v>
      </c>
      <c r="G648" s="85" t="s">
        <v>443</v>
      </c>
      <c r="H648" s="111">
        <v>1</v>
      </c>
      <c r="I648" s="87">
        <v>15706</v>
      </c>
      <c r="J648" s="87">
        <v>2874</v>
      </c>
      <c r="K648" s="87">
        <v>1188</v>
      </c>
      <c r="L648" s="88">
        <v>19768</v>
      </c>
      <c r="M648" s="88">
        <v>19667</v>
      </c>
      <c r="N648" s="137">
        <f t="shared" si="18"/>
        <v>2888.4532102384619</v>
      </c>
      <c r="O648" s="138">
        <f t="shared" si="19"/>
        <v>305.81250860104592</v>
      </c>
      <c r="P648" s="135"/>
      <c r="Q648" s="136"/>
      <c r="R648" s="136"/>
    </row>
    <row r="649" spans="1:18" x14ac:dyDescent="0.25">
      <c r="A649" s="84">
        <v>484</v>
      </c>
      <c r="B649" s="60">
        <v>484035035</v>
      </c>
      <c r="C649" s="85" t="s">
        <v>537</v>
      </c>
      <c r="D649" s="60">
        <v>35</v>
      </c>
      <c r="E649" s="85" t="s">
        <v>67</v>
      </c>
      <c r="F649" s="60">
        <v>35</v>
      </c>
      <c r="G649" s="85" t="s">
        <v>67</v>
      </c>
      <c r="H649" s="111">
        <v>1106</v>
      </c>
      <c r="I649" s="87">
        <v>20024</v>
      </c>
      <c r="J649" s="87">
        <v>7703</v>
      </c>
      <c r="K649" s="87">
        <v>1188</v>
      </c>
      <c r="L649" s="88">
        <v>28915</v>
      </c>
      <c r="M649" s="88">
        <v>28938</v>
      </c>
      <c r="N649" s="137">
        <f t="shared" si="18"/>
        <v>7725.6940356750783</v>
      </c>
      <c r="O649" s="138">
        <f t="shared" si="19"/>
        <v>4626.7274578960496</v>
      </c>
      <c r="P649" s="135"/>
      <c r="Q649" s="136"/>
      <c r="R649" s="136"/>
    </row>
    <row r="650" spans="1:18" x14ac:dyDescent="0.25">
      <c r="A650" s="84">
        <v>484</v>
      </c>
      <c r="B650" s="60">
        <v>484035040</v>
      </c>
      <c r="C650" s="85" t="s">
        <v>537</v>
      </c>
      <c r="D650" s="60">
        <v>35</v>
      </c>
      <c r="E650" s="85" t="s">
        <v>67</v>
      </c>
      <c r="F650" s="60">
        <v>40</v>
      </c>
      <c r="G650" s="85" t="s">
        <v>72</v>
      </c>
      <c r="H650" s="111">
        <v>1</v>
      </c>
      <c r="I650" s="87">
        <v>14193</v>
      </c>
      <c r="J650" s="87">
        <v>4615</v>
      </c>
      <c r="K650" s="87">
        <v>1188</v>
      </c>
      <c r="L650" s="88">
        <v>19996</v>
      </c>
      <c r="M650" s="88">
        <v>20004</v>
      </c>
      <c r="N650" s="137">
        <f t="shared" ref="N650:N713" si="20">IF(VLOOKUP($F650,abvfndpcts,15)&lt;100,0,((VLOOKUP($F650,abvfndpcts,15)/100*$I650)-$I650))</f>
        <v>4623.0022133141647</v>
      </c>
      <c r="O650" s="138">
        <f t="shared" ref="O650:O713" si="21">IF(VLOOKUP($F650,abvfndpcts,16)&lt;100,0,((VLOOKUP($F650,abvfndpcts,16)/100*$I650)-$I650))</f>
        <v>2705.7850402120166</v>
      </c>
      <c r="P650" s="135"/>
      <c r="Q650" s="136"/>
      <c r="R650" s="136"/>
    </row>
    <row r="651" spans="1:18" x14ac:dyDescent="0.25">
      <c r="A651" s="84">
        <v>484</v>
      </c>
      <c r="B651" s="60">
        <v>484035044</v>
      </c>
      <c r="C651" s="85" t="s">
        <v>537</v>
      </c>
      <c r="D651" s="60">
        <v>35</v>
      </c>
      <c r="E651" s="85" t="s">
        <v>67</v>
      </c>
      <c r="F651" s="60">
        <v>44</v>
      </c>
      <c r="G651" s="85" t="s">
        <v>76</v>
      </c>
      <c r="H651" s="111">
        <v>5</v>
      </c>
      <c r="I651" s="87">
        <v>13434</v>
      </c>
      <c r="J651" s="87">
        <v>0</v>
      </c>
      <c r="K651" s="87">
        <v>1188</v>
      </c>
      <c r="L651" s="88">
        <v>14622</v>
      </c>
      <c r="M651" s="88">
        <v>14622</v>
      </c>
      <c r="N651" s="137">
        <f t="shared" si="20"/>
        <v>0</v>
      </c>
      <c r="O651" s="138">
        <f t="shared" si="21"/>
        <v>0</v>
      </c>
      <c r="P651" s="135"/>
      <c r="Q651" s="136"/>
      <c r="R651" s="136"/>
    </row>
    <row r="652" spans="1:18" x14ac:dyDescent="0.25">
      <c r="A652" s="84">
        <v>484</v>
      </c>
      <c r="B652" s="60">
        <v>484035046</v>
      </c>
      <c r="C652" s="85" t="s">
        <v>537</v>
      </c>
      <c r="D652" s="60">
        <v>35</v>
      </c>
      <c r="E652" s="85" t="s">
        <v>67</v>
      </c>
      <c r="F652" s="60">
        <v>46</v>
      </c>
      <c r="G652" s="85" t="s">
        <v>78</v>
      </c>
      <c r="H652" s="111">
        <v>1</v>
      </c>
      <c r="I652" s="87">
        <v>18295</v>
      </c>
      <c r="J652" s="87">
        <v>17722</v>
      </c>
      <c r="K652" s="87">
        <v>1188</v>
      </c>
      <c r="L652" s="88">
        <v>37205</v>
      </c>
      <c r="M652" s="88">
        <v>37208</v>
      </c>
      <c r="N652" s="137">
        <f t="shared" si="20"/>
        <v>17724.93577087122</v>
      </c>
      <c r="O652" s="138">
        <f t="shared" si="21"/>
        <v>9744.556452036315</v>
      </c>
      <c r="P652" s="135"/>
      <c r="Q652" s="136"/>
      <c r="R652" s="136"/>
    </row>
    <row r="653" spans="1:18" x14ac:dyDescent="0.25">
      <c r="A653" s="84">
        <v>484</v>
      </c>
      <c r="B653" s="60">
        <v>484035101</v>
      </c>
      <c r="C653" s="85" t="s">
        <v>537</v>
      </c>
      <c r="D653" s="60">
        <v>35</v>
      </c>
      <c r="E653" s="85" t="s">
        <v>67</v>
      </c>
      <c r="F653" s="60">
        <v>101</v>
      </c>
      <c r="G653" s="85" t="s">
        <v>133</v>
      </c>
      <c r="H653" s="111">
        <v>1</v>
      </c>
      <c r="I653" s="87">
        <v>19462</v>
      </c>
      <c r="J653" s="87">
        <v>7116</v>
      </c>
      <c r="K653" s="87">
        <v>1188</v>
      </c>
      <c r="L653" s="88">
        <v>27766</v>
      </c>
      <c r="M653" s="88">
        <v>27821</v>
      </c>
      <c r="N653" s="137">
        <f t="shared" si="20"/>
        <v>7171.0075661247829</v>
      </c>
      <c r="O653" s="138">
        <f t="shared" si="21"/>
        <v>1624.8999974527032</v>
      </c>
      <c r="P653" s="135"/>
      <c r="Q653" s="136"/>
      <c r="R653" s="136"/>
    </row>
    <row r="654" spans="1:18" x14ac:dyDescent="0.25">
      <c r="A654" s="84">
        <v>484</v>
      </c>
      <c r="B654" s="60">
        <v>484035157</v>
      </c>
      <c r="C654" s="85" t="s">
        <v>537</v>
      </c>
      <c r="D654" s="60">
        <v>35</v>
      </c>
      <c r="E654" s="85" t="s">
        <v>67</v>
      </c>
      <c r="F654" s="60">
        <v>157</v>
      </c>
      <c r="G654" s="85" t="s">
        <v>189</v>
      </c>
      <c r="H654" s="111">
        <v>1</v>
      </c>
      <c r="I654" s="87">
        <v>12847</v>
      </c>
      <c r="J654" s="87">
        <v>12613</v>
      </c>
      <c r="K654" s="87">
        <v>1188</v>
      </c>
      <c r="L654" s="88">
        <v>26648</v>
      </c>
      <c r="M654" s="88">
        <v>26697</v>
      </c>
      <c r="N654" s="137">
        <f t="shared" si="20"/>
        <v>12661.752425014223</v>
      </c>
      <c r="O654" s="138">
        <f t="shared" si="21"/>
        <v>12299.437396789723</v>
      </c>
      <c r="P654" s="135"/>
      <c r="Q654" s="136"/>
      <c r="R654" s="136"/>
    </row>
    <row r="655" spans="1:18" x14ac:dyDescent="0.25">
      <c r="A655" s="84">
        <v>484</v>
      </c>
      <c r="B655" s="60">
        <v>484035163</v>
      </c>
      <c r="C655" s="85" t="s">
        <v>537</v>
      </c>
      <c r="D655" s="60">
        <v>35</v>
      </c>
      <c r="E655" s="85" t="s">
        <v>67</v>
      </c>
      <c r="F655" s="60">
        <v>163</v>
      </c>
      <c r="G655" s="85" t="s">
        <v>195</v>
      </c>
      <c r="H655" s="111">
        <v>1</v>
      </c>
      <c r="I655" s="87">
        <v>21879</v>
      </c>
      <c r="J655" s="87">
        <v>0</v>
      </c>
      <c r="K655" s="87">
        <v>1188</v>
      </c>
      <c r="L655" s="88">
        <v>23067</v>
      </c>
      <c r="M655" s="88">
        <v>23067</v>
      </c>
      <c r="N655" s="137">
        <f t="shared" si="20"/>
        <v>0</v>
      </c>
      <c r="O655" s="138">
        <f t="shared" si="21"/>
        <v>0</v>
      </c>
      <c r="P655" s="135"/>
      <c r="Q655" s="136"/>
      <c r="R655" s="136"/>
    </row>
    <row r="656" spans="1:18" x14ac:dyDescent="0.25">
      <c r="A656" s="84">
        <v>484</v>
      </c>
      <c r="B656" s="60">
        <v>484035165</v>
      </c>
      <c r="C656" s="85" t="s">
        <v>537</v>
      </c>
      <c r="D656" s="60">
        <v>35</v>
      </c>
      <c r="E656" s="85" t="s">
        <v>67</v>
      </c>
      <c r="F656" s="60">
        <v>165</v>
      </c>
      <c r="G656" s="85" t="s">
        <v>197</v>
      </c>
      <c r="H656" s="111">
        <v>2</v>
      </c>
      <c r="I656" s="87">
        <v>17708</v>
      </c>
      <c r="J656" s="87">
        <v>0</v>
      </c>
      <c r="K656" s="87">
        <v>1188</v>
      </c>
      <c r="L656" s="88">
        <v>18896</v>
      </c>
      <c r="M656" s="88">
        <v>18896</v>
      </c>
      <c r="N656" s="137">
        <f t="shared" si="20"/>
        <v>0</v>
      </c>
      <c r="O656" s="138">
        <f t="shared" si="21"/>
        <v>0</v>
      </c>
      <c r="P656" s="135"/>
      <c r="Q656" s="136"/>
      <c r="R656" s="136"/>
    </row>
    <row r="657" spans="1:18" x14ac:dyDescent="0.25">
      <c r="A657" s="84">
        <v>484</v>
      </c>
      <c r="B657" s="60">
        <v>484035198</v>
      </c>
      <c r="C657" s="85" t="s">
        <v>537</v>
      </c>
      <c r="D657" s="60">
        <v>35</v>
      </c>
      <c r="E657" s="85" t="s">
        <v>67</v>
      </c>
      <c r="F657" s="60">
        <v>198</v>
      </c>
      <c r="G657" s="85" t="s">
        <v>230</v>
      </c>
      <c r="H657" s="111">
        <v>1</v>
      </c>
      <c r="I657" s="87">
        <v>12793</v>
      </c>
      <c r="J657" s="87">
        <v>6233</v>
      </c>
      <c r="K657" s="87">
        <v>1188</v>
      </c>
      <c r="L657" s="88">
        <v>20214</v>
      </c>
      <c r="M657" s="88">
        <v>20214</v>
      </c>
      <c r="N657" s="137">
        <f t="shared" si="20"/>
        <v>6233.4114742116908</v>
      </c>
      <c r="O657" s="138">
        <f t="shared" si="21"/>
        <v>3475.8972595507676</v>
      </c>
      <c r="P657" s="135"/>
      <c r="Q657" s="136"/>
      <c r="R657" s="136"/>
    </row>
    <row r="658" spans="1:18" x14ac:dyDescent="0.25">
      <c r="A658" s="84">
        <v>484</v>
      </c>
      <c r="B658" s="60">
        <v>484035229</v>
      </c>
      <c r="C658" s="85" t="s">
        <v>537</v>
      </c>
      <c r="D658" s="60">
        <v>35</v>
      </c>
      <c r="E658" s="85" t="s">
        <v>67</v>
      </c>
      <c r="F658" s="60">
        <v>229</v>
      </c>
      <c r="G658" s="85" t="s">
        <v>261</v>
      </c>
      <c r="H658" s="111">
        <v>1</v>
      </c>
      <c r="I658" s="87">
        <v>15939</v>
      </c>
      <c r="J658" s="87">
        <v>1597</v>
      </c>
      <c r="K658" s="87">
        <v>1188</v>
      </c>
      <c r="L658" s="88">
        <v>18724</v>
      </c>
      <c r="M658" s="88">
        <v>18500</v>
      </c>
      <c r="N658" s="137">
        <f t="shared" si="20"/>
        <v>1347.1677892888147</v>
      </c>
      <c r="O658" s="138">
        <f t="shared" si="21"/>
        <v>1067.7214438193841</v>
      </c>
      <c r="P658" s="135"/>
      <c r="Q658" s="136"/>
      <c r="R658" s="136"/>
    </row>
    <row r="659" spans="1:18" x14ac:dyDescent="0.25">
      <c r="A659" s="84">
        <v>484</v>
      </c>
      <c r="B659" s="60">
        <v>484035244</v>
      </c>
      <c r="C659" s="85" t="s">
        <v>537</v>
      </c>
      <c r="D659" s="60">
        <v>35</v>
      </c>
      <c r="E659" s="85" t="s">
        <v>67</v>
      </c>
      <c r="F659" s="60">
        <v>244</v>
      </c>
      <c r="G659" s="85" t="s">
        <v>276</v>
      </c>
      <c r="H659" s="111">
        <v>3</v>
      </c>
      <c r="I659" s="87">
        <v>20436</v>
      </c>
      <c r="J659" s="87">
        <v>4940</v>
      </c>
      <c r="K659" s="87">
        <v>1188</v>
      </c>
      <c r="L659" s="88">
        <v>26564</v>
      </c>
      <c r="M659" s="88">
        <v>26679</v>
      </c>
      <c r="N659" s="137">
        <f t="shared" si="20"/>
        <v>5054.5425470846567</v>
      </c>
      <c r="O659" s="138">
        <f t="shared" si="21"/>
        <v>5054.5425470846567</v>
      </c>
      <c r="P659" s="135"/>
      <c r="Q659" s="136"/>
      <c r="R659" s="136"/>
    </row>
    <row r="660" spans="1:18" x14ac:dyDescent="0.25">
      <c r="A660" s="84">
        <v>484</v>
      </c>
      <c r="B660" s="60">
        <v>484035258</v>
      </c>
      <c r="C660" s="85" t="s">
        <v>537</v>
      </c>
      <c r="D660" s="60">
        <v>35</v>
      </c>
      <c r="E660" s="85" t="s">
        <v>67</v>
      </c>
      <c r="F660" s="60">
        <v>258</v>
      </c>
      <c r="G660" s="85" t="s">
        <v>290</v>
      </c>
      <c r="H660" s="111">
        <v>1</v>
      </c>
      <c r="I660" s="87">
        <v>17527</v>
      </c>
      <c r="J660" s="87">
        <v>3921</v>
      </c>
      <c r="K660" s="87">
        <v>1188</v>
      </c>
      <c r="L660" s="88">
        <v>22636</v>
      </c>
      <c r="M660" s="88">
        <v>22647</v>
      </c>
      <c r="N660" s="137">
        <f t="shared" si="20"/>
        <v>3932.0370338567445</v>
      </c>
      <c r="O660" s="138">
        <f t="shared" si="21"/>
        <v>3784.1700684098178</v>
      </c>
      <c r="P660" s="135"/>
      <c r="Q660" s="136"/>
      <c r="R660" s="136"/>
    </row>
    <row r="661" spans="1:18" x14ac:dyDescent="0.25">
      <c r="A661" s="84">
        <v>484</v>
      </c>
      <c r="B661" s="60">
        <v>484035262</v>
      </c>
      <c r="C661" s="85" t="s">
        <v>537</v>
      </c>
      <c r="D661" s="60">
        <v>35</v>
      </c>
      <c r="E661" s="85" t="s">
        <v>67</v>
      </c>
      <c r="F661" s="60">
        <v>262</v>
      </c>
      <c r="G661" s="85" t="s">
        <v>294</v>
      </c>
      <c r="H661" s="111">
        <v>1</v>
      </c>
      <c r="I661" s="87">
        <v>20230</v>
      </c>
      <c r="J661" s="87">
        <v>1314</v>
      </c>
      <c r="K661" s="87">
        <v>1188</v>
      </c>
      <c r="L661" s="88">
        <v>22732</v>
      </c>
      <c r="M661" s="88">
        <v>22763</v>
      </c>
      <c r="N661" s="137">
        <f t="shared" si="20"/>
        <v>1344.812649745043</v>
      </c>
      <c r="O661" s="138">
        <f t="shared" si="21"/>
        <v>1344.812649745043</v>
      </c>
      <c r="P661" s="135"/>
      <c r="Q661" s="136"/>
      <c r="R661" s="136"/>
    </row>
    <row r="662" spans="1:18" x14ac:dyDescent="0.25">
      <c r="A662" s="84">
        <v>484</v>
      </c>
      <c r="B662" s="60">
        <v>484035285</v>
      </c>
      <c r="C662" s="85" t="s">
        <v>537</v>
      </c>
      <c r="D662" s="60">
        <v>35</v>
      </c>
      <c r="E662" s="85" t="s">
        <v>67</v>
      </c>
      <c r="F662" s="60">
        <v>285</v>
      </c>
      <c r="G662" s="85" t="s">
        <v>317</v>
      </c>
      <c r="H662" s="111">
        <v>2</v>
      </c>
      <c r="I662" s="87">
        <v>21841</v>
      </c>
      <c r="J662" s="87">
        <v>4342</v>
      </c>
      <c r="K662" s="87">
        <v>1188</v>
      </c>
      <c r="L662" s="88">
        <v>27371</v>
      </c>
      <c r="M662" s="88">
        <v>27158</v>
      </c>
      <c r="N662" s="137">
        <f t="shared" si="20"/>
        <v>4072.7111173416779</v>
      </c>
      <c r="O662" s="138">
        <f t="shared" si="21"/>
        <v>3643.0891871554268</v>
      </c>
      <c r="P662" s="135"/>
      <c r="Q662" s="136"/>
      <c r="R662" s="136"/>
    </row>
    <row r="663" spans="1:18" x14ac:dyDescent="0.25">
      <c r="A663" s="84">
        <v>484</v>
      </c>
      <c r="B663" s="60">
        <v>484035307</v>
      </c>
      <c r="C663" s="85" t="s">
        <v>537</v>
      </c>
      <c r="D663" s="60">
        <v>35</v>
      </c>
      <c r="E663" s="85" t="s">
        <v>67</v>
      </c>
      <c r="F663" s="60">
        <v>307</v>
      </c>
      <c r="G663" s="85" t="s">
        <v>339</v>
      </c>
      <c r="H663" s="111">
        <v>1</v>
      </c>
      <c r="I663" s="87">
        <v>16240</v>
      </c>
      <c r="J663" s="87">
        <v>6092</v>
      </c>
      <c r="K663" s="87">
        <v>1188</v>
      </c>
      <c r="L663" s="88">
        <v>23520</v>
      </c>
      <c r="M663" s="88">
        <v>23501</v>
      </c>
      <c r="N663" s="137">
        <f t="shared" si="20"/>
        <v>6072.5462061617873</v>
      </c>
      <c r="O663" s="138">
        <f t="shared" si="21"/>
        <v>3817.1562957909882</v>
      </c>
      <c r="P663" s="135"/>
      <c r="Q663" s="136"/>
      <c r="R663" s="136"/>
    </row>
    <row r="664" spans="1:18" x14ac:dyDescent="0.25">
      <c r="A664" s="84">
        <v>484</v>
      </c>
      <c r="B664" s="60">
        <v>484035308</v>
      </c>
      <c r="C664" s="85" t="s">
        <v>537</v>
      </c>
      <c r="D664" s="60">
        <v>35</v>
      </c>
      <c r="E664" s="85" t="s">
        <v>67</v>
      </c>
      <c r="F664" s="60">
        <v>308</v>
      </c>
      <c r="G664" s="85" t="s">
        <v>340</v>
      </c>
      <c r="H664" s="111">
        <v>1</v>
      </c>
      <c r="I664" s="87">
        <v>18112</v>
      </c>
      <c r="J664" s="87">
        <v>7015</v>
      </c>
      <c r="K664" s="87">
        <v>1188</v>
      </c>
      <c r="L664" s="88">
        <v>26315</v>
      </c>
      <c r="M664" s="88">
        <v>26314</v>
      </c>
      <c r="N664" s="137">
        <f t="shared" si="20"/>
        <v>7013.5740179267596</v>
      </c>
      <c r="O664" s="138">
        <f t="shared" si="21"/>
        <v>4856.4846992742168</v>
      </c>
      <c r="P664" s="135"/>
      <c r="Q664" s="136"/>
      <c r="R664" s="136"/>
    </row>
    <row r="665" spans="1:18" x14ac:dyDescent="0.25">
      <c r="A665" s="84">
        <v>485</v>
      </c>
      <c r="B665" s="60">
        <v>485258030</v>
      </c>
      <c r="C665" s="85" t="s">
        <v>538</v>
      </c>
      <c r="D665" s="60">
        <v>258</v>
      </c>
      <c r="E665" s="85" t="s">
        <v>290</v>
      </c>
      <c r="F665" s="60">
        <v>30</v>
      </c>
      <c r="G665" s="85" t="s">
        <v>62</v>
      </c>
      <c r="H665" s="111">
        <v>1</v>
      </c>
      <c r="I665" s="87">
        <v>14041</v>
      </c>
      <c r="J665" s="87">
        <v>4064</v>
      </c>
      <c r="K665" s="87">
        <v>1188</v>
      </c>
      <c r="L665" s="88">
        <v>19293</v>
      </c>
      <c r="M665" s="88">
        <v>19305</v>
      </c>
      <c r="N665" s="137">
        <f t="shared" si="20"/>
        <v>4075.6745520639815</v>
      </c>
      <c r="O665" s="138">
        <f t="shared" si="21"/>
        <v>2475.775660001189</v>
      </c>
      <c r="P665" s="135"/>
      <c r="Q665" s="136"/>
      <c r="R665" s="136"/>
    </row>
    <row r="666" spans="1:18" x14ac:dyDescent="0.25">
      <c r="A666" s="84">
        <v>485</v>
      </c>
      <c r="B666" s="60">
        <v>485258079</v>
      </c>
      <c r="C666" s="85" t="s">
        <v>538</v>
      </c>
      <c r="D666" s="60">
        <v>258</v>
      </c>
      <c r="E666" s="85" t="s">
        <v>290</v>
      </c>
      <c r="F666" s="60">
        <v>79</v>
      </c>
      <c r="G666" s="85" t="s">
        <v>111</v>
      </c>
      <c r="H666" s="111">
        <v>2</v>
      </c>
      <c r="I666" s="87">
        <v>15482</v>
      </c>
      <c r="J666" s="87">
        <v>263</v>
      </c>
      <c r="K666" s="87">
        <v>1188</v>
      </c>
      <c r="L666" s="88">
        <v>16933</v>
      </c>
      <c r="M666" s="88">
        <v>16825</v>
      </c>
      <c r="N666" s="137">
        <f t="shared" si="20"/>
        <v>154.83515296664882</v>
      </c>
      <c r="O666" s="138">
        <f t="shared" si="21"/>
        <v>0</v>
      </c>
      <c r="P666" s="135"/>
      <c r="Q666" s="136"/>
      <c r="R666" s="136"/>
    </row>
    <row r="667" spans="1:18" x14ac:dyDescent="0.25">
      <c r="A667" s="84">
        <v>485</v>
      </c>
      <c r="B667" s="60">
        <v>485258107</v>
      </c>
      <c r="C667" s="85" t="s">
        <v>538</v>
      </c>
      <c r="D667" s="60">
        <v>258</v>
      </c>
      <c r="E667" s="85" t="s">
        <v>290</v>
      </c>
      <c r="F667" s="60">
        <v>107</v>
      </c>
      <c r="G667" s="85" t="s">
        <v>139</v>
      </c>
      <c r="H667" s="111">
        <v>1</v>
      </c>
      <c r="I667" s="87">
        <v>12565</v>
      </c>
      <c r="J667" s="87">
        <v>4022</v>
      </c>
      <c r="K667" s="87">
        <v>1188</v>
      </c>
      <c r="L667" s="88">
        <v>17775</v>
      </c>
      <c r="M667" s="88">
        <v>17551</v>
      </c>
      <c r="N667" s="137">
        <f t="shared" si="20"/>
        <v>3962.8033515012721</v>
      </c>
      <c r="O667" s="138">
        <f t="shared" si="21"/>
        <v>2777.3822319400042</v>
      </c>
      <c r="P667" s="135"/>
      <c r="Q667" s="136"/>
      <c r="R667" s="136"/>
    </row>
    <row r="668" spans="1:18" x14ac:dyDescent="0.25">
      <c r="A668" s="84">
        <v>485</v>
      </c>
      <c r="B668" s="60">
        <v>485258128</v>
      </c>
      <c r="C668" s="85" t="s">
        <v>538</v>
      </c>
      <c r="D668" s="60">
        <v>258</v>
      </c>
      <c r="E668" s="85" t="s">
        <v>290</v>
      </c>
      <c r="F668" s="60">
        <v>128</v>
      </c>
      <c r="G668" s="85" t="s">
        <v>160</v>
      </c>
      <c r="H668" s="111">
        <v>1</v>
      </c>
      <c r="I668" s="87">
        <v>19729</v>
      </c>
      <c r="J668" s="87">
        <v>1114</v>
      </c>
      <c r="K668" s="87">
        <v>1188</v>
      </c>
      <c r="L668" s="88">
        <v>22031</v>
      </c>
      <c r="M668" s="88">
        <v>22058</v>
      </c>
      <c r="N668" s="137">
        <f t="shared" si="20"/>
        <v>1141.3383834832384</v>
      </c>
      <c r="O668" s="138">
        <f t="shared" si="21"/>
        <v>104.19275748474683</v>
      </c>
      <c r="P668" s="135"/>
      <c r="Q668" s="136"/>
      <c r="R668" s="136"/>
    </row>
    <row r="669" spans="1:18" x14ac:dyDescent="0.25">
      <c r="A669" s="84">
        <v>485</v>
      </c>
      <c r="B669" s="60">
        <v>485258163</v>
      </c>
      <c r="C669" s="85" t="s">
        <v>538</v>
      </c>
      <c r="D669" s="60">
        <v>258</v>
      </c>
      <c r="E669" s="85" t="s">
        <v>290</v>
      </c>
      <c r="F669" s="60">
        <v>163</v>
      </c>
      <c r="G669" s="85" t="s">
        <v>195</v>
      </c>
      <c r="H669" s="111">
        <v>19</v>
      </c>
      <c r="I669" s="87">
        <v>16871</v>
      </c>
      <c r="J669" s="87">
        <v>0</v>
      </c>
      <c r="K669" s="87">
        <v>1188</v>
      </c>
      <c r="L669" s="88">
        <v>18059</v>
      </c>
      <c r="M669" s="88">
        <v>18059</v>
      </c>
      <c r="N669" s="137">
        <f t="shared" si="20"/>
        <v>0</v>
      </c>
      <c r="O669" s="138">
        <f t="shared" si="21"/>
        <v>0</v>
      </c>
      <c r="P669" s="135"/>
      <c r="Q669" s="136"/>
      <c r="R669" s="136"/>
    </row>
    <row r="670" spans="1:18" x14ac:dyDescent="0.25">
      <c r="A670" s="84">
        <v>485</v>
      </c>
      <c r="B670" s="60">
        <v>485258229</v>
      </c>
      <c r="C670" s="85" t="s">
        <v>538</v>
      </c>
      <c r="D670" s="60">
        <v>258</v>
      </c>
      <c r="E670" s="85" t="s">
        <v>290</v>
      </c>
      <c r="F670" s="60">
        <v>229</v>
      </c>
      <c r="G670" s="85" t="s">
        <v>261</v>
      </c>
      <c r="H670" s="111">
        <v>9</v>
      </c>
      <c r="I670" s="87">
        <v>17021</v>
      </c>
      <c r="J670" s="87">
        <v>1706</v>
      </c>
      <c r="K670" s="87">
        <v>1188</v>
      </c>
      <c r="L670" s="88">
        <v>19915</v>
      </c>
      <c r="M670" s="88">
        <v>19675</v>
      </c>
      <c r="N670" s="137">
        <f t="shared" si="20"/>
        <v>1438.6186675126992</v>
      </c>
      <c r="O670" s="138">
        <f t="shared" si="21"/>
        <v>1140.2024402565876</v>
      </c>
      <c r="P670" s="135"/>
      <c r="Q670" s="136"/>
      <c r="R670" s="136"/>
    </row>
    <row r="671" spans="1:18" x14ac:dyDescent="0.25">
      <c r="A671" s="84">
        <v>485</v>
      </c>
      <c r="B671" s="60">
        <v>485258258</v>
      </c>
      <c r="C671" s="85" t="s">
        <v>538</v>
      </c>
      <c r="D671" s="60">
        <v>258</v>
      </c>
      <c r="E671" s="85" t="s">
        <v>290</v>
      </c>
      <c r="F671" s="60">
        <v>258</v>
      </c>
      <c r="G671" s="85" t="s">
        <v>290</v>
      </c>
      <c r="H671" s="111">
        <v>442</v>
      </c>
      <c r="I671" s="87">
        <v>16194</v>
      </c>
      <c r="J671" s="87">
        <v>3623</v>
      </c>
      <c r="K671" s="87">
        <v>1188</v>
      </c>
      <c r="L671" s="88">
        <v>21005</v>
      </c>
      <c r="M671" s="88">
        <v>21015</v>
      </c>
      <c r="N671" s="137">
        <f t="shared" si="20"/>
        <v>3632.9895433488964</v>
      </c>
      <c r="O671" s="138">
        <f t="shared" si="21"/>
        <v>3496.3684651011899</v>
      </c>
      <c r="P671" s="135"/>
      <c r="Q671" s="136"/>
      <c r="R671" s="136"/>
    </row>
    <row r="672" spans="1:18" x14ac:dyDescent="0.25">
      <c r="A672" s="84">
        <v>485</v>
      </c>
      <c r="B672" s="60">
        <v>485258291</v>
      </c>
      <c r="C672" s="85" t="s">
        <v>538</v>
      </c>
      <c r="D672" s="60">
        <v>258</v>
      </c>
      <c r="E672" s="85" t="s">
        <v>290</v>
      </c>
      <c r="F672" s="60">
        <v>291</v>
      </c>
      <c r="G672" s="85" t="s">
        <v>323</v>
      </c>
      <c r="H672" s="111">
        <v>4</v>
      </c>
      <c r="I672" s="87">
        <v>17066</v>
      </c>
      <c r="J672" s="87">
        <v>6941</v>
      </c>
      <c r="K672" s="87">
        <v>1188</v>
      </c>
      <c r="L672" s="88">
        <v>25195</v>
      </c>
      <c r="M672" s="88">
        <v>25200</v>
      </c>
      <c r="N672" s="137">
        <f t="shared" si="20"/>
        <v>6946.3616100282925</v>
      </c>
      <c r="O672" s="138">
        <f t="shared" si="21"/>
        <v>5757.0701808522608</v>
      </c>
      <c r="P672" s="135"/>
      <c r="Q672" s="136"/>
      <c r="R672" s="136"/>
    </row>
    <row r="673" spans="1:18" x14ac:dyDescent="0.25">
      <c r="A673" s="84">
        <v>485</v>
      </c>
      <c r="B673" s="60">
        <v>485258295</v>
      </c>
      <c r="C673" s="85" t="s">
        <v>538</v>
      </c>
      <c r="D673" s="60">
        <v>258</v>
      </c>
      <c r="E673" s="85" t="s">
        <v>290</v>
      </c>
      <c r="F673" s="60">
        <v>295</v>
      </c>
      <c r="G673" s="85" t="s">
        <v>327</v>
      </c>
      <c r="H673" s="111">
        <v>1</v>
      </c>
      <c r="I673" s="87">
        <v>17447</v>
      </c>
      <c r="J673" s="87">
        <v>8611</v>
      </c>
      <c r="K673" s="87">
        <v>1188</v>
      </c>
      <c r="L673" s="88">
        <v>27246</v>
      </c>
      <c r="M673" s="88">
        <v>27280</v>
      </c>
      <c r="N673" s="137">
        <f t="shared" si="20"/>
        <v>8644.6360769490893</v>
      </c>
      <c r="O673" s="138">
        <f t="shared" si="21"/>
        <v>4559.181299551914</v>
      </c>
      <c r="P673" s="135"/>
      <c r="Q673" s="136"/>
      <c r="R673" s="136"/>
    </row>
    <row r="674" spans="1:18" x14ac:dyDescent="0.25">
      <c r="A674" s="84">
        <v>486</v>
      </c>
      <c r="B674" s="60">
        <v>486348151</v>
      </c>
      <c r="C674" s="85" t="s">
        <v>539</v>
      </c>
      <c r="D674" s="60">
        <v>348</v>
      </c>
      <c r="E674" s="85" t="s">
        <v>380</v>
      </c>
      <c r="F674" s="60">
        <v>151</v>
      </c>
      <c r="G674" s="85" t="s">
        <v>183</v>
      </c>
      <c r="H674" s="111">
        <v>1</v>
      </c>
      <c r="I674" s="87">
        <v>17296</v>
      </c>
      <c r="J674" s="87">
        <v>2058</v>
      </c>
      <c r="K674" s="87">
        <v>1188</v>
      </c>
      <c r="L674" s="88">
        <v>20542</v>
      </c>
      <c r="M674" s="88">
        <v>20495</v>
      </c>
      <c r="N674" s="137">
        <f t="shared" si="20"/>
        <v>2011.3518066982433</v>
      </c>
      <c r="O674" s="138">
        <f t="shared" si="21"/>
        <v>773.35191999600283</v>
      </c>
      <c r="P674" s="135"/>
      <c r="Q674" s="136"/>
      <c r="R674" s="136"/>
    </row>
    <row r="675" spans="1:18" x14ac:dyDescent="0.25">
      <c r="A675" s="84">
        <v>486</v>
      </c>
      <c r="B675" s="60">
        <v>486348153</v>
      </c>
      <c r="C675" s="85" t="s">
        <v>539</v>
      </c>
      <c r="D675" s="60">
        <v>348</v>
      </c>
      <c r="E675" s="85" t="s">
        <v>380</v>
      </c>
      <c r="F675" s="60">
        <v>153</v>
      </c>
      <c r="G675" s="85" t="s">
        <v>185</v>
      </c>
      <c r="H675" s="111">
        <v>1</v>
      </c>
      <c r="I675" s="87">
        <v>10664</v>
      </c>
      <c r="J675" s="87">
        <v>20</v>
      </c>
      <c r="K675" s="87">
        <v>1188</v>
      </c>
      <c r="L675" s="88">
        <v>11872</v>
      </c>
      <c r="M675" s="88">
        <v>11889</v>
      </c>
      <c r="N675" s="137">
        <f t="shared" si="20"/>
        <v>37.118557044381305</v>
      </c>
      <c r="O675" s="138">
        <f t="shared" si="21"/>
        <v>3.6595534966181731E-3</v>
      </c>
      <c r="P675" s="135"/>
      <c r="Q675" s="136"/>
      <c r="R675" s="136"/>
    </row>
    <row r="676" spans="1:18" x14ac:dyDescent="0.25">
      <c r="A676" s="84">
        <v>486</v>
      </c>
      <c r="B676" s="60">
        <v>486348214</v>
      </c>
      <c r="C676" s="85" t="s">
        <v>539</v>
      </c>
      <c r="D676" s="60">
        <v>348</v>
      </c>
      <c r="E676" s="85" t="s">
        <v>380</v>
      </c>
      <c r="F676" s="60">
        <v>214</v>
      </c>
      <c r="G676" s="85" t="s">
        <v>246</v>
      </c>
      <c r="H676" s="111">
        <v>1</v>
      </c>
      <c r="I676" s="87">
        <v>14481</v>
      </c>
      <c r="J676" s="87">
        <v>1686</v>
      </c>
      <c r="K676" s="87">
        <v>1188</v>
      </c>
      <c r="L676" s="88">
        <v>17355</v>
      </c>
      <c r="M676" s="88">
        <v>17320</v>
      </c>
      <c r="N676" s="137">
        <f t="shared" si="20"/>
        <v>1650.8949970997601</v>
      </c>
      <c r="O676" s="138">
        <f t="shared" si="21"/>
        <v>606.45352526639181</v>
      </c>
      <c r="P676" s="135"/>
      <c r="Q676" s="136"/>
      <c r="R676" s="136"/>
    </row>
    <row r="677" spans="1:18" x14ac:dyDescent="0.25">
      <c r="A677" s="84">
        <v>486</v>
      </c>
      <c r="B677" s="60">
        <v>486348271</v>
      </c>
      <c r="C677" s="85" t="s">
        <v>539</v>
      </c>
      <c r="D677" s="60">
        <v>348</v>
      </c>
      <c r="E677" s="85" t="s">
        <v>380</v>
      </c>
      <c r="F677" s="60">
        <v>271</v>
      </c>
      <c r="G677" s="85" t="s">
        <v>303</v>
      </c>
      <c r="H677" s="111">
        <v>3</v>
      </c>
      <c r="I677" s="87">
        <v>15361</v>
      </c>
      <c r="J677" s="87">
        <v>4694</v>
      </c>
      <c r="K677" s="87">
        <v>1188</v>
      </c>
      <c r="L677" s="88">
        <v>21243</v>
      </c>
      <c r="M677" s="88">
        <v>21242</v>
      </c>
      <c r="N677" s="137">
        <f t="shared" si="20"/>
        <v>4693.2751728800577</v>
      </c>
      <c r="O677" s="138">
        <f t="shared" si="21"/>
        <v>1619.2128110320373</v>
      </c>
      <c r="P677" s="135"/>
      <c r="Q677" s="136"/>
      <c r="R677" s="136"/>
    </row>
    <row r="678" spans="1:18" x14ac:dyDescent="0.25">
      <c r="A678" s="84">
        <v>486</v>
      </c>
      <c r="B678" s="60">
        <v>486348277</v>
      </c>
      <c r="C678" s="85" t="s">
        <v>539</v>
      </c>
      <c r="D678" s="60">
        <v>348</v>
      </c>
      <c r="E678" s="85" t="s">
        <v>380</v>
      </c>
      <c r="F678" s="60">
        <v>277</v>
      </c>
      <c r="G678" s="85" t="s">
        <v>309</v>
      </c>
      <c r="H678" s="111">
        <v>6</v>
      </c>
      <c r="I678" s="87">
        <v>18939</v>
      </c>
      <c r="J678" s="87">
        <v>55</v>
      </c>
      <c r="K678" s="87">
        <v>1188</v>
      </c>
      <c r="L678" s="88">
        <v>20182</v>
      </c>
      <c r="M678" s="88">
        <v>20429</v>
      </c>
      <c r="N678" s="137">
        <f t="shared" si="20"/>
        <v>158.60772240404913</v>
      </c>
      <c r="O678" s="138">
        <f t="shared" si="21"/>
        <v>63.987396613734745</v>
      </c>
      <c r="P678" s="135"/>
      <c r="Q678" s="136"/>
      <c r="R678" s="136"/>
    </row>
    <row r="679" spans="1:18" x14ac:dyDescent="0.25">
      <c r="A679" s="84">
        <v>486</v>
      </c>
      <c r="B679" s="60">
        <v>486348316</v>
      </c>
      <c r="C679" s="85" t="s">
        <v>539</v>
      </c>
      <c r="D679" s="60">
        <v>348</v>
      </c>
      <c r="E679" s="85" t="s">
        <v>380</v>
      </c>
      <c r="F679" s="60">
        <v>316</v>
      </c>
      <c r="G679" s="85" t="s">
        <v>348</v>
      </c>
      <c r="H679" s="111">
        <v>4</v>
      </c>
      <c r="I679" s="87">
        <v>17520</v>
      </c>
      <c r="J679" s="87">
        <v>669</v>
      </c>
      <c r="K679" s="87">
        <v>1188</v>
      </c>
      <c r="L679" s="88">
        <v>19377</v>
      </c>
      <c r="M679" s="88">
        <v>19437</v>
      </c>
      <c r="N679" s="137">
        <f t="shared" si="20"/>
        <v>729.28708517704945</v>
      </c>
      <c r="O679" s="138">
        <f t="shared" si="21"/>
        <v>729.28708517704945</v>
      </c>
      <c r="P679" s="135"/>
      <c r="Q679" s="136"/>
      <c r="R679" s="136"/>
    </row>
    <row r="680" spans="1:18" x14ac:dyDescent="0.25">
      <c r="A680" s="84">
        <v>486</v>
      </c>
      <c r="B680" s="60">
        <v>486348348</v>
      </c>
      <c r="C680" s="85" t="s">
        <v>539</v>
      </c>
      <c r="D680" s="60">
        <v>348</v>
      </c>
      <c r="E680" s="85" t="s">
        <v>380</v>
      </c>
      <c r="F680" s="60">
        <v>348</v>
      </c>
      <c r="G680" s="85" t="s">
        <v>380</v>
      </c>
      <c r="H680" s="111">
        <v>644</v>
      </c>
      <c r="I680" s="87">
        <v>18529</v>
      </c>
      <c r="J680" s="87">
        <v>0</v>
      </c>
      <c r="K680" s="87">
        <v>1188</v>
      </c>
      <c r="L680" s="88">
        <v>19717</v>
      </c>
      <c r="M680" s="88">
        <v>19725</v>
      </c>
      <c r="N680" s="137">
        <f t="shared" si="20"/>
        <v>7.7324650524278695</v>
      </c>
      <c r="O680" s="138">
        <f t="shared" si="21"/>
        <v>0</v>
      </c>
      <c r="P680" s="135"/>
      <c r="Q680" s="136"/>
      <c r="R680" s="136"/>
    </row>
    <row r="681" spans="1:18" x14ac:dyDescent="0.25">
      <c r="A681" s="84">
        <v>486</v>
      </c>
      <c r="B681" s="60">
        <v>486348753</v>
      </c>
      <c r="C681" s="85" t="s">
        <v>539</v>
      </c>
      <c r="D681" s="60">
        <v>348</v>
      </c>
      <c r="E681" s="85" t="s">
        <v>380</v>
      </c>
      <c r="F681" s="60">
        <v>753</v>
      </c>
      <c r="G681" s="85" t="s">
        <v>431</v>
      </c>
      <c r="H681" s="111">
        <v>1</v>
      </c>
      <c r="I681" s="87">
        <v>10664</v>
      </c>
      <c r="J681" s="87">
        <v>2824</v>
      </c>
      <c r="K681" s="87">
        <v>1188</v>
      </c>
      <c r="L681" s="88">
        <v>14676</v>
      </c>
      <c r="M681" s="88">
        <v>14712</v>
      </c>
      <c r="N681" s="137">
        <f t="shared" si="20"/>
        <v>2860.01334518976</v>
      </c>
      <c r="O681" s="138">
        <f t="shared" si="21"/>
        <v>2511.3034746713583</v>
      </c>
      <c r="P681" s="135"/>
      <c r="Q681" s="136"/>
      <c r="R681" s="136"/>
    </row>
    <row r="682" spans="1:18" x14ac:dyDescent="0.25">
      <c r="A682" s="84">
        <v>486</v>
      </c>
      <c r="B682" s="60">
        <v>486348767</v>
      </c>
      <c r="C682" s="85" t="s">
        <v>539</v>
      </c>
      <c r="D682" s="60">
        <v>348</v>
      </c>
      <c r="E682" s="85" t="s">
        <v>380</v>
      </c>
      <c r="F682" s="60">
        <v>767</v>
      </c>
      <c r="G682" s="85" t="s">
        <v>437</v>
      </c>
      <c r="H682" s="111">
        <v>4</v>
      </c>
      <c r="I682" s="87">
        <v>18014</v>
      </c>
      <c r="J682" s="87">
        <v>1275</v>
      </c>
      <c r="K682" s="87">
        <v>1188</v>
      </c>
      <c r="L682" s="88">
        <v>20477</v>
      </c>
      <c r="M682" s="88">
        <v>20542</v>
      </c>
      <c r="N682" s="137">
        <f t="shared" si="20"/>
        <v>1339.8180359875441</v>
      </c>
      <c r="O682" s="138">
        <f t="shared" si="21"/>
        <v>897.94540690924623</v>
      </c>
      <c r="P682" s="135"/>
      <c r="Q682" s="136"/>
      <c r="R682" s="136"/>
    </row>
    <row r="683" spans="1:18" x14ac:dyDescent="0.25">
      <c r="A683" s="84">
        <v>486</v>
      </c>
      <c r="B683" s="60">
        <v>486348775</v>
      </c>
      <c r="C683" s="85" t="s">
        <v>539</v>
      </c>
      <c r="D683" s="60">
        <v>348</v>
      </c>
      <c r="E683" s="85" t="s">
        <v>380</v>
      </c>
      <c r="F683" s="60">
        <v>775</v>
      </c>
      <c r="G683" s="85" t="s">
        <v>441</v>
      </c>
      <c r="H683" s="111">
        <v>1</v>
      </c>
      <c r="I683" s="87">
        <v>14187</v>
      </c>
      <c r="J683" s="87">
        <v>3688</v>
      </c>
      <c r="K683" s="87">
        <v>1188</v>
      </c>
      <c r="L683" s="88">
        <v>19063</v>
      </c>
      <c r="M683" s="88">
        <v>19053</v>
      </c>
      <c r="N683" s="137">
        <f t="shared" si="20"/>
        <v>3677.5838529977591</v>
      </c>
      <c r="O683" s="138">
        <f t="shared" si="21"/>
        <v>1292.9008609116827</v>
      </c>
      <c r="P683" s="135"/>
      <c r="Q683" s="136"/>
      <c r="R683" s="136"/>
    </row>
    <row r="684" spans="1:18" x14ac:dyDescent="0.25">
      <c r="A684" s="84">
        <v>487</v>
      </c>
      <c r="B684" s="60">
        <v>487049010</v>
      </c>
      <c r="C684" s="85" t="s">
        <v>540</v>
      </c>
      <c r="D684" s="60">
        <v>49</v>
      </c>
      <c r="E684" s="85" t="s">
        <v>81</v>
      </c>
      <c r="F684" s="60">
        <v>10</v>
      </c>
      <c r="G684" s="85" t="s">
        <v>42</v>
      </c>
      <c r="H684" s="111">
        <v>3</v>
      </c>
      <c r="I684" s="87">
        <v>16757</v>
      </c>
      <c r="J684" s="87">
        <v>8026</v>
      </c>
      <c r="K684" s="87">
        <v>1188</v>
      </c>
      <c r="L684" s="88">
        <v>25971</v>
      </c>
      <c r="M684" s="88">
        <v>24978</v>
      </c>
      <c r="N684" s="137">
        <f t="shared" si="20"/>
        <v>7411.569199272737</v>
      </c>
      <c r="O684" s="138">
        <f t="shared" si="21"/>
        <v>3895.1294995549652</v>
      </c>
      <c r="P684" s="135"/>
      <c r="Q684" s="136"/>
      <c r="R684" s="136"/>
    </row>
    <row r="685" spans="1:18" x14ac:dyDescent="0.25">
      <c r="A685" s="84">
        <v>487</v>
      </c>
      <c r="B685" s="60">
        <v>487049018</v>
      </c>
      <c r="C685" s="85" t="s">
        <v>540</v>
      </c>
      <c r="D685" s="60">
        <v>49</v>
      </c>
      <c r="E685" s="85" t="s">
        <v>81</v>
      </c>
      <c r="F685" s="60">
        <v>18</v>
      </c>
      <c r="G685" s="85" t="s">
        <v>50</v>
      </c>
      <c r="H685" s="111">
        <v>1</v>
      </c>
      <c r="I685" s="87">
        <v>13684</v>
      </c>
      <c r="J685" s="87">
        <v>6526</v>
      </c>
      <c r="K685" s="87">
        <v>1188</v>
      </c>
      <c r="L685" s="88">
        <v>21398</v>
      </c>
      <c r="M685" s="88">
        <v>21361</v>
      </c>
      <c r="N685" s="137">
        <f t="shared" si="20"/>
        <v>6488.8473474901875</v>
      </c>
      <c r="O685" s="138">
        <f t="shared" si="21"/>
        <v>4504.76884075626</v>
      </c>
      <c r="P685" s="135"/>
      <c r="Q685" s="136"/>
      <c r="R685" s="136"/>
    </row>
    <row r="686" spans="1:18" x14ac:dyDescent="0.25">
      <c r="A686" s="84">
        <v>487</v>
      </c>
      <c r="B686" s="60">
        <v>487049031</v>
      </c>
      <c r="C686" s="85" t="s">
        <v>540</v>
      </c>
      <c r="D686" s="60">
        <v>49</v>
      </c>
      <c r="E686" s="85" t="s">
        <v>81</v>
      </c>
      <c r="F686" s="60">
        <v>31</v>
      </c>
      <c r="G686" s="85" t="s">
        <v>63</v>
      </c>
      <c r="H686" s="111">
        <v>1</v>
      </c>
      <c r="I686" s="87">
        <v>16952</v>
      </c>
      <c r="J686" s="87">
        <v>7149</v>
      </c>
      <c r="K686" s="87">
        <v>1188</v>
      </c>
      <c r="L686" s="88">
        <v>25289</v>
      </c>
      <c r="M686" s="88">
        <v>25749</v>
      </c>
      <c r="N686" s="137">
        <f t="shared" si="20"/>
        <v>7398.2806047272497</v>
      </c>
      <c r="O686" s="138">
        <f t="shared" si="21"/>
        <v>5409.2795336310846</v>
      </c>
      <c r="P686" s="135"/>
      <c r="Q686" s="136"/>
      <c r="R686" s="136"/>
    </row>
    <row r="687" spans="1:18" x14ac:dyDescent="0.25">
      <c r="A687" s="84">
        <v>487</v>
      </c>
      <c r="B687" s="60">
        <v>487049035</v>
      </c>
      <c r="C687" s="85" t="s">
        <v>540</v>
      </c>
      <c r="D687" s="60">
        <v>49</v>
      </c>
      <c r="E687" s="85" t="s">
        <v>81</v>
      </c>
      <c r="F687" s="60">
        <v>35</v>
      </c>
      <c r="G687" s="85" t="s">
        <v>67</v>
      </c>
      <c r="H687" s="111">
        <v>7</v>
      </c>
      <c r="I687" s="87">
        <v>18384</v>
      </c>
      <c r="J687" s="87">
        <v>7072</v>
      </c>
      <c r="K687" s="87">
        <v>1188</v>
      </c>
      <c r="L687" s="88">
        <v>26644</v>
      </c>
      <c r="M687" s="88">
        <v>26665</v>
      </c>
      <c r="N687" s="137">
        <f t="shared" si="20"/>
        <v>7092.9464218862668</v>
      </c>
      <c r="O687" s="138">
        <f t="shared" si="21"/>
        <v>4247.7905306612556</v>
      </c>
      <c r="P687" s="135"/>
      <c r="Q687" s="136"/>
      <c r="R687" s="136"/>
    </row>
    <row r="688" spans="1:18" x14ac:dyDescent="0.25">
      <c r="A688" s="84">
        <v>487</v>
      </c>
      <c r="B688" s="60">
        <v>487049044</v>
      </c>
      <c r="C688" s="85" t="s">
        <v>540</v>
      </c>
      <c r="D688" s="60">
        <v>49</v>
      </c>
      <c r="E688" s="85" t="s">
        <v>81</v>
      </c>
      <c r="F688" s="60">
        <v>44</v>
      </c>
      <c r="G688" s="85" t="s">
        <v>76</v>
      </c>
      <c r="H688" s="111">
        <v>4</v>
      </c>
      <c r="I688" s="87">
        <v>18730</v>
      </c>
      <c r="J688" s="87">
        <v>0</v>
      </c>
      <c r="K688" s="87">
        <v>1188</v>
      </c>
      <c r="L688" s="88">
        <v>19918</v>
      </c>
      <c r="M688" s="88">
        <v>19918</v>
      </c>
      <c r="N688" s="137">
        <f t="shared" si="20"/>
        <v>0</v>
      </c>
      <c r="O688" s="138">
        <f t="shared" si="21"/>
        <v>0</v>
      </c>
      <c r="P688" s="135"/>
      <c r="Q688" s="136"/>
      <c r="R688" s="136"/>
    </row>
    <row r="689" spans="1:18" x14ac:dyDescent="0.25">
      <c r="A689" s="84">
        <v>487</v>
      </c>
      <c r="B689" s="60">
        <v>487049048</v>
      </c>
      <c r="C689" s="85" t="s">
        <v>540</v>
      </c>
      <c r="D689" s="60">
        <v>49</v>
      </c>
      <c r="E689" s="85" t="s">
        <v>81</v>
      </c>
      <c r="F689" s="60">
        <v>48</v>
      </c>
      <c r="G689" s="85" t="s">
        <v>80</v>
      </c>
      <c r="H689" s="111">
        <v>1</v>
      </c>
      <c r="I689" s="87">
        <v>13918</v>
      </c>
      <c r="J689" s="87">
        <v>10945</v>
      </c>
      <c r="K689" s="87">
        <v>1188</v>
      </c>
      <c r="L689" s="88">
        <v>26051</v>
      </c>
      <c r="M689" s="88">
        <v>26045</v>
      </c>
      <c r="N689" s="137">
        <f t="shared" si="20"/>
        <v>10938.595297088461</v>
      </c>
      <c r="O689" s="138">
        <f t="shared" si="21"/>
        <v>7594.8219117181252</v>
      </c>
      <c r="P689" s="135"/>
      <c r="Q689" s="136"/>
      <c r="R689" s="136"/>
    </row>
    <row r="690" spans="1:18" x14ac:dyDescent="0.25">
      <c r="A690" s="84">
        <v>487</v>
      </c>
      <c r="B690" s="60">
        <v>487049049</v>
      </c>
      <c r="C690" s="85" t="s">
        <v>540</v>
      </c>
      <c r="D690" s="60">
        <v>49</v>
      </c>
      <c r="E690" s="85" t="s">
        <v>81</v>
      </c>
      <c r="F690" s="60">
        <v>49</v>
      </c>
      <c r="G690" s="85" t="s">
        <v>81</v>
      </c>
      <c r="H690" s="111">
        <v>39</v>
      </c>
      <c r="I690" s="87">
        <v>18272</v>
      </c>
      <c r="J690" s="87">
        <v>24725</v>
      </c>
      <c r="K690" s="87">
        <v>1188</v>
      </c>
      <c r="L690" s="88">
        <v>44185</v>
      </c>
      <c r="M690" s="88">
        <v>44174</v>
      </c>
      <c r="N690" s="137">
        <f t="shared" si="20"/>
        <v>24713.609836404386</v>
      </c>
      <c r="O690" s="138">
        <f t="shared" si="21"/>
        <v>21262.809351879376</v>
      </c>
      <c r="P690" s="135"/>
      <c r="Q690" s="136"/>
      <c r="R690" s="136"/>
    </row>
    <row r="691" spans="1:18" x14ac:dyDescent="0.25">
      <c r="A691" s="84">
        <v>487</v>
      </c>
      <c r="B691" s="60">
        <v>487049057</v>
      </c>
      <c r="C691" s="85" t="s">
        <v>540</v>
      </c>
      <c r="D691" s="60">
        <v>49</v>
      </c>
      <c r="E691" s="85" t="s">
        <v>81</v>
      </c>
      <c r="F691" s="60">
        <v>57</v>
      </c>
      <c r="G691" s="85" t="s">
        <v>89</v>
      </c>
      <c r="H691" s="111">
        <v>8</v>
      </c>
      <c r="I691" s="87">
        <v>18003</v>
      </c>
      <c r="J691" s="87">
        <v>413</v>
      </c>
      <c r="K691" s="87">
        <v>1188</v>
      </c>
      <c r="L691" s="88">
        <v>19604</v>
      </c>
      <c r="M691" s="88">
        <v>19599</v>
      </c>
      <c r="N691" s="137">
        <f t="shared" si="20"/>
        <v>407.84660546976011</v>
      </c>
      <c r="O691" s="138">
        <f t="shared" si="21"/>
        <v>275.59497997454309</v>
      </c>
      <c r="P691" s="135"/>
      <c r="Q691" s="136"/>
      <c r="R691" s="136"/>
    </row>
    <row r="692" spans="1:18" x14ac:dyDescent="0.25">
      <c r="A692" s="84">
        <v>487</v>
      </c>
      <c r="B692" s="60">
        <v>487049079</v>
      </c>
      <c r="C692" s="85" t="s">
        <v>540</v>
      </c>
      <c r="D692" s="60">
        <v>49</v>
      </c>
      <c r="E692" s="85" t="s">
        <v>81</v>
      </c>
      <c r="F692" s="60">
        <v>79</v>
      </c>
      <c r="G692" s="85" t="s">
        <v>111</v>
      </c>
      <c r="H692" s="111">
        <v>1</v>
      </c>
      <c r="I692" s="87">
        <v>14226</v>
      </c>
      <c r="J692" s="87">
        <v>241</v>
      </c>
      <c r="K692" s="87">
        <v>1188</v>
      </c>
      <c r="L692" s="88">
        <v>15655</v>
      </c>
      <c r="M692" s="88">
        <v>15556</v>
      </c>
      <c r="N692" s="137">
        <f t="shared" si="20"/>
        <v>142.27392365996275</v>
      </c>
      <c r="O692" s="138">
        <f t="shared" si="21"/>
        <v>0</v>
      </c>
      <c r="P692" s="135"/>
      <c r="Q692" s="136"/>
      <c r="R692" s="136"/>
    </row>
    <row r="693" spans="1:18" x14ac:dyDescent="0.25">
      <c r="A693" s="84">
        <v>487</v>
      </c>
      <c r="B693" s="60">
        <v>487049093</v>
      </c>
      <c r="C693" s="85" t="s">
        <v>540</v>
      </c>
      <c r="D693" s="60">
        <v>49</v>
      </c>
      <c r="E693" s="85" t="s">
        <v>81</v>
      </c>
      <c r="F693" s="60">
        <v>93</v>
      </c>
      <c r="G693" s="85" t="s">
        <v>125</v>
      </c>
      <c r="H693" s="111">
        <v>47</v>
      </c>
      <c r="I693" s="87">
        <v>18538</v>
      </c>
      <c r="J693" s="87">
        <v>182</v>
      </c>
      <c r="K693" s="87">
        <v>1188</v>
      </c>
      <c r="L693" s="88">
        <v>19908</v>
      </c>
      <c r="M693" s="88">
        <v>19932</v>
      </c>
      <c r="N693" s="137">
        <f t="shared" si="20"/>
        <v>205.6263169724516</v>
      </c>
      <c r="O693" s="138">
        <f t="shared" si="21"/>
        <v>0</v>
      </c>
      <c r="P693" s="135"/>
      <c r="Q693" s="136"/>
      <c r="R693" s="136"/>
    </row>
    <row r="694" spans="1:18" x14ac:dyDescent="0.25">
      <c r="A694" s="84">
        <v>487</v>
      </c>
      <c r="B694" s="60">
        <v>487049097</v>
      </c>
      <c r="C694" s="85" t="s">
        <v>540</v>
      </c>
      <c r="D694" s="60">
        <v>49</v>
      </c>
      <c r="E694" s="85" t="s">
        <v>81</v>
      </c>
      <c r="F694" s="60">
        <v>97</v>
      </c>
      <c r="G694" s="85" t="s">
        <v>129</v>
      </c>
      <c r="H694" s="111">
        <v>1</v>
      </c>
      <c r="I694" s="87">
        <v>21253</v>
      </c>
      <c r="J694" s="87">
        <v>143</v>
      </c>
      <c r="K694" s="87">
        <v>1188</v>
      </c>
      <c r="L694" s="88">
        <v>22584</v>
      </c>
      <c r="M694" s="88">
        <v>22603</v>
      </c>
      <c r="N694" s="137">
        <f t="shared" si="20"/>
        <v>161.85049008613714</v>
      </c>
      <c r="O694" s="138">
        <f t="shared" si="21"/>
        <v>0</v>
      </c>
      <c r="P694" s="135"/>
      <c r="Q694" s="136"/>
      <c r="R694" s="136"/>
    </row>
    <row r="695" spans="1:18" x14ac:dyDescent="0.25">
      <c r="A695" s="84">
        <v>487</v>
      </c>
      <c r="B695" s="60">
        <v>487049149</v>
      </c>
      <c r="C695" s="85" t="s">
        <v>540</v>
      </c>
      <c r="D695" s="60">
        <v>49</v>
      </c>
      <c r="E695" s="85" t="s">
        <v>81</v>
      </c>
      <c r="F695" s="60">
        <v>149</v>
      </c>
      <c r="G695" s="85" t="s">
        <v>181</v>
      </c>
      <c r="H695" s="111">
        <v>2</v>
      </c>
      <c r="I695" s="87">
        <v>20347</v>
      </c>
      <c r="J695" s="87">
        <v>146</v>
      </c>
      <c r="K695" s="87">
        <v>1188</v>
      </c>
      <c r="L695" s="88">
        <v>21681</v>
      </c>
      <c r="M695" s="88">
        <v>21929</v>
      </c>
      <c r="N695" s="137">
        <f t="shared" si="20"/>
        <v>309.17431145912269</v>
      </c>
      <c r="O695" s="138">
        <f t="shared" si="21"/>
        <v>0</v>
      </c>
      <c r="P695" s="135"/>
      <c r="Q695" s="136"/>
      <c r="R695" s="136"/>
    </row>
    <row r="696" spans="1:18" x14ac:dyDescent="0.25">
      <c r="A696" s="84">
        <v>487</v>
      </c>
      <c r="B696" s="60">
        <v>487049160</v>
      </c>
      <c r="C696" s="85" t="s">
        <v>540</v>
      </c>
      <c r="D696" s="60">
        <v>49</v>
      </c>
      <c r="E696" s="85" t="s">
        <v>81</v>
      </c>
      <c r="F696" s="60">
        <v>160</v>
      </c>
      <c r="G696" s="85" t="s">
        <v>192</v>
      </c>
      <c r="H696" s="111">
        <v>2</v>
      </c>
      <c r="I696" s="87">
        <v>18662</v>
      </c>
      <c r="J696" s="87">
        <v>327</v>
      </c>
      <c r="K696" s="87">
        <v>1188</v>
      </c>
      <c r="L696" s="88">
        <v>20177</v>
      </c>
      <c r="M696" s="88">
        <v>20231</v>
      </c>
      <c r="N696" s="137">
        <f t="shared" si="20"/>
        <v>380.580075298265</v>
      </c>
      <c r="O696" s="138">
        <f t="shared" si="21"/>
        <v>0</v>
      </c>
      <c r="P696" s="135"/>
      <c r="Q696" s="136"/>
      <c r="R696" s="136"/>
    </row>
    <row r="697" spans="1:18" x14ac:dyDescent="0.25">
      <c r="A697" s="84">
        <v>487</v>
      </c>
      <c r="B697" s="60">
        <v>487049163</v>
      </c>
      <c r="C697" s="85" t="s">
        <v>540</v>
      </c>
      <c r="D697" s="60">
        <v>49</v>
      </c>
      <c r="E697" s="85" t="s">
        <v>81</v>
      </c>
      <c r="F697" s="60">
        <v>163</v>
      </c>
      <c r="G697" s="85" t="s">
        <v>195</v>
      </c>
      <c r="H697" s="111">
        <v>18</v>
      </c>
      <c r="I697" s="87">
        <v>17937</v>
      </c>
      <c r="J697" s="87">
        <v>0</v>
      </c>
      <c r="K697" s="87">
        <v>1188</v>
      </c>
      <c r="L697" s="88">
        <v>19125</v>
      </c>
      <c r="M697" s="88">
        <v>19125</v>
      </c>
      <c r="N697" s="137">
        <f t="shared" si="20"/>
        <v>0</v>
      </c>
      <c r="O697" s="138">
        <f t="shared" si="21"/>
        <v>0</v>
      </c>
      <c r="P697" s="135"/>
      <c r="Q697" s="136"/>
      <c r="R697" s="136"/>
    </row>
    <row r="698" spans="1:18" x14ac:dyDescent="0.25">
      <c r="A698" s="84">
        <v>487</v>
      </c>
      <c r="B698" s="60">
        <v>487049165</v>
      </c>
      <c r="C698" s="85" t="s">
        <v>540</v>
      </c>
      <c r="D698" s="60">
        <v>49</v>
      </c>
      <c r="E698" s="85" t="s">
        <v>81</v>
      </c>
      <c r="F698" s="60">
        <v>165</v>
      </c>
      <c r="G698" s="85" t="s">
        <v>197</v>
      </c>
      <c r="H698" s="111">
        <v>33</v>
      </c>
      <c r="I698" s="87">
        <v>18352</v>
      </c>
      <c r="J698" s="87">
        <v>0</v>
      </c>
      <c r="K698" s="87">
        <v>1188</v>
      </c>
      <c r="L698" s="88">
        <v>19540</v>
      </c>
      <c r="M698" s="88">
        <v>19540</v>
      </c>
      <c r="N698" s="137">
        <f t="shared" si="20"/>
        <v>0</v>
      </c>
      <c r="O698" s="138">
        <f t="shared" si="21"/>
        <v>0</v>
      </c>
      <c r="P698" s="135"/>
      <c r="Q698" s="136"/>
      <c r="R698" s="136"/>
    </row>
    <row r="699" spans="1:18" x14ac:dyDescent="0.25">
      <c r="A699" s="84">
        <v>487</v>
      </c>
      <c r="B699" s="60">
        <v>487049176</v>
      </c>
      <c r="C699" s="85" t="s">
        <v>540</v>
      </c>
      <c r="D699" s="60">
        <v>49</v>
      </c>
      <c r="E699" s="85" t="s">
        <v>81</v>
      </c>
      <c r="F699" s="60">
        <v>176</v>
      </c>
      <c r="G699" s="85" t="s">
        <v>208</v>
      </c>
      <c r="H699" s="111">
        <v>49</v>
      </c>
      <c r="I699" s="87">
        <v>17235</v>
      </c>
      <c r="J699" s="87">
        <v>4619</v>
      </c>
      <c r="K699" s="87">
        <v>1188</v>
      </c>
      <c r="L699" s="88">
        <v>23042</v>
      </c>
      <c r="M699" s="88">
        <v>22752</v>
      </c>
      <c r="N699" s="137">
        <f t="shared" si="20"/>
        <v>4720.7992905590945</v>
      </c>
      <c r="O699" s="138">
        <f t="shared" si="21"/>
        <v>3678.9264113442659</v>
      </c>
      <c r="P699" s="135"/>
      <c r="Q699" s="136"/>
      <c r="R699" s="136"/>
    </row>
    <row r="700" spans="1:18" x14ac:dyDescent="0.25">
      <c r="A700" s="84">
        <v>487</v>
      </c>
      <c r="B700" s="60">
        <v>487049178</v>
      </c>
      <c r="C700" s="85" t="s">
        <v>540</v>
      </c>
      <c r="D700" s="60">
        <v>49</v>
      </c>
      <c r="E700" s="85" t="s">
        <v>81</v>
      </c>
      <c r="F700" s="60">
        <v>178</v>
      </c>
      <c r="G700" s="85" t="s">
        <v>210</v>
      </c>
      <c r="H700" s="111">
        <v>2</v>
      </c>
      <c r="I700" s="87">
        <v>17274</v>
      </c>
      <c r="J700" s="87">
        <v>1677</v>
      </c>
      <c r="K700" s="87">
        <v>1188</v>
      </c>
      <c r="L700" s="88">
        <v>20139</v>
      </c>
      <c r="M700" s="88">
        <v>20132</v>
      </c>
      <c r="N700" s="137">
        <f t="shared" si="20"/>
        <v>1670.1726279539944</v>
      </c>
      <c r="O700" s="138">
        <f t="shared" si="21"/>
        <v>901.42411201126015</v>
      </c>
      <c r="P700" s="135"/>
      <c r="Q700" s="136"/>
      <c r="R700" s="136"/>
    </row>
    <row r="701" spans="1:18" x14ac:dyDescent="0.25">
      <c r="A701" s="84">
        <v>487</v>
      </c>
      <c r="B701" s="60">
        <v>487049181</v>
      </c>
      <c r="C701" s="85" t="s">
        <v>540</v>
      </c>
      <c r="D701" s="60">
        <v>49</v>
      </c>
      <c r="E701" s="85" t="s">
        <v>81</v>
      </c>
      <c r="F701" s="60">
        <v>181</v>
      </c>
      <c r="G701" s="85" t="s">
        <v>213</v>
      </c>
      <c r="H701" s="111">
        <v>2</v>
      </c>
      <c r="I701" s="87">
        <v>12634</v>
      </c>
      <c r="J701" s="87">
        <v>84</v>
      </c>
      <c r="K701" s="87">
        <v>1188</v>
      </c>
      <c r="L701" s="88">
        <v>13906</v>
      </c>
      <c r="M701" s="88">
        <v>13956</v>
      </c>
      <c r="N701" s="137">
        <f t="shared" si="20"/>
        <v>134.38075536709221</v>
      </c>
      <c r="O701" s="138">
        <f t="shared" si="21"/>
        <v>0</v>
      </c>
      <c r="P701" s="135"/>
      <c r="Q701" s="136"/>
      <c r="R701" s="136"/>
    </row>
    <row r="702" spans="1:18" x14ac:dyDescent="0.25">
      <c r="A702" s="84">
        <v>487</v>
      </c>
      <c r="B702" s="60">
        <v>487049182</v>
      </c>
      <c r="C702" s="85" t="s">
        <v>540</v>
      </c>
      <c r="D702" s="60">
        <v>49</v>
      </c>
      <c r="E702" s="85" t="s">
        <v>81</v>
      </c>
      <c r="F702" s="60">
        <v>182</v>
      </c>
      <c r="G702" s="85" t="s">
        <v>214</v>
      </c>
      <c r="H702" s="111">
        <v>3</v>
      </c>
      <c r="I702" s="87">
        <v>11585</v>
      </c>
      <c r="J702" s="87">
        <v>2125</v>
      </c>
      <c r="K702" s="87">
        <v>1188</v>
      </c>
      <c r="L702" s="88">
        <v>14898</v>
      </c>
      <c r="M702" s="88">
        <v>14934</v>
      </c>
      <c r="N702" s="137">
        <f t="shared" si="20"/>
        <v>2161.4313545127116</v>
      </c>
      <c r="O702" s="138">
        <f t="shared" si="21"/>
        <v>1030.5874457589671</v>
      </c>
      <c r="P702" s="135"/>
      <c r="Q702" s="136"/>
      <c r="R702" s="136"/>
    </row>
    <row r="703" spans="1:18" x14ac:dyDescent="0.25">
      <c r="A703" s="84">
        <v>487</v>
      </c>
      <c r="B703" s="60">
        <v>487049199</v>
      </c>
      <c r="C703" s="85" t="s">
        <v>540</v>
      </c>
      <c r="D703" s="60">
        <v>49</v>
      </c>
      <c r="E703" s="85" t="s">
        <v>81</v>
      </c>
      <c r="F703" s="60">
        <v>199</v>
      </c>
      <c r="G703" s="85" t="s">
        <v>231</v>
      </c>
      <c r="H703" s="111">
        <v>1</v>
      </c>
      <c r="I703" s="87">
        <v>16342</v>
      </c>
      <c r="J703" s="87">
        <v>12886</v>
      </c>
      <c r="K703" s="87">
        <v>1188</v>
      </c>
      <c r="L703" s="88">
        <v>30416</v>
      </c>
      <c r="M703" s="88">
        <v>30430</v>
      </c>
      <c r="N703" s="137">
        <f t="shared" si="20"/>
        <v>12900.393548053304</v>
      </c>
      <c r="O703" s="138">
        <f t="shared" si="21"/>
        <v>6513.1985963445914</v>
      </c>
      <c r="P703" s="135"/>
      <c r="Q703" s="136"/>
      <c r="R703" s="136"/>
    </row>
    <row r="704" spans="1:18" x14ac:dyDescent="0.25">
      <c r="A704" s="84">
        <v>487</v>
      </c>
      <c r="B704" s="60">
        <v>487049229</v>
      </c>
      <c r="C704" s="85" t="s">
        <v>540</v>
      </c>
      <c r="D704" s="60">
        <v>49</v>
      </c>
      <c r="E704" s="85" t="s">
        <v>81</v>
      </c>
      <c r="F704" s="60">
        <v>229</v>
      </c>
      <c r="G704" s="85" t="s">
        <v>261</v>
      </c>
      <c r="H704" s="111">
        <v>1</v>
      </c>
      <c r="I704" s="87">
        <v>14396</v>
      </c>
      <c r="J704" s="87">
        <v>1443</v>
      </c>
      <c r="K704" s="87">
        <v>1188</v>
      </c>
      <c r="L704" s="88">
        <v>17027</v>
      </c>
      <c r="M704" s="88">
        <v>16824</v>
      </c>
      <c r="N704" s="137">
        <f t="shared" si="20"/>
        <v>1216.7530895665841</v>
      </c>
      <c r="O704" s="138">
        <f t="shared" si="21"/>
        <v>964.35898771716347</v>
      </c>
      <c r="P704" s="135"/>
      <c r="Q704" s="136"/>
      <c r="R704" s="136"/>
    </row>
    <row r="705" spans="1:18" x14ac:dyDescent="0.25">
      <c r="A705" s="84">
        <v>487</v>
      </c>
      <c r="B705" s="60">
        <v>487049244</v>
      </c>
      <c r="C705" s="85" t="s">
        <v>540</v>
      </c>
      <c r="D705" s="60">
        <v>49</v>
      </c>
      <c r="E705" s="85" t="s">
        <v>81</v>
      </c>
      <c r="F705" s="60">
        <v>244</v>
      </c>
      <c r="G705" s="85" t="s">
        <v>276</v>
      </c>
      <c r="H705" s="111">
        <v>4</v>
      </c>
      <c r="I705" s="87">
        <v>15575</v>
      </c>
      <c r="J705" s="87">
        <v>3765</v>
      </c>
      <c r="K705" s="87">
        <v>1188</v>
      </c>
      <c r="L705" s="88">
        <v>20528</v>
      </c>
      <c r="M705" s="88">
        <v>20615</v>
      </c>
      <c r="N705" s="137">
        <f t="shared" si="20"/>
        <v>3852.2460447662706</v>
      </c>
      <c r="O705" s="138">
        <f t="shared" si="21"/>
        <v>3852.2460447662706</v>
      </c>
      <c r="P705" s="135"/>
      <c r="Q705" s="136"/>
      <c r="R705" s="136"/>
    </row>
    <row r="706" spans="1:18" x14ac:dyDescent="0.25">
      <c r="A706" s="84">
        <v>487</v>
      </c>
      <c r="B706" s="60">
        <v>487049248</v>
      </c>
      <c r="C706" s="85" t="s">
        <v>540</v>
      </c>
      <c r="D706" s="60">
        <v>49</v>
      </c>
      <c r="E706" s="85" t="s">
        <v>81</v>
      </c>
      <c r="F706" s="60">
        <v>248</v>
      </c>
      <c r="G706" s="85" t="s">
        <v>280</v>
      </c>
      <c r="H706" s="111">
        <v>12</v>
      </c>
      <c r="I706" s="87">
        <v>16076</v>
      </c>
      <c r="J706" s="87">
        <v>785</v>
      </c>
      <c r="K706" s="87">
        <v>1188</v>
      </c>
      <c r="L706" s="88">
        <v>18049</v>
      </c>
      <c r="M706" s="88">
        <v>18093</v>
      </c>
      <c r="N706" s="137">
        <f t="shared" si="20"/>
        <v>828.52849307137149</v>
      </c>
      <c r="O706" s="138">
        <f t="shared" si="21"/>
        <v>518.6666172817495</v>
      </c>
      <c r="P706" s="135"/>
      <c r="Q706" s="136"/>
      <c r="R706" s="136"/>
    </row>
    <row r="707" spans="1:18" x14ac:dyDescent="0.25">
      <c r="A707" s="84">
        <v>487</v>
      </c>
      <c r="B707" s="60">
        <v>487049262</v>
      </c>
      <c r="C707" s="85" t="s">
        <v>540</v>
      </c>
      <c r="D707" s="60">
        <v>49</v>
      </c>
      <c r="E707" s="85" t="s">
        <v>81</v>
      </c>
      <c r="F707" s="60">
        <v>262</v>
      </c>
      <c r="G707" s="85" t="s">
        <v>294</v>
      </c>
      <c r="H707" s="111">
        <v>5</v>
      </c>
      <c r="I707" s="87">
        <v>18963</v>
      </c>
      <c r="J707" s="87">
        <v>1232</v>
      </c>
      <c r="K707" s="87">
        <v>1188</v>
      </c>
      <c r="L707" s="88">
        <v>21383</v>
      </c>
      <c r="M707" s="88">
        <v>21412</v>
      </c>
      <c r="N707" s="137">
        <f t="shared" si="20"/>
        <v>1260.5873592246789</v>
      </c>
      <c r="O707" s="138">
        <f t="shared" si="21"/>
        <v>1260.5873592246789</v>
      </c>
      <c r="P707" s="135"/>
      <c r="Q707" s="136"/>
      <c r="R707" s="136"/>
    </row>
    <row r="708" spans="1:18" x14ac:dyDescent="0.25">
      <c r="A708" s="84">
        <v>487</v>
      </c>
      <c r="B708" s="60">
        <v>487049274</v>
      </c>
      <c r="C708" s="85" t="s">
        <v>540</v>
      </c>
      <c r="D708" s="60">
        <v>49</v>
      </c>
      <c r="E708" s="85" t="s">
        <v>81</v>
      </c>
      <c r="F708" s="60">
        <v>274</v>
      </c>
      <c r="G708" s="85" t="s">
        <v>306</v>
      </c>
      <c r="H708" s="111">
        <v>110</v>
      </c>
      <c r="I708" s="87">
        <v>18720</v>
      </c>
      <c r="J708" s="87">
        <v>8630</v>
      </c>
      <c r="K708" s="87">
        <v>1188</v>
      </c>
      <c r="L708" s="88">
        <v>28538</v>
      </c>
      <c r="M708" s="88">
        <v>28529</v>
      </c>
      <c r="N708" s="137">
        <f t="shared" si="20"/>
        <v>8621.0072892668795</v>
      </c>
      <c r="O708" s="138">
        <f t="shared" si="21"/>
        <v>5284.2657378940676</v>
      </c>
      <c r="P708" s="135"/>
      <c r="Q708" s="136"/>
      <c r="R708" s="136"/>
    </row>
    <row r="709" spans="1:18" x14ac:dyDescent="0.25">
      <c r="A709" s="84">
        <v>487</v>
      </c>
      <c r="B709" s="60">
        <v>487049284</v>
      </c>
      <c r="C709" s="85" t="s">
        <v>540</v>
      </c>
      <c r="D709" s="60">
        <v>49</v>
      </c>
      <c r="E709" s="85" t="s">
        <v>81</v>
      </c>
      <c r="F709" s="60">
        <v>284</v>
      </c>
      <c r="G709" s="85" t="s">
        <v>316</v>
      </c>
      <c r="H709" s="111">
        <v>1</v>
      </c>
      <c r="I709" s="87">
        <v>13514</v>
      </c>
      <c r="J709" s="87">
        <v>6149</v>
      </c>
      <c r="K709" s="87">
        <v>1188</v>
      </c>
      <c r="L709" s="88">
        <v>20851</v>
      </c>
      <c r="M709" s="88">
        <v>20861</v>
      </c>
      <c r="N709" s="137">
        <f t="shared" si="20"/>
        <v>6158.5862650694762</v>
      </c>
      <c r="O709" s="138">
        <f t="shared" si="21"/>
        <v>3875.9636735250679</v>
      </c>
      <c r="P709" s="135"/>
      <c r="Q709" s="136"/>
      <c r="R709" s="136"/>
    </row>
    <row r="710" spans="1:18" x14ac:dyDescent="0.25">
      <c r="A710" s="84">
        <v>487</v>
      </c>
      <c r="B710" s="60">
        <v>487049285</v>
      </c>
      <c r="C710" s="85" t="s">
        <v>540</v>
      </c>
      <c r="D710" s="60">
        <v>49</v>
      </c>
      <c r="E710" s="85" t="s">
        <v>81</v>
      </c>
      <c r="F710" s="60">
        <v>285</v>
      </c>
      <c r="G710" s="85" t="s">
        <v>317</v>
      </c>
      <c r="H710" s="111">
        <v>2</v>
      </c>
      <c r="I710" s="87">
        <v>13684</v>
      </c>
      <c r="J710" s="87">
        <v>2721</v>
      </c>
      <c r="K710" s="87">
        <v>1188</v>
      </c>
      <c r="L710" s="88">
        <v>17593</v>
      </c>
      <c r="M710" s="88">
        <v>17459</v>
      </c>
      <c r="N710" s="137">
        <f t="shared" si="20"/>
        <v>2551.6679149170614</v>
      </c>
      <c r="O710" s="138">
        <f t="shared" si="21"/>
        <v>2282.4977078446427</v>
      </c>
      <c r="P710" s="135"/>
      <c r="Q710" s="136"/>
      <c r="R710" s="136"/>
    </row>
    <row r="711" spans="1:18" x14ac:dyDescent="0.25">
      <c r="A711" s="84">
        <v>487</v>
      </c>
      <c r="B711" s="60">
        <v>487049293</v>
      </c>
      <c r="C711" s="85" t="s">
        <v>540</v>
      </c>
      <c r="D711" s="60">
        <v>49</v>
      </c>
      <c r="E711" s="85" t="s">
        <v>81</v>
      </c>
      <c r="F711" s="60">
        <v>293</v>
      </c>
      <c r="G711" s="85" t="s">
        <v>325</v>
      </c>
      <c r="H711" s="111">
        <v>1</v>
      </c>
      <c r="I711" s="87">
        <v>21561</v>
      </c>
      <c r="J711" s="87">
        <v>339</v>
      </c>
      <c r="K711" s="87">
        <v>1188</v>
      </c>
      <c r="L711" s="88">
        <v>23088</v>
      </c>
      <c r="M711" s="88">
        <v>23101</v>
      </c>
      <c r="N711" s="137">
        <f t="shared" si="20"/>
        <v>352.20950419493965</v>
      </c>
      <c r="O711" s="138">
        <f t="shared" si="21"/>
        <v>0</v>
      </c>
      <c r="P711" s="135"/>
      <c r="Q711" s="136"/>
      <c r="R711" s="136"/>
    </row>
    <row r="712" spans="1:18" x14ac:dyDescent="0.25">
      <c r="A712" s="84">
        <v>487</v>
      </c>
      <c r="B712" s="60">
        <v>487049295</v>
      </c>
      <c r="C712" s="85" t="s">
        <v>540</v>
      </c>
      <c r="D712" s="60">
        <v>49</v>
      </c>
      <c r="E712" s="85" t="s">
        <v>81</v>
      </c>
      <c r="F712" s="60">
        <v>295</v>
      </c>
      <c r="G712" s="85" t="s">
        <v>327</v>
      </c>
      <c r="H712" s="111">
        <v>1</v>
      </c>
      <c r="I712" s="87">
        <v>16952</v>
      </c>
      <c r="J712" s="87">
        <v>8366</v>
      </c>
      <c r="K712" s="87">
        <v>1188</v>
      </c>
      <c r="L712" s="88">
        <v>26506</v>
      </c>
      <c r="M712" s="88">
        <v>26539</v>
      </c>
      <c r="N712" s="137">
        <f t="shared" si="20"/>
        <v>8399.3735757689537</v>
      </c>
      <c r="O712" s="138">
        <f t="shared" si="21"/>
        <v>4429.8298498311487</v>
      </c>
      <c r="P712" s="135"/>
      <c r="Q712" s="136"/>
      <c r="R712" s="136"/>
    </row>
    <row r="713" spans="1:18" x14ac:dyDescent="0.25">
      <c r="A713" s="84">
        <v>487</v>
      </c>
      <c r="B713" s="60">
        <v>487049308</v>
      </c>
      <c r="C713" s="85" t="s">
        <v>540</v>
      </c>
      <c r="D713" s="60">
        <v>49</v>
      </c>
      <c r="E713" s="85" t="s">
        <v>81</v>
      </c>
      <c r="F713" s="60">
        <v>308</v>
      </c>
      <c r="G713" s="85" t="s">
        <v>340</v>
      </c>
      <c r="H713" s="111">
        <v>2</v>
      </c>
      <c r="I713" s="87">
        <v>13684</v>
      </c>
      <c r="J713" s="87">
        <v>5300</v>
      </c>
      <c r="K713" s="87">
        <v>1188</v>
      </c>
      <c r="L713" s="88">
        <v>20172</v>
      </c>
      <c r="M713" s="88">
        <v>20171</v>
      </c>
      <c r="N713" s="137">
        <f t="shared" si="20"/>
        <v>5298.9038682260252</v>
      </c>
      <c r="O713" s="138">
        <f t="shared" si="21"/>
        <v>3669.1771546415839</v>
      </c>
      <c r="P713" s="135"/>
      <c r="Q713" s="136"/>
      <c r="R713" s="136"/>
    </row>
    <row r="714" spans="1:18" x14ac:dyDescent="0.25">
      <c r="A714" s="84">
        <v>487</v>
      </c>
      <c r="B714" s="60">
        <v>487049347</v>
      </c>
      <c r="C714" s="85" t="s">
        <v>540</v>
      </c>
      <c r="D714" s="60">
        <v>49</v>
      </c>
      <c r="E714" s="85" t="s">
        <v>81</v>
      </c>
      <c r="F714" s="60">
        <v>347</v>
      </c>
      <c r="G714" s="85" t="s">
        <v>379</v>
      </c>
      <c r="H714" s="111">
        <v>10</v>
      </c>
      <c r="I714" s="87">
        <v>16962</v>
      </c>
      <c r="J714" s="87">
        <v>7935</v>
      </c>
      <c r="K714" s="87">
        <v>1188</v>
      </c>
      <c r="L714" s="88">
        <v>26085</v>
      </c>
      <c r="M714" s="88">
        <v>26075</v>
      </c>
      <c r="N714" s="137">
        <f t="shared" ref="N714:N777" si="22">IF(VLOOKUP($F714,abvfndpcts,15)&lt;100,0,((VLOOKUP($F714,abvfndpcts,15)/100*$I714)-$I714))</f>
        <v>7925.3265391466703</v>
      </c>
      <c r="O714" s="138">
        <f t="shared" ref="O714:O777" si="23">IF(VLOOKUP($F714,abvfndpcts,16)&lt;100,0,((VLOOKUP($F714,abvfndpcts,16)/100*$I714)-$I714))</f>
        <v>5385.6953456354058</v>
      </c>
      <c r="P714" s="135"/>
      <c r="Q714" s="136"/>
      <c r="R714" s="136"/>
    </row>
    <row r="715" spans="1:18" x14ac:dyDescent="0.25">
      <c r="A715" s="84">
        <v>487</v>
      </c>
      <c r="B715" s="60">
        <v>487274010</v>
      </c>
      <c r="C715" s="85" t="s">
        <v>540</v>
      </c>
      <c r="D715" s="60">
        <v>274</v>
      </c>
      <c r="E715" s="85" t="s">
        <v>306</v>
      </c>
      <c r="F715" s="60">
        <v>10</v>
      </c>
      <c r="G715" s="85" t="s">
        <v>42</v>
      </c>
      <c r="H715" s="111">
        <v>4</v>
      </c>
      <c r="I715" s="87">
        <v>15545</v>
      </c>
      <c r="J715" s="87">
        <v>7445</v>
      </c>
      <c r="K715" s="87">
        <v>1188</v>
      </c>
      <c r="L715" s="88">
        <v>24178</v>
      </c>
      <c r="M715" s="88">
        <v>23257</v>
      </c>
      <c r="N715" s="137">
        <f t="shared" si="22"/>
        <v>6875.5053531476224</v>
      </c>
      <c r="O715" s="138">
        <f t="shared" si="23"/>
        <v>3613.4026419157308</v>
      </c>
      <c r="P715" s="135"/>
      <c r="Q715" s="136"/>
      <c r="R715" s="136"/>
    </row>
    <row r="716" spans="1:18" x14ac:dyDescent="0.25">
      <c r="A716" s="84">
        <v>487</v>
      </c>
      <c r="B716" s="60">
        <v>487274016</v>
      </c>
      <c r="C716" s="85" t="s">
        <v>540</v>
      </c>
      <c r="D716" s="60">
        <v>274</v>
      </c>
      <c r="E716" s="85" t="s">
        <v>306</v>
      </c>
      <c r="F716" s="60">
        <v>16</v>
      </c>
      <c r="G716" s="85" t="s">
        <v>48</v>
      </c>
      <c r="H716" s="111">
        <v>1</v>
      </c>
      <c r="I716" s="87">
        <v>16158</v>
      </c>
      <c r="J716" s="87">
        <v>370</v>
      </c>
      <c r="K716" s="87">
        <v>1188</v>
      </c>
      <c r="L716" s="88">
        <v>17716</v>
      </c>
      <c r="M716" s="88">
        <v>17611</v>
      </c>
      <c r="N716" s="137">
        <f t="shared" si="22"/>
        <v>264.76049127932856</v>
      </c>
      <c r="O716" s="138">
        <f t="shared" si="23"/>
        <v>26.983929087216893</v>
      </c>
      <c r="P716" s="135"/>
      <c r="Q716" s="136"/>
      <c r="R716" s="136"/>
    </row>
    <row r="717" spans="1:18" x14ac:dyDescent="0.25">
      <c r="A717" s="84">
        <v>487</v>
      </c>
      <c r="B717" s="60">
        <v>487274030</v>
      </c>
      <c r="C717" s="85" t="s">
        <v>540</v>
      </c>
      <c r="D717" s="60">
        <v>274</v>
      </c>
      <c r="E717" s="85" t="s">
        <v>306</v>
      </c>
      <c r="F717" s="60">
        <v>30</v>
      </c>
      <c r="G717" s="85" t="s">
        <v>62</v>
      </c>
      <c r="H717" s="111">
        <v>1</v>
      </c>
      <c r="I717" s="87">
        <v>17620</v>
      </c>
      <c r="J717" s="87">
        <v>5100</v>
      </c>
      <c r="K717" s="87">
        <v>1188</v>
      </c>
      <c r="L717" s="88">
        <v>23908</v>
      </c>
      <c r="M717" s="88">
        <v>23923</v>
      </c>
      <c r="N717" s="137">
        <f t="shared" si="22"/>
        <v>5114.5492206657218</v>
      </c>
      <c r="O717" s="138">
        <f t="shared" si="23"/>
        <v>3106.8419008062774</v>
      </c>
      <c r="P717" s="135"/>
      <c r="Q717" s="136"/>
      <c r="R717" s="136"/>
    </row>
    <row r="718" spans="1:18" x14ac:dyDescent="0.25">
      <c r="A718" s="84">
        <v>487</v>
      </c>
      <c r="B718" s="60">
        <v>487274031</v>
      </c>
      <c r="C718" s="85" t="s">
        <v>540</v>
      </c>
      <c r="D718" s="60">
        <v>274</v>
      </c>
      <c r="E718" s="85" t="s">
        <v>306</v>
      </c>
      <c r="F718" s="60">
        <v>31</v>
      </c>
      <c r="G718" s="85" t="s">
        <v>63</v>
      </c>
      <c r="H718" s="111">
        <v>8</v>
      </c>
      <c r="I718" s="87">
        <v>13115</v>
      </c>
      <c r="J718" s="87">
        <v>5531</v>
      </c>
      <c r="K718" s="87">
        <v>1188</v>
      </c>
      <c r="L718" s="88">
        <v>19834</v>
      </c>
      <c r="M718" s="88">
        <v>20190</v>
      </c>
      <c r="N718" s="137">
        <f t="shared" si="22"/>
        <v>5723.7169732773655</v>
      </c>
      <c r="O718" s="138">
        <f t="shared" si="23"/>
        <v>4184.9162979926659</v>
      </c>
      <c r="P718" s="135"/>
      <c r="Q718" s="136"/>
      <c r="R718" s="136"/>
    </row>
    <row r="719" spans="1:18" x14ac:dyDescent="0.25">
      <c r="A719" s="84">
        <v>487</v>
      </c>
      <c r="B719" s="60">
        <v>487274035</v>
      </c>
      <c r="C719" s="85" t="s">
        <v>540</v>
      </c>
      <c r="D719" s="60">
        <v>274</v>
      </c>
      <c r="E719" s="85" t="s">
        <v>306</v>
      </c>
      <c r="F719" s="60">
        <v>35</v>
      </c>
      <c r="G719" s="85" t="s">
        <v>67</v>
      </c>
      <c r="H719" s="111">
        <v>7</v>
      </c>
      <c r="I719" s="87">
        <v>18809</v>
      </c>
      <c r="J719" s="87">
        <v>7235</v>
      </c>
      <c r="K719" s="87">
        <v>1188</v>
      </c>
      <c r="L719" s="88">
        <v>27232</v>
      </c>
      <c r="M719" s="88">
        <v>27254</v>
      </c>
      <c r="N719" s="137">
        <f t="shared" si="22"/>
        <v>7256.9206510693439</v>
      </c>
      <c r="O719" s="138">
        <f t="shared" si="23"/>
        <v>4345.990648999541</v>
      </c>
      <c r="P719" s="135"/>
      <c r="Q719" s="136"/>
      <c r="R719" s="136"/>
    </row>
    <row r="720" spans="1:18" x14ac:dyDescent="0.25">
      <c r="A720" s="84">
        <v>487</v>
      </c>
      <c r="B720" s="60">
        <v>487274044</v>
      </c>
      <c r="C720" s="85" t="s">
        <v>540</v>
      </c>
      <c r="D720" s="60">
        <v>274</v>
      </c>
      <c r="E720" s="85" t="s">
        <v>306</v>
      </c>
      <c r="F720" s="60">
        <v>44</v>
      </c>
      <c r="G720" s="85" t="s">
        <v>76</v>
      </c>
      <c r="H720" s="111">
        <v>1</v>
      </c>
      <c r="I720" s="87">
        <v>14456</v>
      </c>
      <c r="J720" s="87">
        <v>0</v>
      </c>
      <c r="K720" s="87">
        <v>1188</v>
      </c>
      <c r="L720" s="88">
        <v>15644</v>
      </c>
      <c r="M720" s="88">
        <v>15644</v>
      </c>
      <c r="N720" s="137">
        <f t="shared" si="22"/>
        <v>0</v>
      </c>
      <c r="O720" s="138">
        <f t="shared" si="23"/>
        <v>0</v>
      </c>
      <c r="P720" s="135"/>
      <c r="Q720" s="136"/>
      <c r="R720" s="136"/>
    </row>
    <row r="721" spans="1:18" x14ac:dyDescent="0.25">
      <c r="A721" s="84">
        <v>487</v>
      </c>
      <c r="B721" s="60">
        <v>487274048</v>
      </c>
      <c r="C721" s="85" t="s">
        <v>540</v>
      </c>
      <c r="D721" s="60">
        <v>274</v>
      </c>
      <c r="E721" s="85" t="s">
        <v>306</v>
      </c>
      <c r="F721" s="60">
        <v>48</v>
      </c>
      <c r="G721" s="85" t="s">
        <v>80</v>
      </c>
      <c r="H721" s="111">
        <v>5</v>
      </c>
      <c r="I721" s="87">
        <v>10755</v>
      </c>
      <c r="J721" s="87">
        <v>8458</v>
      </c>
      <c r="K721" s="87">
        <v>1188</v>
      </c>
      <c r="L721" s="88">
        <v>20401</v>
      </c>
      <c r="M721" s="88">
        <v>20396</v>
      </c>
      <c r="N721" s="137">
        <f t="shared" si="22"/>
        <v>8452.693808031785</v>
      </c>
      <c r="O721" s="138">
        <f t="shared" si="23"/>
        <v>5868.8252378594916</v>
      </c>
      <c r="P721" s="135"/>
      <c r="Q721" s="136"/>
      <c r="R721" s="136"/>
    </row>
    <row r="722" spans="1:18" x14ac:dyDescent="0.25">
      <c r="A722" s="84">
        <v>487</v>
      </c>
      <c r="B722" s="60">
        <v>487274049</v>
      </c>
      <c r="C722" s="85" t="s">
        <v>540</v>
      </c>
      <c r="D722" s="60">
        <v>274</v>
      </c>
      <c r="E722" s="85" t="s">
        <v>306</v>
      </c>
      <c r="F722" s="60">
        <v>49</v>
      </c>
      <c r="G722" s="85" t="s">
        <v>81</v>
      </c>
      <c r="H722" s="111">
        <v>40</v>
      </c>
      <c r="I722" s="87">
        <v>17437</v>
      </c>
      <c r="J722" s="87">
        <v>23595</v>
      </c>
      <c r="K722" s="87">
        <v>1188</v>
      </c>
      <c r="L722" s="88">
        <v>42220</v>
      </c>
      <c r="M722" s="88">
        <v>42209</v>
      </c>
      <c r="N722" s="137">
        <f t="shared" si="22"/>
        <v>23584.238984094969</v>
      </c>
      <c r="O722" s="138">
        <f t="shared" si="23"/>
        <v>20291.134340451004</v>
      </c>
      <c r="P722" s="135"/>
      <c r="Q722" s="136"/>
      <c r="R722" s="136"/>
    </row>
    <row r="723" spans="1:18" x14ac:dyDescent="0.25">
      <c r="A723" s="84">
        <v>487</v>
      </c>
      <c r="B723" s="60">
        <v>487274057</v>
      </c>
      <c r="C723" s="85" t="s">
        <v>540</v>
      </c>
      <c r="D723" s="60">
        <v>274</v>
      </c>
      <c r="E723" s="85" t="s">
        <v>306</v>
      </c>
      <c r="F723" s="60">
        <v>57</v>
      </c>
      <c r="G723" s="85" t="s">
        <v>89</v>
      </c>
      <c r="H723" s="111">
        <v>23</v>
      </c>
      <c r="I723" s="87">
        <v>19487</v>
      </c>
      <c r="J723" s="87">
        <v>447</v>
      </c>
      <c r="K723" s="87">
        <v>1188</v>
      </c>
      <c r="L723" s="88">
        <v>21122</v>
      </c>
      <c r="M723" s="88">
        <v>21116</v>
      </c>
      <c r="N723" s="137">
        <f t="shared" si="22"/>
        <v>441.46568909566122</v>
      </c>
      <c r="O723" s="138">
        <f t="shared" si="23"/>
        <v>298.31246874209683</v>
      </c>
      <c r="P723" s="135"/>
      <c r="Q723" s="136"/>
      <c r="R723" s="136"/>
    </row>
    <row r="724" spans="1:18" x14ac:dyDescent="0.25">
      <c r="A724" s="84">
        <v>487</v>
      </c>
      <c r="B724" s="60">
        <v>487274093</v>
      </c>
      <c r="C724" s="85" t="s">
        <v>540</v>
      </c>
      <c r="D724" s="60">
        <v>274</v>
      </c>
      <c r="E724" s="85" t="s">
        <v>306</v>
      </c>
      <c r="F724" s="60">
        <v>93</v>
      </c>
      <c r="G724" s="85" t="s">
        <v>125</v>
      </c>
      <c r="H724" s="111">
        <v>50</v>
      </c>
      <c r="I724" s="87">
        <v>18486</v>
      </c>
      <c r="J724" s="87">
        <v>182</v>
      </c>
      <c r="K724" s="87">
        <v>1188</v>
      </c>
      <c r="L724" s="88">
        <v>19856</v>
      </c>
      <c r="M724" s="88">
        <v>19879</v>
      </c>
      <c r="N724" s="137">
        <f t="shared" si="22"/>
        <v>205.04952505948677</v>
      </c>
      <c r="O724" s="138">
        <f t="shared" si="23"/>
        <v>0</v>
      </c>
      <c r="P724" s="135"/>
      <c r="Q724" s="136"/>
      <c r="R724" s="136"/>
    </row>
    <row r="725" spans="1:18" x14ac:dyDescent="0.25">
      <c r="A725" s="84">
        <v>487</v>
      </c>
      <c r="B725" s="60">
        <v>487274097</v>
      </c>
      <c r="C725" s="85" t="s">
        <v>540</v>
      </c>
      <c r="D725" s="60">
        <v>274</v>
      </c>
      <c r="E725" s="85" t="s">
        <v>306</v>
      </c>
      <c r="F725" s="60">
        <v>97</v>
      </c>
      <c r="G725" s="85" t="s">
        <v>129</v>
      </c>
      <c r="H725" s="111">
        <v>4</v>
      </c>
      <c r="I725" s="87">
        <v>14823</v>
      </c>
      <c r="J725" s="87">
        <v>100</v>
      </c>
      <c r="K725" s="87">
        <v>1188</v>
      </c>
      <c r="L725" s="88">
        <v>16111</v>
      </c>
      <c r="M725" s="88">
        <v>16124</v>
      </c>
      <c r="N725" s="137">
        <f t="shared" si="22"/>
        <v>112.88334891765044</v>
      </c>
      <c r="O725" s="138">
        <f t="shared" si="23"/>
        <v>0</v>
      </c>
      <c r="P725" s="135"/>
      <c r="Q725" s="136"/>
      <c r="R725" s="136"/>
    </row>
    <row r="726" spans="1:18" x14ac:dyDescent="0.25">
      <c r="A726" s="84">
        <v>487</v>
      </c>
      <c r="B726" s="60">
        <v>487274100</v>
      </c>
      <c r="C726" s="85" t="s">
        <v>540</v>
      </c>
      <c r="D726" s="60">
        <v>274</v>
      </c>
      <c r="E726" s="85" t="s">
        <v>306</v>
      </c>
      <c r="F726" s="60">
        <v>100</v>
      </c>
      <c r="G726" s="85" t="s">
        <v>132</v>
      </c>
      <c r="H726" s="111">
        <v>1</v>
      </c>
      <c r="I726" s="87">
        <v>14456</v>
      </c>
      <c r="J726" s="87">
        <v>3898</v>
      </c>
      <c r="K726" s="87">
        <v>1188</v>
      </c>
      <c r="L726" s="88">
        <v>19542</v>
      </c>
      <c r="M726" s="88">
        <v>19294</v>
      </c>
      <c r="N726" s="137">
        <f t="shared" si="22"/>
        <v>3859.1487316526873</v>
      </c>
      <c r="O726" s="138">
        <f t="shared" si="23"/>
        <v>3649.5185313389011</v>
      </c>
      <c r="P726" s="135"/>
      <c r="Q726" s="136"/>
      <c r="R726" s="136"/>
    </row>
    <row r="727" spans="1:18" x14ac:dyDescent="0.25">
      <c r="A727" s="84">
        <v>487</v>
      </c>
      <c r="B727" s="60">
        <v>487274128</v>
      </c>
      <c r="C727" s="85" t="s">
        <v>540</v>
      </c>
      <c r="D727" s="60">
        <v>274</v>
      </c>
      <c r="E727" s="85" t="s">
        <v>306</v>
      </c>
      <c r="F727" s="60">
        <v>128</v>
      </c>
      <c r="G727" s="85" t="s">
        <v>160</v>
      </c>
      <c r="H727" s="111">
        <v>1</v>
      </c>
      <c r="I727" s="87">
        <v>11507</v>
      </c>
      <c r="J727" s="87">
        <v>650</v>
      </c>
      <c r="K727" s="87">
        <v>1188</v>
      </c>
      <c r="L727" s="88">
        <v>13345</v>
      </c>
      <c r="M727" s="88">
        <v>13361</v>
      </c>
      <c r="N727" s="137">
        <f t="shared" si="22"/>
        <v>665.68912660254682</v>
      </c>
      <c r="O727" s="138">
        <f t="shared" si="23"/>
        <v>60.770746635762407</v>
      </c>
      <c r="P727" s="135"/>
      <c r="Q727" s="136"/>
      <c r="R727" s="136"/>
    </row>
    <row r="728" spans="1:18" x14ac:dyDescent="0.25">
      <c r="A728" s="84">
        <v>487</v>
      </c>
      <c r="B728" s="60">
        <v>487274149</v>
      </c>
      <c r="C728" s="85" t="s">
        <v>540</v>
      </c>
      <c r="D728" s="60">
        <v>274</v>
      </c>
      <c r="E728" s="85" t="s">
        <v>306</v>
      </c>
      <c r="F728" s="60">
        <v>149</v>
      </c>
      <c r="G728" s="85" t="s">
        <v>181</v>
      </c>
      <c r="H728" s="111">
        <v>5</v>
      </c>
      <c r="I728" s="87">
        <v>15085</v>
      </c>
      <c r="J728" s="87">
        <v>109</v>
      </c>
      <c r="K728" s="87">
        <v>1188</v>
      </c>
      <c r="L728" s="88">
        <v>16382</v>
      </c>
      <c r="M728" s="88">
        <v>16565</v>
      </c>
      <c r="N728" s="137">
        <f t="shared" si="22"/>
        <v>229.21779566328587</v>
      </c>
      <c r="O728" s="138">
        <f t="shared" si="23"/>
        <v>0</v>
      </c>
      <c r="P728" s="135"/>
      <c r="Q728" s="136"/>
      <c r="R728" s="136"/>
    </row>
    <row r="729" spans="1:18" x14ac:dyDescent="0.25">
      <c r="A729" s="84">
        <v>487</v>
      </c>
      <c r="B729" s="60">
        <v>487274153</v>
      </c>
      <c r="C729" s="85" t="s">
        <v>540</v>
      </c>
      <c r="D729" s="60">
        <v>274</v>
      </c>
      <c r="E729" s="85" t="s">
        <v>306</v>
      </c>
      <c r="F729" s="60">
        <v>153</v>
      </c>
      <c r="G729" s="85" t="s">
        <v>185</v>
      </c>
      <c r="H729" s="111">
        <v>1</v>
      </c>
      <c r="I729" s="87">
        <v>14400</v>
      </c>
      <c r="J729" s="87">
        <v>27</v>
      </c>
      <c r="K729" s="87">
        <v>1188</v>
      </c>
      <c r="L729" s="88">
        <v>15615</v>
      </c>
      <c r="M729" s="88">
        <v>15638</v>
      </c>
      <c r="N729" s="137">
        <f t="shared" si="22"/>
        <v>50.122582655580118</v>
      </c>
      <c r="O729" s="138">
        <f t="shared" si="23"/>
        <v>4.9416326291975565E-3</v>
      </c>
      <c r="P729" s="135"/>
      <c r="Q729" s="136"/>
      <c r="R729" s="136"/>
    </row>
    <row r="730" spans="1:18" x14ac:dyDescent="0.25">
      <c r="A730" s="84">
        <v>487</v>
      </c>
      <c r="B730" s="60">
        <v>487274155</v>
      </c>
      <c r="C730" s="85" t="s">
        <v>540</v>
      </c>
      <c r="D730" s="60">
        <v>274</v>
      </c>
      <c r="E730" s="85" t="s">
        <v>306</v>
      </c>
      <c r="F730" s="60">
        <v>155</v>
      </c>
      <c r="G730" s="85" t="s">
        <v>187</v>
      </c>
      <c r="H730" s="111">
        <v>2</v>
      </c>
      <c r="I730" s="87">
        <v>16041</v>
      </c>
      <c r="J730" s="87">
        <v>13900</v>
      </c>
      <c r="K730" s="87">
        <v>1188</v>
      </c>
      <c r="L730" s="88">
        <v>31129</v>
      </c>
      <c r="M730" s="88">
        <v>30020</v>
      </c>
      <c r="N730" s="137">
        <f t="shared" si="22"/>
        <v>14218.846762519759</v>
      </c>
      <c r="O730" s="138">
        <f t="shared" si="23"/>
        <v>9769.9059171418194</v>
      </c>
      <c r="P730" s="135"/>
      <c r="Q730" s="136"/>
      <c r="R730" s="136"/>
    </row>
    <row r="731" spans="1:18" x14ac:dyDescent="0.25">
      <c r="A731" s="84">
        <v>487</v>
      </c>
      <c r="B731" s="60">
        <v>487274160</v>
      </c>
      <c r="C731" s="85" t="s">
        <v>540</v>
      </c>
      <c r="D731" s="60">
        <v>274</v>
      </c>
      <c r="E731" s="85" t="s">
        <v>306</v>
      </c>
      <c r="F731" s="60">
        <v>160</v>
      </c>
      <c r="G731" s="85" t="s">
        <v>192</v>
      </c>
      <c r="H731" s="111">
        <v>5</v>
      </c>
      <c r="I731" s="87">
        <v>17149</v>
      </c>
      <c r="J731" s="87">
        <v>301</v>
      </c>
      <c r="K731" s="87">
        <v>1188</v>
      </c>
      <c r="L731" s="88">
        <v>18638</v>
      </c>
      <c r="M731" s="88">
        <v>18687</v>
      </c>
      <c r="N731" s="137">
        <f t="shared" si="22"/>
        <v>349.7249872087632</v>
      </c>
      <c r="O731" s="138">
        <f t="shared" si="23"/>
        <v>0</v>
      </c>
      <c r="P731" s="135"/>
      <c r="Q731" s="136"/>
      <c r="R731" s="136"/>
    </row>
    <row r="732" spans="1:18" x14ac:dyDescent="0.25">
      <c r="A732" s="84">
        <v>487</v>
      </c>
      <c r="B732" s="60">
        <v>487274163</v>
      </c>
      <c r="C732" s="85" t="s">
        <v>540</v>
      </c>
      <c r="D732" s="60">
        <v>274</v>
      </c>
      <c r="E732" s="85" t="s">
        <v>306</v>
      </c>
      <c r="F732" s="60">
        <v>163</v>
      </c>
      <c r="G732" s="85" t="s">
        <v>195</v>
      </c>
      <c r="H732" s="111">
        <v>11</v>
      </c>
      <c r="I732" s="87">
        <v>17365</v>
      </c>
      <c r="J732" s="87">
        <v>0</v>
      </c>
      <c r="K732" s="87">
        <v>1188</v>
      </c>
      <c r="L732" s="88">
        <v>18553</v>
      </c>
      <c r="M732" s="88">
        <v>18553</v>
      </c>
      <c r="N732" s="137">
        <f t="shared" si="22"/>
        <v>0</v>
      </c>
      <c r="O732" s="138">
        <f t="shared" si="23"/>
        <v>0</v>
      </c>
      <c r="P732" s="135"/>
      <c r="Q732" s="136"/>
      <c r="R732" s="136"/>
    </row>
    <row r="733" spans="1:18" x14ac:dyDescent="0.25">
      <c r="A733" s="84">
        <v>487</v>
      </c>
      <c r="B733" s="60">
        <v>487274164</v>
      </c>
      <c r="C733" s="85" t="s">
        <v>540</v>
      </c>
      <c r="D733" s="60">
        <v>274</v>
      </c>
      <c r="E733" s="85" t="s">
        <v>306</v>
      </c>
      <c r="F733" s="60">
        <v>164</v>
      </c>
      <c r="G733" s="85" t="s">
        <v>196</v>
      </c>
      <c r="H733" s="111">
        <v>3</v>
      </c>
      <c r="I733" s="87">
        <v>12745</v>
      </c>
      <c r="J733" s="87">
        <v>5604</v>
      </c>
      <c r="K733" s="87">
        <v>1188</v>
      </c>
      <c r="L733" s="88">
        <v>19537</v>
      </c>
      <c r="M733" s="88">
        <v>19541</v>
      </c>
      <c r="N733" s="137">
        <f t="shared" si="22"/>
        <v>5607.7972485972314</v>
      </c>
      <c r="O733" s="138">
        <f t="shared" si="23"/>
        <v>3965.783147888993</v>
      </c>
      <c r="P733" s="135"/>
      <c r="Q733" s="136"/>
      <c r="R733" s="136"/>
    </row>
    <row r="734" spans="1:18" x14ac:dyDescent="0.25">
      <c r="A734" s="84">
        <v>487</v>
      </c>
      <c r="B734" s="60">
        <v>487274165</v>
      </c>
      <c r="C734" s="85" t="s">
        <v>540</v>
      </c>
      <c r="D734" s="60">
        <v>274</v>
      </c>
      <c r="E734" s="85" t="s">
        <v>306</v>
      </c>
      <c r="F734" s="60">
        <v>165</v>
      </c>
      <c r="G734" s="85" t="s">
        <v>197</v>
      </c>
      <c r="H734" s="111">
        <v>22</v>
      </c>
      <c r="I734" s="87">
        <v>16405</v>
      </c>
      <c r="J734" s="87">
        <v>0</v>
      </c>
      <c r="K734" s="87">
        <v>1188</v>
      </c>
      <c r="L734" s="88">
        <v>17593</v>
      </c>
      <c r="M734" s="88">
        <v>17593</v>
      </c>
      <c r="N734" s="137">
        <f t="shared" si="22"/>
        <v>0</v>
      </c>
      <c r="O734" s="138">
        <f t="shared" si="23"/>
        <v>0</v>
      </c>
      <c r="P734" s="135"/>
      <c r="Q734" s="136"/>
      <c r="R734" s="136"/>
    </row>
    <row r="735" spans="1:18" x14ac:dyDescent="0.25">
      <c r="A735" s="84">
        <v>487</v>
      </c>
      <c r="B735" s="60">
        <v>487274176</v>
      </c>
      <c r="C735" s="85" t="s">
        <v>540</v>
      </c>
      <c r="D735" s="60">
        <v>274</v>
      </c>
      <c r="E735" s="85" t="s">
        <v>306</v>
      </c>
      <c r="F735" s="60">
        <v>176</v>
      </c>
      <c r="G735" s="85" t="s">
        <v>208</v>
      </c>
      <c r="H735" s="111">
        <v>72</v>
      </c>
      <c r="I735" s="87">
        <v>17383</v>
      </c>
      <c r="J735" s="87">
        <v>4659</v>
      </c>
      <c r="K735" s="87">
        <v>1188</v>
      </c>
      <c r="L735" s="88">
        <v>23230</v>
      </c>
      <c r="M735" s="88">
        <v>22937</v>
      </c>
      <c r="N735" s="137">
        <f t="shared" si="22"/>
        <v>4761.3376308551633</v>
      </c>
      <c r="O735" s="138">
        <f t="shared" si="23"/>
        <v>3710.5180045487323</v>
      </c>
      <c r="P735" s="135"/>
      <c r="Q735" s="136"/>
      <c r="R735" s="136"/>
    </row>
    <row r="736" spans="1:18" x14ac:dyDescent="0.25">
      <c r="A736" s="84">
        <v>487</v>
      </c>
      <c r="B736" s="60">
        <v>487274178</v>
      </c>
      <c r="C736" s="85" t="s">
        <v>540</v>
      </c>
      <c r="D736" s="60">
        <v>274</v>
      </c>
      <c r="E736" s="85" t="s">
        <v>306</v>
      </c>
      <c r="F736" s="60">
        <v>178</v>
      </c>
      <c r="G736" s="85" t="s">
        <v>210</v>
      </c>
      <c r="H736" s="111">
        <v>3</v>
      </c>
      <c r="I736" s="87">
        <v>16197</v>
      </c>
      <c r="J736" s="87">
        <v>1572</v>
      </c>
      <c r="K736" s="87">
        <v>1188</v>
      </c>
      <c r="L736" s="88">
        <v>18957</v>
      </c>
      <c r="M736" s="88">
        <v>18951</v>
      </c>
      <c r="N736" s="137">
        <f t="shared" si="22"/>
        <v>1566.0406422930901</v>
      </c>
      <c r="O736" s="138">
        <f t="shared" si="23"/>
        <v>845.22208766043696</v>
      </c>
      <c r="P736" s="135"/>
      <c r="Q736" s="136"/>
      <c r="R736" s="136"/>
    </row>
    <row r="737" spans="1:18" x14ac:dyDescent="0.25">
      <c r="A737" s="84">
        <v>487</v>
      </c>
      <c r="B737" s="60">
        <v>487274181</v>
      </c>
      <c r="C737" s="85" t="s">
        <v>540</v>
      </c>
      <c r="D737" s="60">
        <v>274</v>
      </c>
      <c r="E737" s="85" t="s">
        <v>306</v>
      </c>
      <c r="F737" s="60">
        <v>181</v>
      </c>
      <c r="G737" s="85" t="s">
        <v>213</v>
      </c>
      <c r="H737" s="111">
        <v>5</v>
      </c>
      <c r="I737" s="87">
        <v>13473</v>
      </c>
      <c r="J737" s="87">
        <v>90</v>
      </c>
      <c r="K737" s="87">
        <v>1188</v>
      </c>
      <c r="L737" s="88">
        <v>14751</v>
      </c>
      <c r="M737" s="88">
        <v>14804</v>
      </c>
      <c r="N737" s="137">
        <f t="shared" si="22"/>
        <v>143.30472669469782</v>
      </c>
      <c r="O737" s="138">
        <f t="shared" si="23"/>
        <v>0</v>
      </c>
      <c r="P737" s="135"/>
      <c r="Q737" s="136"/>
      <c r="R737" s="136"/>
    </row>
    <row r="738" spans="1:18" x14ac:dyDescent="0.25">
      <c r="A738" s="84">
        <v>487</v>
      </c>
      <c r="B738" s="60">
        <v>487274189</v>
      </c>
      <c r="C738" s="85" t="s">
        <v>540</v>
      </c>
      <c r="D738" s="60">
        <v>274</v>
      </c>
      <c r="E738" s="85" t="s">
        <v>306</v>
      </c>
      <c r="F738" s="60">
        <v>189</v>
      </c>
      <c r="G738" s="85" t="s">
        <v>221</v>
      </c>
      <c r="H738" s="111">
        <v>2</v>
      </c>
      <c r="I738" s="87">
        <v>12994</v>
      </c>
      <c r="J738" s="87">
        <v>5242</v>
      </c>
      <c r="K738" s="87">
        <v>1188</v>
      </c>
      <c r="L738" s="88">
        <v>19424</v>
      </c>
      <c r="M738" s="88">
        <v>19410</v>
      </c>
      <c r="N738" s="137">
        <f t="shared" si="22"/>
        <v>5227.819399826607</v>
      </c>
      <c r="O738" s="138">
        <f t="shared" si="23"/>
        <v>3136.9458927879368</v>
      </c>
      <c r="P738" s="135"/>
      <c r="Q738" s="136"/>
      <c r="R738" s="136"/>
    </row>
    <row r="739" spans="1:18" x14ac:dyDescent="0.25">
      <c r="A739" s="84">
        <v>487</v>
      </c>
      <c r="B739" s="60">
        <v>487274201</v>
      </c>
      <c r="C739" s="85" t="s">
        <v>540</v>
      </c>
      <c r="D739" s="60">
        <v>274</v>
      </c>
      <c r="E739" s="85" t="s">
        <v>306</v>
      </c>
      <c r="F739" s="60">
        <v>201</v>
      </c>
      <c r="G739" s="85" t="s">
        <v>233</v>
      </c>
      <c r="H739" s="111">
        <v>2</v>
      </c>
      <c r="I739" s="87">
        <v>14456</v>
      </c>
      <c r="J739" s="87">
        <v>0</v>
      </c>
      <c r="K739" s="87">
        <v>1188</v>
      </c>
      <c r="L739" s="88">
        <v>15644</v>
      </c>
      <c r="M739" s="88">
        <v>15662</v>
      </c>
      <c r="N739" s="137">
        <f t="shared" si="22"/>
        <v>18.123531334653308</v>
      </c>
      <c r="O739" s="138">
        <f t="shared" si="23"/>
        <v>0</v>
      </c>
      <c r="P739" s="135"/>
      <c r="Q739" s="136"/>
      <c r="R739" s="136"/>
    </row>
    <row r="740" spans="1:18" x14ac:dyDescent="0.25">
      <c r="A740" s="84">
        <v>487</v>
      </c>
      <c r="B740" s="60">
        <v>487274207</v>
      </c>
      <c r="C740" s="85" t="s">
        <v>540</v>
      </c>
      <c r="D740" s="60">
        <v>274</v>
      </c>
      <c r="E740" s="85" t="s">
        <v>306</v>
      </c>
      <c r="F740" s="60">
        <v>207</v>
      </c>
      <c r="G740" s="85" t="s">
        <v>239</v>
      </c>
      <c r="H740" s="111">
        <v>1</v>
      </c>
      <c r="I740" s="87">
        <v>13576</v>
      </c>
      <c r="J740" s="87">
        <v>10781</v>
      </c>
      <c r="K740" s="87">
        <v>1188</v>
      </c>
      <c r="L740" s="88">
        <v>25545</v>
      </c>
      <c r="M740" s="88">
        <v>25560</v>
      </c>
      <c r="N740" s="137">
        <f t="shared" si="22"/>
        <v>10796.120877950761</v>
      </c>
      <c r="O740" s="138">
        <f t="shared" si="23"/>
        <v>7930.6852643004822</v>
      </c>
      <c r="P740" s="135"/>
      <c r="Q740" s="136"/>
      <c r="R740" s="136"/>
    </row>
    <row r="741" spans="1:18" x14ac:dyDescent="0.25">
      <c r="A741" s="84">
        <v>487</v>
      </c>
      <c r="B741" s="60">
        <v>487274229</v>
      </c>
      <c r="C741" s="85" t="s">
        <v>540</v>
      </c>
      <c r="D741" s="60">
        <v>274</v>
      </c>
      <c r="E741" s="85" t="s">
        <v>306</v>
      </c>
      <c r="F741" s="60">
        <v>229</v>
      </c>
      <c r="G741" s="85" t="s">
        <v>261</v>
      </c>
      <c r="H741" s="111">
        <v>2</v>
      </c>
      <c r="I741" s="87">
        <v>13835</v>
      </c>
      <c r="J741" s="87">
        <v>1386</v>
      </c>
      <c r="K741" s="87">
        <v>1188</v>
      </c>
      <c r="L741" s="88">
        <v>16409</v>
      </c>
      <c r="M741" s="88">
        <v>16214</v>
      </c>
      <c r="N741" s="137">
        <f t="shared" si="22"/>
        <v>1169.3372460512419</v>
      </c>
      <c r="O741" s="138">
        <f t="shared" si="23"/>
        <v>926.778729860167</v>
      </c>
      <c r="P741" s="135"/>
      <c r="Q741" s="136"/>
      <c r="R741" s="136"/>
    </row>
    <row r="742" spans="1:18" x14ac:dyDescent="0.25">
      <c r="A742" s="84">
        <v>487</v>
      </c>
      <c r="B742" s="60">
        <v>487274243</v>
      </c>
      <c r="C742" s="85" t="s">
        <v>540</v>
      </c>
      <c r="D742" s="60">
        <v>274</v>
      </c>
      <c r="E742" s="85" t="s">
        <v>306</v>
      </c>
      <c r="F742" s="60">
        <v>243</v>
      </c>
      <c r="G742" s="85" t="s">
        <v>275</v>
      </c>
      <c r="H742" s="111">
        <v>1</v>
      </c>
      <c r="I742" s="87">
        <v>18549</v>
      </c>
      <c r="J742" s="87">
        <v>2573</v>
      </c>
      <c r="K742" s="87">
        <v>1188</v>
      </c>
      <c r="L742" s="88">
        <v>22310</v>
      </c>
      <c r="M742" s="88">
        <v>22341</v>
      </c>
      <c r="N742" s="137">
        <f t="shared" si="22"/>
        <v>2604.086974461643</v>
      </c>
      <c r="O742" s="138">
        <f t="shared" si="23"/>
        <v>1992.0007789515694</v>
      </c>
      <c r="P742" s="135"/>
      <c r="Q742" s="136"/>
      <c r="R742" s="136"/>
    </row>
    <row r="743" spans="1:18" x14ac:dyDescent="0.25">
      <c r="A743" s="84">
        <v>487</v>
      </c>
      <c r="B743" s="60">
        <v>487274248</v>
      </c>
      <c r="C743" s="85" t="s">
        <v>540</v>
      </c>
      <c r="D743" s="60">
        <v>274</v>
      </c>
      <c r="E743" s="85" t="s">
        <v>306</v>
      </c>
      <c r="F743" s="60">
        <v>248</v>
      </c>
      <c r="G743" s="85" t="s">
        <v>280</v>
      </c>
      <c r="H743" s="111">
        <v>24</v>
      </c>
      <c r="I743" s="87">
        <v>18238</v>
      </c>
      <c r="J743" s="87">
        <v>890</v>
      </c>
      <c r="K743" s="87">
        <v>1188</v>
      </c>
      <c r="L743" s="88">
        <v>20316</v>
      </c>
      <c r="M743" s="88">
        <v>20366</v>
      </c>
      <c r="N743" s="137">
        <f t="shared" si="22"/>
        <v>939.95413390368776</v>
      </c>
      <c r="O743" s="138">
        <f t="shared" si="23"/>
        <v>588.42011482859743</v>
      </c>
      <c r="P743" s="135"/>
      <c r="Q743" s="136"/>
      <c r="R743" s="136"/>
    </row>
    <row r="744" spans="1:18" x14ac:dyDescent="0.25">
      <c r="A744" s="84">
        <v>487</v>
      </c>
      <c r="B744" s="60">
        <v>487274258</v>
      </c>
      <c r="C744" s="85" t="s">
        <v>540</v>
      </c>
      <c r="D744" s="60">
        <v>274</v>
      </c>
      <c r="E744" s="85" t="s">
        <v>306</v>
      </c>
      <c r="F744" s="60">
        <v>258</v>
      </c>
      <c r="G744" s="85" t="s">
        <v>290</v>
      </c>
      <c r="H744" s="111">
        <v>2</v>
      </c>
      <c r="I744" s="87">
        <v>17527</v>
      </c>
      <c r="J744" s="87">
        <v>3921</v>
      </c>
      <c r="K744" s="87">
        <v>1188</v>
      </c>
      <c r="L744" s="88">
        <v>22636</v>
      </c>
      <c r="M744" s="88">
        <v>22647</v>
      </c>
      <c r="N744" s="137">
        <f t="shared" si="22"/>
        <v>3932.0370338567445</v>
      </c>
      <c r="O744" s="138">
        <f t="shared" si="23"/>
        <v>3784.1700684098178</v>
      </c>
      <c r="P744" s="135"/>
      <c r="Q744" s="136"/>
      <c r="R744" s="136"/>
    </row>
    <row r="745" spans="1:18" x14ac:dyDescent="0.25">
      <c r="A745" s="84">
        <v>487</v>
      </c>
      <c r="B745" s="60">
        <v>487274262</v>
      </c>
      <c r="C745" s="85" t="s">
        <v>540</v>
      </c>
      <c r="D745" s="60">
        <v>274</v>
      </c>
      <c r="E745" s="85" t="s">
        <v>306</v>
      </c>
      <c r="F745" s="60">
        <v>262</v>
      </c>
      <c r="G745" s="85" t="s">
        <v>294</v>
      </c>
      <c r="H745" s="111">
        <v>16</v>
      </c>
      <c r="I745" s="87">
        <v>14914</v>
      </c>
      <c r="J745" s="87">
        <v>969</v>
      </c>
      <c r="K745" s="87">
        <v>1188</v>
      </c>
      <c r="L745" s="88">
        <v>17071</v>
      </c>
      <c r="M745" s="88">
        <v>17093</v>
      </c>
      <c r="N745" s="137">
        <f t="shared" si="22"/>
        <v>991.42540080561412</v>
      </c>
      <c r="O745" s="138">
        <f t="shared" si="23"/>
        <v>991.42540080561412</v>
      </c>
      <c r="P745" s="135"/>
      <c r="Q745" s="136"/>
      <c r="R745" s="136"/>
    </row>
    <row r="746" spans="1:18" x14ac:dyDescent="0.25">
      <c r="A746" s="84">
        <v>487</v>
      </c>
      <c r="B746" s="60">
        <v>487274274</v>
      </c>
      <c r="C746" s="85" t="s">
        <v>540</v>
      </c>
      <c r="D746" s="60">
        <v>274</v>
      </c>
      <c r="E746" s="85" t="s">
        <v>306</v>
      </c>
      <c r="F746" s="60">
        <v>274</v>
      </c>
      <c r="G746" s="85" t="s">
        <v>306</v>
      </c>
      <c r="H746" s="111">
        <v>153</v>
      </c>
      <c r="I746" s="87">
        <v>18216</v>
      </c>
      <c r="J746" s="87">
        <v>8398</v>
      </c>
      <c r="K746" s="87">
        <v>1188</v>
      </c>
      <c r="L746" s="88">
        <v>27802</v>
      </c>
      <c r="M746" s="88">
        <v>27793</v>
      </c>
      <c r="N746" s="137">
        <f t="shared" si="22"/>
        <v>8388.9032468635414</v>
      </c>
      <c r="O746" s="138">
        <f t="shared" si="23"/>
        <v>5141.9970449507673</v>
      </c>
      <c r="P746" s="135"/>
      <c r="Q746" s="136"/>
      <c r="R746" s="136"/>
    </row>
    <row r="747" spans="1:18" x14ac:dyDescent="0.25">
      <c r="A747" s="84">
        <v>487</v>
      </c>
      <c r="B747" s="60">
        <v>487274284</v>
      </c>
      <c r="C747" s="85" t="s">
        <v>540</v>
      </c>
      <c r="D747" s="60">
        <v>274</v>
      </c>
      <c r="E747" s="85" t="s">
        <v>306</v>
      </c>
      <c r="F747" s="60">
        <v>284</v>
      </c>
      <c r="G747" s="85" t="s">
        <v>316</v>
      </c>
      <c r="H747" s="111">
        <v>8</v>
      </c>
      <c r="I747" s="87">
        <v>17260</v>
      </c>
      <c r="J747" s="87">
        <v>7854</v>
      </c>
      <c r="K747" s="87">
        <v>1188</v>
      </c>
      <c r="L747" s="88">
        <v>26302</v>
      </c>
      <c r="M747" s="88">
        <v>26314</v>
      </c>
      <c r="N747" s="137">
        <f t="shared" si="22"/>
        <v>7865.7095556533313</v>
      </c>
      <c r="O747" s="138">
        <f t="shared" si="23"/>
        <v>4950.357629498496</v>
      </c>
      <c r="P747" s="135"/>
      <c r="Q747" s="136"/>
      <c r="R747" s="136"/>
    </row>
    <row r="748" spans="1:18" x14ac:dyDescent="0.25">
      <c r="A748" s="84">
        <v>487</v>
      </c>
      <c r="B748" s="60">
        <v>487274295</v>
      </c>
      <c r="C748" s="85" t="s">
        <v>540</v>
      </c>
      <c r="D748" s="60">
        <v>274</v>
      </c>
      <c r="E748" s="85" t="s">
        <v>306</v>
      </c>
      <c r="F748" s="60">
        <v>295</v>
      </c>
      <c r="G748" s="85" t="s">
        <v>327</v>
      </c>
      <c r="H748" s="111">
        <v>1</v>
      </c>
      <c r="I748" s="87">
        <v>13324</v>
      </c>
      <c r="J748" s="87">
        <v>6576</v>
      </c>
      <c r="K748" s="87">
        <v>1188</v>
      </c>
      <c r="L748" s="88">
        <v>21088</v>
      </c>
      <c r="M748" s="88">
        <v>21114</v>
      </c>
      <c r="N748" s="137">
        <f t="shared" si="22"/>
        <v>6601.7728600486989</v>
      </c>
      <c r="O748" s="138">
        <f t="shared" si="23"/>
        <v>3481.7751839989505</v>
      </c>
      <c r="P748" s="135"/>
      <c r="Q748" s="136"/>
      <c r="R748" s="136"/>
    </row>
    <row r="749" spans="1:18" x14ac:dyDescent="0.25">
      <c r="A749" s="84">
        <v>487</v>
      </c>
      <c r="B749" s="60">
        <v>487274305</v>
      </c>
      <c r="C749" s="85" t="s">
        <v>540</v>
      </c>
      <c r="D749" s="60">
        <v>274</v>
      </c>
      <c r="E749" s="85" t="s">
        <v>306</v>
      </c>
      <c r="F749" s="60">
        <v>305</v>
      </c>
      <c r="G749" s="85" t="s">
        <v>337</v>
      </c>
      <c r="H749" s="111">
        <v>2</v>
      </c>
      <c r="I749" s="87">
        <v>11478</v>
      </c>
      <c r="J749" s="87">
        <v>4958</v>
      </c>
      <c r="K749" s="87">
        <v>1188</v>
      </c>
      <c r="L749" s="88">
        <v>17624</v>
      </c>
      <c r="M749" s="88">
        <v>17633</v>
      </c>
      <c r="N749" s="137">
        <f t="shared" si="22"/>
        <v>4966.9810093921296</v>
      </c>
      <c r="O749" s="138">
        <f t="shared" si="23"/>
        <v>2192.621240214703</v>
      </c>
      <c r="P749" s="135"/>
      <c r="Q749" s="136"/>
      <c r="R749" s="136"/>
    </row>
    <row r="750" spans="1:18" x14ac:dyDescent="0.25">
      <c r="A750" s="84">
        <v>487</v>
      </c>
      <c r="B750" s="60">
        <v>487274308</v>
      </c>
      <c r="C750" s="85" t="s">
        <v>540</v>
      </c>
      <c r="D750" s="60">
        <v>274</v>
      </c>
      <c r="E750" s="85" t="s">
        <v>306</v>
      </c>
      <c r="F750" s="60">
        <v>308</v>
      </c>
      <c r="G750" s="85" t="s">
        <v>340</v>
      </c>
      <c r="H750" s="111">
        <v>3</v>
      </c>
      <c r="I750" s="87">
        <v>18875</v>
      </c>
      <c r="J750" s="87">
        <v>7310</v>
      </c>
      <c r="K750" s="87">
        <v>1188</v>
      </c>
      <c r="L750" s="88">
        <v>27373</v>
      </c>
      <c r="M750" s="88">
        <v>27372</v>
      </c>
      <c r="N750" s="137">
        <f t="shared" si="22"/>
        <v>7309.0332149054557</v>
      </c>
      <c r="O750" s="138">
        <f t="shared" si="23"/>
        <v>5061.072697592801</v>
      </c>
      <c r="P750" s="135"/>
      <c r="Q750" s="136"/>
      <c r="R750" s="136"/>
    </row>
    <row r="751" spans="1:18" x14ac:dyDescent="0.25">
      <c r="A751" s="84">
        <v>487</v>
      </c>
      <c r="B751" s="60">
        <v>487274314</v>
      </c>
      <c r="C751" s="85" t="s">
        <v>540</v>
      </c>
      <c r="D751" s="60">
        <v>274</v>
      </c>
      <c r="E751" s="85" t="s">
        <v>306</v>
      </c>
      <c r="F751" s="60">
        <v>314</v>
      </c>
      <c r="G751" s="85" t="s">
        <v>346</v>
      </c>
      <c r="H751" s="111">
        <v>3</v>
      </c>
      <c r="I751" s="87">
        <v>17620</v>
      </c>
      <c r="J751" s="87">
        <v>10243</v>
      </c>
      <c r="K751" s="87">
        <v>1188</v>
      </c>
      <c r="L751" s="88">
        <v>29051</v>
      </c>
      <c r="M751" s="88">
        <v>29094</v>
      </c>
      <c r="N751" s="137">
        <f t="shared" si="22"/>
        <v>10285.698599881489</v>
      </c>
      <c r="O751" s="138">
        <f t="shared" si="23"/>
        <v>7252.3407416296286</v>
      </c>
      <c r="P751" s="135"/>
      <c r="Q751" s="136"/>
      <c r="R751" s="136"/>
    </row>
    <row r="752" spans="1:18" x14ac:dyDescent="0.25">
      <c r="A752" s="84">
        <v>487</v>
      </c>
      <c r="B752" s="60">
        <v>487274336</v>
      </c>
      <c r="C752" s="85" t="s">
        <v>540</v>
      </c>
      <c r="D752" s="60">
        <v>274</v>
      </c>
      <c r="E752" s="85" t="s">
        <v>306</v>
      </c>
      <c r="F752" s="60">
        <v>336</v>
      </c>
      <c r="G752" s="85" t="s">
        <v>368</v>
      </c>
      <c r="H752" s="111">
        <v>2</v>
      </c>
      <c r="I752" s="87">
        <v>18056</v>
      </c>
      <c r="J752" s="87">
        <v>4158</v>
      </c>
      <c r="K752" s="87">
        <v>1188</v>
      </c>
      <c r="L752" s="88">
        <v>23402</v>
      </c>
      <c r="M752" s="88">
        <v>23384</v>
      </c>
      <c r="N752" s="137">
        <f t="shared" si="22"/>
        <v>4140.1133031707614</v>
      </c>
      <c r="O752" s="138">
        <f t="shared" si="23"/>
        <v>342.23204950593572</v>
      </c>
      <c r="P752" s="135"/>
      <c r="Q752" s="136"/>
      <c r="R752" s="136"/>
    </row>
    <row r="753" spans="1:18" x14ac:dyDescent="0.25">
      <c r="A753" s="84">
        <v>487</v>
      </c>
      <c r="B753" s="60">
        <v>487274342</v>
      </c>
      <c r="C753" s="85" t="s">
        <v>540</v>
      </c>
      <c r="D753" s="60">
        <v>274</v>
      </c>
      <c r="E753" s="85" t="s">
        <v>306</v>
      </c>
      <c r="F753" s="60">
        <v>342</v>
      </c>
      <c r="G753" s="85" t="s">
        <v>374</v>
      </c>
      <c r="H753" s="111">
        <v>1</v>
      </c>
      <c r="I753" s="87">
        <v>16235</v>
      </c>
      <c r="J753" s="87">
        <v>12461</v>
      </c>
      <c r="K753" s="87">
        <v>1188</v>
      </c>
      <c r="L753" s="88">
        <v>29884</v>
      </c>
      <c r="M753" s="88">
        <v>29851</v>
      </c>
      <c r="N753" s="137">
        <f t="shared" si="22"/>
        <v>12428.414709149212</v>
      </c>
      <c r="O753" s="138">
        <f t="shared" si="23"/>
        <v>5949.7878993924569</v>
      </c>
      <c r="P753" s="135"/>
      <c r="Q753" s="136"/>
      <c r="R753" s="136"/>
    </row>
    <row r="754" spans="1:18" x14ac:dyDescent="0.25">
      <c r="A754" s="84">
        <v>487</v>
      </c>
      <c r="B754" s="60">
        <v>487274344</v>
      </c>
      <c r="C754" s="85" t="s">
        <v>540</v>
      </c>
      <c r="D754" s="60">
        <v>274</v>
      </c>
      <c r="E754" s="85" t="s">
        <v>306</v>
      </c>
      <c r="F754" s="60">
        <v>344</v>
      </c>
      <c r="G754" s="85" t="s">
        <v>376</v>
      </c>
      <c r="H754" s="111">
        <v>1</v>
      </c>
      <c r="I754" s="87">
        <v>12736</v>
      </c>
      <c r="J754" s="87">
        <v>5754</v>
      </c>
      <c r="K754" s="87">
        <v>1188</v>
      </c>
      <c r="L754" s="88">
        <v>19678</v>
      </c>
      <c r="M754" s="88">
        <v>19675</v>
      </c>
      <c r="N754" s="137">
        <f t="shared" si="22"/>
        <v>5750.853607600453</v>
      </c>
      <c r="O754" s="138">
        <f t="shared" si="23"/>
        <v>3223.7488723621809</v>
      </c>
      <c r="P754" s="135"/>
      <c r="Q754" s="136"/>
      <c r="R754" s="136"/>
    </row>
    <row r="755" spans="1:18" x14ac:dyDescent="0.25">
      <c r="A755" s="84">
        <v>487</v>
      </c>
      <c r="B755" s="60">
        <v>487274346</v>
      </c>
      <c r="C755" s="85" t="s">
        <v>540</v>
      </c>
      <c r="D755" s="60">
        <v>274</v>
      </c>
      <c r="E755" s="85" t="s">
        <v>306</v>
      </c>
      <c r="F755" s="60">
        <v>346</v>
      </c>
      <c r="G755" s="85" t="s">
        <v>378</v>
      </c>
      <c r="H755" s="111">
        <v>1</v>
      </c>
      <c r="I755" s="87">
        <v>14456</v>
      </c>
      <c r="J755" s="87">
        <v>1277</v>
      </c>
      <c r="K755" s="87">
        <v>1188</v>
      </c>
      <c r="L755" s="88">
        <v>16921</v>
      </c>
      <c r="M755" s="88">
        <v>17212</v>
      </c>
      <c r="N755" s="137">
        <f t="shared" si="22"/>
        <v>1288.0414496380872</v>
      </c>
      <c r="O755" s="138">
        <f t="shared" si="23"/>
        <v>724.04591254105799</v>
      </c>
      <c r="P755" s="135"/>
      <c r="Q755" s="136"/>
      <c r="R755" s="136"/>
    </row>
    <row r="756" spans="1:18" x14ac:dyDescent="0.25">
      <c r="A756" s="84">
        <v>487</v>
      </c>
      <c r="B756" s="60">
        <v>487274347</v>
      </c>
      <c r="C756" s="85" t="s">
        <v>540</v>
      </c>
      <c r="D756" s="60">
        <v>274</v>
      </c>
      <c r="E756" s="85" t="s">
        <v>306</v>
      </c>
      <c r="F756" s="60">
        <v>347</v>
      </c>
      <c r="G756" s="85" t="s">
        <v>379</v>
      </c>
      <c r="H756" s="111">
        <v>14</v>
      </c>
      <c r="I756" s="87">
        <v>15795</v>
      </c>
      <c r="J756" s="87">
        <v>7389</v>
      </c>
      <c r="K756" s="87">
        <v>1188</v>
      </c>
      <c r="L756" s="88">
        <v>24372</v>
      </c>
      <c r="M756" s="88">
        <v>24363</v>
      </c>
      <c r="N756" s="137">
        <f t="shared" si="22"/>
        <v>7380.0573449959702</v>
      </c>
      <c r="O756" s="138">
        <f t="shared" si="23"/>
        <v>5015.1549336346689</v>
      </c>
      <c r="P756" s="135"/>
      <c r="Q756" s="136"/>
      <c r="R756" s="136"/>
    </row>
    <row r="757" spans="1:18" x14ac:dyDescent="0.25">
      <c r="A757" s="84">
        <v>487</v>
      </c>
      <c r="B757" s="60">
        <v>487274665</v>
      </c>
      <c r="C757" s="85" t="s">
        <v>540</v>
      </c>
      <c r="D757" s="60">
        <v>274</v>
      </c>
      <c r="E757" s="85" t="s">
        <v>306</v>
      </c>
      <c r="F757" s="60">
        <v>665</v>
      </c>
      <c r="G757" s="85" t="s">
        <v>405</v>
      </c>
      <c r="H757" s="111">
        <v>2</v>
      </c>
      <c r="I757" s="87">
        <v>13049</v>
      </c>
      <c r="J757" s="87">
        <v>1501</v>
      </c>
      <c r="K757" s="87">
        <v>1188</v>
      </c>
      <c r="L757" s="88">
        <v>15738</v>
      </c>
      <c r="M757" s="88">
        <v>15746</v>
      </c>
      <c r="N757" s="137">
        <f t="shared" si="22"/>
        <v>1509.4777754633378</v>
      </c>
      <c r="O757" s="138">
        <f t="shared" si="23"/>
        <v>1165.1691590519331</v>
      </c>
      <c r="P757" s="135"/>
      <c r="Q757" s="136"/>
      <c r="R757" s="136"/>
    </row>
    <row r="758" spans="1:18" x14ac:dyDescent="0.25">
      <c r="A758" s="84">
        <v>488</v>
      </c>
      <c r="B758" s="60">
        <v>488219001</v>
      </c>
      <c r="C758" s="85" t="s">
        <v>465</v>
      </c>
      <c r="D758" s="60">
        <v>219</v>
      </c>
      <c r="E758" s="85" t="s">
        <v>251</v>
      </c>
      <c r="F758" s="60">
        <v>1</v>
      </c>
      <c r="G758" s="85" t="s">
        <v>33</v>
      </c>
      <c r="H758" s="111">
        <v>54</v>
      </c>
      <c r="I758" s="87">
        <v>13630</v>
      </c>
      <c r="J758" s="87">
        <v>1809</v>
      </c>
      <c r="K758" s="87">
        <v>1188</v>
      </c>
      <c r="L758" s="88">
        <v>16627</v>
      </c>
      <c r="M758" s="88">
        <v>16647</v>
      </c>
      <c r="N758" s="137">
        <f t="shared" si="22"/>
        <v>1829.4124002378612</v>
      </c>
      <c r="O758" s="138">
        <f t="shared" si="23"/>
        <v>1366.8422945988204</v>
      </c>
      <c r="P758" s="135"/>
      <c r="Q758" s="136"/>
      <c r="R758" s="136"/>
    </row>
    <row r="759" spans="1:18" x14ac:dyDescent="0.25">
      <c r="A759" s="84">
        <v>488</v>
      </c>
      <c r="B759" s="60">
        <v>488219016</v>
      </c>
      <c r="C759" s="85" t="s">
        <v>465</v>
      </c>
      <c r="D759" s="60">
        <v>219</v>
      </c>
      <c r="E759" s="85" t="s">
        <v>251</v>
      </c>
      <c r="F759" s="60">
        <v>16</v>
      </c>
      <c r="G759" s="85" t="s">
        <v>48</v>
      </c>
      <c r="H759" s="111">
        <v>2</v>
      </c>
      <c r="I759" s="87">
        <v>18758</v>
      </c>
      <c r="J759" s="87">
        <v>430</v>
      </c>
      <c r="K759" s="87">
        <v>1188</v>
      </c>
      <c r="L759" s="88">
        <v>20376</v>
      </c>
      <c r="M759" s="88">
        <v>20253</v>
      </c>
      <c r="N759" s="137">
        <f t="shared" si="22"/>
        <v>307.3633677074904</v>
      </c>
      <c r="O759" s="138">
        <f t="shared" si="23"/>
        <v>31.325940204111248</v>
      </c>
      <c r="P759" s="135"/>
      <c r="Q759" s="136"/>
      <c r="R759" s="136"/>
    </row>
    <row r="760" spans="1:18" x14ac:dyDescent="0.25">
      <c r="A760" s="84">
        <v>488</v>
      </c>
      <c r="B760" s="60">
        <v>488219035</v>
      </c>
      <c r="C760" s="85" t="s">
        <v>465</v>
      </c>
      <c r="D760" s="60">
        <v>219</v>
      </c>
      <c r="E760" s="85" t="s">
        <v>251</v>
      </c>
      <c r="F760" s="60">
        <v>35</v>
      </c>
      <c r="G760" s="85" t="s">
        <v>67</v>
      </c>
      <c r="H760" s="111">
        <v>3</v>
      </c>
      <c r="I760" s="87">
        <v>20316</v>
      </c>
      <c r="J760" s="87">
        <v>7815</v>
      </c>
      <c r="K760" s="87">
        <v>1188</v>
      </c>
      <c r="L760" s="88">
        <v>29319</v>
      </c>
      <c r="M760" s="88">
        <v>29342</v>
      </c>
      <c r="N760" s="137">
        <f t="shared" si="22"/>
        <v>7838.3539766667418</v>
      </c>
      <c r="O760" s="138">
        <f t="shared" si="23"/>
        <v>4694.1967156719984</v>
      </c>
      <c r="P760" s="135"/>
      <c r="Q760" s="136"/>
      <c r="R760" s="136"/>
    </row>
    <row r="761" spans="1:18" x14ac:dyDescent="0.25">
      <c r="A761" s="84">
        <v>488</v>
      </c>
      <c r="B761" s="60">
        <v>488219040</v>
      </c>
      <c r="C761" s="85" t="s">
        <v>465</v>
      </c>
      <c r="D761" s="60">
        <v>219</v>
      </c>
      <c r="E761" s="85" t="s">
        <v>251</v>
      </c>
      <c r="F761" s="60">
        <v>40</v>
      </c>
      <c r="G761" s="85" t="s">
        <v>72</v>
      </c>
      <c r="H761" s="111">
        <v>27</v>
      </c>
      <c r="I761" s="87">
        <v>15472</v>
      </c>
      <c r="J761" s="87">
        <v>5031</v>
      </c>
      <c r="K761" s="87">
        <v>1188</v>
      </c>
      <c r="L761" s="88">
        <v>21691</v>
      </c>
      <c r="M761" s="88">
        <v>21700</v>
      </c>
      <c r="N761" s="137">
        <f t="shared" si="22"/>
        <v>5039.6033428025621</v>
      </c>
      <c r="O761" s="138">
        <f t="shared" si="23"/>
        <v>2949.616440651047</v>
      </c>
      <c r="P761" s="135"/>
      <c r="Q761" s="136"/>
      <c r="R761" s="136"/>
    </row>
    <row r="762" spans="1:18" x14ac:dyDescent="0.25">
      <c r="A762" s="84">
        <v>488</v>
      </c>
      <c r="B762" s="60">
        <v>488219044</v>
      </c>
      <c r="C762" s="85" t="s">
        <v>465</v>
      </c>
      <c r="D762" s="60">
        <v>219</v>
      </c>
      <c r="E762" s="85" t="s">
        <v>251</v>
      </c>
      <c r="F762" s="60">
        <v>44</v>
      </c>
      <c r="G762" s="85" t="s">
        <v>76</v>
      </c>
      <c r="H762" s="111">
        <v>219</v>
      </c>
      <c r="I762" s="87">
        <v>17898</v>
      </c>
      <c r="J762" s="87">
        <v>0</v>
      </c>
      <c r="K762" s="87">
        <v>1188</v>
      </c>
      <c r="L762" s="88">
        <v>19086</v>
      </c>
      <c r="M762" s="88">
        <v>19086</v>
      </c>
      <c r="N762" s="137">
        <f t="shared" si="22"/>
        <v>0</v>
      </c>
      <c r="O762" s="138">
        <f t="shared" si="23"/>
        <v>0</v>
      </c>
      <c r="P762" s="135"/>
      <c r="Q762" s="136"/>
      <c r="R762" s="136"/>
    </row>
    <row r="763" spans="1:18" x14ac:dyDescent="0.25">
      <c r="A763" s="84">
        <v>488</v>
      </c>
      <c r="B763" s="60">
        <v>488219065</v>
      </c>
      <c r="C763" s="85" t="s">
        <v>465</v>
      </c>
      <c r="D763" s="60">
        <v>219</v>
      </c>
      <c r="E763" s="85" t="s">
        <v>251</v>
      </c>
      <c r="F763" s="60">
        <v>65</v>
      </c>
      <c r="G763" s="85" t="s">
        <v>97</v>
      </c>
      <c r="H763" s="111">
        <v>7</v>
      </c>
      <c r="I763" s="87">
        <v>13463</v>
      </c>
      <c r="J763" s="87">
        <v>9543</v>
      </c>
      <c r="K763" s="87">
        <v>1188</v>
      </c>
      <c r="L763" s="88">
        <v>24194</v>
      </c>
      <c r="M763" s="88">
        <v>24192</v>
      </c>
      <c r="N763" s="137">
        <f t="shared" si="22"/>
        <v>9540.5077966987446</v>
      </c>
      <c r="O763" s="138">
        <f t="shared" si="23"/>
        <v>4259.166760830838</v>
      </c>
      <c r="P763" s="135"/>
      <c r="Q763" s="136"/>
      <c r="R763" s="136"/>
    </row>
    <row r="764" spans="1:18" x14ac:dyDescent="0.25">
      <c r="A764" s="84">
        <v>488</v>
      </c>
      <c r="B764" s="60">
        <v>488219083</v>
      </c>
      <c r="C764" s="85" t="s">
        <v>465</v>
      </c>
      <c r="D764" s="60">
        <v>219</v>
      </c>
      <c r="E764" s="85" t="s">
        <v>251</v>
      </c>
      <c r="F764" s="60">
        <v>83</v>
      </c>
      <c r="G764" s="85" t="s">
        <v>115</v>
      </c>
      <c r="H764" s="111">
        <v>5</v>
      </c>
      <c r="I764" s="87">
        <v>14030</v>
      </c>
      <c r="J764" s="87">
        <v>2059</v>
      </c>
      <c r="K764" s="87">
        <v>1188</v>
      </c>
      <c r="L764" s="88">
        <v>17277</v>
      </c>
      <c r="M764" s="88">
        <v>16564</v>
      </c>
      <c r="N764" s="137">
        <f t="shared" si="22"/>
        <v>1912.3391974987335</v>
      </c>
      <c r="O764" s="138">
        <f t="shared" si="23"/>
        <v>498.4507625705337</v>
      </c>
      <c r="P764" s="135"/>
      <c r="Q764" s="136"/>
      <c r="R764" s="136"/>
    </row>
    <row r="765" spans="1:18" x14ac:dyDescent="0.25">
      <c r="A765" s="84">
        <v>488</v>
      </c>
      <c r="B765" s="60">
        <v>488219118</v>
      </c>
      <c r="C765" s="85" t="s">
        <v>465</v>
      </c>
      <c r="D765" s="60">
        <v>219</v>
      </c>
      <c r="E765" s="85" t="s">
        <v>251</v>
      </c>
      <c r="F765" s="60">
        <v>118</v>
      </c>
      <c r="G765" s="85" t="s">
        <v>150</v>
      </c>
      <c r="H765" s="111">
        <v>1</v>
      </c>
      <c r="I765" s="87">
        <v>11550</v>
      </c>
      <c r="J765" s="87">
        <v>704</v>
      </c>
      <c r="K765" s="87">
        <v>1188</v>
      </c>
      <c r="L765" s="88">
        <v>13442</v>
      </c>
      <c r="M765" s="88">
        <v>14182</v>
      </c>
      <c r="N765" s="137">
        <f t="shared" si="22"/>
        <v>2833.2962908903664</v>
      </c>
      <c r="O765" s="138">
        <f t="shared" si="23"/>
        <v>1444.4557772485896</v>
      </c>
      <c r="P765" s="135"/>
      <c r="Q765" s="136"/>
      <c r="R765" s="136"/>
    </row>
    <row r="766" spans="1:18" x14ac:dyDescent="0.25">
      <c r="A766" s="84">
        <v>488</v>
      </c>
      <c r="B766" s="60">
        <v>488219122</v>
      </c>
      <c r="C766" s="85" t="s">
        <v>465</v>
      </c>
      <c r="D766" s="60">
        <v>219</v>
      </c>
      <c r="E766" s="85" t="s">
        <v>251</v>
      </c>
      <c r="F766" s="60">
        <v>122</v>
      </c>
      <c r="G766" s="85" t="s">
        <v>154</v>
      </c>
      <c r="H766" s="111">
        <v>24</v>
      </c>
      <c r="I766" s="87">
        <v>13343</v>
      </c>
      <c r="J766" s="87">
        <v>3484</v>
      </c>
      <c r="K766" s="87">
        <v>1188</v>
      </c>
      <c r="L766" s="88">
        <v>18015</v>
      </c>
      <c r="M766" s="88">
        <v>18037</v>
      </c>
      <c r="N766" s="137">
        <f t="shared" si="22"/>
        <v>3505.8939273152137</v>
      </c>
      <c r="O766" s="138">
        <f t="shared" si="23"/>
        <v>1764.6910460087984</v>
      </c>
      <c r="P766" s="135"/>
      <c r="Q766" s="136"/>
      <c r="R766" s="136"/>
    </row>
    <row r="767" spans="1:18" x14ac:dyDescent="0.25">
      <c r="A767" s="84">
        <v>488</v>
      </c>
      <c r="B767" s="60">
        <v>488219131</v>
      </c>
      <c r="C767" s="85" t="s">
        <v>465</v>
      </c>
      <c r="D767" s="60">
        <v>219</v>
      </c>
      <c r="E767" s="85" t="s">
        <v>251</v>
      </c>
      <c r="F767" s="60">
        <v>131</v>
      </c>
      <c r="G767" s="85" t="s">
        <v>163</v>
      </c>
      <c r="H767" s="111">
        <v>5</v>
      </c>
      <c r="I767" s="87">
        <v>12352</v>
      </c>
      <c r="J767" s="87">
        <v>8858</v>
      </c>
      <c r="K767" s="87">
        <v>1188</v>
      </c>
      <c r="L767" s="88">
        <v>22398</v>
      </c>
      <c r="M767" s="88">
        <v>20167</v>
      </c>
      <c r="N767" s="137">
        <f t="shared" si="22"/>
        <v>7977.9166303931015</v>
      </c>
      <c r="O767" s="138">
        <f t="shared" si="23"/>
        <v>2115.2309149817338</v>
      </c>
      <c r="P767" s="135"/>
      <c r="Q767" s="136"/>
      <c r="R767" s="136"/>
    </row>
    <row r="768" spans="1:18" x14ac:dyDescent="0.25">
      <c r="A768" s="84">
        <v>488</v>
      </c>
      <c r="B768" s="60">
        <v>488219133</v>
      </c>
      <c r="C768" s="85" t="s">
        <v>465</v>
      </c>
      <c r="D768" s="60">
        <v>219</v>
      </c>
      <c r="E768" s="85" t="s">
        <v>251</v>
      </c>
      <c r="F768" s="60">
        <v>133</v>
      </c>
      <c r="G768" s="85" t="s">
        <v>165</v>
      </c>
      <c r="H768" s="111">
        <v>33</v>
      </c>
      <c r="I768" s="87">
        <v>14666</v>
      </c>
      <c r="J768" s="87">
        <v>247</v>
      </c>
      <c r="K768" s="87">
        <v>1188</v>
      </c>
      <c r="L768" s="88">
        <v>16101</v>
      </c>
      <c r="M768" s="88">
        <v>16130</v>
      </c>
      <c r="N768" s="137">
        <f t="shared" si="22"/>
        <v>275.71671133635937</v>
      </c>
      <c r="O768" s="138">
        <f t="shared" si="23"/>
        <v>275.71671133635937</v>
      </c>
      <c r="P768" s="135"/>
      <c r="Q768" s="136"/>
      <c r="R768" s="136"/>
    </row>
    <row r="769" spans="1:18" x14ac:dyDescent="0.25">
      <c r="A769" s="84">
        <v>488</v>
      </c>
      <c r="B769" s="60">
        <v>488219142</v>
      </c>
      <c r="C769" s="85" t="s">
        <v>465</v>
      </c>
      <c r="D769" s="60">
        <v>219</v>
      </c>
      <c r="E769" s="85" t="s">
        <v>251</v>
      </c>
      <c r="F769" s="60">
        <v>142</v>
      </c>
      <c r="G769" s="85" t="s">
        <v>174</v>
      </c>
      <c r="H769" s="111">
        <v>15</v>
      </c>
      <c r="I769" s="87">
        <v>14013</v>
      </c>
      <c r="J769" s="87">
        <v>13133</v>
      </c>
      <c r="K769" s="87">
        <v>1188</v>
      </c>
      <c r="L769" s="88">
        <v>28334</v>
      </c>
      <c r="M769" s="88">
        <v>28294</v>
      </c>
      <c r="N769" s="137">
        <f t="shared" si="22"/>
        <v>13092.652141483406</v>
      </c>
      <c r="O769" s="138">
        <f t="shared" si="23"/>
        <v>6852.1649850504655</v>
      </c>
      <c r="P769" s="135"/>
      <c r="Q769" s="136"/>
      <c r="R769" s="136"/>
    </row>
    <row r="770" spans="1:18" x14ac:dyDescent="0.25">
      <c r="A770" s="84">
        <v>488</v>
      </c>
      <c r="B770" s="60">
        <v>488219145</v>
      </c>
      <c r="C770" s="85" t="s">
        <v>465</v>
      </c>
      <c r="D770" s="60">
        <v>219</v>
      </c>
      <c r="E770" s="85" t="s">
        <v>251</v>
      </c>
      <c r="F770" s="60">
        <v>145</v>
      </c>
      <c r="G770" s="85" t="s">
        <v>177</v>
      </c>
      <c r="H770" s="111">
        <v>6</v>
      </c>
      <c r="I770" s="87">
        <v>12256</v>
      </c>
      <c r="J770" s="87">
        <v>1766</v>
      </c>
      <c r="K770" s="87">
        <v>1188</v>
      </c>
      <c r="L770" s="88">
        <v>15210</v>
      </c>
      <c r="M770" s="88">
        <v>15210</v>
      </c>
      <c r="N770" s="137">
        <f t="shared" si="22"/>
        <v>2079.0313037869182</v>
      </c>
      <c r="O770" s="138">
        <f t="shared" si="23"/>
        <v>1423.0612016353716</v>
      </c>
      <c r="P770" s="135"/>
      <c r="Q770" s="136"/>
      <c r="R770" s="136"/>
    </row>
    <row r="771" spans="1:18" x14ac:dyDescent="0.25">
      <c r="A771" s="84">
        <v>488</v>
      </c>
      <c r="B771" s="60">
        <v>488219171</v>
      </c>
      <c r="C771" s="85" t="s">
        <v>465</v>
      </c>
      <c r="D771" s="60">
        <v>219</v>
      </c>
      <c r="E771" s="85" t="s">
        <v>251</v>
      </c>
      <c r="F771" s="60">
        <v>171</v>
      </c>
      <c r="G771" s="85" t="s">
        <v>203</v>
      </c>
      <c r="H771" s="111">
        <v>10</v>
      </c>
      <c r="I771" s="87">
        <v>15141</v>
      </c>
      <c r="J771" s="87">
        <v>4472</v>
      </c>
      <c r="K771" s="87">
        <v>1188</v>
      </c>
      <c r="L771" s="88">
        <v>20801</v>
      </c>
      <c r="M771" s="88">
        <v>20149</v>
      </c>
      <c r="N771" s="137">
        <f t="shared" si="22"/>
        <v>4474.6621720729891</v>
      </c>
      <c r="O771" s="138">
        <f t="shared" si="23"/>
        <v>1942.416458315638</v>
      </c>
      <c r="P771" s="135"/>
      <c r="Q771" s="136"/>
      <c r="R771" s="136"/>
    </row>
    <row r="772" spans="1:18" x14ac:dyDescent="0.25">
      <c r="A772" s="84">
        <v>488</v>
      </c>
      <c r="B772" s="60">
        <v>488219219</v>
      </c>
      <c r="C772" s="85" t="s">
        <v>465</v>
      </c>
      <c r="D772" s="60">
        <v>219</v>
      </c>
      <c r="E772" s="85" t="s">
        <v>251</v>
      </c>
      <c r="F772" s="60">
        <v>219</v>
      </c>
      <c r="G772" s="85" t="s">
        <v>251</v>
      </c>
      <c r="H772" s="111">
        <v>8</v>
      </c>
      <c r="I772" s="87">
        <v>13654</v>
      </c>
      <c r="J772" s="87">
        <v>6583</v>
      </c>
      <c r="K772" s="87">
        <v>1188</v>
      </c>
      <c r="L772" s="88">
        <v>21425</v>
      </c>
      <c r="M772" s="88">
        <v>21442</v>
      </c>
      <c r="N772" s="137">
        <f t="shared" si="22"/>
        <v>6599.5834408687188</v>
      </c>
      <c r="O772" s="138">
        <f t="shared" si="23"/>
        <v>4556.1966441440018</v>
      </c>
      <c r="P772" s="135"/>
      <c r="Q772" s="136"/>
      <c r="R772" s="136"/>
    </row>
    <row r="773" spans="1:18" x14ac:dyDescent="0.25">
      <c r="A773" s="84">
        <v>488</v>
      </c>
      <c r="B773" s="60">
        <v>488219231</v>
      </c>
      <c r="C773" s="85" t="s">
        <v>465</v>
      </c>
      <c r="D773" s="60">
        <v>219</v>
      </c>
      <c r="E773" s="85" t="s">
        <v>251</v>
      </c>
      <c r="F773" s="60">
        <v>231</v>
      </c>
      <c r="G773" s="85" t="s">
        <v>263</v>
      </c>
      <c r="H773" s="111">
        <v>19</v>
      </c>
      <c r="I773" s="87">
        <v>12501</v>
      </c>
      <c r="J773" s="87">
        <v>4348</v>
      </c>
      <c r="K773" s="87">
        <v>1188</v>
      </c>
      <c r="L773" s="88">
        <v>18037</v>
      </c>
      <c r="M773" s="88">
        <v>18023</v>
      </c>
      <c r="N773" s="137">
        <f t="shared" si="22"/>
        <v>4334.1326210155858</v>
      </c>
      <c r="O773" s="138">
        <f t="shared" si="23"/>
        <v>413.35762661288936</v>
      </c>
      <c r="P773" s="135"/>
      <c r="Q773" s="136"/>
      <c r="R773" s="136"/>
    </row>
    <row r="774" spans="1:18" x14ac:dyDescent="0.25">
      <c r="A774" s="84">
        <v>488</v>
      </c>
      <c r="B774" s="60">
        <v>488219239</v>
      </c>
      <c r="C774" s="85" t="s">
        <v>465</v>
      </c>
      <c r="D774" s="60">
        <v>219</v>
      </c>
      <c r="E774" s="85" t="s">
        <v>251</v>
      </c>
      <c r="F774" s="60">
        <v>239</v>
      </c>
      <c r="G774" s="85" t="s">
        <v>271</v>
      </c>
      <c r="H774" s="111">
        <v>5</v>
      </c>
      <c r="I774" s="87">
        <v>14103</v>
      </c>
      <c r="J774" s="87">
        <v>4381</v>
      </c>
      <c r="K774" s="87">
        <v>1188</v>
      </c>
      <c r="L774" s="88">
        <v>19672</v>
      </c>
      <c r="M774" s="88">
        <v>19729</v>
      </c>
      <c r="N774" s="137">
        <f t="shared" si="22"/>
        <v>4438.2644965658692</v>
      </c>
      <c r="O774" s="138">
        <f t="shared" si="23"/>
        <v>2661.3570358532597</v>
      </c>
      <c r="P774" s="135"/>
      <c r="Q774" s="136"/>
      <c r="R774" s="136"/>
    </row>
    <row r="775" spans="1:18" x14ac:dyDescent="0.25">
      <c r="A775" s="84">
        <v>488</v>
      </c>
      <c r="B775" s="60">
        <v>488219243</v>
      </c>
      <c r="C775" s="85" t="s">
        <v>465</v>
      </c>
      <c r="D775" s="60">
        <v>219</v>
      </c>
      <c r="E775" s="85" t="s">
        <v>251</v>
      </c>
      <c r="F775" s="60">
        <v>243</v>
      </c>
      <c r="G775" s="85" t="s">
        <v>275</v>
      </c>
      <c r="H775" s="111">
        <v>40</v>
      </c>
      <c r="I775" s="87">
        <v>14921</v>
      </c>
      <c r="J775" s="87">
        <v>2070</v>
      </c>
      <c r="K775" s="87">
        <v>1188</v>
      </c>
      <c r="L775" s="88">
        <v>18179</v>
      </c>
      <c r="M775" s="88">
        <v>18204</v>
      </c>
      <c r="N775" s="137">
        <f t="shared" si="22"/>
        <v>2094.7534501020091</v>
      </c>
      <c r="O775" s="138">
        <f t="shared" si="23"/>
        <v>1602.3852295399411</v>
      </c>
      <c r="P775" s="135"/>
      <c r="Q775" s="136"/>
      <c r="R775" s="136"/>
    </row>
    <row r="776" spans="1:18" x14ac:dyDescent="0.25">
      <c r="A776" s="84">
        <v>488</v>
      </c>
      <c r="B776" s="60">
        <v>488219244</v>
      </c>
      <c r="C776" s="85" t="s">
        <v>465</v>
      </c>
      <c r="D776" s="60">
        <v>219</v>
      </c>
      <c r="E776" s="85" t="s">
        <v>251</v>
      </c>
      <c r="F776" s="60">
        <v>244</v>
      </c>
      <c r="G776" s="85" t="s">
        <v>276</v>
      </c>
      <c r="H776" s="111">
        <v>132</v>
      </c>
      <c r="I776" s="87">
        <v>16074</v>
      </c>
      <c r="J776" s="87">
        <v>3886</v>
      </c>
      <c r="K776" s="87">
        <v>1188</v>
      </c>
      <c r="L776" s="88">
        <v>21148</v>
      </c>
      <c r="M776" s="88">
        <v>21238</v>
      </c>
      <c r="N776" s="137">
        <f t="shared" si="22"/>
        <v>3975.6663193305321</v>
      </c>
      <c r="O776" s="138">
        <f t="shared" si="23"/>
        <v>3975.6663193305321</v>
      </c>
      <c r="P776" s="135"/>
      <c r="Q776" s="136"/>
      <c r="R776" s="136"/>
    </row>
    <row r="777" spans="1:18" x14ac:dyDescent="0.25">
      <c r="A777" s="84">
        <v>488</v>
      </c>
      <c r="B777" s="60">
        <v>488219251</v>
      </c>
      <c r="C777" s="85" t="s">
        <v>465</v>
      </c>
      <c r="D777" s="60">
        <v>219</v>
      </c>
      <c r="E777" s="85" t="s">
        <v>251</v>
      </c>
      <c r="F777" s="60">
        <v>251</v>
      </c>
      <c r="G777" s="85" t="s">
        <v>283</v>
      </c>
      <c r="H777" s="111">
        <v>98</v>
      </c>
      <c r="I777" s="87">
        <v>14912</v>
      </c>
      <c r="J777" s="87">
        <v>1932</v>
      </c>
      <c r="K777" s="87">
        <v>1188</v>
      </c>
      <c r="L777" s="88">
        <v>18032</v>
      </c>
      <c r="M777" s="88">
        <v>18021</v>
      </c>
      <c r="N777" s="137">
        <f t="shared" si="22"/>
        <v>1921.2067316074827</v>
      </c>
      <c r="O777" s="138">
        <f t="shared" si="23"/>
        <v>1921.2067316074827</v>
      </c>
      <c r="P777" s="135"/>
      <c r="Q777" s="136"/>
      <c r="R777" s="136"/>
    </row>
    <row r="778" spans="1:18" x14ac:dyDescent="0.25">
      <c r="A778" s="84">
        <v>488</v>
      </c>
      <c r="B778" s="60">
        <v>488219264</v>
      </c>
      <c r="C778" s="85" t="s">
        <v>465</v>
      </c>
      <c r="D778" s="60">
        <v>219</v>
      </c>
      <c r="E778" s="85" t="s">
        <v>251</v>
      </c>
      <c r="F778" s="60">
        <v>264</v>
      </c>
      <c r="G778" s="85" t="s">
        <v>296</v>
      </c>
      <c r="H778" s="111">
        <v>10</v>
      </c>
      <c r="I778" s="87">
        <v>12336</v>
      </c>
      <c r="J778" s="87">
        <v>6951</v>
      </c>
      <c r="K778" s="87">
        <v>1188</v>
      </c>
      <c r="L778" s="88">
        <v>20475</v>
      </c>
      <c r="M778" s="88">
        <v>20496</v>
      </c>
      <c r="N778" s="137">
        <f t="shared" ref="N778:N841" si="24">IF(VLOOKUP($F778,abvfndpcts,15)&lt;100,0,((VLOOKUP($F778,abvfndpcts,15)/100*$I778)-$I778))</f>
        <v>6972.3066876854609</v>
      </c>
      <c r="O778" s="138">
        <f t="shared" ref="O778:O841" si="25">IF(VLOOKUP($F778,abvfndpcts,16)&lt;100,0,((VLOOKUP($F778,abvfndpcts,16)/100*$I778)-$I778))</f>
        <v>3311.1217756431633</v>
      </c>
      <c r="P778" s="135"/>
      <c r="Q778" s="136"/>
      <c r="R778" s="136"/>
    </row>
    <row r="779" spans="1:18" x14ac:dyDescent="0.25">
      <c r="A779" s="84">
        <v>488</v>
      </c>
      <c r="B779" s="60">
        <v>488219285</v>
      </c>
      <c r="C779" s="85" t="s">
        <v>465</v>
      </c>
      <c r="D779" s="60">
        <v>219</v>
      </c>
      <c r="E779" s="85" t="s">
        <v>251</v>
      </c>
      <c r="F779" s="60">
        <v>285</v>
      </c>
      <c r="G779" s="85" t="s">
        <v>317</v>
      </c>
      <c r="H779" s="111">
        <v>4</v>
      </c>
      <c r="I779" s="87">
        <v>18798</v>
      </c>
      <c r="J779" s="87">
        <v>3737</v>
      </c>
      <c r="K779" s="87">
        <v>1188</v>
      </c>
      <c r="L779" s="88">
        <v>23723</v>
      </c>
      <c r="M779" s="88">
        <v>23540</v>
      </c>
      <c r="N779" s="137">
        <f t="shared" si="24"/>
        <v>3505.2801421083677</v>
      </c>
      <c r="O779" s="138">
        <f t="shared" si="25"/>
        <v>3135.5153399637238</v>
      </c>
      <c r="P779" s="135"/>
      <c r="Q779" s="136"/>
      <c r="R779" s="136"/>
    </row>
    <row r="780" spans="1:18" x14ac:dyDescent="0.25">
      <c r="A780" s="84">
        <v>488</v>
      </c>
      <c r="B780" s="60">
        <v>488219293</v>
      </c>
      <c r="C780" s="85" t="s">
        <v>465</v>
      </c>
      <c r="D780" s="60">
        <v>219</v>
      </c>
      <c r="E780" s="85" t="s">
        <v>251</v>
      </c>
      <c r="F780" s="60">
        <v>293</v>
      </c>
      <c r="G780" s="85" t="s">
        <v>325</v>
      </c>
      <c r="H780" s="111">
        <v>2</v>
      </c>
      <c r="I780" s="87">
        <v>16423</v>
      </c>
      <c r="J780" s="87">
        <v>258</v>
      </c>
      <c r="K780" s="87">
        <v>1188</v>
      </c>
      <c r="L780" s="88">
        <v>17869</v>
      </c>
      <c r="M780" s="88">
        <v>17879</v>
      </c>
      <c r="N780" s="137">
        <f t="shared" si="24"/>
        <v>268.27775554907203</v>
      </c>
      <c r="O780" s="138">
        <f t="shared" si="25"/>
        <v>0</v>
      </c>
      <c r="P780" s="135"/>
      <c r="Q780" s="136"/>
      <c r="R780" s="136"/>
    </row>
    <row r="781" spans="1:18" x14ac:dyDescent="0.25">
      <c r="A781" s="84">
        <v>488</v>
      </c>
      <c r="B781" s="60">
        <v>488219336</v>
      </c>
      <c r="C781" s="85" t="s">
        <v>465</v>
      </c>
      <c r="D781" s="60">
        <v>219</v>
      </c>
      <c r="E781" s="85" t="s">
        <v>251</v>
      </c>
      <c r="F781" s="60">
        <v>336</v>
      </c>
      <c r="G781" s="85" t="s">
        <v>368</v>
      </c>
      <c r="H781" s="111">
        <v>255</v>
      </c>
      <c r="I781" s="87">
        <v>13595</v>
      </c>
      <c r="J781" s="87">
        <v>3131</v>
      </c>
      <c r="K781" s="87">
        <v>1188</v>
      </c>
      <c r="L781" s="88">
        <v>17914</v>
      </c>
      <c r="M781" s="88">
        <v>17900</v>
      </c>
      <c r="N781" s="137">
        <f t="shared" si="24"/>
        <v>3117.237503135053</v>
      </c>
      <c r="O781" s="138">
        <f t="shared" si="25"/>
        <v>257.67859509488335</v>
      </c>
      <c r="P781" s="135"/>
      <c r="Q781" s="136"/>
      <c r="R781" s="136"/>
    </row>
    <row r="782" spans="1:18" x14ac:dyDescent="0.25">
      <c r="A782" s="84">
        <v>488</v>
      </c>
      <c r="B782" s="60">
        <v>488219625</v>
      </c>
      <c r="C782" s="85" t="s">
        <v>465</v>
      </c>
      <c r="D782" s="60">
        <v>219</v>
      </c>
      <c r="E782" s="85" t="s">
        <v>251</v>
      </c>
      <c r="F782" s="60">
        <v>625</v>
      </c>
      <c r="G782" s="85" t="s">
        <v>395</v>
      </c>
      <c r="H782" s="111">
        <v>6</v>
      </c>
      <c r="I782" s="87">
        <v>16185</v>
      </c>
      <c r="J782" s="87">
        <v>801</v>
      </c>
      <c r="K782" s="87">
        <v>1188</v>
      </c>
      <c r="L782" s="88">
        <v>18174</v>
      </c>
      <c r="M782" s="88">
        <v>18241</v>
      </c>
      <c r="N782" s="137">
        <f t="shared" si="24"/>
        <v>868.18469367381113</v>
      </c>
      <c r="O782" s="138">
        <f t="shared" si="25"/>
        <v>868.18469367381113</v>
      </c>
      <c r="P782" s="135"/>
      <c r="Q782" s="136"/>
      <c r="R782" s="136"/>
    </row>
    <row r="783" spans="1:18" x14ac:dyDescent="0.25">
      <c r="A783" s="84">
        <v>488</v>
      </c>
      <c r="B783" s="60">
        <v>488219760</v>
      </c>
      <c r="C783" s="85" t="s">
        <v>465</v>
      </c>
      <c r="D783" s="60">
        <v>219</v>
      </c>
      <c r="E783" s="85" t="s">
        <v>251</v>
      </c>
      <c r="F783" s="60">
        <v>760</v>
      </c>
      <c r="G783" s="85" t="s">
        <v>433</v>
      </c>
      <c r="H783" s="111">
        <v>5</v>
      </c>
      <c r="I783" s="87">
        <v>16268</v>
      </c>
      <c r="J783" s="87">
        <v>3187</v>
      </c>
      <c r="K783" s="87">
        <v>1188</v>
      </c>
      <c r="L783" s="88">
        <v>20643</v>
      </c>
      <c r="M783" s="88">
        <v>20643</v>
      </c>
      <c r="N783" s="137">
        <f t="shared" si="24"/>
        <v>2479.7005266373599</v>
      </c>
      <c r="O783" s="138">
        <f t="shared" si="25"/>
        <v>720.5121954095448</v>
      </c>
      <c r="P783" s="135"/>
      <c r="Q783" s="136"/>
      <c r="R783" s="136"/>
    </row>
    <row r="784" spans="1:18" x14ac:dyDescent="0.25">
      <c r="A784" s="84">
        <v>488</v>
      </c>
      <c r="B784" s="60">
        <v>488219780</v>
      </c>
      <c r="C784" s="85" t="s">
        <v>465</v>
      </c>
      <c r="D784" s="60">
        <v>219</v>
      </c>
      <c r="E784" s="85" t="s">
        <v>251</v>
      </c>
      <c r="F784" s="60">
        <v>780</v>
      </c>
      <c r="G784" s="85" t="s">
        <v>443</v>
      </c>
      <c r="H784" s="111">
        <v>62</v>
      </c>
      <c r="I784" s="87">
        <v>13897</v>
      </c>
      <c r="J784" s="87">
        <v>2543</v>
      </c>
      <c r="K784" s="87">
        <v>1188</v>
      </c>
      <c r="L784" s="88">
        <v>17628</v>
      </c>
      <c r="M784" s="88">
        <v>17539</v>
      </c>
      <c r="N784" s="137">
        <f t="shared" si="24"/>
        <v>2555.7643106254873</v>
      </c>
      <c r="O784" s="138">
        <f t="shared" si="25"/>
        <v>270.58935642612596</v>
      </c>
      <c r="P784" s="135"/>
      <c r="Q784" s="136"/>
      <c r="R784" s="136"/>
    </row>
    <row r="785" spans="1:18" x14ac:dyDescent="0.25">
      <c r="A785" s="84">
        <v>489</v>
      </c>
      <c r="B785" s="60">
        <v>489020020</v>
      </c>
      <c r="C785" s="85" t="s">
        <v>541</v>
      </c>
      <c r="D785" s="60">
        <v>20</v>
      </c>
      <c r="E785" s="85" t="s">
        <v>52</v>
      </c>
      <c r="F785" s="60">
        <v>20</v>
      </c>
      <c r="G785" s="85" t="s">
        <v>52</v>
      </c>
      <c r="H785" s="111">
        <v>277</v>
      </c>
      <c r="I785" s="87">
        <v>15098</v>
      </c>
      <c r="J785" s="87">
        <v>3072</v>
      </c>
      <c r="K785" s="87">
        <v>1188</v>
      </c>
      <c r="L785" s="88">
        <v>19358</v>
      </c>
      <c r="M785" s="88">
        <v>19315</v>
      </c>
      <c r="N785" s="137">
        <f t="shared" si="24"/>
        <v>3029.4421840311261</v>
      </c>
      <c r="O785" s="138">
        <f t="shared" si="25"/>
        <v>2491.9510691237228</v>
      </c>
      <c r="P785" s="135"/>
      <c r="Q785" s="136"/>
      <c r="R785" s="136"/>
    </row>
    <row r="786" spans="1:18" x14ac:dyDescent="0.25">
      <c r="A786" s="84">
        <v>489</v>
      </c>
      <c r="B786" s="60">
        <v>489020036</v>
      </c>
      <c r="C786" s="85" t="s">
        <v>541</v>
      </c>
      <c r="D786" s="60">
        <v>20</v>
      </c>
      <c r="E786" s="85" t="s">
        <v>52</v>
      </c>
      <c r="F786" s="60">
        <v>36</v>
      </c>
      <c r="G786" s="85" t="s">
        <v>68</v>
      </c>
      <c r="H786" s="111">
        <v>77</v>
      </c>
      <c r="I786" s="87">
        <v>13869</v>
      </c>
      <c r="J786" s="87">
        <v>6483</v>
      </c>
      <c r="K786" s="87">
        <v>1188</v>
      </c>
      <c r="L786" s="88">
        <v>21540</v>
      </c>
      <c r="M786" s="88">
        <v>21482</v>
      </c>
      <c r="N786" s="137">
        <f t="shared" si="24"/>
        <v>6425.3371155906316</v>
      </c>
      <c r="O786" s="138">
        <f t="shared" si="25"/>
        <v>4134.0525496489536</v>
      </c>
      <c r="P786" s="135"/>
      <c r="Q786" s="136"/>
      <c r="R786" s="136"/>
    </row>
    <row r="787" spans="1:18" x14ac:dyDescent="0.25">
      <c r="A787" s="84">
        <v>489</v>
      </c>
      <c r="B787" s="60">
        <v>489020082</v>
      </c>
      <c r="C787" s="85" t="s">
        <v>541</v>
      </c>
      <c r="D787" s="60">
        <v>20</v>
      </c>
      <c r="E787" s="85" t="s">
        <v>52</v>
      </c>
      <c r="F787" s="60">
        <v>82</v>
      </c>
      <c r="G787" s="85" t="s">
        <v>114</v>
      </c>
      <c r="H787" s="111">
        <v>1</v>
      </c>
      <c r="I787" s="87">
        <v>12661</v>
      </c>
      <c r="J787" s="87">
        <v>6259</v>
      </c>
      <c r="K787" s="87">
        <v>1188</v>
      </c>
      <c r="L787" s="88">
        <v>20108</v>
      </c>
      <c r="M787" s="88">
        <v>20110</v>
      </c>
      <c r="N787" s="137">
        <f t="shared" si="24"/>
        <v>6261.0550355543201</v>
      </c>
      <c r="O787" s="138">
        <f t="shared" si="25"/>
        <v>2729.7287143877329</v>
      </c>
      <c r="P787" s="135"/>
      <c r="Q787" s="136"/>
      <c r="R787" s="136"/>
    </row>
    <row r="788" spans="1:18" x14ac:dyDescent="0.25">
      <c r="A788" s="84">
        <v>489</v>
      </c>
      <c r="B788" s="60">
        <v>489020096</v>
      </c>
      <c r="C788" s="85" t="s">
        <v>541</v>
      </c>
      <c r="D788" s="60">
        <v>20</v>
      </c>
      <c r="E788" s="85" t="s">
        <v>52</v>
      </c>
      <c r="F788" s="60">
        <v>96</v>
      </c>
      <c r="G788" s="85" t="s">
        <v>128</v>
      </c>
      <c r="H788" s="111">
        <v>96</v>
      </c>
      <c r="I788" s="87">
        <v>13932</v>
      </c>
      <c r="J788" s="87">
        <v>8581</v>
      </c>
      <c r="K788" s="87">
        <v>1188</v>
      </c>
      <c r="L788" s="88">
        <v>23701</v>
      </c>
      <c r="M788" s="88">
        <v>23747</v>
      </c>
      <c r="N788" s="137">
        <f t="shared" si="24"/>
        <v>8627.2856288268631</v>
      </c>
      <c r="O788" s="138">
        <f t="shared" si="25"/>
        <v>5520.466387285589</v>
      </c>
      <c r="P788" s="135"/>
      <c r="Q788" s="136"/>
      <c r="R788" s="136"/>
    </row>
    <row r="789" spans="1:18" x14ac:dyDescent="0.25">
      <c r="A789" s="84">
        <v>489</v>
      </c>
      <c r="B789" s="60">
        <v>489020122</v>
      </c>
      <c r="C789" s="85" t="s">
        <v>541</v>
      </c>
      <c r="D789" s="60">
        <v>20</v>
      </c>
      <c r="E789" s="85" t="s">
        <v>52</v>
      </c>
      <c r="F789" s="60">
        <v>122</v>
      </c>
      <c r="G789" s="85" t="s">
        <v>154</v>
      </c>
      <c r="H789" s="111">
        <v>1</v>
      </c>
      <c r="I789" s="87">
        <v>12565</v>
      </c>
      <c r="J789" s="87">
        <v>3280</v>
      </c>
      <c r="K789" s="87">
        <v>1188</v>
      </c>
      <c r="L789" s="88">
        <v>17033</v>
      </c>
      <c r="M789" s="88">
        <v>17054</v>
      </c>
      <c r="N789" s="137">
        <f t="shared" si="24"/>
        <v>3301.473221667964</v>
      </c>
      <c r="O789" s="138">
        <f t="shared" si="25"/>
        <v>1661.7959224387723</v>
      </c>
      <c r="P789" s="135"/>
      <c r="Q789" s="136"/>
      <c r="R789" s="136"/>
    </row>
    <row r="790" spans="1:18" x14ac:dyDescent="0.25">
      <c r="A790" s="84">
        <v>489</v>
      </c>
      <c r="B790" s="60">
        <v>489020172</v>
      </c>
      <c r="C790" s="85" t="s">
        <v>541</v>
      </c>
      <c r="D790" s="60">
        <v>20</v>
      </c>
      <c r="E790" s="85" t="s">
        <v>52</v>
      </c>
      <c r="F790" s="60">
        <v>172</v>
      </c>
      <c r="G790" s="85" t="s">
        <v>204</v>
      </c>
      <c r="H790" s="111">
        <v>37</v>
      </c>
      <c r="I790" s="87">
        <v>13858</v>
      </c>
      <c r="J790" s="87">
        <v>8945</v>
      </c>
      <c r="K790" s="87">
        <v>1188</v>
      </c>
      <c r="L790" s="88">
        <v>23991</v>
      </c>
      <c r="M790" s="88">
        <v>23992</v>
      </c>
      <c r="N790" s="137">
        <f t="shared" si="24"/>
        <v>8945.5304584588412</v>
      </c>
      <c r="O790" s="138">
        <f t="shared" si="25"/>
        <v>5751.0397150923891</v>
      </c>
      <c r="P790" s="135"/>
      <c r="Q790" s="136"/>
      <c r="R790" s="136"/>
    </row>
    <row r="791" spans="1:18" x14ac:dyDescent="0.25">
      <c r="A791" s="84">
        <v>489</v>
      </c>
      <c r="B791" s="60">
        <v>489020197</v>
      </c>
      <c r="C791" s="85" t="s">
        <v>541</v>
      </c>
      <c r="D791" s="60">
        <v>20</v>
      </c>
      <c r="E791" s="85" t="s">
        <v>52</v>
      </c>
      <c r="F791" s="60">
        <v>197</v>
      </c>
      <c r="G791" s="85" t="s">
        <v>229</v>
      </c>
      <c r="H791" s="111">
        <v>1</v>
      </c>
      <c r="I791" s="87">
        <v>12565</v>
      </c>
      <c r="J791" s="87">
        <v>11839</v>
      </c>
      <c r="K791" s="87">
        <v>1188</v>
      </c>
      <c r="L791" s="88">
        <v>25592</v>
      </c>
      <c r="M791" s="88">
        <v>25588</v>
      </c>
      <c r="N791" s="137">
        <f t="shared" si="24"/>
        <v>11834.879213873297</v>
      </c>
      <c r="O791" s="138">
        <f t="shared" si="25"/>
        <v>10490.179283946443</v>
      </c>
      <c r="P791" s="135"/>
      <c r="Q791" s="136"/>
      <c r="R791" s="136"/>
    </row>
    <row r="792" spans="1:18" x14ac:dyDescent="0.25">
      <c r="A792" s="84">
        <v>489</v>
      </c>
      <c r="B792" s="60">
        <v>489020239</v>
      </c>
      <c r="C792" s="85" t="s">
        <v>541</v>
      </c>
      <c r="D792" s="60">
        <v>20</v>
      </c>
      <c r="E792" s="85" t="s">
        <v>52</v>
      </c>
      <c r="F792" s="60">
        <v>239</v>
      </c>
      <c r="G792" s="85" t="s">
        <v>271</v>
      </c>
      <c r="H792" s="111">
        <v>39</v>
      </c>
      <c r="I792" s="87">
        <v>13253</v>
      </c>
      <c r="J792" s="87">
        <v>4117</v>
      </c>
      <c r="K792" s="87">
        <v>1188</v>
      </c>
      <c r="L792" s="88">
        <v>18558</v>
      </c>
      <c r="M792" s="88">
        <v>18612</v>
      </c>
      <c r="N792" s="137">
        <f t="shared" si="24"/>
        <v>4170.7664591212852</v>
      </c>
      <c r="O792" s="138">
        <f t="shared" si="25"/>
        <v>2500.9547469448516</v>
      </c>
      <c r="P792" s="135"/>
      <c r="Q792" s="136"/>
      <c r="R792" s="136"/>
    </row>
    <row r="793" spans="1:18" x14ac:dyDescent="0.25">
      <c r="A793" s="84">
        <v>489</v>
      </c>
      <c r="B793" s="60">
        <v>489020261</v>
      </c>
      <c r="C793" s="85" t="s">
        <v>541</v>
      </c>
      <c r="D793" s="60">
        <v>20</v>
      </c>
      <c r="E793" s="85" t="s">
        <v>52</v>
      </c>
      <c r="F793" s="60">
        <v>261</v>
      </c>
      <c r="G793" s="85" t="s">
        <v>293</v>
      </c>
      <c r="H793" s="111">
        <v>120</v>
      </c>
      <c r="I793" s="87">
        <v>13527</v>
      </c>
      <c r="J793" s="87">
        <v>11349</v>
      </c>
      <c r="K793" s="87">
        <v>1188</v>
      </c>
      <c r="L793" s="88">
        <v>26064</v>
      </c>
      <c r="M793" s="88">
        <v>26063</v>
      </c>
      <c r="N793" s="137">
        <f t="shared" si="24"/>
        <v>11348.288572717589</v>
      </c>
      <c r="O793" s="138">
        <f t="shared" si="25"/>
        <v>4634.1876334291264</v>
      </c>
      <c r="P793" s="135"/>
      <c r="Q793" s="136"/>
      <c r="R793" s="136"/>
    </row>
    <row r="794" spans="1:18" x14ac:dyDescent="0.25">
      <c r="A794" s="84">
        <v>489</v>
      </c>
      <c r="B794" s="60">
        <v>489020310</v>
      </c>
      <c r="C794" s="85" t="s">
        <v>541</v>
      </c>
      <c r="D794" s="60">
        <v>20</v>
      </c>
      <c r="E794" s="85" t="s">
        <v>52</v>
      </c>
      <c r="F794" s="60">
        <v>310</v>
      </c>
      <c r="G794" s="85" t="s">
        <v>342</v>
      </c>
      <c r="H794" s="111">
        <v>18</v>
      </c>
      <c r="I794" s="87">
        <v>14216</v>
      </c>
      <c r="J794" s="87">
        <v>2348</v>
      </c>
      <c r="K794" s="87">
        <v>1188</v>
      </c>
      <c r="L794" s="88">
        <v>17752</v>
      </c>
      <c r="M794" s="88">
        <v>17752</v>
      </c>
      <c r="N794" s="137">
        <f t="shared" si="24"/>
        <v>2966.119773164326</v>
      </c>
      <c r="O794" s="138">
        <f t="shared" si="25"/>
        <v>1454.176552509045</v>
      </c>
      <c r="P794" s="135"/>
      <c r="Q794" s="136"/>
      <c r="R794" s="136"/>
    </row>
    <row r="795" spans="1:18" x14ac:dyDescent="0.25">
      <c r="A795" s="84">
        <v>489</v>
      </c>
      <c r="B795" s="60">
        <v>489020645</v>
      </c>
      <c r="C795" s="85" t="s">
        <v>541</v>
      </c>
      <c r="D795" s="60">
        <v>20</v>
      </c>
      <c r="E795" s="85" t="s">
        <v>52</v>
      </c>
      <c r="F795" s="60">
        <v>645</v>
      </c>
      <c r="G795" s="85" t="s">
        <v>399</v>
      </c>
      <c r="H795" s="111">
        <v>95</v>
      </c>
      <c r="I795" s="87">
        <v>15025</v>
      </c>
      <c r="J795" s="87">
        <v>4461</v>
      </c>
      <c r="K795" s="87">
        <v>1188</v>
      </c>
      <c r="L795" s="88">
        <v>20674</v>
      </c>
      <c r="M795" s="88">
        <v>20696</v>
      </c>
      <c r="N795" s="137">
        <f t="shared" si="24"/>
        <v>4482.8281907673809</v>
      </c>
      <c r="O795" s="138">
        <f t="shared" si="25"/>
        <v>4482.8281907673809</v>
      </c>
      <c r="P795" s="135"/>
      <c r="Q795" s="136"/>
      <c r="R795" s="136"/>
    </row>
    <row r="796" spans="1:18" x14ac:dyDescent="0.25">
      <c r="A796" s="84">
        <v>489</v>
      </c>
      <c r="B796" s="60">
        <v>489020660</v>
      </c>
      <c r="C796" s="85" t="s">
        <v>541</v>
      </c>
      <c r="D796" s="60">
        <v>20</v>
      </c>
      <c r="E796" s="85" t="s">
        <v>52</v>
      </c>
      <c r="F796" s="60">
        <v>660</v>
      </c>
      <c r="G796" s="85" t="s">
        <v>403</v>
      </c>
      <c r="H796" s="111">
        <v>45</v>
      </c>
      <c r="I796" s="87">
        <v>14415</v>
      </c>
      <c r="J796" s="87">
        <v>12070</v>
      </c>
      <c r="K796" s="87">
        <v>1188</v>
      </c>
      <c r="L796" s="88">
        <v>27673</v>
      </c>
      <c r="M796" s="88">
        <v>27829</v>
      </c>
      <c r="N796" s="137">
        <f t="shared" si="24"/>
        <v>12226.078993492371</v>
      </c>
      <c r="O796" s="138">
        <f t="shared" si="25"/>
        <v>11381.415235231172</v>
      </c>
      <c r="P796" s="135"/>
      <c r="Q796" s="136"/>
      <c r="R796" s="136"/>
    </row>
    <row r="797" spans="1:18" x14ac:dyDescent="0.25">
      <c r="A797" s="84">
        <v>489</v>
      </c>
      <c r="B797" s="60">
        <v>489020712</v>
      </c>
      <c r="C797" s="85" t="s">
        <v>541</v>
      </c>
      <c r="D797" s="60">
        <v>20</v>
      </c>
      <c r="E797" s="85" t="s">
        <v>52</v>
      </c>
      <c r="F797" s="60">
        <v>712</v>
      </c>
      <c r="G797" s="85" t="s">
        <v>420</v>
      </c>
      <c r="H797" s="111">
        <v>17</v>
      </c>
      <c r="I797" s="87">
        <v>13290</v>
      </c>
      <c r="J797" s="87">
        <v>9393</v>
      </c>
      <c r="K797" s="87">
        <v>1188</v>
      </c>
      <c r="L797" s="88">
        <v>23871</v>
      </c>
      <c r="M797" s="88">
        <v>23862</v>
      </c>
      <c r="N797" s="137">
        <f t="shared" si="24"/>
        <v>9384.4038926550529</v>
      </c>
      <c r="O797" s="138">
        <f t="shared" si="25"/>
        <v>8258.4270130976838</v>
      </c>
      <c r="P797" s="135"/>
      <c r="Q797" s="136"/>
      <c r="R797" s="136"/>
    </row>
    <row r="798" spans="1:18" x14ac:dyDescent="0.25">
      <c r="A798" s="84">
        <v>489</v>
      </c>
      <c r="B798" s="60">
        <v>489020760</v>
      </c>
      <c r="C798" s="85" t="s">
        <v>541</v>
      </c>
      <c r="D798" s="60">
        <v>20</v>
      </c>
      <c r="E798" s="85" t="s">
        <v>52</v>
      </c>
      <c r="F798" s="60">
        <v>760</v>
      </c>
      <c r="G798" s="85" t="s">
        <v>433</v>
      </c>
      <c r="H798" s="111">
        <v>1</v>
      </c>
      <c r="I798" s="87">
        <v>15500</v>
      </c>
      <c r="J798" s="87">
        <v>3036</v>
      </c>
      <c r="K798" s="87">
        <v>1188</v>
      </c>
      <c r="L798" s="88">
        <v>19724</v>
      </c>
      <c r="M798" s="88">
        <v>19724</v>
      </c>
      <c r="N798" s="137">
        <f t="shared" si="24"/>
        <v>2362.6357365920267</v>
      </c>
      <c r="O798" s="138">
        <f t="shared" si="25"/>
        <v>686.49735854732717</v>
      </c>
      <c r="P798" s="135"/>
      <c r="Q798" s="136"/>
      <c r="R798" s="136"/>
    </row>
    <row r="799" spans="1:18" x14ac:dyDescent="0.25">
      <c r="A799" s="84">
        <v>491</v>
      </c>
      <c r="B799" s="60">
        <v>491095072</v>
      </c>
      <c r="C799" s="85" t="s">
        <v>542</v>
      </c>
      <c r="D799" s="60">
        <v>95</v>
      </c>
      <c r="E799" s="85" t="s">
        <v>127</v>
      </c>
      <c r="F799" s="60">
        <v>72</v>
      </c>
      <c r="G799" s="85" t="s">
        <v>104</v>
      </c>
      <c r="H799" s="111">
        <v>2</v>
      </c>
      <c r="I799" s="87">
        <v>19058</v>
      </c>
      <c r="J799" s="87">
        <v>5259</v>
      </c>
      <c r="K799" s="87">
        <v>1188</v>
      </c>
      <c r="L799" s="88">
        <v>25505</v>
      </c>
      <c r="M799" s="88">
        <v>25503</v>
      </c>
      <c r="N799" s="137">
        <f t="shared" si="24"/>
        <v>5257.3655380954333</v>
      </c>
      <c r="O799" s="138">
        <f t="shared" si="25"/>
        <v>2028.8484813549112</v>
      </c>
      <c r="P799" s="135"/>
      <c r="Q799" s="136"/>
      <c r="R799" s="136"/>
    </row>
    <row r="800" spans="1:18" x14ac:dyDescent="0.25">
      <c r="A800" s="84">
        <v>491</v>
      </c>
      <c r="B800" s="60">
        <v>491095095</v>
      </c>
      <c r="C800" s="85" t="s">
        <v>542</v>
      </c>
      <c r="D800" s="60">
        <v>95</v>
      </c>
      <c r="E800" s="85" t="s">
        <v>127</v>
      </c>
      <c r="F800" s="60">
        <v>95</v>
      </c>
      <c r="G800" s="85" t="s">
        <v>127</v>
      </c>
      <c r="H800" s="111">
        <v>1185</v>
      </c>
      <c r="I800" s="87">
        <v>17494</v>
      </c>
      <c r="J800" s="87">
        <v>252</v>
      </c>
      <c r="K800" s="87">
        <v>1188</v>
      </c>
      <c r="L800" s="88">
        <v>18934</v>
      </c>
      <c r="M800" s="88">
        <v>18911</v>
      </c>
      <c r="N800" s="137">
        <f t="shared" si="24"/>
        <v>228.78977292654235</v>
      </c>
      <c r="O800" s="138">
        <f t="shared" si="25"/>
        <v>0</v>
      </c>
      <c r="P800" s="135"/>
      <c r="Q800" s="136"/>
      <c r="R800" s="136"/>
    </row>
    <row r="801" spans="1:18" x14ac:dyDescent="0.25">
      <c r="A801" s="84">
        <v>491</v>
      </c>
      <c r="B801" s="60">
        <v>491095201</v>
      </c>
      <c r="C801" s="85" t="s">
        <v>542</v>
      </c>
      <c r="D801" s="60">
        <v>95</v>
      </c>
      <c r="E801" s="85" t="s">
        <v>127</v>
      </c>
      <c r="F801" s="60">
        <v>201</v>
      </c>
      <c r="G801" s="85" t="s">
        <v>233</v>
      </c>
      <c r="H801" s="111">
        <v>14</v>
      </c>
      <c r="I801" s="87">
        <v>20298</v>
      </c>
      <c r="J801" s="87">
        <v>0</v>
      </c>
      <c r="K801" s="87">
        <v>1188</v>
      </c>
      <c r="L801" s="88">
        <v>21486</v>
      </c>
      <c r="M801" s="88">
        <v>21511</v>
      </c>
      <c r="N801" s="137">
        <f t="shared" si="24"/>
        <v>25.447664570474444</v>
      </c>
      <c r="O801" s="138">
        <f t="shared" si="25"/>
        <v>0</v>
      </c>
      <c r="P801" s="135"/>
      <c r="Q801" s="136"/>
      <c r="R801" s="136"/>
    </row>
    <row r="802" spans="1:18" x14ac:dyDescent="0.25">
      <c r="A802" s="84">
        <v>491</v>
      </c>
      <c r="B802" s="60">
        <v>491095265</v>
      </c>
      <c r="C802" s="85" t="s">
        <v>542</v>
      </c>
      <c r="D802" s="60">
        <v>95</v>
      </c>
      <c r="E802" s="85" t="s">
        <v>127</v>
      </c>
      <c r="F802" s="60">
        <v>265</v>
      </c>
      <c r="G802" s="85" t="s">
        <v>297</v>
      </c>
      <c r="H802" s="111">
        <v>1</v>
      </c>
      <c r="I802" s="87">
        <v>12354</v>
      </c>
      <c r="J802" s="87">
        <v>4512</v>
      </c>
      <c r="K802" s="87">
        <v>1188</v>
      </c>
      <c r="L802" s="88">
        <v>18054</v>
      </c>
      <c r="M802" s="88">
        <v>18096</v>
      </c>
      <c r="N802" s="137">
        <f t="shared" si="24"/>
        <v>4554.3849057259613</v>
      </c>
      <c r="O802" s="138">
        <f t="shared" si="25"/>
        <v>3618.6440394305355</v>
      </c>
      <c r="P802" s="135"/>
      <c r="Q802" s="136"/>
      <c r="R802" s="136"/>
    </row>
    <row r="803" spans="1:18" x14ac:dyDescent="0.25">
      <c r="A803" s="84">
        <v>491</v>
      </c>
      <c r="B803" s="60">
        <v>491095273</v>
      </c>
      <c r="C803" s="85" t="s">
        <v>542</v>
      </c>
      <c r="D803" s="60">
        <v>95</v>
      </c>
      <c r="E803" s="85" t="s">
        <v>127</v>
      </c>
      <c r="F803" s="60">
        <v>273</v>
      </c>
      <c r="G803" s="85" t="s">
        <v>305</v>
      </c>
      <c r="H803" s="111">
        <v>11</v>
      </c>
      <c r="I803" s="87">
        <v>13713</v>
      </c>
      <c r="J803" s="87">
        <v>5671</v>
      </c>
      <c r="K803" s="87">
        <v>1188</v>
      </c>
      <c r="L803" s="88">
        <v>20572</v>
      </c>
      <c r="M803" s="88">
        <v>20572</v>
      </c>
      <c r="N803" s="137">
        <f t="shared" si="24"/>
        <v>5671.0447342307707</v>
      </c>
      <c r="O803" s="138">
        <f t="shared" si="25"/>
        <v>3643.3109564187253</v>
      </c>
      <c r="P803" s="135"/>
      <c r="Q803" s="136"/>
      <c r="R803" s="136"/>
    </row>
    <row r="804" spans="1:18" x14ac:dyDescent="0.25">
      <c r="A804" s="84">
        <v>491</v>
      </c>
      <c r="B804" s="60">
        <v>491095292</v>
      </c>
      <c r="C804" s="85" t="s">
        <v>542</v>
      </c>
      <c r="D804" s="60">
        <v>95</v>
      </c>
      <c r="E804" s="85" t="s">
        <v>127</v>
      </c>
      <c r="F804" s="60">
        <v>292</v>
      </c>
      <c r="G804" s="85" t="s">
        <v>324</v>
      </c>
      <c r="H804" s="111">
        <v>11</v>
      </c>
      <c r="I804" s="87">
        <v>15979</v>
      </c>
      <c r="J804" s="87">
        <v>3713</v>
      </c>
      <c r="K804" s="87">
        <v>1188</v>
      </c>
      <c r="L804" s="88">
        <v>20880</v>
      </c>
      <c r="M804" s="88">
        <v>19212</v>
      </c>
      <c r="N804" s="137">
        <f t="shared" si="24"/>
        <v>1907.920569167236</v>
      </c>
      <c r="O804" s="138">
        <f t="shared" si="25"/>
        <v>1334.1993337571585</v>
      </c>
      <c r="P804" s="135"/>
      <c r="Q804" s="136"/>
      <c r="R804" s="136"/>
    </row>
    <row r="805" spans="1:18" x14ac:dyDescent="0.25">
      <c r="A805" s="84">
        <v>491</v>
      </c>
      <c r="B805" s="60">
        <v>491095331</v>
      </c>
      <c r="C805" s="85" t="s">
        <v>542</v>
      </c>
      <c r="D805" s="60">
        <v>95</v>
      </c>
      <c r="E805" s="85" t="s">
        <v>127</v>
      </c>
      <c r="F805" s="60">
        <v>331</v>
      </c>
      <c r="G805" s="85" t="s">
        <v>363</v>
      </c>
      <c r="H805" s="111">
        <v>16</v>
      </c>
      <c r="I805" s="87">
        <v>14040</v>
      </c>
      <c r="J805" s="87">
        <v>2403</v>
      </c>
      <c r="K805" s="87">
        <v>1188</v>
      </c>
      <c r="L805" s="88">
        <v>17631</v>
      </c>
      <c r="M805" s="88">
        <v>17666</v>
      </c>
      <c r="N805" s="137">
        <f t="shared" si="24"/>
        <v>2437.7705629423799</v>
      </c>
      <c r="O805" s="138">
        <f t="shared" si="25"/>
        <v>2347.7531963263173</v>
      </c>
      <c r="P805" s="135"/>
      <c r="Q805" s="136"/>
      <c r="R805" s="136"/>
    </row>
    <row r="806" spans="1:18" x14ac:dyDescent="0.25">
      <c r="A806" s="84">
        <v>491</v>
      </c>
      <c r="B806" s="60">
        <v>491095665</v>
      </c>
      <c r="C806" s="85" t="s">
        <v>542</v>
      </c>
      <c r="D806" s="60">
        <v>95</v>
      </c>
      <c r="E806" s="85" t="s">
        <v>127</v>
      </c>
      <c r="F806" s="60">
        <v>665</v>
      </c>
      <c r="G806" s="85" t="s">
        <v>405</v>
      </c>
      <c r="H806" s="111">
        <v>3</v>
      </c>
      <c r="I806" s="87">
        <v>12056</v>
      </c>
      <c r="J806" s="87">
        <v>1386</v>
      </c>
      <c r="K806" s="87">
        <v>1188</v>
      </c>
      <c r="L806" s="88">
        <v>14630</v>
      </c>
      <c r="M806" s="88">
        <v>14639</v>
      </c>
      <c r="N806" s="137">
        <f t="shared" si="24"/>
        <v>1394.6098598349308</v>
      </c>
      <c r="O806" s="138">
        <f t="shared" si="25"/>
        <v>1076.5023665821209</v>
      </c>
      <c r="P806" s="135"/>
      <c r="Q806" s="136"/>
      <c r="R806" s="136"/>
    </row>
    <row r="807" spans="1:18" x14ac:dyDescent="0.25">
      <c r="A807" s="84">
        <v>491</v>
      </c>
      <c r="B807" s="60">
        <v>491095763</v>
      </c>
      <c r="C807" s="85" t="s">
        <v>542</v>
      </c>
      <c r="D807" s="60">
        <v>95</v>
      </c>
      <c r="E807" s="85" t="s">
        <v>127</v>
      </c>
      <c r="F807" s="60">
        <v>763</v>
      </c>
      <c r="G807" s="85" t="s">
        <v>434</v>
      </c>
      <c r="H807" s="111">
        <v>3</v>
      </c>
      <c r="I807" s="87">
        <v>15260</v>
      </c>
      <c r="J807" s="87">
        <v>3939</v>
      </c>
      <c r="K807" s="87">
        <v>1188</v>
      </c>
      <c r="L807" s="88">
        <v>20387</v>
      </c>
      <c r="M807" s="88">
        <v>20339</v>
      </c>
      <c r="N807" s="137">
        <f t="shared" si="24"/>
        <v>3891.0034762823743</v>
      </c>
      <c r="O807" s="138">
        <f t="shared" si="25"/>
        <v>3097.632439605728</v>
      </c>
      <c r="P807" s="135"/>
      <c r="Q807" s="136"/>
      <c r="R807" s="136"/>
    </row>
    <row r="808" spans="1:18" x14ac:dyDescent="0.25">
      <c r="A808" s="84">
        <v>492</v>
      </c>
      <c r="B808" s="60">
        <v>492281061</v>
      </c>
      <c r="C808" s="85" t="s">
        <v>543</v>
      </c>
      <c r="D808" s="60">
        <v>281</v>
      </c>
      <c r="E808" s="85" t="s">
        <v>313</v>
      </c>
      <c r="F808" s="60">
        <v>61</v>
      </c>
      <c r="G808" s="85" t="s">
        <v>93</v>
      </c>
      <c r="H808" s="111">
        <v>2</v>
      </c>
      <c r="I808" s="87">
        <v>14929</v>
      </c>
      <c r="J808" s="87">
        <v>1250</v>
      </c>
      <c r="K808" s="87">
        <v>1188</v>
      </c>
      <c r="L808" s="88">
        <v>17367</v>
      </c>
      <c r="M808" s="88">
        <v>17396</v>
      </c>
      <c r="N808" s="137">
        <f t="shared" si="24"/>
        <v>1279.0501797473662</v>
      </c>
      <c r="O808" s="138">
        <f t="shared" si="25"/>
        <v>255.2648857989625</v>
      </c>
      <c r="P808" s="135"/>
      <c r="Q808" s="136"/>
      <c r="R808" s="136"/>
    </row>
    <row r="809" spans="1:18" x14ac:dyDescent="0.25">
      <c r="A809" s="84">
        <v>492</v>
      </c>
      <c r="B809" s="60">
        <v>492281086</v>
      </c>
      <c r="C809" s="85" t="s">
        <v>543</v>
      </c>
      <c r="D809" s="60">
        <v>281</v>
      </c>
      <c r="E809" s="85" t="s">
        <v>313</v>
      </c>
      <c r="F809" s="60">
        <v>86</v>
      </c>
      <c r="G809" s="85" t="s">
        <v>118</v>
      </c>
      <c r="H809" s="111">
        <v>1</v>
      </c>
      <c r="I809" s="87">
        <v>11037</v>
      </c>
      <c r="J809" s="87">
        <v>1744</v>
      </c>
      <c r="K809" s="87">
        <v>1188</v>
      </c>
      <c r="L809" s="88">
        <v>13969</v>
      </c>
      <c r="M809" s="88">
        <v>13941</v>
      </c>
      <c r="N809" s="137">
        <f t="shared" si="24"/>
        <v>1715.7805507663252</v>
      </c>
      <c r="O809" s="138">
        <f t="shared" si="25"/>
        <v>838.50979076026488</v>
      </c>
      <c r="P809" s="135"/>
      <c r="Q809" s="136"/>
      <c r="R809" s="136"/>
    </row>
    <row r="810" spans="1:18" x14ac:dyDescent="0.25">
      <c r="A810" s="84">
        <v>492</v>
      </c>
      <c r="B810" s="60">
        <v>492281087</v>
      </c>
      <c r="C810" s="85" t="s">
        <v>543</v>
      </c>
      <c r="D810" s="60">
        <v>281</v>
      </c>
      <c r="E810" s="85" t="s">
        <v>313</v>
      </c>
      <c r="F810" s="60">
        <v>87</v>
      </c>
      <c r="G810" s="85" t="s">
        <v>119</v>
      </c>
      <c r="H810" s="111">
        <v>2</v>
      </c>
      <c r="I810" s="87">
        <v>16427</v>
      </c>
      <c r="J810" s="87">
        <v>5153</v>
      </c>
      <c r="K810" s="87">
        <v>1188</v>
      </c>
      <c r="L810" s="88">
        <v>22768</v>
      </c>
      <c r="M810" s="88">
        <v>23838</v>
      </c>
      <c r="N810" s="137">
        <f t="shared" si="24"/>
        <v>6223.0326837948414</v>
      </c>
      <c r="O810" s="138">
        <f t="shared" si="25"/>
        <v>4143.7434697295139</v>
      </c>
      <c r="P810" s="135"/>
      <c r="Q810" s="136"/>
      <c r="R810" s="136"/>
    </row>
    <row r="811" spans="1:18" x14ac:dyDescent="0.25">
      <c r="A811" s="84">
        <v>492</v>
      </c>
      <c r="B811" s="60">
        <v>492281137</v>
      </c>
      <c r="C811" s="85" t="s">
        <v>543</v>
      </c>
      <c r="D811" s="60">
        <v>281</v>
      </c>
      <c r="E811" s="85" t="s">
        <v>313</v>
      </c>
      <c r="F811" s="60">
        <v>137</v>
      </c>
      <c r="G811" s="85" t="s">
        <v>169</v>
      </c>
      <c r="H811" s="111">
        <v>3</v>
      </c>
      <c r="I811" s="87">
        <v>19551</v>
      </c>
      <c r="J811" s="87">
        <v>320</v>
      </c>
      <c r="K811" s="87">
        <v>1188</v>
      </c>
      <c r="L811" s="88">
        <v>21059</v>
      </c>
      <c r="M811" s="88">
        <v>21071</v>
      </c>
      <c r="N811" s="137">
        <f t="shared" si="24"/>
        <v>332.0652074041318</v>
      </c>
      <c r="O811" s="138">
        <f t="shared" si="25"/>
        <v>0</v>
      </c>
      <c r="P811" s="135"/>
      <c r="Q811" s="136"/>
      <c r="R811" s="136"/>
    </row>
    <row r="812" spans="1:18" x14ac:dyDescent="0.25">
      <c r="A812" s="84">
        <v>492</v>
      </c>
      <c r="B812" s="60">
        <v>492281281</v>
      </c>
      <c r="C812" s="85" t="s">
        <v>543</v>
      </c>
      <c r="D812" s="60">
        <v>281</v>
      </c>
      <c r="E812" s="85" t="s">
        <v>313</v>
      </c>
      <c r="F812" s="60">
        <v>281</v>
      </c>
      <c r="G812" s="85" t="s">
        <v>313</v>
      </c>
      <c r="H812" s="111">
        <v>342</v>
      </c>
      <c r="I812" s="87">
        <v>19348</v>
      </c>
      <c r="J812" s="87">
        <v>33</v>
      </c>
      <c r="K812" s="87">
        <v>1188</v>
      </c>
      <c r="L812" s="88">
        <v>20569</v>
      </c>
      <c r="M812" s="88">
        <v>20548</v>
      </c>
      <c r="N812" s="137">
        <f t="shared" si="24"/>
        <v>12.348402453073504</v>
      </c>
      <c r="O812" s="138">
        <f t="shared" si="25"/>
        <v>0</v>
      </c>
      <c r="P812" s="135"/>
      <c r="Q812" s="136"/>
      <c r="R812" s="136"/>
    </row>
    <row r="813" spans="1:18" x14ac:dyDescent="0.25">
      <c r="A813" s="84">
        <v>492</v>
      </c>
      <c r="B813" s="60">
        <v>492281325</v>
      </c>
      <c r="C813" s="85" t="s">
        <v>543</v>
      </c>
      <c r="D813" s="60">
        <v>281</v>
      </c>
      <c r="E813" s="85" t="s">
        <v>313</v>
      </c>
      <c r="F813" s="60">
        <v>325</v>
      </c>
      <c r="G813" s="85" t="s">
        <v>357</v>
      </c>
      <c r="H813" s="111">
        <v>1</v>
      </c>
      <c r="I813" s="87">
        <v>16155</v>
      </c>
      <c r="J813" s="87">
        <v>1011</v>
      </c>
      <c r="K813" s="87">
        <v>1188</v>
      </c>
      <c r="L813" s="88">
        <v>18354</v>
      </c>
      <c r="M813" s="88">
        <v>18352</v>
      </c>
      <c r="N813" s="137">
        <f t="shared" si="24"/>
        <v>1009.382076513848</v>
      </c>
      <c r="O813" s="138">
        <f t="shared" si="25"/>
        <v>1009.382076513848</v>
      </c>
      <c r="P813" s="135"/>
      <c r="Q813" s="136"/>
      <c r="R813" s="136"/>
    </row>
    <row r="814" spans="1:18" x14ac:dyDescent="0.25">
      <c r="A814" s="84">
        <v>492</v>
      </c>
      <c r="B814" s="60">
        <v>492281332</v>
      </c>
      <c r="C814" s="85" t="s">
        <v>543</v>
      </c>
      <c r="D814" s="60">
        <v>281</v>
      </c>
      <c r="E814" s="85" t="s">
        <v>313</v>
      </c>
      <c r="F814" s="60">
        <v>332</v>
      </c>
      <c r="G814" s="85" t="s">
        <v>364</v>
      </c>
      <c r="H814" s="111">
        <v>3</v>
      </c>
      <c r="I814" s="87">
        <v>16735</v>
      </c>
      <c r="J814" s="87">
        <v>827</v>
      </c>
      <c r="K814" s="87">
        <v>1188</v>
      </c>
      <c r="L814" s="88">
        <v>18750</v>
      </c>
      <c r="M814" s="88">
        <v>18788</v>
      </c>
      <c r="N814" s="137">
        <f t="shared" si="24"/>
        <v>865.33557812664003</v>
      </c>
      <c r="O814" s="138">
        <f t="shared" si="25"/>
        <v>616.29044485297709</v>
      </c>
      <c r="P814" s="135"/>
      <c r="Q814" s="136"/>
      <c r="R814" s="136"/>
    </row>
    <row r="815" spans="1:18" x14ac:dyDescent="0.25">
      <c r="A815" s="84">
        <v>493</v>
      </c>
      <c r="B815" s="60">
        <v>493057035</v>
      </c>
      <c r="C815" s="85" t="s">
        <v>544</v>
      </c>
      <c r="D815" s="60">
        <v>57</v>
      </c>
      <c r="E815" s="85" t="s">
        <v>89</v>
      </c>
      <c r="F815" s="60">
        <v>35</v>
      </c>
      <c r="G815" s="85" t="s">
        <v>67</v>
      </c>
      <c r="H815" s="111">
        <v>14</v>
      </c>
      <c r="I815" s="87">
        <v>22053</v>
      </c>
      <c r="J815" s="87">
        <v>8483</v>
      </c>
      <c r="K815" s="87">
        <v>1188</v>
      </c>
      <c r="L815" s="88">
        <v>31724</v>
      </c>
      <c r="M815" s="88">
        <v>31750</v>
      </c>
      <c r="N815" s="137">
        <f t="shared" si="24"/>
        <v>8508.5262968808674</v>
      </c>
      <c r="O815" s="138">
        <f t="shared" si="25"/>
        <v>5095.5463757981197</v>
      </c>
      <c r="P815" s="135"/>
      <c r="Q815" s="136"/>
      <c r="R815" s="136"/>
    </row>
    <row r="816" spans="1:18" x14ac:dyDescent="0.25">
      <c r="A816" s="84">
        <v>493</v>
      </c>
      <c r="B816" s="60">
        <v>493057044</v>
      </c>
      <c r="C816" s="85" t="s">
        <v>544</v>
      </c>
      <c r="D816" s="60">
        <v>57</v>
      </c>
      <c r="E816" s="85" t="s">
        <v>89</v>
      </c>
      <c r="F816" s="60">
        <v>44</v>
      </c>
      <c r="G816" s="85" t="s">
        <v>76</v>
      </c>
      <c r="H816" s="111">
        <v>2</v>
      </c>
      <c r="I816" s="87">
        <v>16294</v>
      </c>
      <c r="J816" s="87">
        <v>0</v>
      </c>
      <c r="K816" s="87">
        <v>1188</v>
      </c>
      <c r="L816" s="88">
        <v>17482</v>
      </c>
      <c r="M816" s="88">
        <v>17482</v>
      </c>
      <c r="N816" s="137">
        <f t="shared" si="24"/>
        <v>0</v>
      </c>
      <c r="O816" s="138">
        <f t="shared" si="25"/>
        <v>0</v>
      </c>
      <c r="P816" s="135"/>
      <c r="Q816" s="136"/>
      <c r="R816" s="136"/>
    </row>
    <row r="817" spans="1:18" x14ac:dyDescent="0.25">
      <c r="A817" s="84">
        <v>493</v>
      </c>
      <c r="B817" s="60">
        <v>493057057</v>
      </c>
      <c r="C817" s="85" t="s">
        <v>544</v>
      </c>
      <c r="D817" s="60">
        <v>57</v>
      </c>
      <c r="E817" s="85" t="s">
        <v>89</v>
      </c>
      <c r="F817" s="60">
        <v>57</v>
      </c>
      <c r="G817" s="85" t="s">
        <v>89</v>
      </c>
      <c r="H817" s="111">
        <v>88</v>
      </c>
      <c r="I817" s="87">
        <v>23027</v>
      </c>
      <c r="J817" s="87">
        <v>528</v>
      </c>
      <c r="K817" s="87">
        <v>1188</v>
      </c>
      <c r="L817" s="88">
        <v>24743</v>
      </c>
      <c r="M817" s="88">
        <v>24737</v>
      </c>
      <c r="N817" s="137">
        <f t="shared" si="24"/>
        <v>521.66215542699138</v>
      </c>
      <c r="O817" s="138">
        <f t="shared" si="25"/>
        <v>352.50378291806192</v>
      </c>
      <c r="P817" s="135"/>
      <c r="Q817" s="136"/>
      <c r="R817" s="136"/>
    </row>
    <row r="818" spans="1:18" x14ac:dyDescent="0.25">
      <c r="A818" s="84">
        <v>493</v>
      </c>
      <c r="B818" s="60">
        <v>493057093</v>
      </c>
      <c r="C818" s="85" t="s">
        <v>544</v>
      </c>
      <c r="D818" s="60">
        <v>57</v>
      </c>
      <c r="E818" s="85" t="s">
        <v>89</v>
      </c>
      <c r="F818" s="60">
        <v>93</v>
      </c>
      <c r="G818" s="85" t="s">
        <v>125</v>
      </c>
      <c r="H818" s="111">
        <v>38</v>
      </c>
      <c r="I818" s="87">
        <v>22955</v>
      </c>
      <c r="J818" s="87">
        <v>226</v>
      </c>
      <c r="K818" s="87">
        <v>1188</v>
      </c>
      <c r="L818" s="88">
        <v>24369</v>
      </c>
      <c r="M818" s="88">
        <v>24398</v>
      </c>
      <c r="N818" s="137">
        <f t="shared" si="24"/>
        <v>254.62035311806176</v>
      </c>
      <c r="O818" s="138">
        <f t="shared" si="25"/>
        <v>0</v>
      </c>
      <c r="P818" s="135"/>
      <c r="Q818" s="136"/>
      <c r="R818" s="136"/>
    </row>
    <row r="819" spans="1:18" x14ac:dyDescent="0.25">
      <c r="A819" s="84">
        <v>493</v>
      </c>
      <c r="B819" s="60">
        <v>493057100</v>
      </c>
      <c r="C819" s="85" t="s">
        <v>544</v>
      </c>
      <c r="D819" s="60">
        <v>57</v>
      </c>
      <c r="E819" s="85" t="s">
        <v>89</v>
      </c>
      <c r="F819" s="60">
        <v>100</v>
      </c>
      <c r="G819" s="85" t="s">
        <v>132</v>
      </c>
      <c r="H819" s="111">
        <v>1</v>
      </c>
      <c r="I819" s="87">
        <v>20383</v>
      </c>
      <c r="J819" s="87">
        <v>5496</v>
      </c>
      <c r="K819" s="87">
        <v>1188</v>
      </c>
      <c r="L819" s="88">
        <v>27067</v>
      </c>
      <c r="M819" s="88">
        <v>26717</v>
      </c>
      <c r="N819" s="137">
        <f t="shared" si="24"/>
        <v>5441.4103899610345</v>
      </c>
      <c r="O819" s="138">
        <f t="shared" si="25"/>
        <v>5145.8312274682394</v>
      </c>
      <c r="P819" s="135"/>
      <c r="Q819" s="136"/>
      <c r="R819" s="136"/>
    </row>
    <row r="820" spans="1:18" x14ac:dyDescent="0.25">
      <c r="A820" s="84">
        <v>493</v>
      </c>
      <c r="B820" s="60">
        <v>493057149</v>
      </c>
      <c r="C820" s="85" t="s">
        <v>544</v>
      </c>
      <c r="D820" s="60">
        <v>57</v>
      </c>
      <c r="E820" s="85" t="s">
        <v>89</v>
      </c>
      <c r="F820" s="60">
        <v>149</v>
      </c>
      <c r="G820" s="85" t="s">
        <v>181</v>
      </c>
      <c r="H820" s="111">
        <v>1</v>
      </c>
      <c r="I820" s="87">
        <v>20347</v>
      </c>
      <c r="J820" s="87">
        <v>146</v>
      </c>
      <c r="K820" s="87">
        <v>1188</v>
      </c>
      <c r="L820" s="88">
        <v>21681</v>
      </c>
      <c r="M820" s="88">
        <v>21929</v>
      </c>
      <c r="N820" s="137">
        <f t="shared" si="24"/>
        <v>309.17431145912269</v>
      </c>
      <c r="O820" s="138">
        <f t="shared" si="25"/>
        <v>0</v>
      </c>
      <c r="P820" s="135"/>
      <c r="Q820" s="136"/>
      <c r="R820" s="136"/>
    </row>
    <row r="821" spans="1:18" x14ac:dyDescent="0.25">
      <c r="A821" s="84">
        <v>493</v>
      </c>
      <c r="B821" s="60">
        <v>493057163</v>
      </c>
      <c r="C821" s="85" t="s">
        <v>544</v>
      </c>
      <c r="D821" s="60">
        <v>57</v>
      </c>
      <c r="E821" s="85" t="s">
        <v>89</v>
      </c>
      <c r="F821" s="60">
        <v>163</v>
      </c>
      <c r="G821" s="85" t="s">
        <v>195</v>
      </c>
      <c r="H821" s="111">
        <v>6</v>
      </c>
      <c r="I821" s="87">
        <v>19798</v>
      </c>
      <c r="J821" s="87">
        <v>0</v>
      </c>
      <c r="K821" s="87">
        <v>1188</v>
      </c>
      <c r="L821" s="88">
        <v>20986</v>
      </c>
      <c r="M821" s="88">
        <v>20986</v>
      </c>
      <c r="N821" s="137">
        <f t="shared" si="24"/>
        <v>0</v>
      </c>
      <c r="O821" s="138">
        <f t="shared" si="25"/>
        <v>0</v>
      </c>
      <c r="P821" s="135"/>
      <c r="Q821" s="136"/>
      <c r="R821" s="136"/>
    </row>
    <row r="822" spans="1:18" x14ac:dyDescent="0.25">
      <c r="A822" s="84">
        <v>493</v>
      </c>
      <c r="B822" s="60">
        <v>493057165</v>
      </c>
      <c r="C822" s="85" t="s">
        <v>544</v>
      </c>
      <c r="D822" s="60">
        <v>57</v>
      </c>
      <c r="E822" s="85" t="s">
        <v>89</v>
      </c>
      <c r="F822" s="60">
        <v>165</v>
      </c>
      <c r="G822" s="85" t="s">
        <v>197</v>
      </c>
      <c r="H822" s="111">
        <v>1</v>
      </c>
      <c r="I822" s="87">
        <v>20897</v>
      </c>
      <c r="J822" s="87">
        <v>0</v>
      </c>
      <c r="K822" s="87">
        <v>1188</v>
      </c>
      <c r="L822" s="88">
        <v>22085</v>
      </c>
      <c r="M822" s="88">
        <v>22085</v>
      </c>
      <c r="N822" s="137">
        <f t="shared" si="24"/>
        <v>0</v>
      </c>
      <c r="O822" s="138">
        <f t="shared" si="25"/>
        <v>0</v>
      </c>
      <c r="P822" s="135"/>
      <c r="Q822" s="136"/>
      <c r="R822" s="136"/>
    </row>
    <row r="823" spans="1:18" x14ac:dyDescent="0.25">
      <c r="A823" s="84">
        <v>493</v>
      </c>
      <c r="B823" s="60">
        <v>493057168</v>
      </c>
      <c r="C823" s="85" t="s">
        <v>544</v>
      </c>
      <c r="D823" s="60">
        <v>57</v>
      </c>
      <c r="E823" s="85" t="s">
        <v>89</v>
      </c>
      <c r="F823" s="60">
        <v>168</v>
      </c>
      <c r="G823" s="85" t="s">
        <v>200</v>
      </c>
      <c r="H823" s="111">
        <v>1</v>
      </c>
      <c r="I823" s="87">
        <v>12723</v>
      </c>
      <c r="J823" s="87">
        <v>8715</v>
      </c>
      <c r="K823" s="87">
        <v>1188</v>
      </c>
      <c r="L823" s="88">
        <v>22626</v>
      </c>
      <c r="M823" s="88">
        <v>22623</v>
      </c>
      <c r="N823" s="137">
        <f t="shared" si="24"/>
        <v>8711.7227119874224</v>
      </c>
      <c r="O823" s="138">
        <f t="shared" si="25"/>
        <v>4347.1745301700284</v>
      </c>
      <c r="P823" s="135"/>
      <c r="Q823" s="136"/>
      <c r="R823" s="136"/>
    </row>
    <row r="824" spans="1:18" x14ac:dyDescent="0.25">
      <c r="A824" s="84">
        <v>493</v>
      </c>
      <c r="B824" s="60">
        <v>493057176</v>
      </c>
      <c r="C824" s="85" t="s">
        <v>544</v>
      </c>
      <c r="D824" s="60">
        <v>57</v>
      </c>
      <c r="E824" s="85" t="s">
        <v>89</v>
      </c>
      <c r="F824" s="60">
        <v>176</v>
      </c>
      <c r="G824" s="85" t="s">
        <v>208</v>
      </c>
      <c r="H824" s="111">
        <v>2</v>
      </c>
      <c r="I824" s="87">
        <v>20336</v>
      </c>
      <c r="J824" s="87">
        <v>5450</v>
      </c>
      <c r="K824" s="87">
        <v>1188</v>
      </c>
      <c r="L824" s="88">
        <v>26974</v>
      </c>
      <c r="M824" s="88">
        <v>26631</v>
      </c>
      <c r="N824" s="137">
        <f t="shared" si="24"/>
        <v>5570.1870828436186</v>
      </c>
      <c r="O824" s="138">
        <f t="shared" si="25"/>
        <v>4340.8556716621424</v>
      </c>
      <c r="P824" s="135"/>
      <c r="Q824" s="136"/>
      <c r="R824" s="136"/>
    </row>
    <row r="825" spans="1:18" x14ac:dyDescent="0.25">
      <c r="A825" s="84">
        <v>493</v>
      </c>
      <c r="B825" s="60">
        <v>493057207</v>
      </c>
      <c r="C825" s="85" t="s">
        <v>544</v>
      </c>
      <c r="D825" s="60">
        <v>57</v>
      </c>
      <c r="E825" s="85" t="s">
        <v>89</v>
      </c>
      <c r="F825" s="60">
        <v>207</v>
      </c>
      <c r="G825" s="85" t="s">
        <v>239</v>
      </c>
      <c r="H825" s="111">
        <v>1</v>
      </c>
      <c r="I825" s="87">
        <v>17637</v>
      </c>
      <c r="J825" s="87">
        <v>14006</v>
      </c>
      <c r="K825" s="87">
        <v>1188</v>
      </c>
      <c r="L825" s="88">
        <v>32831</v>
      </c>
      <c r="M825" s="88">
        <v>32851</v>
      </c>
      <c r="N825" s="137">
        <f t="shared" si="24"/>
        <v>14025.573359193986</v>
      </c>
      <c r="O825" s="138">
        <f t="shared" si="25"/>
        <v>10302.997643375635</v>
      </c>
      <c r="P825" s="135"/>
      <c r="Q825" s="136"/>
      <c r="R825" s="136"/>
    </row>
    <row r="826" spans="1:18" x14ac:dyDescent="0.25">
      <c r="A826" s="84">
        <v>493</v>
      </c>
      <c r="B826" s="60">
        <v>493057244</v>
      </c>
      <c r="C826" s="85" t="s">
        <v>544</v>
      </c>
      <c r="D826" s="60">
        <v>57</v>
      </c>
      <c r="E826" s="85" t="s">
        <v>89</v>
      </c>
      <c r="F826" s="60">
        <v>244</v>
      </c>
      <c r="G826" s="85" t="s">
        <v>276</v>
      </c>
      <c r="H826" s="111">
        <v>1</v>
      </c>
      <c r="I826" s="87">
        <v>20383</v>
      </c>
      <c r="J826" s="87">
        <v>4927</v>
      </c>
      <c r="K826" s="87">
        <v>1188</v>
      </c>
      <c r="L826" s="88">
        <v>26498</v>
      </c>
      <c r="M826" s="88">
        <v>26612</v>
      </c>
      <c r="N826" s="137">
        <f t="shared" si="24"/>
        <v>5041.4337804475726</v>
      </c>
      <c r="O826" s="138">
        <f t="shared" si="25"/>
        <v>5041.4337804475726</v>
      </c>
      <c r="P826" s="135"/>
      <c r="Q826" s="136"/>
      <c r="R826" s="136"/>
    </row>
    <row r="827" spans="1:18" x14ac:dyDescent="0.25">
      <c r="A827" s="84">
        <v>493</v>
      </c>
      <c r="B827" s="60">
        <v>493057248</v>
      </c>
      <c r="C827" s="85" t="s">
        <v>544</v>
      </c>
      <c r="D827" s="60">
        <v>57</v>
      </c>
      <c r="E827" s="85" t="s">
        <v>89</v>
      </c>
      <c r="F827" s="60">
        <v>248</v>
      </c>
      <c r="G827" s="85" t="s">
        <v>280</v>
      </c>
      <c r="H827" s="111">
        <v>36</v>
      </c>
      <c r="I827" s="87">
        <v>22296</v>
      </c>
      <c r="J827" s="87">
        <v>1088</v>
      </c>
      <c r="K827" s="87">
        <v>1188</v>
      </c>
      <c r="L827" s="88">
        <v>24572</v>
      </c>
      <c r="M827" s="88">
        <v>24633</v>
      </c>
      <c r="N827" s="137">
        <f t="shared" si="24"/>
        <v>1149.0962479173468</v>
      </c>
      <c r="O827" s="138">
        <f t="shared" si="25"/>
        <v>719.34504223151816</v>
      </c>
      <c r="P827" s="135"/>
      <c r="Q827" s="136"/>
      <c r="R827" s="136"/>
    </row>
    <row r="828" spans="1:18" x14ac:dyDescent="0.25">
      <c r="A828" s="84">
        <v>493</v>
      </c>
      <c r="B828" s="60">
        <v>493057262</v>
      </c>
      <c r="C828" s="85" t="s">
        <v>544</v>
      </c>
      <c r="D828" s="60">
        <v>57</v>
      </c>
      <c r="E828" s="85" t="s">
        <v>89</v>
      </c>
      <c r="F828" s="60">
        <v>262</v>
      </c>
      <c r="G828" s="85" t="s">
        <v>294</v>
      </c>
      <c r="H828" s="111">
        <v>1</v>
      </c>
      <c r="I828" s="87">
        <v>19924</v>
      </c>
      <c r="J828" s="87">
        <v>1294</v>
      </c>
      <c r="K828" s="87">
        <v>1188</v>
      </c>
      <c r="L828" s="88">
        <v>22406</v>
      </c>
      <c r="M828" s="88">
        <v>22436</v>
      </c>
      <c r="N828" s="137">
        <f t="shared" si="24"/>
        <v>1324.4709457993195</v>
      </c>
      <c r="O828" s="138">
        <f t="shared" si="25"/>
        <v>1324.4709457993195</v>
      </c>
      <c r="P828" s="135"/>
      <c r="Q828" s="136"/>
      <c r="R828" s="136"/>
    </row>
    <row r="829" spans="1:18" x14ac:dyDescent="0.25">
      <c r="A829" s="84">
        <v>493</v>
      </c>
      <c r="B829" s="60">
        <v>493057274</v>
      </c>
      <c r="C829" s="85" t="s">
        <v>544</v>
      </c>
      <c r="D829" s="60">
        <v>57</v>
      </c>
      <c r="E829" s="85" t="s">
        <v>89</v>
      </c>
      <c r="F829" s="60">
        <v>274</v>
      </c>
      <c r="G829" s="85" t="s">
        <v>306</v>
      </c>
      <c r="H829" s="111">
        <v>1</v>
      </c>
      <c r="I829" s="87">
        <v>16294</v>
      </c>
      <c r="J829" s="87">
        <v>7512</v>
      </c>
      <c r="K829" s="87">
        <v>1188</v>
      </c>
      <c r="L829" s="88">
        <v>24994</v>
      </c>
      <c r="M829" s="88">
        <v>24986</v>
      </c>
      <c r="N829" s="137">
        <f t="shared" si="24"/>
        <v>7503.7763232539801</v>
      </c>
      <c r="O829" s="138">
        <f t="shared" si="25"/>
        <v>4599.4565135280973</v>
      </c>
      <c r="P829" s="135"/>
      <c r="Q829" s="136"/>
      <c r="R829" s="136"/>
    </row>
    <row r="830" spans="1:18" x14ac:dyDescent="0.25">
      <c r="A830" s="84">
        <v>493</v>
      </c>
      <c r="B830" s="60">
        <v>493057346</v>
      </c>
      <c r="C830" s="85" t="s">
        <v>544</v>
      </c>
      <c r="D830" s="60">
        <v>57</v>
      </c>
      <c r="E830" s="85" t="s">
        <v>89</v>
      </c>
      <c r="F830" s="60">
        <v>346</v>
      </c>
      <c r="G830" s="85" t="s">
        <v>378</v>
      </c>
      <c r="H830" s="111">
        <v>4</v>
      </c>
      <c r="I830" s="87">
        <v>22128</v>
      </c>
      <c r="J830" s="87">
        <v>1955</v>
      </c>
      <c r="K830" s="87">
        <v>1188</v>
      </c>
      <c r="L830" s="88">
        <v>25271</v>
      </c>
      <c r="M830" s="88">
        <v>25717</v>
      </c>
      <c r="N830" s="137">
        <f t="shared" si="24"/>
        <v>1971.6229384056169</v>
      </c>
      <c r="O830" s="138">
        <f t="shared" si="25"/>
        <v>1108.3071356328546</v>
      </c>
      <c r="P830" s="135"/>
      <c r="Q830" s="136"/>
      <c r="R830" s="136"/>
    </row>
    <row r="831" spans="1:18" x14ac:dyDescent="0.25">
      <c r="A831" s="84">
        <v>494</v>
      </c>
      <c r="B831" s="60">
        <v>494093035</v>
      </c>
      <c r="C831" s="85" t="s">
        <v>545</v>
      </c>
      <c r="D831" s="60">
        <v>93</v>
      </c>
      <c r="E831" s="85" t="s">
        <v>125</v>
      </c>
      <c r="F831" s="60">
        <v>35</v>
      </c>
      <c r="G831" s="85" t="s">
        <v>67</v>
      </c>
      <c r="H831" s="111">
        <v>5</v>
      </c>
      <c r="I831" s="87">
        <v>20592</v>
      </c>
      <c r="J831" s="87">
        <v>7921</v>
      </c>
      <c r="K831" s="87">
        <v>1188</v>
      </c>
      <c r="L831" s="88">
        <v>29701</v>
      </c>
      <c r="M831" s="88">
        <v>29725</v>
      </c>
      <c r="N831" s="137">
        <f t="shared" si="24"/>
        <v>7944.8407702068107</v>
      </c>
      <c r="O831" s="138">
        <f t="shared" si="25"/>
        <v>4757.9690278163907</v>
      </c>
      <c r="P831" s="135"/>
      <c r="Q831" s="136"/>
      <c r="R831" s="136"/>
    </row>
    <row r="832" spans="1:18" x14ac:dyDescent="0.25">
      <c r="A832" s="84">
        <v>494</v>
      </c>
      <c r="B832" s="60">
        <v>494093049</v>
      </c>
      <c r="C832" s="85" t="s">
        <v>545</v>
      </c>
      <c r="D832" s="60">
        <v>93</v>
      </c>
      <c r="E832" s="85" t="s">
        <v>125</v>
      </c>
      <c r="F832" s="60">
        <v>49</v>
      </c>
      <c r="G832" s="85" t="s">
        <v>81</v>
      </c>
      <c r="H832" s="111">
        <v>2</v>
      </c>
      <c r="I832" s="87">
        <v>18048</v>
      </c>
      <c r="J832" s="87">
        <v>24422</v>
      </c>
      <c r="K832" s="87">
        <v>1188</v>
      </c>
      <c r="L832" s="88">
        <v>43658</v>
      </c>
      <c r="M832" s="88">
        <v>43647</v>
      </c>
      <c r="N832" s="137">
        <f t="shared" si="24"/>
        <v>24410.640889198025</v>
      </c>
      <c r="O832" s="138">
        <f t="shared" si="25"/>
        <v>21002.144438633921</v>
      </c>
      <c r="P832" s="135"/>
      <c r="Q832" s="136"/>
      <c r="R832" s="136"/>
    </row>
    <row r="833" spans="1:18" x14ac:dyDescent="0.25">
      <c r="A833" s="84">
        <v>494</v>
      </c>
      <c r="B833" s="60">
        <v>494093056</v>
      </c>
      <c r="C833" s="85" t="s">
        <v>545</v>
      </c>
      <c r="D833" s="60">
        <v>93</v>
      </c>
      <c r="E833" s="85" t="s">
        <v>125</v>
      </c>
      <c r="F833" s="60">
        <v>56</v>
      </c>
      <c r="G833" s="85" t="s">
        <v>88</v>
      </c>
      <c r="H833" s="111">
        <v>1</v>
      </c>
      <c r="I833" s="87">
        <v>12985</v>
      </c>
      <c r="J833" s="87">
        <v>3851</v>
      </c>
      <c r="K833" s="87">
        <v>1188</v>
      </c>
      <c r="L833" s="88">
        <v>18024</v>
      </c>
      <c r="M833" s="88">
        <v>18032</v>
      </c>
      <c r="N833" s="137">
        <f t="shared" si="24"/>
        <v>3858.95380773738</v>
      </c>
      <c r="O833" s="138">
        <f t="shared" si="25"/>
        <v>2609.1132725071548</v>
      </c>
      <c r="P833" s="135"/>
      <c r="Q833" s="136"/>
      <c r="R833" s="136"/>
    </row>
    <row r="834" spans="1:18" x14ac:dyDescent="0.25">
      <c r="A834" s="84">
        <v>494</v>
      </c>
      <c r="B834" s="60">
        <v>494093057</v>
      </c>
      <c r="C834" s="85" t="s">
        <v>545</v>
      </c>
      <c r="D834" s="60">
        <v>93</v>
      </c>
      <c r="E834" s="85" t="s">
        <v>125</v>
      </c>
      <c r="F834" s="60">
        <v>57</v>
      </c>
      <c r="G834" s="85" t="s">
        <v>89</v>
      </c>
      <c r="H834" s="111">
        <v>83</v>
      </c>
      <c r="I834" s="87">
        <v>19349</v>
      </c>
      <c r="J834" s="87">
        <v>443</v>
      </c>
      <c r="K834" s="87">
        <v>1188</v>
      </c>
      <c r="L834" s="88">
        <v>20980</v>
      </c>
      <c r="M834" s="88">
        <v>20975</v>
      </c>
      <c r="N834" s="137">
        <f t="shared" si="24"/>
        <v>438.33938617088279</v>
      </c>
      <c r="O834" s="138">
        <f t="shared" si="25"/>
        <v>296.19992598608223</v>
      </c>
      <c r="P834" s="135"/>
      <c r="Q834" s="136"/>
      <c r="R834" s="136"/>
    </row>
    <row r="835" spans="1:18" x14ac:dyDescent="0.25">
      <c r="A835" s="84">
        <v>494</v>
      </c>
      <c r="B835" s="60">
        <v>494093071</v>
      </c>
      <c r="C835" s="85" t="s">
        <v>545</v>
      </c>
      <c r="D835" s="60">
        <v>93</v>
      </c>
      <c r="E835" s="85" t="s">
        <v>125</v>
      </c>
      <c r="F835" s="60">
        <v>71</v>
      </c>
      <c r="G835" s="85" t="s">
        <v>103</v>
      </c>
      <c r="H835" s="111">
        <v>2</v>
      </c>
      <c r="I835" s="87">
        <v>11799</v>
      </c>
      <c r="J835" s="87">
        <v>4977</v>
      </c>
      <c r="K835" s="87">
        <v>1188</v>
      </c>
      <c r="L835" s="88">
        <v>17964</v>
      </c>
      <c r="M835" s="88">
        <v>17976</v>
      </c>
      <c r="N835" s="137">
        <f t="shared" si="24"/>
        <v>4989.1588930231737</v>
      </c>
      <c r="O835" s="138">
        <f t="shared" si="25"/>
        <v>3555.5640612438692</v>
      </c>
      <c r="P835" s="135"/>
      <c r="Q835" s="136"/>
      <c r="R835" s="136"/>
    </row>
    <row r="836" spans="1:18" x14ac:dyDescent="0.25">
      <c r="A836" s="84">
        <v>494</v>
      </c>
      <c r="B836" s="60">
        <v>494093093</v>
      </c>
      <c r="C836" s="85" t="s">
        <v>545</v>
      </c>
      <c r="D836" s="60">
        <v>93</v>
      </c>
      <c r="E836" s="85" t="s">
        <v>125</v>
      </c>
      <c r="F836" s="60">
        <v>93</v>
      </c>
      <c r="G836" s="85" t="s">
        <v>125</v>
      </c>
      <c r="H836" s="111">
        <v>276</v>
      </c>
      <c r="I836" s="87">
        <v>17449</v>
      </c>
      <c r="J836" s="87">
        <v>172</v>
      </c>
      <c r="K836" s="87">
        <v>1188</v>
      </c>
      <c r="L836" s="88">
        <v>18809</v>
      </c>
      <c r="M836" s="88">
        <v>18831</v>
      </c>
      <c r="N836" s="137">
        <f t="shared" si="24"/>
        <v>193.54696325667828</v>
      </c>
      <c r="O836" s="138">
        <f t="shared" si="25"/>
        <v>0</v>
      </c>
      <c r="P836" s="135"/>
      <c r="Q836" s="136"/>
      <c r="R836" s="136"/>
    </row>
    <row r="837" spans="1:18" x14ac:dyDescent="0.25">
      <c r="A837" s="84">
        <v>494</v>
      </c>
      <c r="B837" s="60">
        <v>494093097</v>
      </c>
      <c r="C837" s="85" t="s">
        <v>545</v>
      </c>
      <c r="D837" s="60">
        <v>93</v>
      </c>
      <c r="E837" s="85" t="s">
        <v>125</v>
      </c>
      <c r="F837" s="60">
        <v>97</v>
      </c>
      <c r="G837" s="85" t="s">
        <v>129</v>
      </c>
      <c r="H837" s="111">
        <v>3</v>
      </c>
      <c r="I837" s="87">
        <v>22368</v>
      </c>
      <c r="J837" s="87">
        <v>151</v>
      </c>
      <c r="K837" s="87">
        <v>1188</v>
      </c>
      <c r="L837" s="88">
        <v>23707</v>
      </c>
      <c r="M837" s="88">
        <v>23726</v>
      </c>
      <c r="N837" s="137">
        <f t="shared" si="24"/>
        <v>170.34168175065861</v>
      </c>
      <c r="O837" s="138">
        <f t="shared" si="25"/>
        <v>0</v>
      </c>
      <c r="P837" s="135"/>
      <c r="Q837" s="136"/>
      <c r="R837" s="136"/>
    </row>
    <row r="838" spans="1:18" x14ac:dyDescent="0.25">
      <c r="A838" s="84">
        <v>494</v>
      </c>
      <c r="B838" s="60">
        <v>494093128</v>
      </c>
      <c r="C838" s="85" t="s">
        <v>545</v>
      </c>
      <c r="D838" s="60">
        <v>93</v>
      </c>
      <c r="E838" s="85" t="s">
        <v>125</v>
      </c>
      <c r="F838" s="60">
        <v>128</v>
      </c>
      <c r="G838" s="85" t="s">
        <v>160</v>
      </c>
      <c r="H838" s="111">
        <v>1</v>
      </c>
      <c r="I838" s="87">
        <v>11009</v>
      </c>
      <c r="J838" s="87">
        <v>622</v>
      </c>
      <c r="K838" s="87">
        <v>1188</v>
      </c>
      <c r="L838" s="88">
        <v>12819</v>
      </c>
      <c r="M838" s="88">
        <v>12834</v>
      </c>
      <c r="N838" s="137">
        <f t="shared" si="24"/>
        <v>636.87942945749819</v>
      </c>
      <c r="O838" s="138">
        <f t="shared" si="25"/>
        <v>58.140709977675215</v>
      </c>
      <c r="P838" s="135"/>
      <c r="Q838" s="136"/>
      <c r="R838" s="136"/>
    </row>
    <row r="839" spans="1:18" x14ac:dyDescent="0.25">
      <c r="A839" s="84">
        <v>494</v>
      </c>
      <c r="B839" s="60">
        <v>494093149</v>
      </c>
      <c r="C839" s="85" t="s">
        <v>545</v>
      </c>
      <c r="D839" s="60">
        <v>93</v>
      </c>
      <c r="E839" s="85" t="s">
        <v>125</v>
      </c>
      <c r="F839" s="60">
        <v>149</v>
      </c>
      <c r="G839" s="85" t="s">
        <v>181</v>
      </c>
      <c r="H839" s="111">
        <v>2</v>
      </c>
      <c r="I839" s="87">
        <v>20946</v>
      </c>
      <c r="J839" s="87">
        <v>151</v>
      </c>
      <c r="K839" s="87">
        <v>1188</v>
      </c>
      <c r="L839" s="88">
        <v>22285</v>
      </c>
      <c r="M839" s="88">
        <v>22539</v>
      </c>
      <c r="N839" s="137">
        <f t="shared" si="24"/>
        <v>318.2761649296117</v>
      </c>
      <c r="O839" s="138">
        <f t="shared" si="25"/>
        <v>0</v>
      </c>
      <c r="P839" s="135"/>
      <c r="Q839" s="136"/>
      <c r="R839" s="136"/>
    </row>
    <row r="840" spans="1:18" x14ac:dyDescent="0.25">
      <c r="A840" s="84">
        <v>494</v>
      </c>
      <c r="B840" s="60">
        <v>494093163</v>
      </c>
      <c r="C840" s="85" t="s">
        <v>545</v>
      </c>
      <c r="D840" s="60">
        <v>93</v>
      </c>
      <c r="E840" s="85" t="s">
        <v>125</v>
      </c>
      <c r="F840" s="60">
        <v>163</v>
      </c>
      <c r="G840" s="85" t="s">
        <v>195</v>
      </c>
      <c r="H840" s="111">
        <v>16</v>
      </c>
      <c r="I840" s="87">
        <v>17912</v>
      </c>
      <c r="J840" s="87">
        <v>0</v>
      </c>
      <c r="K840" s="87">
        <v>1188</v>
      </c>
      <c r="L840" s="88">
        <v>19100</v>
      </c>
      <c r="M840" s="88">
        <v>19100</v>
      </c>
      <c r="N840" s="137">
        <f t="shared" si="24"/>
        <v>0</v>
      </c>
      <c r="O840" s="138">
        <f t="shared" si="25"/>
        <v>0</v>
      </c>
      <c r="P840" s="135"/>
      <c r="Q840" s="136"/>
      <c r="R840" s="136"/>
    </row>
    <row r="841" spans="1:18" x14ac:dyDescent="0.25">
      <c r="A841" s="84">
        <v>494</v>
      </c>
      <c r="B841" s="60">
        <v>494093165</v>
      </c>
      <c r="C841" s="85" t="s">
        <v>545</v>
      </c>
      <c r="D841" s="60">
        <v>93</v>
      </c>
      <c r="E841" s="85" t="s">
        <v>125</v>
      </c>
      <c r="F841" s="60">
        <v>165</v>
      </c>
      <c r="G841" s="85" t="s">
        <v>197</v>
      </c>
      <c r="H841" s="111">
        <v>35</v>
      </c>
      <c r="I841" s="87">
        <v>16556</v>
      </c>
      <c r="J841" s="87">
        <v>0</v>
      </c>
      <c r="K841" s="87">
        <v>1188</v>
      </c>
      <c r="L841" s="88">
        <v>17744</v>
      </c>
      <c r="M841" s="88">
        <v>17744</v>
      </c>
      <c r="N841" s="137">
        <f t="shared" si="24"/>
        <v>0</v>
      </c>
      <c r="O841" s="138">
        <f t="shared" si="25"/>
        <v>0</v>
      </c>
      <c r="P841" s="135"/>
      <c r="Q841" s="136"/>
      <c r="R841" s="136"/>
    </row>
    <row r="842" spans="1:18" x14ac:dyDescent="0.25">
      <c r="A842" s="84">
        <v>494</v>
      </c>
      <c r="B842" s="60">
        <v>494093176</v>
      </c>
      <c r="C842" s="85" t="s">
        <v>545</v>
      </c>
      <c r="D842" s="60">
        <v>93</v>
      </c>
      <c r="E842" s="85" t="s">
        <v>125</v>
      </c>
      <c r="F842" s="60">
        <v>176</v>
      </c>
      <c r="G842" s="85" t="s">
        <v>208</v>
      </c>
      <c r="H842" s="111">
        <v>14</v>
      </c>
      <c r="I842" s="87">
        <v>18248</v>
      </c>
      <c r="J842" s="87">
        <v>4890</v>
      </c>
      <c r="K842" s="87">
        <v>1188</v>
      </c>
      <c r="L842" s="88">
        <v>24326</v>
      </c>
      <c r="M842" s="88">
        <v>24019</v>
      </c>
      <c r="N842" s="137">
        <f t="shared" ref="N842:N905" si="26">IF(VLOOKUP($F842,abvfndpcts,15)&lt;100,0,((VLOOKUP($F842,abvfndpcts,15)/100*$I842)-$I842))</f>
        <v>4998.2677954234059</v>
      </c>
      <c r="O842" s="138">
        <f t="shared" ref="O842:O905" si="27">IF(VLOOKUP($F842,abvfndpcts,16)&lt;100,0,((VLOOKUP($F842,abvfndpcts,16)/100*$I842)-$I842))</f>
        <v>3895.1580594261795</v>
      </c>
      <c r="P842" s="135"/>
      <c r="Q842" s="136"/>
      <c r="R842" s="136"/>
    </row>
    <row r="843" spans="1:18" x14ac:dyDescent="0.25">
      <c r="A843" s="84">
        <v>494</v>
      </c>
      <c r="B843" s="60">
        <v>494093178</v>
      </c>
      <c r="C843" s="85" t="s">
        <v>545</v>
      </c>
      <c r="D843" s="60">
        <v>93</v>
      </c>
      <c r="E843" s="85" t="s">
        <v>125</v>
      </c>
      <c r="F843" s="60">
        <v>178</v>
      </c>
      <c r="G843" s="85" t="s">
        <v>210</v>
      </c>
      <c r="H843" s="111">
        <v>2</v>
      </c>
      <c r="I843" s="87">
        <v>11997</v>
      </c>
      <c r="J843" s="87">
        <v>1165</v>
      </c>
      <c r="K843" s="87">
        <v>1188</v>
      </c>
      <c r="L843" s="88">
        <v>14350</v>
      </c>
      <c r="M843" s="88">
        <v>14345</v>
      </c>
      <c r="N843" s="137">
        <f t="shared" si="26"/>
        <v>1159.9549043397055</v>
      </c>
      <c r="O843" s="138">
        <f t="shared" si="27"/>
        <v>626.04984785221131</v>
      </c>
      <c r="P843" s="135"/>
      <c r="Q843" s="136"/>
      <c r="R843" s="136"/>
    </row>
    <row r="844" spans="1:18" x14ac:dyDescent="0.25">
      <c r="A844" s="84">
        <v>494</v>
      </c>
      <c r="B844" s="60">
        <v>494093181</v>
      </c>
      <c r="C844" s="85" t="s">
        <v>545</v>
      </c>
      <c r="D844" s="60">
        <v>93</v>
      </c>
      <c r="E844" s="85" t="s">
        <v>125</v>
      </c>
      <c r="F844" s="60">
        <v>181</v>
      </c>
      <c r="G844" s="85" t="s">
        <v>213</v>
      </c>
      <c r="H844" s="111">
        <v>4</v>
      </c>
      <c r="I844" s="87">
        <v>19377</v>
      </c>
      <c r="J844" s="87">
        <v>129</v>
      </c>
      <c r="K844" s="87">
        <v>1188</v>
      </c>
      <c r="L844" s="88">
        <v>20694</v>
      </c>
      <c r="M844" s="88">
        <v>20771</v>
      </c>
      <c r="N844" s="137">
        <f t="shared" si="26"/>
        <v>206.10225556024307</v>
      </c>
      <c r="O844" s="138">
        <f t="shared" si="27"/>
        <v>0</v>
      </c>
      <c r="P844" s="135"/>
      <c r="Q844" s="136"/>
      <c r="R844" s="136"/>
    </row>
    <row r="845" spans="1:18" x14ac:dyDescent="0.25">
      <c r="A845" s="84">
        <v>494</v>
      </c>
      <c r="B845" s="60">
        <v>494093229</v>
      </c>
      <c r="C845" s="85" t="s">
        <v>545</v>
      </c>
      <c r="D845" s="60">
        <v>93</v>
      </c>
      <c r="E845" s="85" t="s">
        <v>125</v>
      </c>
      <c r="F845" s="60">
        <v>229</v>
      </c>
      <c r="G845" s="85" t="s">
        <v>261</v>
      </c>
      <c r="H845" s="111">
        <v>4</v>
      </c>
      <c r="I845" s="87">
        <v>11602</v>
      </c>
      <c r="J845" s="87">
        <v>1163</v>
      </c>
      <c r="K845" s="87">
        <v>1188</v>
      </c>
      <c r="L845" s="88">
        <v>13953</v>
      </c>
      <c r="M845" s="88">
        <v>13789</v>
      </c>
      <c r="N845" s="137">
        <f t="shared" si="26"/>
        <v>980.6035944117466</v>
      </c>
      <c r="O845" s="138">
        <f t="shared" si="27"/>
        <v>777.19456623329643</v>
      </c>
      <c r="P845" s="135"/>
      <c r="Q845" s="136"/>
      <c r="R845" s="136"/>
    </row>
    <row r="846" spans="1:18" x14ac:dyDescent="0.25">
      <c r="A846" s="84">
        <v>494</v>
      </c>
      <c r="B846" s="60">
        <v>494093248</v>
      </c>
      <c r="C846" s="85" t="s">
        <v>545</v>
      </c>
      <c r="D846" s="60">
        <v>93</v>
      </c>
      <c r="E846" s="85" t="s">
        <v>125</v>
      </c>
      <c r="F846" s="60">
        <v>248</v>
      </c>
      <c r="G846" s="85" t="s">
        <v>280</v>
      </c>
      <c r="H846" s="111">
        <v>316</v>
      </c>
      <c r="I846" s="87">
        <v>16967</v>
      </c>
      <c r="J846" s="87">
        <v>828</v>
      </c>
      <c r="K846" s="87">
        <v>1188</v>
      </c>
      <c r="L846" s="88">
        <v>18983</v>
      </c>
      <c r="M846" s="88">
        <v>19029</v>
      </c>
      <c r="N846" s="137">
        <f t="shared" si="26"/>
        <v>874.44905087969164</v>
      </c>
      <c r="O846" s="138">
        <f t="shared" si="27"/>
        <v>547.41331770461693</v>
      </c>
      <c r="P846" s="135"/>
      <c r="Q846" s="136"/>
      <c r="R846" s="136"/>
    </row>
    <row r="847" spans="1:18" x14ac:dyDescent="0.25">
      <c r="A847" s="84">
        <v>494</v>
      </c>
      <c r="B847" s="60">
        <v>494093262</v>
      </c>
      <c r="C847" s="85" t="s">
        <v>545</v>
      </c>
      <c r="D847" s="60">
        <v>93</v>
      </c>
      <c r="E847" s="85" t="s">
        <v>125</v>
      </c>
      <c r="F847" s="60">
        <v>262</v>
      </c>
      <c r="G847" s="85" t="s">
        <v>294</v>
      </c>
      <c r="H847" s="111">
        <v>20</v>
      </c>
      <c r="I847" s="87">
        <v>14809</v>
      </c>
      <c r="J847" s="87">
        <v>962</v>
      </c>
      <c r="K847" s="87">
        <v>1188</v>
      </c>
      <c r="L847" s="88">
        <v>16959</v>
      </c>
      <c r="M847" s="88">
        <v>16981</v>
      </c>
      <c r="N847" s="137">
        <f t="shared" si="26"/>
        <v>984.44540435365161</v>
      </c>
      <c r="O847" s="138">
        <f t="shared" si="27"/>
        <v>984.44540435365161</v>
      </c>
      <c r="P847" s="135"/>
      <c r="Q847" s="136"/>
      <c r="R847" s="136"/>
    </row>
    <row r="848" spans="1:18" x14ac:dyDescent="0.25">
      <c r="A848" s="84">
        <v>494</v>
      </c>
      <c r="B848" s="60">
        <v>494093284</v>
      </c>
      <c r="C848" s="85" t="s">
        <v>545</v>
      </c>
      <c r="D848" s="60">
        <v>93</v>
      </c>
      <c r="E848" s="85" t="s">
        <v>125</v>
      </c>
      <c r="F848" s="60">
        <v>284</v>
      </c>
      <c r="G848" s="85" t="s">
        <v>316</v>
      </c>
      <c r="H848" s="111">
        <v>4</v>
      </c>
      <c r="I848" s="87">
        <v>14031</v>
      </c>
      <c r="J848" s="87">
        <v>6385</v>
      </c>
      <c r="K848" s="87">
        <v>1188</v>
      </c>
      <c r="L848" s="88">
        <v>21604</v>
      </c>
      <c r="M848" s="88">
        <v>21613</v>
      </c>
      <c r="N848" s="137">
        <f t="shared" si="26"/>
        <v>6394.1929765568893</v>
      </c>
      <c r="O848" s="138">
        <f t="shared" si="27"/>
        <v>4024.2449536207096</v>
      </c>
      <c r="P848" s="135"/>
      <c r="Q848" s="136"/>
      <c r="R848" s="136"/>
    </row>
    <row r="849" spans="1:18" x14ac:dyDescent="0.25">
      <c r="A849" s="84">
        <v>494</v>
      </c>
      <c r="B849" s="60">
        <v>494093295</v>
      </c>
      <c r="C849" s="85" t="s">
        <v>545</v>
      </c>
      <c r="D849" s="60">
        <v>93</v>
      </c>
      <c r="E849" s="85" t="s">
        <v>125</v>
      </c>
      <c r="F849" s="60">
        <v>295</v>
      </c>
      <c r="G849" s="85" t="s">
        <v>327</v>
      </c>
      <c r="H849" s="111">
        <v>1</v>
      </c>
      <c r="I849" s="87">
        <v>13068</v>
      </c>
      <c r="J849" s="87">
        <v>6450</v>
      </c>
      <c r="K849" s="87">
        <v>1188</v>
      </c>
      <c r="L849" s="88">
        <v>20706</v>
      </c>
      <c r="M849" s="88">
        <v>20731</v>
      </c>
      <c r="N849" s="137">
        <f t="shared" si="26"/>
        <v>6474.930031155538</v>
      </c>
      <c r="O849" s="138">
        <f t="shared" si="27"/>
        <v>3414.8782726282116</v>
      </c>
      <c r="P849" s="135"/>
      <c r="Q849" s="136"/>
      <c r="R849" s="136"/>
    </row>
    <row r="850" spans="1:18" x14ac:dyDescent="0.25">
      <c r="A850" s="84">
        <v>494</v>
      </c>
      <c r="B850" s="60">
        <v>494093346</v>
      </c>
      <c r="C850" s="85" t="s">
        <v>545</v>
      </c>
      <c r="D850" s="60">
        <v>93</v>
      </c>
      <c r="E850" s="85" t="s">
        <v>125</v>
      </c>
      <c r="F850" s="60">
        <v>346</v>
      </c>
      <c r="G850" s="85" t="s">
        <v>378</v>
      </c>
      <c r="H850" s="111">
        <v>1</v>
      </c>
      <c r="I850" s="87">
        <v>19496</v>
      </c>
      <c r="J850" s="87">
        <v>1722</v>
      </c>
      <c r="K850" s="87">
        <v>1188</v>
      </c>
      <c r="L850" s="88">
        <v>22406</v>
      </c>
      <c r="M850" s="88">
        <v>22799</v>
      </c>
      <c r="N850" s="137">
        <f t="shared" si="26"/>
        <v>1737.1095809452236</v>
      </c>
      <c r="O850" s="138">
        <f t="shared" si="27"/>
        <v>976.48029267435413</v>
      </c>
      <c r="P850" s="135"/>
      <c r="Q850" s="136"/>
      <c r="R850" s="136"/>
    </row>
    <row r="851" spans="1:18" x14ac:dyDescent="0.25">
      <c r="A851" s="84">
        <v>494</v>
      </c>
      <c r="B851" s="60">
        <v>494093347</v>
      </c>
      <c r="C851" s="85" t="s">
        <v>545</v>
      </c>
      <c r="D851" s="60">
        <v>93</v>
      </c>
      <c r="E851" s="85" t="s">
        <v>125</v>
      </c>
      <c r="F851" s="60">
        <v>347</v>
      </c>
      <c r="G851" s="85" t="s">
        <v>379</v>
      </c>
      <c r="H851" s="111">
        <v>3</v>
      </c>
      <c r="I851" s="87">
        <v>15601</v>
      </c>
      <c r="J851" s="87">
        <v>7298</v>
      </c>
      <c r="K851" s="87">
        <v>1188</v>
      </c>
      <c r="L851" s="88">
        <v>24087</v>
      </c>
      <c r="M851" s="88">
        <v>24078</v>
      </c>
      <c r="N851" s="137">
        <f t="shared" si="26"/>
        <v>7289.4127660197628</v>
      </c>
      <c r="O851" s="138">
        <f t="shared" si="27"/>
        <v>4953.5569559755932</v>
      </c>
      <c r="P851" s="135"/>
      <c r="Q851" s="136"/>
      <c r="R851" s="136"/>
    </row>
    <row r="852" spans="1:18" x14ac:dyDescent="0.25">
      <c r="A852" s="84">
        <v>496</v>
      </c>
      <c r="B852" s="60">
        <v>496201003</v>
      </c>
      <c r="C852" s="85" t="s">
        <v>546</v>
      </c>
      <c r="D852" s="60">
        <v>201</v>
      </c>
      <c r="E852" s="85" t="s">
        <v>233</v>
      </c>
      <c r="F852" s="60">
        <v>3</v>
      </c>
      <c r="G852" s="85" t="s">
        <v>35</v>
      </c>
      <c r="H852" s="111">
        <v>1</v>
      </c>
      <c r="I852" s="87">
        <v>16498</v>
      </c>
      <c r="J852" s="87">
        <v>1734</v>
      </c>
      <c r="K852" s="87">
        <v>1188</v>
      </c>
      <c r="L852" s="88">
        <v>19420</v>
      </c>
      <c r="M852" s="88">
        <v>18652</v>
      </c>
      <c r="N852" s="137">
        <f t="shared" si="26"/>
        <v>1804.2808361660464</v>
      </c>
      <c r="O852" s="138">
        <f t="shared" si="27"/>
        <v>965.94752979624172</v>
      </c>
      <c r="P852" s="135"/>
      <c r="Q852" s="136"/>
      <c r="R852" s="136"/>
    </row>
    <row r="853" spans="1:18" x14ac:dyDescent="0.25">
      <c r="A853" s="84">
        <v>496</v>
      </c>
      <c r="B853" s="60">
        <v>496201072</v>
      </c>
      <c r="C853" s="85" t="s">
        <v>546</v>
      </c>
      <c r="D853" s="60">
        <v>201</v>
      </c>
      <c r="E853" s="85" t="s">
        <v>233</v>
      </c>
      <c r="F853" s="60">
        <v>72</v>
      </c>
      <c r="G853" s="85" t="s">
        <v>104</v>
      </c>
      <c r="H853" s="111">
        <v>1</v>
      </c>
      <c r="I853" s="87">
        <v>14496</v>
      </c>
      <c r="J853" s="87">
        <v>4000</v>
      </c>
      <c r="K853" s="87">
        <v>1188</v>
      </c>
      <c r="L853" s="88">
        <v>19684</v>
      </c>
      <c r="M853" s="88">
        <v>19683</v>
      </c>
      <c r="N853" s="137">
        <f t="shared" si="26"/>
        <v>3998.8860762006188</v>
      </c>
      <c r="O853" s="138">
        <f t="shared" si="27"/>
        <v>1543.1938076251863</v>
      </c>
      <c r="P853" s="135"/>
      <c r="Q853" s="136"/>
      <c r="R853" s="136"/>
    </row>
    <row r="854" spans="1:18" x14ac:dyDescent="0.25">
      <c r="A854" s="84">
        <v>496</v>
      </c>
      <c r="B854" s="60">
        <v>496201094</v>
      </c>
      <c r="C854" s="85" t="s">
        <v>546</v>
      </c>
      <c r="D854" s="60">
        <v>201</v>
      </c>
      <c r="E854" s="85" t="s">
        <v>233</v>
      </c>
      <c r="F854" s="60">
        <v>94</v>
      </c>
      <c r="G854" s="85" t="s">
        <v>126</v>
      </c>
      <c r="H854" s="111">
        <v>1</v>
      </c>
      <c r="I854" s="87">
        <v>19502</v>
      </c>
      <c r="J854" s="87">
        <v>2147</v>
      </c>
      <c r="K854" s="87">
        <v>1188</v>
      </c>
      <c r="L854" s="88">
        <v>22837</v>
      </c>
      <c r="M854" s="88">
        <v>22782</v>
      </c>
      <c r="N854" s="137">
        <f t="shared" si="26"/>
        <v>2092.1070231623817</v>
      </c>
      <c r="O854" s="138">
        <f t="shared" si="27"/>
        <v>408.3636477704531</v>
      </c>
      <c r="P854" s="135"/>
      <c r="Q854" s="136"/>
      <c r="R854" s="136"/>
    </row>
    <row r="855" spans="1:18" x14ac:dyDescent="0.25">
      <c r="A855" s="84">
        <v>496</v>
      </c>
      <c r="B855" s="60">
        <v>496201095</v>
      </c>
      <c r="C855" s="85" t="s">
        <v>546</v>
      </c>
      <c r="D855" s="60">
        <v>201</v>
      </c>
      <c r="E855" s="85" t="s">
        <v>233</v>
      </c>
      <c r="F855" s="60">
        <v>95</v>
      </c>
      <c r="G855" s="85" t="s">
        <v>127</v>
      </c>
      <c r="H855" s="111">
        <v>3</v>
      </c>
      <c r="I855" s="87">
        <v>20129</v>
      </c>
      <c r="J855" s="87">
        <v>290</v>
      </c>
      <c r="K855" s="87">
        <v>1188</v>
      </c>
      <c r="L855" s="88">
        <v>21607</v>
      </c>
      <c r="M855" s="88">
        <v>21580</v>
      </c>
      <c r="N855" s="137">
        <f t="shared" si="26"/>
        <v>263.25079108484715</v>
      </c>
      <c r="O855" s="138">
        <f t="shared" si="27"/>
        <v>0</v>
      </c>
      <c r="P855" s="135"/>
      <c r="Q855" s="136"/>
      <c r="R855" s="136"/>
    </row>
    <row r="856" spans="1:18" x14ac:dyDescent="0.25">
      <c r="A856" s="84">
        <v>496</v>
      </c>
      <c r="B856" s="60">
        <v>496201201</v>
      </c>
      <c r="C856" s="85" t="s">
        <v>546</v>
      </c>
      <c r="D856" s="60">
        <v>201</v>
      </c>
      <c r="E856" s="85" t="s">
        <v>233</v>
      </c>
      <c r="F856" s="60">
        <v>201</v>
      </c>
      <c r="G856" s="85" t="s">
        <v>233</v>
      </c>
      <c r="H856" s="111">
        <v>502</v>
      </c>
      <c r="I856" s="87">
        <v>18417</v>
      </c>
      <c r="J856" s="87">
        <v>0</v>
      </c>
      <c r="K856" s="87">
        <v>1188</v>
      </c>
      <c r="L856" s="88">
        <v>19605</v>
      </c>
      <c r="M856" s="88">
        <v>19628</v>
      </c>
      <c r="N856" s="137">
        <f t="shared" si="26"/>
        <v>23.089449127717671</v>
      </c>
      <c r="O856" s="138">
        <f t="shared" si="27"/>
        <v>0</v>
      </c>
      <c r="P856" s="135"/>
      <c r="Q856" s="136"/>
      <c r="R856" s="136"/>
    </row>
    <row r="857" spans="1:18" x14ac:dyDescent="0.25">
      <c r="A857" s="84">
        <v>497</v>
      </c>
      <c r="B857" s="60">
        <v>497117005</v>
      </c>
      <c r="C857" s="85" t="s">
        <v>547</v>
      </c>
      <c r="D857" s="60">
        <v>117</v>
      </c>
      <c r="E857" s="85" t="s">
        <v>149</v>
      </c>
      <c r="F857" s="60">
        <v>5</v>
      </c>
      <c r="G857" s="85" t="s">
        <v>37</v>
      </c>
      <c r="H857" s="111">
        <v>8</v>
      </c>
      <c r="I857" s="87">
        <v>13214</v>
      </c>
      <c r="J857" s="87">
        <v>4663</v>
      </c>
      <c r="K857" s="87">
        <v>1188</v>
      </c>
      <c r="L857" s="88">
        <v>19065</v>
      </c>
      <c r="M857" s="88">
        <v>19069</v>
      </c>
      <c r="N857" s="137">
        <f t="shared" si="26"/>
        <v>4667.3559868092525</v>
      </c>
      <c r="O857" s="138">
        <f t="shared" si="27"/>
        <v>3210.9173689559284</v>
      </c>
      <c r="P857" s="135"/>
      <c r="Q857" s="136"/>
      <c r="R857" s="136"/>
    </row>
    <row r="858" spans="1:18" x14ac:dyDescent="0.25">
      <c r="A858" s="84">
        <v>497</v>
      </c>
      <c r="B858" s="60">
        <v>497117008</v>
      </c>
      <c r="C858" s="85" t="s">
        <v>547</v>
      </c>
      <c r="D858" s="60">
        <v>117</v>
      </c>
      <c r="E858" s="85" t="s">
        <v>149</v>
      </c>
      <c r="F858" s="60">
        <v>8</v>
      </c>
      <c r="G858" s="85" t="s">
        <v>40</v>
      </c>
      <c r="H858" s="111">
        <v>67</v>
      </c>
      <c r="I858" s="87">
        <v>11733</v>
      </c>
      <c r="J858" s="87">
        <v>13593</v>
      </c>
      <c r="K858" s="87">
        <v>1188</v>
      </c>
      <c r="L858" s="88">
        <v>26514</v>
      </c>
      <c r="M858" s="88">
        <v>26478</v>
      </c>
      <c r="N858" s="137">
        <f t="shared" si="26"/>
        <v>13557.478872804586</v>
      </c>
      <c r="O858" s="138">
        <f t="shared" si="27"/>
        <v>9693.0066145727033</v>
      </c>
      <c r="P858" s="135"/>
      <c r="Q858" s="136"/>
      <c r="R858" s="136"/>
    </row>
    <row r="859" spans="1:18" x14ac:dyDescent="0.25">
      <c r="A859" s="84">
        <v>497</v>
      </c>
      <c r="B859" s="60">
        <v>497117024</v>
      </c>
      <c r="C859" s="85" t="s">
        <v>547</v>
      </c>
      <c r="D859" s="60">
        <v>117</v>
      </c>
      <c r="E859" s="85" t="s">
        <v>149</v>
      </c>
      <c r="F859" s="60">
        <v>24</v>
      </c>
      <c r="G859" s="85" t="s">
        <v>56</v>
      </c>
      <c r="H859" s="111">
        <v>22</v>
      </c>
      <c r="I859" s="87">
        <v>12501</v>
      </c>
      <c r="J859" s="87">
        <v>2686</v>
      </c>
      <c r="K859" s="87">
        <v>1188</v>
      </c>
      <c r="L859" s="88">
        <v>16375</v>
      </c>
      <c r="M859" s="88">
        <v>16392</v>
      </c>
      <c r="N859" s="137">
        <f t="shared" si="26"/>
        <v>2702.7298035493113</v>
      </c>
      <c r="O859" s="138">
        <f t="shared" si="27"/>
        <v>1215.610454595897</v>
      </c>
      <c r="P859" s="135"/>
      <c r="Q859" s="136"/>
      <c r="R859" s="136"/>
    </row>
    <row r="860" spans="1:18" x14ac:dyDescent="0.25">
      <c r="A860" s="84">
        <v>497</v>
      </c>
      <c r="B860" s="60">
        <v>497117061</v>
      </c>
      <c r="C860" s="85" t="s">
        <v>547</v>
      </c>
      <c r="D860" s="60">
        <v>117</v>
      </c>
      <c r="E860" s="85" t="s">
        <v>149</v>
      </c>
      <c r="F860" s="60">
        <v>61</v>
      </c>
      <c r="G860" s="85" t="s">
        <v>93</v>
      </c>
      <c r="H860" s="111">
        <v>26</v>
      </c>
      <c r="I860" s="87">
        <v>15152</v>
      </c>
      <c r="J860" s="87">
        <v>1268</v>
      </c>
      <c r="K860" s="87">
        <v>1188</v>
      </c>
      <c r="L860" s="88">
        <v>17608</v>
      </c>
      <c r="M860" s="88">
        <v>17638</v>
      </c>
      <c r="N860" s="137">
        <f t="shared" si="26"/>
        <v>1298.1558258109799</v>
      </c>
      <c r="O860" s="138">
        <f t="shared" si="27"/>
        <v>259.07787190206182</v>
      </c>
      <c r="P860" s="135"/>
      <c r="Q860" s="136"/>
      <c r="R860" s="136"/>
    </row>
    <row r="861" spans="1:18" x14ac:dyDescent="0.25">
      <c r="A861" s="84">
        <v>497</v>
      </c>
      <c r="B861" s="60">
        <v>497117074</v>
      </c>
      <c r="C861" s="85" t="s">
        <v>547</v>
      </c>
      <c r="D861" s="60">
        <v>117</v>
      </c>
      <c r="E861" s="85" t="s">
        <v>149</v>
      </c>
      <c r="F861" s="60">
        <v>74</v>
      </c>
      <c r="G861" s="85" t="s">
        <v>106</v>
      </c>
      <c r="H861" s="111">
        <v>3</v>
      </c>
      <c r="I861" s="87">
        <v>12188</v>
      </c>
      <c r="J861" s="87">
        <v>10864</v>
      </c>
      <c r="K861" s="87">
        <v>1188</v>
      </c>
      <c r="L861" s="88">
        <v>24240</v>
      </c>
      <c r="M861" s="88">
        <v>24892</v>
      </c>
      <c r="N861" s="137">
        <f t="shared" si="26"/>
        <v>11516.420556556805</v>
      </c>
      <c r="O861" s="138">
        <f t="shared" si="27"/>
        <v>5996.032484211235</v>
      </c>
      <c r="P861" s="135"/>
      <c r="Q861" s="136"/>
      <c r="R861" s="136"/>
    </row>
    <row r="862" spans="1:18" x14ac:dyDescent="0.25">
      <c r="A862" s="84">
        <v>497</v>
      </c>
      <c r="B862" s="60">
        <v>497117086</v>
      </c>
      <c r="C862" s="85" t="s">
        <v>547</v>
      </c>
      <c r="D862" s="60">
        <v>117</v>
      </c>
      <c r="E862" s="85" t="s">
        <v>149</v>
      </c>
      <c r="F862" s="60">
        <v>86</v>
      </c>
      <c r="G862" s="85" t="s">
        <v>118</v>
      </c>
      <c r="H862" s="111">
        <v>19</v>
      </c>
      <c r="I862" s="87">
        <v>12874</v>
      </c>
      <c r="J862" s="87">
        <v>2034</v>
      </c>
      <c r="K862" s="87">
        <v>1188</v>
      </c>
      <c r="L862" s="88">
        <v>16096</v>
      </c>
      <c r="M862" s="88">
        <v>16063</v>
      </c>
      <c r="N862" s="137">
        <f t="shared" si="26"/>
        <v>2001.3553330221675</v>
      </c>
      <c r="O862" s="138">
        <f t="shared" si="27"/>
        <v>978.07149100730749</v>
      </c>
      <c r="P862" s="135"/>
      <c r="Q862" s="136"/>
      <c r="R862" s="136"/>
    </row>
    <row r="863" spans="1:18" x14ac:dyDescent="0.25">
      <c r="A863" s="84">
        <v>497</v>
      </c>
      <c r="B863" s="60">
        <v>497117087</v>
      </c>
      <c r="C863" s="85" t="s">
        <v>547</v>
      </c>
      <c r="D863" s="60">
        <v>117</v>
      </c>
      <c r="E863" s="85" t="s">
        <v>149</v>
      </c>
      <c r="F863" s="60">
        <v>87</v>
      </c>
      <c r="G863" s="85" t="s">
        <v>119</v>
      </c>
      <c r="H863" s="111">
        <v>3</v>
      </c>
      <c r="I863" s="87">
        <v>15461</v>
      </c>
      <c r="J863" s="87">
        <v>4850</v>
      </c>
      <c r="K863" s="87">
        <v>1188</v>
      </c>
      <c r="L863" s="88">
        <v>21499</v>
      </c>
      <c r="M863" s="88">
        <v>22506</v>
      </c>
      <c r="N863" s="137">
        <f t="shared" si="26"/>
        <v>5857.0833581391635</v>
      </c>
      <c r="O863" s="138">
        <f t="shared" si="27"/>
        <v>3900.0680456253722</v>
      </c>
      <c r="P863" s="135"/>
      <c r="Q863" s="136"/>
      <c r="R863" s="136"/>
    </row>
    <row r="864" spans="1:18" x14ac:dyDescent="0.25">
      <c r="A864" s="84">
        <v>497</v>
      </c>
      <c r="B864" s="60">
        <v>497117111</v>
      </c>
      <c r="C864" s="85" t="s">
        <v>547</v>
      </c>
      <c r="D864" s="60">
        <v>117</v>
      </c>
      <c r="E864" s="85" t="s">
        <v>149</v>
      </c>
      <c r="F864" s="60">
        <v>111</v>
      </c>
      <c r="G864" s="85" t="s">
        <v>143</v>
      </c>
      <c r="H864" s="111">
        <v>14</v>
      </c>
      <c r="I864" s="87">
        <v>12388</v>
      </c>
      <c r="J864" s="87">
        <v>4204</v>
      </c>
      <c r="K864" s="87">
        <v>1188</v>
      </c>
      <c r="L864" s="88">
        <v>17780</v>
      </c>
      <c r="M864" s="88">
        <v>17850</v>
      </c>
      <c r="N864" s="137">
        <f t="shared" si="26"/>
        <v>4274.0556999192013</v>
      </c>
      <c r="O864" s="138">
        <f t="shared" si="27"/>
        <v>1426.0306947831796</v>
      </c>
      <c r="P864" s="135"/>
      <c r="Q864" s="136"/>
      <c r="R864" s="136"/>
    </row>
    <row r="865" spans="1:18" x14ac:dyDescent="0.25">
      <c r="A865" s="84">
        <v>497</v>
      </c>
      <c r="B865" s="60">
        <v>497117114</v>
      </c>
      <c r="C865" s="85" t="s">
        <v>547</v>
      </c>
      <c r="D865" s="60">
        <v>117</v>
      </c>
      <c r="E865" s="85" t="s">
        <v>149</v>
      </c>
      <c r="F865" s="60">
        <v>114</v>
      </c>
      <c r="G865" s="85" t="s">
        <v>146</v>
      </c>
      <c r="H865" s="111">
        <v>17</v>
      </c>
      <c r="I865" s="87">
        <v>15344</v>
      </c>
      <c r="J865" s="87">
        <v>3400</v>
      </c>
      <c r="K865" s="87">
        <v>1188</v>
      </c>
      <c r="L865" s="88">
        <v>19932</v>
      </c>
      <c r="M865" s="88">
        <v>19628</v>
      </c>
      <c r="N865" s="137">
        <f t="shared" si="26"/>
        <v>3464.2580036459767</v>
      </c>
      <c r="O865" s="138">
        <f t="shared" si="27"/>
        <v>2034.3362454402886</v>
      </c>
      <c r="P865" s="135"/>
      <c r="Q865" s="136"/>
      <c r="R865" s="136"/>
    </row>
    <row r="866" spans="1:18" x14ac:dyDescent="0.25">
      <c r="A866" s="84">
        <v>497</v>
      </c>
      <c r="B866" s="60">
        <v>497117117</v>
      </c>
      <c r="C866" s="85" t="s">
        <v>547</v>
      </c>
      <c r="D866" s="60">
        <v>117</v>
      </c>
      <c r="E866" s="85" t="s">
        <v>149</v>
      </c>
      <c r="F866" s="60">
        <v>117</v>
      </c>
      <c r="G866" s="85" t="s">
        <v>149</v>
      </c>
      <c r="H866" s="111">
        <v>34</v>
      </c>
      <c r="I866" s="87">
        <v>11780</v>
      </c>
      <c r="J866" s="87">
        <v>7063</v>
      </c>
      <c r="K866" s="87">
        <v>1188</v>
      </c>
      <c r="L866" s="88">
        <v>20031</v>
      </c>
      <c r="M866" s="88">
        <v>20139</v>
      </c>
      <c r="N866" s="137">
        <f t="shared" si="26"/>
        <v>7171.1911852792218</v>
      </c>
      <c r="O866" s="138">
        <f t="shared" si="27"/>
        <v>2324.6313994583634</v>
      </c>
      <c r="P866" s="135"/>
      <c r="Q866" s="136"/>
      <c r="R866" s="136"/>
    </row>
    <row r="867" spans="1:18" x14ac:dyDescent="0.25">
      <c r="A867" s="84">
        <v>497</v>
      </c>
      <c r="B867" s="60">
        <v>497117127</v>
      </c>
      <c r="C867" s="85" t="s">
        <v>547</v>
      </c>
      <c r="D867" s="60">
        <v>117</v>
      </c>
      <c r="E867" s="85" t="s">
        <v>149</v>
      </c>
      <c r="F867" s="60">
        <v>127</v>
      </c>
      <c r="G867" s="85" t="s">
        <v>159</v>
      </c>
      <c r="H867" s="111">
        <v>4</v>
      </c>
      <c r="I867" s="87">
        <v>11422</v>
      </c>
      <c r="J867" s="87">
        <v>11474</v>
      </c>
      <c r="K867" s="87">
        <v>1188</v>
      </c>
      <c r="L867" s="88">
        <v>24084</v>
      </c>
      <c r="M867" s="88">
        <v>23996</v>
      </c>
      <c r="N867" s="137">
        <f t="shared" si="26"/>
        <v>11385.534290755142</v>
      </c>
      <c r="O867" s="138">
        <f t="shared" si="27"/>
        <v>3936.4674333060648</v>
      </c>
      <c r="P867" s="135"/>
      <c r="Q867" s="136"/>
      <c r="R867" s="136"/>
    </row>
    <row r="868" spans="1:18" x14ac:dyDescent="0.25">
      <c r="A868" s="84">
        <v>497</v>
      </c>
      <c r="B868" s="60">
        <v>497117137</v>
      </c>
      <c r="C868" s="85" t="s">
        <v>547</v>
      </c>
      <c r="D868" s="60">
        <v>117</v>
      </c>
      <c r="E868" s="85" t="s">
        <v>149</v>
      </c>
      <c r="F868" s="60">
        <v>137</v>
      </c>
      <c r="G868" s="85" t="s">
        <v>169</v>
      </c>
      <c r="H868" s="111">
        <v>32</v>
      </c>
      <c r="I868" s="87">
        <v>13683</v>
      </c>
      <c r="J868" s="87">
        <v>224</v>
      </c>
      <c r="K868" s="87">
        <v>1188</v>
      </c>
      <c r="L868" s="88">
        <v>15095</v>
      </c>
      <c r="M868" s="88">
        <v>15103</v>
      </c>
      <c r="N868" s="137">
        <f t="shared" si="26"/>
        <v>232.39978686055656</v>
      </c>
      <c r="O868" s="138">
        <f t="shared" si="27"/>
        <v>0</v>
      </c>
      <c r="P868" s="135"/>
      <c r="Q868" s="136"/>
      <c r="R868" s="136"/>
    </row>
    <row r="869" spans="1:18" x14ac:dyDescent="0.25">
      <c r="A869" s="84">
        <v>497</v>
      </c>
      <c r="B869" s="60">
        <v>497117159</v>
      </c>
      <c r="C869" s="85" t="s">
        <v>547</v>
      </c>
      <c r="D869" s="60">
        <v>117</v>
      </c>
      <c r="E869" s="85" t="s">
        <v>149</v>
      </c>
      <c r="F869" s="60">
        <v>159</v>
      </c>
      <c r="G869" s="85" t="s">
        <v>191</v>
      </c>
      <c r="H869" s="111">
        <v>11</v>
      </c>
      <c r="I869" s="87">
        <v>11323</v>
      </c>
      <c r="J869" s="87">
        <v>4663</v>
      </c>
      <c r="K869" s="87">
        <v>1188</v>
      </c>
      <c r="L869" s="88">
        <v>17174</v>
      </c>
      <c r="M869" s="88">
        <v>17146</v>
      </c>
      <c r="N869" s="137">
        <f t="shared" si="26"/>
        <v>4635.0496538320967</v>
      </c>
      <c r="O869" s="138">
        <f t="shared" si="27"/>
        <v>4465.2838364508116</v>
      </c>
      <c r="P869" s="135"/>
      <c r="Q869" s="136"/>
      <c r="R869" s="136"/>
    </row>
    <row r="870" spans="1:18" x14ac:dyDescent="0.25">
      <c r="A870" s="84">
        <v>497</v>
      </c>
      <c r="B870" s="60">
        <v>497117161</v>
      </c>
      <c r="C870" s="85" t="s">
        <v>547</v>
      </c>
      <c r="D870" s="60">
        <v>117</v>
      </c>
      <c r="E870" s="85" t="s">
        <v>149</v>
      </c>
      <c r="F870" s="60">
        <v>161</v>
      </c>
      <c r="G870" s="85" t="s">
        <v>193</v>
      </c>
      <c r="H870" s="111">
        <v>7</v>
      </c>
      <c r="I870" s="87">
        <v>12606</v>
      </c>
      <c r="J870" s="87">
        <v>4560</v>
      </c>
      <c r="K870" s="87">
        <v>1188</v>
      </c>
      <c r="L870" s="88">
        <v>18354</v>
      </c>
      <c r="M870" s="88">
        <v>18329</v>
      </c>
      <c r="N870" s="137">
        <f t="shared" si="26"/>
        <v>4534.6314715795161</v>
      </c>
      <c r="O870" s="138">
        <f t="shared" si="27"/>
        <v>2055.0874043747099</v>
      </c>
      <c r="P870" s="135"/>
      <c r="Q870" s="136"/>
      <c r="R870" s="136"/>
    </row>
    <row r="871" spans="1:18" x14ac:dyDescent="0.25">
      <c r="A871" s="84">
        <v>497</v>
      </c>
      <c r="B871" s="60">
        <v>497117210</v>
      </c>
      <c r="C871" s="85" t="s">
        <v>547</v>
      </c>
      <c r="D871" s="60">
        <v>117</v>
      </c>
      <c r="E871" s="85" t="s">
        <v>149</v>
      </c>
      <c r="F871" s="60">
        <v>210</v>
      </c>
      <c r="G871" s="85" t="s">
        <v>242</v>
      </c>
      <c r="H871" s="111">
        <v>45</v>
      </c>
      <c r="I871" s="87">
        <v>11810</v>
      </c>
      <c r="J871" s="87">
        <v>4850</v>
      </c>
      <c r="K871" s="87">
        <v>1188</v>
      </c>
      <c r="L871" s="88">
        <v>17848</v>
      </c>
      <c r="M871" s="88">
        <v>17829</v>
      </c>
      <c r="N871" s="137">
        <f t="shared" si="26"/>
        <v>4831.0983572974801</v>
      </c>
      <c r="O871" s="138">
        <f t="shared" si="27"/>
        <v>2573.1601936411225</v>
      </c>
      <c r="P871" s="135"/>
      <c r="Q871" s="136"/>
      <c r="R871" s="136"/>
    </row>
    <row r="872" spans="1:18" x14ac:dyDescent="0.25">
      <c r="A872" s="84">
        <v>497</v>
      </c>
      <c r="B872" s="60">
        <v>497117223</v>
      </c>
      <c r="C872" s="85" t="s">
        <v>547</v>
      </c>
      <c r="D872" s="60">
        <v>117</v>
      </c>
      <c r="E872" s="85" t="s">
        <v>149</v>
      </c>
      <c r="F872" s="60">
        <v>223</v>
      </c>
      <c r="G872" s="85" t="s">
        <v>255</v>
      </c>
      <c r="H872" s="111">
        <v>2</v>
      </c>
      <c r="I872" s="87">
        <v>10913</v>
      </c>
      <c r="J872" s="87">
        <v>688</v>
      </c>
      <c r="K872" s="87">
        <v>1188</v>
      </c>
      <c r="L872" s="88">
        <v>12789</v>
      </c>
      <c r="M872" s="88">
        <v>12758</v>
      </c>
      <c r="N872" s="137">
        <f t="shared" si="26"/>
        <v>656.6928253801907</v>
      </c>
      <c r="O872" s="138">
        <f t="shared" si="27"/>
        <v>1.5876898458118376</v>
      </c>
      <c r="P872" s="135"/>
      <c r="Q872" s="136"/>
      <c r="R872" s="136"/>
    </row>
    <row r="873" spans="1:18" x14ac:dyDescent="0.25">
      <c r="A873" s="84">
        <v>497</v>
      </c>
      <c r="B873" s="60">
        <v>497117227</v>
      </c>
      <c r="C873" s="85" t="s">
        <v>547</v>
      </c>
      <c r="D873" s="60">
        <v>117</v>
      </c>
      <c r="E873" s="85" t="s">
        <v>149</v>
      </c>
      <c r="F873" s="60">
        <v>227</v>
      </c>
      <c r="G873" s="85" t="s">
        <v>259</v>
      </c>
      <c r="H873" s="111">
        <v>4</v>
      </c>
      <c r="I873" s="87">
        <v>13283</v>
      </c>
      <c r="J873" s="87">
        <v>2671</v>
      </c>
      <c r="K873" s="87">
        <v>1188</v>
      </c>
      <c r="L873" s="88">
        <v>17142</v>
      </c>
      <c r="M873" s="88">
        <v>17953</v>
      </c>
      <c r="N873" s="137">
        <f t="shared" si="26"/>
        <v>3757.5327823905354</v>
      </c>
      <c r="O873" s="138">
        <f t="shared" si="27"/>
        <v>635.5934274240899</v>
      </c>
      <c r="P873" s="135"/>
      <c r="Q873" s="136"/>
      <c r="R873" s="136"/>
    </row>
    <row r="874" spans="1:18" x14ac:dyDescent="0.25">
      <c r="A874" s="84">
        <v>497</v>
      </c>
      <c r="B874" s="60">
        <v>497117230</v>
      </c>
      <c r="C874" s="85" t="s">
        <v>547</v>
      </c>
      <c r="D874" s="60">
        <v>117</v>
      </c>
      <c r="E874" s="85" t="s">
        <v>149</v>
      </c>
      <c r="F874" s="60">
        <v>230</v>
      </c>
      <c r="G874" s="85" t="s">
        <v>262</v>
      </c>
      <c r="H874" s="111">
        <v>2</v>
      </c>
      <c r="I874" s="87">
        <v>10983</v>
      </c>
      <c r="J874" s="87">
        <v>22828</v>
      </c>
      <c r="K874" s="87">
        <v>1188</v>
      </c>
      <c r="L874" s="88">
        <v>34999</v>
      </c>
      <c r="M874" s="88">
        <v>34615</v>
      </c>
      <c r="N874" s="137">
        <f t="shared" si="26"/>
        <v>22444.035194233787</v>
      </c>
      <c r="O874" s="138">
        <f t="shared" si="27"/>
        <v>10488.596597401651</v>
      </c>
      <c r="P874" s="135"/>
      <c r="Q874" s="136"/>
      <c r="R874" s="136"/>
    </row>
    <row r="875" spans="1:18" x14ac:dyDescent="0.25">
      <c r="A875" s="84">
        <v>497</v>
      </c>
      <c r="B875" s="60">
        <v>497117272</v>
      </c>
      <c r="C875" s="85" t="s">
        <v>547</v>
      </c>
      <c r="D875" s="60">
        <v>117</v>
      </c>
      <c r="E875" s="85" t="s">
        <v>149</v>
      </c>
      <c r="F875" s="60">
        <v>272</v>
      </c>
      <c r="G875" s="85" t="s">
        <v>304</v>
      </c>
      <c r="H875" s="111">
        <v>3</v>
      </c>
      <c r="I875" s="87">
        <v>11019</v>
      </c>
      <c r="J875" s="87">
        <v>14988</v>
      </c>
      <c r="K875" s="87">
        <v>1188</v>
      </c>
      <c r="L875" s="88">
        <v>27195</v>
      </c>
      <c r="M875" s="88">
        <v>27231</v>
      </c>
      <c r="N875" s="137">
        <f t="shared" si="26"/>
        <v>15024.403943625701</v>
      </c>
      <c r="O875" s="138">
        <f t="shared" si="27"/>
        <v>7665.2208973439338</v>
      </c>
      <c r="P875" s="135"/>
      <c r="Q875" s="136"/>
      <c r="R875" s="136"/>
    </row>
    <row r="876" spans="1:18" x14ac:dyDescent="0.25">
      <c r="A876" s="84">
        <v>497</v>
      </c>
      <c r="B876" s="60">
        <v>497117275</v>
      </c>
      <c r="C876" s="85" t="s">
        <v>547</v>
      </c>
      <c r="D876" s="60">
        <v>117</v>
      </c>
      <c r="E876" s="85" t="s">
        <v>149</v>
      </c>
      <c r="F876" s="60">
        <v>275</v>
      </c>
      <c r="G876" s="85" t="s">
        <v>307</v>
      </c>
      <c r="H876" s="111">
        <v>4</v>
      </c>
      <c r="I876" s="87">
        <v>12118</v>
      </c>
      <c r="J876" s="87">
        <v>3532</v>
      </c>
      <c r="K876" s="87">
        <v>1188</v>
      </c>
      <c r="L876" s="88">
        <v>16838</v>
      </c>
      <c r="M876" s="88">
        <v>16838</v>
      </c>
      <c r="N876" s="137">
        <f t="shared" si="26"/>
        <v>6314.1193291476666</v>
      </c>
      <c r="O876" s="138">
        <f t="shared" si="27"/>
        <v>1755.163864075239</v>
      </c>
      <c r="P876" s="135"/>
      <c r="Q876" s="136"/>
      <c r="R876" s="136"/>
    </row>
    <row r="877" spans="1:18" x14ac:dyDescent="0.25">
      <c r="A877" s="84">
        <v>497</v>
      </c>
      <c r="B877" s="60">
        <v>497117278</v>
      </c>
      <c r="C877" s="85" t="s">
        <v>547</v>
      </c>
      <c r="D877" s="60">
        <v>117</v>
      </c>
      <c r="E877" s="85" t="s">
        <v>149</v>
      </c>
      <c r="F877" s="60">
        <v>278</v>
      </c>
      <c r="G877" s="85" t="s">
        <v>310</v>
      </c>
      <c r="H877" s="111">
        <v>72</v>
      </c>
      <c r="I877" s="87">
        <v>12601</v>
      </c>
      <c r="J877" s="87">
        <v>2905</v>
      </c>
      <c r="K877" s="87">
        <v>1188</v>
      </c>
      <c r="L877" s="88">
        <v>16694</v>
      </c>
      <c r="M877" s="88">
        <v>16666</v>
      </c>
      <c r="N877" s="137">
        <f t="shared" si="26"/>
        <v>2877.4869371405348</v>
      </c>
      <c r="O877" s="138">
        <f t="shared" si="27"/>
        <v>2083.4647523910626</v>
      </c>
      <c r="P877" s="135"/>
      <c r="Q877" s="136"/>
      <c r="R877" s="136"/>
    </row>
    <row r="878" spans="1:18" x14ac:dyDescent="0.25">
      <c r="A878" s="84">
        <v>497</v>
      </c>
      <c r="B878" s="60">
        <v>497117281</v>
      </c>
      <c r="C878" s="85" t="s">
        <v>547</v>
      </c>
      <c r="D878" s="60">
        <v>117</v>
      </c>
      <c r="E878" s="85" t="s">
        <v>149</v>
      </c>
      <c r="F878" s="60">
        <v>281</v>
      </c>
      <c r="G878" s="85" t="s">
        <v>313</v>
      </c>
      <c r="H878" s="111">
        <v>73</v>
      </c>
      <c r="I878" s="87">
        <v>16958</v>
      </c>
      <c r="J878" s="87">
        <v>29</v>
      </c>
      <c r="K878" s="87">
        <v>1188</v>
      </c>
      <c r="L878" s="88">
        <v>18175</v>
      </c>
      <c r="M878" s="88">
        <v>18157</v>
      </c>
      <c r="N878" s="137">
        <f t="shared" si="26"/>
        <v>10.823041595991526</v>
      </c>
      <c r="O878" s="138">
        <f t="shared" si="27"/>
        <v>0</v>
      </c>
      <c r="P878" s="135"/>
      <c r="Q878" s="136"/>
      <c r="R878" s="136"/>
    </row>
    <row r="879" spans="1:18" x14ac:dyDescent="0.25">
      <c r="A879" s="84">
        <v>497</v>
      </c>
      <c r="B879" s="60">
        <v>497117289</v>
      </c>
      <c r="C879" s="85" t="s">
        <v>547</v>
      </c>
      <c r="D879" s="60">
        <v>117</v>
      </c>
      <c r="E879" s="85" t="s">
        <v>149</v>
      </c>
      <c r="F879" s="60">
        <v>289</v>
      </c>
      <c r="G879" s="85" t="s">
        <v>321</v>
      </c>
      <c r="H879" s="111">
        <v>1</v>
      </c>
      <c r="I879" s="87">
        <v>14628</v>
      </c>
      <c r="J879" s="87">
        <v>16464</v>
      </c>
      <c r="K879" s="87">
        <v>1188</v>
      </c>
      <c r="L879" s="88">
        <v>32280</v>
      </c>
      <c r="M879" s="88">
        <v>32207</v>
      </c>
      <c r="N879" s="137">
        <f t="shared" si="26"/>
        <v>16391.131745633793</v>
      </c>
      <c r="O879" s="138">
        <f t="shared" si="27"/>
        <v>4323.2231552359335</v>
      </c>
      <c r="P879" s="135"/>
      <c r="Q879" s="136"/>
      <c r="R879" s="136"/>
    </row>
    <row r="880" spans="1:18" x14ac:dyDescent="0.25">
      <c r="A880" s="84">
        <v>497</v>
      </c>
      <c r="B880" s="60">
        <v>497117325</v>
      </c>
      <c r="C880" s="85" t="s">
        <v>547</v>
      </c>
      <c r="D880" s="60">
        <v>117</v>
      </c>
      <c r="E880" s="85" t="s">
        <v>149</v>
      </c>
      <c r="F880" s="60">
        <v>325</v>
      </c>
      <c r="G880" s="85" t="s">
        <v>357</v>
      </c>
      <c r="H880" s="111">
        <v>15</v>
      </c>
      <c r="I880" s="87">
        <v>14058</v>
      </c>
      <c r="J880" s="87">
        <v>879</v>
      </c>
      <c r="K880" s="87">
        <v>1188</v>
      </c>
      <c r="L880" s="88">
        <v>16125</v>
      </c>
      <c r="M880" s="88">
        <v>16124</v>
      </c>
      <c r="N880" s="137">
        <f t="shared" si="26"/>
        <v>878.35922201372159</v>
      </c>
      <c r="O880" s="138">
        <f t="shared" si="27"/>
        <v>878.35922201372159</v>
      </c>
      <c r="P880" s="135"/>
      <c r="Q880" s="136"/>
      <c r="R880" s="136"/>
    </row>
    <row r="881" spans="1:18" x14ac:dyDescent="0.25">
      <c r="A881" s="84">
        <v>497</v>
      </c>
      <c r="B881" s="60">
        <v>497117332</v>
      </c>
      <c r="C881" s="85" t="s">
        <v>547</v>
      </c>
      <c r="D881" s="60">
        <v>117</v>
      </c>
      <c r="E881" s="85" t="s">
        <v>149</v>
      </c>
      <c r="F881" s="60">
        <v>332</v>
      </c>
      <c r="G881" s="85" t="s">
        <v>364</v>
      </c>
      <c r="H881" s="111">
        <v>13</v>
      </c>
      <c r="I881" s="87">
        <v>12674</v>
      </c>
      <c r="J881" s="87">
        <v>626</v>
      </c>
      <c r="K881" s="87">
        <v>1188</v>
      </c>
      <c r="L881" s="88">
        <v>14488</v>
      </c>
      <c r="M881" s="88">
        <v>14517</v>
      </c>
      <c r="N881" s="137">
        <f t="shared" si="26"/>
        <v>655.34885671807933</v>
      </c>
      <c r="O881" s="138">
        <f t="shared" si="27"/>
        <v>466.73827894034184</v>
      </c>
      <c r="P881" s="135"/>
      <c r="Q881" s="136"/>
      <c r="R881" s="136"/>
    </row>
    <row r="882" spans="1:18" x14ac:dyDescent="0.25">
      <c r="A882" s="84">
        <v>497</v>
      </c>
      <c r="B882" s="60">
        <v>497117340</v>
      </c>
      <c r="C882" s="85" t="s">
        <v>547</v>
      </c>
      <c r="D882" s="60">
        <v>117</v>
      </c>
      <c r="E882" s="85" t="s">
        <v>149</v>
      </c>
      <c r="F882" s="60">
        <v>340</v>
      </c>
      <c r="G882" s="85" t="s">
        <v>372</v>
      </c>
      <c r="H882" s="111">
        <v>1</v>
      </c>
      <c r="I882" s="87">
        <v>13954</v>
      </c>
      <c r="J882" s="87">
        <v>8127</v>
      </c>
      <c r="K882" s="87">
        <v>1188</v>
      </c>
      <c r="L882" s="88">
        <v>23269</v>
      </c>
      <c r="M882" s="88">
        <v>23269</v>
      </c>
      <c r="N882" s="137">
        <f t="shared" si="26"/>
        <v>12250.405557371781</v>
      </c>
      <c r="O882" s="138">
        <f t="shared" si="27"/>
        <v>4379.6515001530242</v>
      </c>
      <c r="P882" s="135"/>
      <c r="Q882" s="136"/>
      <c r="R882" s="136"/>
    </row>
    <row r="883" spans="1:18" x14ac:dyDescent="0.25">
      <c r="A883" s="84">
        <v>497</v>
      </c>
      <c r="B883" s="60">
        <v>497117605</v>
      </c>
      <c r="C883" s="85" t="s">
        <v>547</v>
      </c>
      <c r="D883" s="60">
        <v>117</v>
      </c>
      <c r="E883" s="85" t="s">
        <v>149</v>
      </c>
      <c r="F883" s="60">
        <v>605</v>
      </c>
      <c r="G883" s="85" t="s">
        <v>388</v>
      </c>
      <c r="H883" s="111">
        <v>54</v>
      </c>
      <c r="I883" s="87">
        <v>12407</v>
      </c>
      <c r="J883" s="87">
        <v>10269</v>
      </c>
      <c r="K883" s="87">
        <v>1188</v>
      </c>
      <c r="L883" s="88">
        <v>23864</v>
      </c>
      <c r="M883" s="88">
        <v>23794</v>
      </c>
      <c r="N883" s="137">
        <f t="shared" si="26"/>
        <v>10199.279827954542</v>
      </c>
      <c r="O883" s="138">
        <f t="shared" si="27"/>
        <v>7893.6205509814099</v>
      </c>
      <c r="P883" s="135"/>
      <c r="Q883" s="136"/>
      <c r="R883" s="136"/>
    </row>
    <row r="884" spans="1:18" x14ac:dyDescent="0.25">
      <c r="A884" s="84">
        <v>497</v>
      </c>
      <c r="B884" s="60">
        <v>497117632</v>
      </c>
      <c r="C884" s="85" t="s">
        <v>547</v>
      </c>
      <c r="D884" s="60">
        <v>117</v>
      </c>
      <c r="E884" s="85" t="s">
        <v>149</v>
      </c>
      <c r="F884" s="60">
        <v>632</v>
      </c>
      <c r="G884" s="85" t="s">
        <v>396</v>
      </c>
      <c r="H884" s="111">
        <v>1</v>
      </c>
      <c r="I884" s="87">
        <v>11037</v>
      </c>
      <c r="J884" s="87">
        <v>7081</v>
      </c>
      <c r="K884" s="87">
        <v>1188</v>
      </c>
      <c r="L884" s="88">
        <v>19306</v>
      </c>
      <c r="M884" s="88">
        <v>19306</v>
      </c>
      <c r="N884" s="137">
        <f t="shared" si="26"/>
        <v>9166.4813249159124</v>
      </c>
      <c r="O884" s="138">
        <f t="shared" si="27"/>
        <v>4593.3986299540284</v>
      </c>
      <c r="P884" s="135"/>
      <c r="Q884" s="136"/>
      <c r="R884" s="136"/>
    </row>
    <row r="885" spans="1:18" x14ac:dyDescent="0.25">
      <c r="A885" s="84">
        <v>497</v>
      </c>
      <c r="B885" s="60">
        <v>497117670</v>
      </c>
      <c r="C885" s="85" t="s">
        <v>547</v>
      </c>
      <c r="D885" s="60">
        <v>117</v>
      </c>
      <c r="E885" s="85" t="s">
        <v>149</v>
      </c>
      <c r="F885" s="60">
        <v>670</v>
      </c>
      <c r="G885" s="85" t="s">
        <v>406</v>
      </c>
      <c r="H885" s="111">
        <v>4</v>
      </c>
      <c r="I885" s="87">
        <v>13095</v>
      </c>
      <c r="J885" s="87">
        <v>9714</v>
      </c>
      <c r="K885" s="87">
        <v>1188</v>
      </c>
      <c r="L885" s="88">
        <v>23997</v>
      </c>
      <c r="M885" s="88">
        <v>22918</v>
      </c>
      <c r="N885" s="137">
        <f t="shared" si="26"/>
        <v>8634.629110996666</v>
      </c>
      <c r="O885" s="138">
        <f t="shared" si="27"/>
        <v>8035.6599942397261</v>
      </c>
      <c r="P885" s="135"/>
      <c r="Q885" s="136"/>
      <c r="R885" s="136"/>
    </row>
    <row r="886" spans="1:18" x14ac:dyDescent="0.25">
      <c r="A886" s="84">
        <v>497</v>
      </c>
      <c r="B886" s="60">
        <v>497117674</v>
      </c>
      <c r="C886" s="85" t="s">
        <v>547</v>
      </c>
      <c r="D886" s="60">
        <v>117</v>
      </c>
      <c r="E886" s="85" t="s">
        <v>149</v>
      </c>
      <c r="F886" s="60">
        <v>674</v>
      </c>
      <c r="G886" s="85" t="s">
        <v>409</v>
      </c>
      <c r="H886" s="111">
        <v>4</v>
      </c>
      <c r="I886" s="87">
        <v>14048</v>
      </c>
      <c r="J886" s="87">
        <v>5715</v>
      </c>
      <c r="K886" s="87">
        <v>1188</v>
      </c>
      <c r="L886" s="88">
        <v>20951</v>
      </c>
      <c r="M886" s="88">
        <v>21019</v>
      </c>
      <c r="N886" s="137">
        <f t="shared" si="26"/>
        <v>5782.6273960353756</v>
      </c>
      <c r="O886" s="138">
        <f t="shared" si="27"/>
        <v>4527.7842546813699</v>
      </c>
      <c r="P886" s="135"/>
      <c r="Q886" s="136"/>
      <c r="R886" s="136"/>
    </row>
    <row r="887" spans="1:18" x14ac:dyDescent="0.25">
      <c r="A887" s="84">
        <v>497</v>
      </c>
      <c r="B887" s="60">
        <v>497117680</v>
      </c>
      <c r="C887" s="85" t="s">
        <v>547</v>
      </c>
      <c r="D887" s="60">
        <v>117</v>
      </c>
      <c r="E887" s="85" t="s">
        <v>149</v>
      </c>
      <c r="F887" s="60">
        <v>680</v>
      </c>
      <c r="G887" s="85" t="s">
        <v>411</v>
      </c>
      <c r="H887" s="111">
        <v>4</v>
      </c>
      <c r="I887" s="87">
        <v>10917</v>
      </c>
      <c r="J887" s="87">
        <v>3267</v>
      </c>
      <c r="K887" s="87">
        <v>1188</v>
      </c>
      <c r="L887" s="88">
        <v>15372</v>
      </c>
      <c r="M887" s="88">
        <v>15395</v>
      </c>
      <c r="N887" s="137">
        <f t="shared" si="26"/>
        <v>3289.8424273354249</v>
      </c>
      <c r="O887" s="138">
        <f t="shared" si="27"/>
        <v>2421.1803765907116</v>
      </c>
      <c r="P887" s="135"/>
      <c r="Q887" s="136"/>
      <c r="R887" s="136"/>
    </row>
    <row r="888" spans="1:18" x14ac:dyDescent="0.25">
      <c r="A888" s="84">
        <v>497</v>
      </c>
      <c r="B888" s="60">
        <v>497117683</v>
      </c>
      <c r="C888" s="85" t="s">
        <v>547</v>
      </c>
      <c r="D888" s="60">
        <v>117</v>
      </c>
      <c r="E888" s="85" t="s">
        <v>149</v>
      </c>
      <c r="F888" s="60">
        <v>683</v>
      </c>
      <c r="G888" s="85" t="s">
        <v>412</v>
      </c>
      <c r="H888" s="111">
        <v>4</v>
      </c>
      <c r="I888" s="87">
        <v>13264</v>
      </c>
      <c r="J888" s="87">
        <v>10916</v>
      </c>
      <c r="K888" s="87">
        <v>1188</v>
      </c>
      <c r="L888" s="88">
        <v>25368</v>
      </c>
      <c r="M888" s="88">
        <v>25368</v>
      </c>
      <c r="N888" s="137">
        <f t="shared" si="26"/>
        <v>12607.840575204944</v>
      </c>
      <c r="O888" s="138">
        <f t="shared" si="27"/>
        <v>6436.368591257884</v>
      </c>
      <c r="P888" s="135"/>
      <c r="Q888" s="136"/>
      <c r="R888" s="136"/>
    </row>
    <row r="889" spans="1:18" x14ac:dyDescent="0.25">
      <c r="A889" s="84">
        <v>497</v>
      </c>
      <c r="B889" s="60">
        <v>497117717</v>
      </c>
      <c r="C889" s="85" t="s">
        <v>547</v>
      </c>
      <c r="D889" s="60">
        <v>117</v>
      </c>
      <c r="E889" s="85" t="s">
        <v>149</v>
      </c>
      <c r="F889" s="60">
        <v>717</v>
      </c>
      <c r="G889" s="85" t="s">
        <v>422</v>
      </c>
      <c r="H889" s="111">
        <v>3</v>
      </c>
      <c r="I889" s="87">
        <v>14024</v>
      </c>
      <c r="J889" s="87">
        <v>10871</v>
      </c>
      <c r="K889" s="87">
        <v>1188</v>
      </c>
      <c r="L889" s="88">
        <v>26083</v>
      </c>
      <c r="M889" s="88">
        <v>25994</v>
      </c>
      <c r="N889" s="137">
        <f t="shared" si="26"/>
        <v>10782.050990408796</v>
      </c>
      <c r="O889" s="138">
        <f t="shared" si="27"/>
        <v>5799.8064063788261</v>
      </c>
      <c r="P889" s="135"/>
      <c r="Q889" s="136"/>
      <c r="R889" s="136"/>
    </row>
    <row r="890" spans="1:18" x14ac:dyDescent="0.25">
      <c r="A890" s="84">
        <v>497</v>
      </c>
      <c r="B890" s="60">
        <v>497117750</v>
      </c>
      <c r="C890" s="85" t="s">
        <v>547</v>
      </c>
      <c r="D890" s="60">
        <v>117</v>
      </c>
      <c r="E890" s="85" t="s">
        <v>149</v>
      </c>
      <c r="F890" s="60">
        <v>750</v>
      </c>
      <c r="G890" s="85" t="s">
        <v>430</v>
      </c>
      <c r="H890" s="111">
        <v>2</v>
      </c>
      <c r="I890" s="87">
        <v>12565</v>
      </c>
      <c r="J890" s="87">
        <v>7945</v>
      </c>
      <c r="K890" s="87">
        <v>1188</v>
      </c>
      <c r="L890" s="88">
        <v>21698</v>
      </c>
      <c r="M890" s="88">
        <v>21665</v>
      </c>
      <c r="N890" s="137">
        <f t="shared" si="26"/>
        <v>7912.3241170599649</v>
      </c>
      <c r="O890" s="138">
        <f t="shared" si="27"/>
        <v>6206.413038979681</v>
      </c>
      <c r="P890" s="135"/>
      <c r="Q890" s="136"/>
      <c r="R890" s="136"/>
    </row>
    <row r="891" spans="1:18" x14ac:dyDescent="0.25">
      <c r="A891" s="84">
        <v>497</v>
      </c>
      <c r="B891" s="60">
        <v>497117755</v>
      </c>
      <c r="C891" s="85" t="s">
        <v>547</v>
      </c>
      <c r="D891" s="60">
        <v>117</v>
      </c>
      <c r="E891" s="85" t="s">
        <v>149</v>
      </c>
      <c r="F891" s="60">
        <v>755</v>
      </c>
      <c r="G891" s="85" t="s">
        <v>432</v>
      </c>
      <c r="H891" s="111">
        <v>3</v>
      </c>
      <c r="I891" s="87">
        <v>11932</v>
      </c>
      <c r="J891" s="87">
        <v>4782</v>
      </c>
      <c r="K891" s="87">
        <v>1188</v>
      </c>
      <c r="L891" s="88">
        <v>17902</v>
      </c>
      <c r="M891" s="88">
        <v>18109</v>
      </c>
      <c r="N891" s="137">
        <f t="shared" si="26"/>
        <v>4988.5887104892863</v>
      </c>
      <c r="O891" s="138">
        <f t="shared" si="27"/>
        <v>2249.5126672308179</v>
      </c>
      <c r="P891" s="135"/>
      <c r="Q891" s="136"/>
      <c r="R891" s="136"/>
    </row>
    <row r="892" spans="1:18" x14ac:dyDescent="0.25">
      <c r="A892" s="84">
        <v>497</v>
      </c>
      <c r="B892" s="60">
        <v>497117766</v>
      </c>
      <c r="C892" s="85" t="s">
        <v>547</v>
      </c>
      <c r="D892" s="60">
        <v>117</v>
      </c>
      <c r="E892" s="85" t="s">
        <v>149</v>
      </c>
      <c r="F892" s="60">
        <v>766</v>
      </c>
      <c r="G892" s="85" t="s">
        <v>436</v>
      </c>
      <c r="H892" s="111">
        <v>3</v>
      </c>
      <c r="I892" s="87">
        <v>11546</v>
      </c>
      <c r="J892" s="87">
        <v>3349</v>
      </c>
      <c r="K892" s="87">
        <v>1188</v>
      </c>
      <c r="L892" s="88">
        <v>16083</v>
      </c>
      <c r="M892" s="88">
        <v>16087</v>
      </c>
      <c r="N892" s="137">
        <f t="shared" si="26"/>
        <v>3352.7705779523149</v>
      </c>
      <c r="O892" s="138">
        <f t="shared" si="27"/>
        <v>2027.8270705313498</v>
      </c>
      <c r="P892" s="135"/>
      <c r="Q892" s="136"/>
      <c r="R892" s="136"/>
    </row>
    <row r="893" spans="1:18" x14ac:dyDescent="0.25">
      <c r="A893" s="84">
        <v>498</v>
      </c>
      <c r="B893" s="60">
        <v>498281005</v>
      </c>
      <c r="C893" s="85" t="s">
        <v>548</v>
      </c>
      <c r="D893" s="60">
        <v>281</v>
      </c>
      <c r="E893" s="85" t="s">
        <v>313</v>
      </c>
      <c r="F893" s="60">
        <v>5</v>
      </c>
      <c r="G893" s="85" t="s">
        <v>37</v>
      </c>
      <c r="H893" s="111">
        <v>1</v>
      </c>
      <c r="I893" s="87">
        <v>15200</v>
      </c>
      <c r="J893" s="87">
        <v>5364</v>
      </c>
      <c r="K893" s="87">
        <v>1188</v>
      </c>
      <c r="L893" s="88">
        <v>21752</v>
      </c>
      <c r="M893" s="88">
        <v>21757</v>
      </c>
      <c r="N893" s="137">
        <f t="shared" si="26"/>
        <v>5368.8369153549756</v>
      </c>
      <c r="O893" s="138">
        <f t="shared" si="27"/>
        <v>3693.5026493211844</v>
      </c>
      <c r="P893" s="135"/>
      <c r="Q893" s="136"/>
      <c r="R893" s="136"/>
    </row>
    <row r="894" spans="1:18" x14ac:dyDescent="0.25">
      <c r="A894" s="84">
        <v>498</v>
      </c>
      <c r="B894" s="60">
        <v>498281061</v>
      </c>
      <c r="C894" s="85" t="s">
        <v>548</v>
      </c>
      <c r="D894" s="60">
        <v>281</v>
      </c>
      <c r="E894" s="85" t="s">
        <v>313</v>
      </c>
      <c r="F894" s="60">
        <v>61</v>
      </c>
      <c r="G894" s="85" t="s">
        <v>93</v>
      </c>
      <c r="H894" s="111">
        <v>11</v>
      </c>
      <c r="I894" s="87">
        <v>17791</v>
      </c>
      <c r="J894" s="87">
        <v>1489</v>
      </c>
      <c r="K894" s="87">
        <v>1188</v>
      </c>
      <c r="L894" s="88">
        <v>20468</v>
      </c>
      <c r="M894" s="88">
        <v>20503</v>
      </c>
      <c r="N894" s="137">
        <f t="shared" si="26"/>
        <v>1524.2535834875343</v>
      </c>
      <c r="O894" s="138">
        <f t="shared" si="27"/>
        <v>304.20105722080189</v>
      </c>
      <c r="P894" s="135"/>
      <c r="Q894" s="136"/>
      <c r="R894" s="136"/>
    </row>
    <row r="895" spans="1:18" x14ac:dyDescent="0.25">
      <c r="A895" s="84">
        <v>498</v>
      </c>
      <c r="B895" s="60">
        <v>498281137</v>
      </c>
      <c r="C895" s="85" t="s">
        <v>548</v>
      </c>
      <c r="D895" s="60">
        <v>281</v>
      </c>
      <c r="E895" s="85" t="s">
        <v>313</v>
      </c>
      <c r="F895" s="60">
        <v>137</v>
      </c>
      <c r="G895" s="85" t="s">
        <v>169</v>
      </c>
      <c r="H895" s="111">
        <v>9</v>
      </c>
      <c r="I895" s="87">
        <v>20774</v>
      </c>
      <c r="J895" s="87">
        <v>340</v>
      </c>
      <c r="K895" s="87">
        <v>1188</v>
      </c>
      <c r="L895" s="88">
        <v>22302</v>
      </c>
      <c r="M895" s="88">
        <v>22315</v>
      </c>
      <c r="N895" s="137">
        <f t="shared" si="26"/>
        <v>352.83732896595757</v>
      </c>
      <c r="O895" s="138">
        <f t="shared" si="27"/>
        <v>0</v>
      </c>
      <c r="P895" s="135"/>
      <c r="Q895" s="136"/>
      <c r="R895" s="136"/>
    </row>
    <row r="896" spans="1:18" x14ac:dyDescent="0.25">
      <c r="A896" s="84">
        <v>498</v>
      </c>
      <c r="B896" s="60">
        <v>498281281</v>
      </c>
      <c r="C896" s="85" t="s">
        <v>548</v>
      </c>
      <c r="D896" s="60">
        <v>281</v>
      </c>
      <c r="E896" s="85" t="s">
        <v>313</v>
      </c>
      <c r="F896" s="60">
        <v>281</v>
      </c>
      <c r="G896" s="85" t="s">
        <v>313</v>
      </c>
      <c r="H896" s="111">
        <v>685</v>
      </c>
      <c r="I896" s="87">
        <v>19122</v>
      </c>
      <c r="J896" s="87">
        <v>33</v>
      </c>
      <c r="K896" s="87">
        <v>1188</v>
      </c>
      <c r="L896" s="88">
        <v>20343</v>
      </c>
      <c r="M896" s="88">
        <v>20322</v>
      </c>
      <c r="N896" s="137">
        <f t="shared" si="26"/>
        <v>12.204163309266733</v>
      </c>
      <c r="O896" s="138">
        <f t="shared" si="27"/>
        <v>0</v>
      </c>
      <c r="P896" s="135"/>
      <c r="Q896" s="136"/>
      <c r="R896" s="136"/>
    </row>
    <row r="897" spans="1:18" x14ac:dyDescent="0.25">
      <c r="A897" s="84">
        <v>498</v>
      </c>
      <c r="B897" s="60">
        <v>498281325</v>
      </c>
      <c r="C897" s="85" t="s">
        <v>548</v>
      </c>
      <c r="D897" s="60">
        <v>281</v>
      </c>
      <c r="E897" s="85" t="s">
        <v>313</v>
      </c>
      <c r="F897" s="60">
        <v>325</v>
      </c>
      <c r="G897" s="85" t="s">
        <v>357</v>
      </c>
      <c r="H897" s="111">
        <v>1</v>
      </c>
      <c r="I897" s="87">
        <v>19285</v>
      </c>
      <c r="J897" s="87">
        <v>1206</v>
      </c>
      <c r="K897" s="87">
        <v>1188</v>
      </c>
      <c r="L897" s="88">
        <v>21679</v>
      </c>
      <c r="M897" s="88">
        <v>21678</v>
      </c>
      <c r="N897" s="137">
        <f t="shared" si="26"/>
        <v>1204.947901304211</v>
      </c>
      <c r="O897" s="138">
        <f t="shared" si="27"/>
        <v>1204.947901304211</v>
      </c>
      <c r="P897" s="135"/>
      <c r="Q897" s="136"/>
      <c r="R897" s="136"/>
    </row>
    <row r="898" spans="1:18" x14ac:dyDescent="0.25">
      <c r="A898" s="84">
        <v>498</v>
      </c>
      <c r="B898" s="60">
        <v>498281332</v>
      </c>
      <c r="C898" s="85" t="s">
        <v>548</v>
      </c>
      <c r="D898" s="60">
        <v>281</v>
      </c>
      <c r="E898" s="85" t="s">
        <v>313</v>
      </c>
      <c r="F898" s="60">
        <v>332</v>
      </c>
      <c r="G898" s="85" t="s">
        <v>364</v>
      </c>
      <c r="H898" s="111">
        <v>5</v>
      </c>
      <c r="I898" s="87">
        <v>16728</v>
      </c>
      <c r="J898" s="87">
        <v>827</v>
      </c>
      <c r="K898" s="87">
        <v>1188</v>
      </c>
      <c r="L898" s="88">
        <v>18743</v>
      </c>
      <c r="M898" s="88">
        <v>18781</v>
      </c>
      <c r="N898" s="137">
        <f t="shared" si="26"/>
        <v>864.97362120719845</v>
      </c>
      <c r="O898" s="138">
        <f t="shared" si="27"/>
        <v>616.03265978491982</v>
      </c>
      <c r="P898" s="135"/>
      <c r="Q898" s="136"/>
      <c r="R898" s="136"/>
    </row>
    <row r="899" spans="1:18" x14ac:dyDescent="0.25">
      <c r="A899" s="84">
        <v>499</v>
      </c>
      <c r="B899" s="60">
        <v>499061005</v>
      </c>
      <c r="C899" s="85" t="s">
        <v>549</v>
      </c>
      <c r="D899" s="60">
        <v>61</v>
      </c>
      <c r="E899" s="85" t="s">
        <v>93</v>
      </c>
      <c r="F899" s="60">
        <v>5</v>
      </c>
      <c r="G899" s="85" t="s">
        <v>37</v>
      </c>
      <c r="H899" s="111">
        <v>32</v>
      </c>
      <c r="I899" s="87">
        <v>15818</v>
      </c>
      <c r="J899" s="87">
        <v>5582</v>
      </c>
      <c r="K899" s="87">
        <v>1188</v>
      </c>
      <c r="L899" s="88">
        <v>22588</v>
      </c>
      <c r="M899" s="88">
        <v>22593</v>
      </c>
      <c r="N899" s="137">
        <f t="shared" si="26"/>
        <v>5587.1225215187515</v>
      </c>
      <c r="O899" s="138">
        <f t="shared" si="27"/>
        <v>3843.6726912475315</v>
      </c>
      <c r="P899" s="135"/>
      <c r="Q899" s="136"/>
      <c r="R899" s="136"/>
    </row>
    <row r="900" spans="1:18" x14ac:dyDescent="0.25">
      <c r="A900" s="84">
        <v>499</v>
      </c>
      <c r="B900" s="60">
        <v>499061024</v>
      </c>
      <c r="C900" s="85" t="s">
        <v>549</v>
      </c>
      <c r="D900" s="60">
        <v>61</v>
      </c>
      <c r="E900" s="85" t="s">
        <v>93</v>
      </c>
      <c r="F900" s="60">
        <v>24</v>
      </c>
      <c r="G900" s="85" t="s">
        <v>56</v>
      </c>
      <c r="H900" s="111">
        <v>1</v>
      </c>
      <c r="I900" s="87">
        <v>17447</v>
      </c>
      <c r="J900" s="87">
        <v>3749</v>
      </c>
      <c r="K900" s="87">
        <v>1188</v>
      </c>
      <c r="L900" s="88">
        <v>22384</v>
      </c>
      <c r="M900" s="88">
        <v>22407</v>
      </c>
      <c r="N900" s="137">
        <f t="shared" si="26"/>
        <v>3772.0603857711249</v>
      </c>
      <c r="O900" s="138">
        <f t="shared" si="27"/>
        <v>1696.5647229289352</v>
      </c>
      <c r="P900" s="135"/>
      <c r="Q900" s="136"/>
      <c r="R900" s="136"/>
    </row>
    <row r="901" spans="1:18" x14ac:dyDescent="0.25">
      <c r="A901" s="84">
        <v>499</v>
      </c>
      <c r="B901" s="60">
        <v>499061061</v>
      </c>
      <c r="C901" s="85" t="s">
        <v>549</v>
      </c>
      <c r="D901" s="60">
        <v>61</v>
      </c>
      <c r="E901" s="85" t="s">
        <v>93</v>
      </c>
      <c r="F901" s="60">
        <v>61</v>
      </c>
      <c r="G901" s="85" t="s">
        <v>93</v>
      </c>
      <c r="H901" s="111">
        <v>97</v>
      </c>
      <c r="I901" s="87">
        <v>16735</v>
      </c>
      <c r="J901" s="87">
        <v>1401</v>
      </c>
      <c r="K901" s="87">
        <v>1188</v>
      </c>
      <c r="L901" s="88">
        <v>19324</v>
      </c>
      <c r="M901" s="88">
        <v>19357</v>
      </c>
      <c r="N901" s="137">
        <f t="shared" si="26"/>
        <v>1433.7802101997586</v>
      </c>
      <c r="O901" s="138">
        <f t="shared" si="27"/>
        <v>286.14494365634891</v>
      </c>
      <c r="P901" s="135"/>
      <c r="Q901" s="136"/>
      <c r="R901" s="136"/>
    </row>
    <row r="902" spans="1:18" x14ac:dyDescent="0.25">
      <c r="A902" s="84">
        <v>499</v>
      </c>
      <c r="B902" s="60">
        <v>499061086</v>
      </c>
      <c r="C902" s="85" t="s">
        <v>549</v>
      </c>
      <c r="D902" s="60">
        <v>61</v>
      </c>
      <c r="E902" s="85" t="s">
        <v>93</v>
      </c>
      <c r="F902" s="60">
        <v>86</v>
      </c>
      <c r="G902" s="85" t="s">
        <v>118</v>
      </c>
      <c r="H902" s="111">
        <v>2</v>
      </c>
      <c r="I902" s="87">
        <v>12565</v>
      </c>
      <c r="J902" s="87">
        <v>1986</v>
      </c>
      <c r="K902" s="87">
        <v>1188</v>
      </c>
      <c r="L902" s="88">
        <v>15739</v>
      </c>
      <c r="M902" s="88">
        <v>15706</v>
      </c>
      <c r="N902" s="137">
        <f t="shared" si="26"/>
        <v>1953.3190740580667</v>
      </c>
      <c r="O902" s="138">
        <f t="shared" si="27"/>
        <v>954.59595188028652</v>
      </c>
      <c r="P902" s="135"/>
      <c r="Q902" s="136"/>
      <c r="R902" s="136"/>
    </row>
    <row r="903" spans="1:18" x14ac:dyDescent="0.25">
      <c r="A903" s="84">
        <v>499</v>
      </c>
      <c r="B903" s="60">
        <v>499061087</v>
      </c>
      <c r="C903" s="85" t="s">
        <v>549</v>
      </c>
      <c r="D903" s="60">
        <v>61</v>
      </c>
      <c r="E903" s="85" t="s">
        <v>93</v>
      </c>
      <c r="F903" s="60">
        <v>87</v>
      </c>
      <c r="G903" s="85" t="s">
        <v>119</v>
      </c>
      <c r="H903" s="111">
        <v>2</v>
      </c>
      <c r="I903" s="87">
        <v>12565</v>
      </c>
      <c r="J903" s="87">
        <v>3942</v>
      </c>
      <c r="K903" s="87">
        <v>1188</v>
      </c>
      <c r="L903" s="88">
        <v>17695</v>
      </c>
      <c r="M903" s="88">
        <v>18513</v>
      </c>
      <c r="N903" s="137">
        <f t="shared" si="26"/>
        <v>4759.9930402314603</v>
      </c>
      <c r="O903" s="138">
        <f t="shared" si="27"/>
        <v>3169.5462772966057</v>
      </c>
      <c r="P903" s="135"/>
      <c r="Q903" s="136"/>
      <c r="R903" s="136"/>
    </row>
    <row r="904" spans="1:18" x14ac:dyDescent="0.25">
      <c r="A904" s="84">
        <v>499</v>
      </c>
      <c r="B904" s="60">
        <v>499061137</v>
      </c>
      <c r="C904" s="85" t="s">
        <v>549</v>
      </c>
      <c r="D904" s="60">
        <v>61</v>
      </c>
      <c r="E904" s="85" t="s">
        <v>93</v>
      </c>
      <c r="F904" s="60">
        <v>137</v>
      </c>
      <c r="G904" s="85" t="s">
        <v>169</v>
      </c>
      <c r="H904" s="111">
        <v>50</v>
      </c>
      <c r="I904" s="87">
        <v>17670</v>
      </c>
      <c r="J904" s="87">
        <v>289</v>
      </c>
      <c r="K904" s="87">
        <v>1188</v>
      </c>
      <c r="L904" s="88">
        <v>19147</v>
      </c>
      <c r="M904" s="88">
        <v>19158</v>
      </c>
      <c r="N904" s="137">
        <f t="shared" si="26"/>
        <v>300.11724284338561</v>
      </c>
      <c r="O904" s="138">
        <f t="shared" si="27"/>
        <v>0</v>
      </c>
      <c r="P904" s="135"/>
      <c r="Q904" s="136"/>
      <c r="R904" s="136"/>
    </row>
    <row r="905" spans="1:18" x14ac:dyDescent="0.25">
      <c r="A905" s="84">
        <v>499</v>
      </c>
      <c r="B905" s="60">
        <v>499061161</v>
      </c>
      <c r="C905" s="85" t="s">
        <v>549</v>
      </c>
      <c r="D905" s="60">
        <v>61</v>
      </c>
      <c r="E905" s="85" t="s">
        <v>93</v>
      </c>
      <c r="F905" s="60">
        <v>161</v>
      </c>
      <c r="G905" s="85" t="s">
        <v>193</v>
      </c>
      <c r="H905" s="111">
        <v>3</v>
      </c>
      <c r="I905" s="87">
        <v>12565</v>
      </c>
      <c r="J905" s="87">
        <v>4546</v>
      </c>
      <c r="K905" s="87">
        <v>1188</v>
      </c>
      <c r="L905" s="88">
        <v>18299</v>
      </c>
      <c r="M905" s="88">
        <v>18273</v>
      </c>
      <c r="N905" s="137">
        <f t="shared" si="26"/>
        <v>4519.8829478340958</v>
      </c>
      <c r="O905" s="138">
        <f t="shared" si="27"/>
        <v>2048.4033980618933</v>
      </c>
      <c r="P905" s="135"/>
      <c r="Q905" s="136"/>
      <c r="R905" s="136"/>
    </row>
    <row r="906" spans="1:18" x14ac:dyDescent="0.25">
      <c r="A906" s="84">
        <v>499</v>
      </c>
      <c r="B906" s="60">
        <v>499061191</v>
      </c>
      <c r="C906" s="85" t="s">
        <v>549</v>
      </c>
      <c r="D906" s="60">
        <v>61</v>
      </c>
      <c r="E906" s="85" t="s">
        <v>93</v>
      </c>
      <c r="F906" s="60">
        <v>191</v>
      </c>
      <c r="G906" s="85" t="s">
        <v>223</v>
      </c>
      <c r="H906" s="111">
        <v>1</v>
      </c>
      <c r="I906" s="87">
        <v>14475</v>
      </c>
      <c r="J906" s="87">
        <v>3638</v>
      </c>
      <c r="K906" s="87">
        <v>1188</v>
      </c>
      <c r="L906" s="88">
        <v>19301</v>
      </c>
      <c r="M906" s="88">
        <v>19857</v>
      </c>
      <c r="N906" s="137">
        <f t="shared" ref="N906:N969" si="28">IF(VLOOKUP($F906,abvfndpcts,15)&lt;100,0,((VLOOKUP($F906,abvfndpcts,15)/100*$I906)-$I906))</f>
        <v>4330.5165796064321</v>
      </c>
      <c r="O906" s="138">
        <f t="shared" ref="O906:O969" si="29">IF(VLOOKUP($F906,abvfndpcts,16)&lt;100,0,((VLOOKUP($F906,abvfndpcts,16)/100*$I906)-$I906))</f>
        <v>1709.1493998931146</v>
      </c>
      <c r="P906" s="135"/>
      <c r="Q906" s="136"/>
      <c r="R906" s="136"/>
    </row>
    <row r="907" spans="1:18" x14ac:dyDescent="0.25">
      <c r="A907" s="84">
        <v>499</v>
      </c>
      <c r="B907" s="60">
        <v>499061278</v>
      </c>
      <c r="C907" s="85" t="s">
        <v>549</v>
      </c>
      <c r="D907" s="60">
        <v>61</v>
      </c>
      <c r="E907" s="85" t="s">
        <v>93</v>
      </c>
      <c r="F907" s="60">
        <v>278</v>
      </c>
      <c r="G907" s="85" t="s">
        <v>310</v>
      </c>
      <c r="H907" s="111">
        <v>3</v>
      </c>
      <c r="I907" s="87">
        <v>14510</v>
      </c>
      <c r="J907" s="87">
        <v>3345</v>
      </c>
      <c r="K907" s="87">
        <v>1188</v>
      </c>
      <c r="L907" s="88">
        <v>19043</v>
      </c>
      <c r="M907" s="88">
        <v>19011</v>
      </c>
      <c r="N907" s="137">
        <f t="shared" si="28"/>
        <v>3313.4144478937487</v>
      </c>
      <c r="O907" s="138">
        <f t="shared" si="29"/>
        <v>2399.1011473053186</v>
      </c>
      <c r="P907" s="135"/>
      <c r="Q907" s="136"/>
      <c r="R907" s="136"/>
    </row>
    <row r="908" spans="1:18" x14ac:dyDescent="0.25">
      <c r="A908" s="84">
        <v>499</v>
      </c>
      <c r="B908" s="60">
        <v>499061281</v>
      </c>
      <c r="C908" s="85" t="s">
        <v>549</v>
      </c>
      <c r="D908" s="60">
        <v>61</v>
      </c>
      <c r="E908" s="85" t="s">
        <v>93</v>
      </c>
      <c r="F908" s="60">
        <v>281</v>
      </c>
      <c r="G908" s="85" t="s">
        <v>313</v>
      </c>
      <c r="H908" s="111">
        <v>256</v>
      </c>
      <c r="I908" s="87">
        <v>18882</v>
      </c>
      <c r="J908" s="87">
        <v>33</v>
      </c>
      <c r="K908" s="87">
        <v>1188</v>
      </c>
      <c r="L908" s="88">
        <v>20103</v>
      </c>
      <c r="M908" s="88">
        <v>20082</v>
      </c>
      <c r="N908" s="137">
        <f t="shared" si="28"/>
        <v>12.050988997256354</v>
      </c>
      <c r="O908" s="138">
        <f t="shared" si="29"/>
        <v>0</v>
      </c>
      <c r="P908" s="135"/>
      <c r="Q908" s="136"/>
      <c r="R908" s="136"/>
    </row>
    <row r="909" spans="1:18" x14ac:dyDescent="0.25">
      <c r="A909" s="84">
        <v>499</v>
      </c>
      <c r="B909" s="60">
        <v>499061325</v>
      </c>
      <c r="C909" s="85" t="s">
        <v>549</v>
      </c>
      <c r="D909" s="60">
        <v>61</v>
      </c>
      <c r="E909" s="85" t="s">
        <v>93</v>
      </c>
      <c r="F909" s="60">
        <v>325</v>
      </c>
      <c r="G909" s="85" t="s">
        <v>357</v>
      </c>
      <c r="H909" s="111">
        <v>14</v>
      </c>
      <c r="I909" s="87">
        <v>14805</v>
      </c>
      <c r="J909" s="87">
        <v>926</v>
      </c>
      <c r="K909" s="87">
        <v>1188</v>
      </c>
      <c r="L909" s="88">
        <v>16919</v>
      </c>
      <c r="M909" s="88">
        <v>16918</v>
      </c>
      <c r="N909" s="137">
        <f t="shared" si="28"/>
        <v>925.03259936784343</v>
      </c>
      <c r="O909" s="138">
        <f t="shared" si="29"/>
        <v>925.03259936784343</v>
      </c>
      <c r="P909" s="135"/>
      <c r="Q909" s="136"/>
      <c r="R909" s="136"/>
    </row>
    <row r="910" spans="1:18" x14ac:dyDescent="0.25">
      <c r="A910" s="84">
        <v>499</v>
      </c>
      <c r="B910" s="60">
        <v>499061332</v>
      </c>
      <c r="C910" s="85" t="s">
        <v>549</v>
      </c>
      <c r="D910" s="60">
        <v>61</v>
      </c>
      <c r="E910" s="85" t="s">
        <v>93</v>
      </c>
      <c r="F910" s="60">
        <v>332</v>
      </c>
      <c r="G910" s="85" t="s">
        <v>364</v>
      </c>
      <c r="H910" s="111">
        <v>33</v>
      </c>
      <c r="I910" s="87">
        <v>17707</v>
      </c>
      <c r="J910" s="87">
        <v>875</v>
      </c>
      <c r="K910" s="87">
        <v>1188</v>
      </c>
      <c r="L910" s="88">
        <v>19770</v>
      </c>
      <c r="M910" s="88">
        <v>19811</v>
      </c>
      <c r="N910" s="137">
        <f t="shared" si="28"/>
        <v>915.59588179793354</v>
      </c>
      <c r="O910" s="138">
        <f t="shared" si="29"/>
        <v>652.08574287491138</v>
      </c>
      <c r="P910" s="135"/>
      <c r="Q910" s="136"/>
      <c r="R910" s="136"/>
    </row>
    <row r="911" spans="1:18" x14ac:dyDescent="0.25">
      <c r="A911" s="84">
        <v>499</v>
      </c>
      <c r="B911" s="60">
        <v>499332005</v>
      </c>
      <c r="C911" s="85" t="s">
        <v>549</v>
      </c>
      <c r="D911" s="60">
        <v>332</v>
      </c>
      <c r="E911" s="85" t="s">
        <v>364</v>
      </c>
      <c r="F911" s="60">
        <v>5</v>
      </c>
      <c r="G911" s="85" t="s">
        <v>37</v>
      </c>
      <c r="H911" s="111">
        <v>18</v>
      </c>
      <c r="I911" s="87">
        <v>13325</v>
      </c>
      <c r="J911" s="87">
        <v>4702</v>
      </c>
      <c r="K911" s="87">
        <v>1188</v>
      </c>
      <c r="L911" s="88">
        <v>19215</v>
      </c>
      <c r="M911" s="88">
        <v>19220</v>
      </c>
      <c r="N911" s="137">
        <f t="shared" si="28"/>
        <v>4706.5626248095432</v>
      </c>
      <c r="O911" s="138">
        <f t="shared" si="29"/>
        <v>3237.8896580397886</v>
      </c>
      <c r="P911" s="135"/>
      <c r="Q911" s="136"/>
      <c r="R911" s="136"/>
    </row>
    <row r="912" spans="1:18" x14ac:dyDescent="0.25">
      <c r="A912" s="84">
        <v>499</v>
      </c>
      <c r="B912" s="60">
        <v>499332061</v>
      </c>
      <c r="C912" s="85" t="s">
        <v>549</v>
      </c>
      <c r="D912" s="60">
        <v>332</v>
      </c>
      <c r="E912" s="85" t="s">
        <v>364</v>
      </c>
      <c r="F912" s="60">
        <v>61</v>
      </c>
      <c r="G912" s="85" t="s">
        <v>93</v>
      </c>
      <c r="H912" s="111">
        <v>108</v>
      </c>
      <c r="I912" s="87">
        <v>14611</v>
      </c>
      <c r="J912" s="87">
        <v>1223</v>
      </c>
      <c r="K912" s="87">
        <v>1188</v>
      </c>
      <c r="L912" s="88">
        <v>17022</v>
      </c>
      <c r="M912" s="88">
        <v>17051</v>
      </c>
      <c r="N912" s="137">
        <f t="shared" si="28"/>
        <v>1251.8053571095697</v>
      </c>
      <c r="O912" s="138">
        <f t="shared" si="29"/>
        <v>249.82753341875832</v>
      </c>
      <c r="P912" s="135"/>
      <c r="Q912" s="136"/>
      <c r="R912" s="136"/>
    </row>
    <row r="913" spans="1:18" x14ac:dyDescent="0.25">
      <c r="A913" s="84">
        <v>499</v>
      </c>
      <c r="B913" s="60">
        <v>499332086</v>
      </c>
      <c r="C913" s="85" t="s">
        <v>549</v>
      </c>
      <c r="D913" s="60">
        <v>332</v>
      </c>
      <c r="E913" s="85" t="s">
        <v>364</v>
      </c>
      <c r="F913" s="60">
        <v>86</v>
      </c>
      <c r="G913" s="85" t="s">
        <v>118</v>
      </c>
      <c r="H913" s="111">
        <v>1</v>
      </c>
      <c r="I913" s="87">
        <v>14619</v>
      </c>
      <c r="J913" s="87">
        <v>2310</v>
      </c>
      <c r="K913" s="87">
        <v>1188</v>
      </c>
      <c r="L913" s="88">
        <v>18117</v>
      </c>
      <c r="M913" s="88">
        <v>18080</v>
      </c>
      <c r="N913" s="137">
        <f t="shared" si="28"/>
        <v>2272.628057592905</v>
      </c>
      <c r="O913" s="138">
        <f t="shared" si="29"/>
        <v>1110.6437103492171</v>
      </c>
      <c r="P913" s="135"/>
      <c r="Q913" s="136"/>
      <c r="R913" s="136"/>
    </row>
    <row r="914" spans="1:18" x14ac:dyDescent="0.25">
      <c r="A914" s="84">
        <v>499</v>
      </c>
      <c r="B914" s="60">
        <v>499332137</v>
      </c>
      <c r="C914" s="85" t="s">
        <v>549</v>
      </c>
      <c r="D914" s="60">
        <v>332</v>
      </c>
      <c r="E914" s="85" t="s">
        <v>364</v>
      </c>
      <c r="F914" s="60">
        <v>137</v>
      </c>
      <c r="G914" s="85" t="s">
        <v>169</v>
      </c>
      <c r="H914" s="111">
        <v>28</v>
      </c>
      <c r="I914" s="87">
        <v>16911</v>
      </c>
      <c r="J914" s="87">
        <v>277</v>
      </c>
      <c r="K914" s="87">
        <v>1188</v>
      </c>
      <c r="L914" s="88">
        <v>18376</v>
      </c>
      <c r="M914" s="88">
        <v>18386</v>
      </c>
      <c r="N914" s="137">
        <f t="shared" si="28"/>
        <v>287.22595889781951</v>
      </c>
      <c r="O914" s="138">
        <f t="shared" si="29"/>
        <v>0</v>
      </c>
      <c r="P914" s="135"/>
      <c r="Q914" s="136"/>
      <c r="R914" s="136"/>
    </row>
    <row r="915" spans="1:18" x14ac:dyDescent="0.25">
      <c r="A915" s="84">
        <v>499</v>
      </c>
      <c r="B915" s="60">
        <v>499332161</v>
      </c>
      <c r="C915" s="85" t="s">
        <v>549</v>
      </c>
      <c r="D915" s="60">
        <v>332</v>
      </c>
      <c r="E915" s="85" t="s">
        <v>364</v>
      </c>
      <c r="F915" s="60">
        <v>161</v>
      </c>
      <c r="G915" s="85" t="s">
        <v>193</v>
      </c>
      <c r="H915" s="111">
        <v>4</v>
      </c>
      <c r="I915" s="87">
        <v>10664</v>
      </c>
      <c r="J915" s="87">
        <v>3858</v>
      </c>
      <c r="K915" s="87">
        <v>1188</v>
      </c>
      <c r="L915" s="88">
        <v>15710</v>
      </c>
      <c r="M915" s="88">
        <v>15688</v>
      </c>
      <c r="N915" s="137">
        <f t="shared" si="28"/>
        <v>3836.0550541745179</v>
      </c>
      <c r="O915" s="138">
        <f t="shared" si="29"/>
        <v>1738.4937395091147</v>
      </c>
      <c r="P915" s="135"/>
      <c r="Q915" s="136"/>
      <c r="R915" s="136"/>
    </row>
    <row r="916" spans="1:18" x14ac:dyDescent="0.25">
      <c r="A916" s="84">
        <v>499</v>
      </c>
      <c r="B916" s="60">
        <v>499332191</v>
      </c>
      <c r="C916" s="85" t="s">
        <v>549</v>
      </c>
      <c r="D916" s="60">
        <v>332</v>
      </c>
      <c r="E916" s="85" t="s">
        <v>364</v>
      </c>
      <c r="F916" s="60">
        <v>191</v>
      </c>
      <c r="G916" s="85" t="s">
        <v>223</v>
      </c>
      <c r="H916" s="111">
        <v>2</v>
      </c>
      <c r="I916" s="87">
        <v>14849</v>
      </c>
      <c r="J916" s="87">
        <v>3732</v>
      </c>
      <c r="K916" s="87">
        <v>1188</v>
      </c>
      <c r="L916" s="88">
        <v>19769</v>
      </c>
      <c r="M916" s="88">
        <v>20339</v>
      </c>
      <c r="N916" s="137">
        <f t="shared" si="28"/>
        <v>4442.4069561710457</v>
      </c>
      <c r="O916" s="138">
        <f t="shared" si="29"/>
        <v>1753.3098058039977</v>
      </c>
      <c r="P916" s="135"/>
      <c r="Q916" s="136"/>
      <c r="R916" s="136"/>
    </row>
    <row r="917" spans="1:18" x14ac:dyDescent="0.25">
      <c r="A917" s="84">
        <v>499</v>
      </c>
      <c r="B917" s="60">
        <v>499332281</v>
      </c>
      <c r="C917" s="85" t="s">
        <v>549</v>
      </c>
      <c r="D917" s="60">
        <v>332</v>
      </c>
      <c r="E917" s="85" t="s">
        <v>364</v>
      </c>
      <c r="F917" s="60">
        <v>281</v>
      </c>
      <c r="G917" s="85" t="s">
        <v>313</v>
      </c>
      <c r="H917" s="111">
        <v>228</v>
      </c>
      <c r="I917" s="87">
        <v>17258</v>
      </c>
      <c r="J917" s="87">
        <v>30</v>
      </c>
      <c r="K917" s="87">
        <v>1188</v>
      </c>
      <c r="L917" s="88">
        <v>18476</v>
      </c>
      <c r="M917" s="88">
        <v>18457</v>
      </c>
      <c r="N917" s="137">
        <f t="shared" si="28"/>
        <v>11.014509486001771</v>
      </c>
      <c r="O917" s="138">
        <f t="shared" si="29"/>
        <v>0</v>
      </c>
      <c r="P917" s="135"/>
      <c r="Q917" s="136"/>
      <c r="R917" s="136"/>
    </row>
    <row r="918" spans="1:18" x14ac:dyDescent="0.25">
      <c r="A918" s="84">
        <v>499</v>
      </c>
      <c r="B918" s="60">
        <v>499332325</v>
      </c>
      <c r="C918" s="85" t="s">
        <v>549</v>
      </c>
      <c r="D918" s="60">
        <v>332</v>
      </c>
      <c r="E918" s="85" t="s">
        <v>364</v>
      </c>
      <c r="F918" s="60">
        <v>325</v>
      </c>
      <c r="G918" s="85" t="s">
        <v>357</v>
      </c>
      <c r="H918" s="111">
        <v>17</v>
      </c>
      <c r="I918" s="87">
        <v>12720</v>
      </c>
      <c r="J918" s="87">
        <v>796</v>
      </c>
      <c r="K918" s="87">
        <v>1188</v>
      </c>
      <c r="L918" s="88">
        <v>14704</v>
      </c>
      <c r="M918" s="88">
        <v>14703</v>
      </c>
      <c r="N918" s="137">
        <f t="shared" si="28"/>
        <v>794.75951799790346</v>
      </c>
      <c r="O918" s="138">
        <f t="shared" si="29"/>
        <v>794.75951799790346</v>
      </c>
      <c r="P918" s="135"/>
      <c r="Q918" s="136"/>
      <c r="R918" s="136"/>
    </row>
    <row r="919" spans="1:18" x14ac:dyDescent="0.25">
      <c r="A919" s="84">
        <v>499</v>
      </c>
      <c r="B919" s="60">
        <v>499332332</v>
      </c>
      <c r="C919" s="85" t="s">
        <v>549</v>
      </c>
      <c r="D919" s="60">
        <v>332</v>
      </c>
      <c r="E919" s="85" t="s">
        <v>364</v>
      </c>
      <c r="F919" s="60">
        <v>332</v>
      </c>
      <c r="G919" s="85" t="s">
        <v>364</v>
      </c>
      <c r="H919" s="111">
        <v>37</v>
      </c>
      <c r="I919" s="87">
        <v>17031</v>
      </c>
      <c r="J919" s="87">
        <v>842</v>
      </c>
      <c r="K919" s="87">
        <v>1188</v>
      </c>
      <c r="L919" s="88">
        <v>19061</v>
      </c>
      <c r="M919" s="88">
        <v>19100</v>
      </c>
      <c r="N919" s="137">
        <f t="shared" si="28"/>
        <v>880.64118500596305</v>
      </c>
      <c r="O919" s="138">
        <f t="shared" si="29"/>
        <v>627.19107058805093</v>
      </c>
      <c r="P919" s="135"/>
      <c r="Q919" s="136"/>
      <c r="R919" s="136"/>
    </row>
    <row r="920" spans="1:18" x14ac:dyDescent="0.25">
      <c r="A920" s="84">
        <v>499</v>
      </c>
      <c r="B920" s="60">
        <v>499332683</v>
      </c>
      <c r="C920" s="85" t="s">
        <v>549</v>
      </c>
      <c r="D920" s="60">
        <v>332</v>
      </c>
      <c r="E920" s="85" t="s">
        <v>364</v>
      </c>
      <c r="F920" s="60">
        <v>683</v>
      </c>
      <c r="G920" s="85" t="s">
        <v>412</v>
      </c>
      <c r="H920" s="111">
        <v>1</v>
      </c>
      <c r="I920" s="87">
        <v>13503</v>
      </c>
      <c r="J920" s="87">
        <v>11113</v>
      </c>
      <c r="K920" s="87">
        <v>1188</v>
      </c>
      <c r="L920" s="88">
        <v>25804</v>
      </c>
      <c r="M920" s="88">
        <v>25804</v>
      </c>
      <c r="N920" s="137">
        <f t="shared" si="28"/>
        <v>12835.017437197857</v>
      </c>
      <c r="O920" s="138">
        <f t="shared" si="29"/>
        <v>6552.3435681359479</v>
      </c>
      <c r="P920" s="135"/>
      <c r="Q920" s="136"/>
      <c r="R920" s="136"/>
    </row>
    <row r="921" spans="1:18" x14ac:dyDescent="0.25">
      <c r="A921" s="84">
        <v>3502</v>
      </c>
      <c r="B921" s="60">
        <v>3502281061</v>
      </c>
      <c r="C921" s="85" t="s">
        <v>550</v>
      </c>
      <c r="D921" s="60">
        <v>281</v>
      </c>
      <c r="E921" s="85" t="s">
        <v>313</v>
      </c>
      <c r="F921" s="60">
        <v>61</v>
      </c>
      <c r="G921" s="85" t="s">
        <v>93</v>
      </c>
      <c r="H921" s="111">
        <v>5</v>
      </c>
      <c r="I921" s="87">
        <v>18076</v>
      </c>
      <c r="J921" s="87">
        <v>1513</v>
      </c>
      <c r="K921" s="87">
        <v>1188</v>
      </c>
      <c r="L921" s="88">
        <v>20777</v>
      </c>
      <c r="M921" s="88">
        <v>20813</v>
      </c>
      <c r="N921" s="137">
        <f t="shared" si="28"/>
        <v>1548.6711132100863</v>
      </c>
      <c r="O921" s="138">
        <f t="shared" si="29"/>
        <v>309.07415605211645</v>
      </c>
      <c r="P921" s="135"/>
      <c r="Q921" s="136"/>
      <c r="R921" s="136"/>
    </row>
    <row r="922" spans="1:18" x14ac:dyDescent="0.25">
      <c r="A922" s="84">
        <v>3502</v>
      </c>
      <c r="B922" s="60">
        <v>3502281137</v>
      </c>
      <c r="C922" s="85" t="s">
        <v>550</v>
      </c>
      <c r="D922" s="60">
        <v>281</v>
      </c>
      <c r="E922" s="85" t="s">
        <v>313</v>
      </c>
      <c r="F922" s="60">
        <v>137</v>
      </c>
      <c r="G922" s="85" t="s">
        <v>169</v>
      </c>
      <c r="H922" s="111">
        <v>5</v>
      </c>
      <c r="I922" s="87">
        <v>20446</v>
      </c>
      <c r="J922" s="87">
        <v>335</v>
      </c>
      <c r="K922" s="87">
        <v>1188</v>
      </c>
      <c r="L922" s="88">
        <v>21969</v>
      </c>
      <c r="M922" s="88">
        <v>21981</v>
      </c>
      <c r="N922" s="137">
        <f t="shared" si="28"/>
        <v>347.26639203032391</v>
      </c>
      <c r="O922" s="138">
        <f t="shared" si="29"/>
        <v>0</v>
      </c>
      <c r="P922" s="135"/>
      <c r="Q922" s="136"/>
      <c r="R922" s="136"/>
    </row>
    <row r="923" spans="1:18" x14ac:dyDescent="0.25">
      <c r="A923" s="84">
        <v>3502</v>
      </c>
      <c r="B923" s="60">
        <v>3502281281</v>
      </c>
      <c r="C923" s="85" t="s">
        <v>550</v>
      </c>
      <c r="D923" s="60">
        <v>281</v>
      </c>
      <c r="E923" s="85" t="s">
        <v>313</v>
      </c>
      <c r="F923" s="60">
        <v>281</v>
      </c>
      <c r="G923" s="85" t="s">
        <v>313</v>
      </c>
      <c r="H923" s="111">
        <v>379</v>
      </c>
      <c r="I923" s="87">
        <v>19516</v>
      </c>
      <c r="J923" s="87">
        <v>34</v>
      </c>
      <c r="K923" s="87">
        <v>1188</v>
      </c>
      <c r="L923" s="88">
        <v>20738</v>
      </c>
      <c r="M923" s="88">
        <v>20716</v>
      </c>
      <c r="N923" s="137">
        <f t="shared" si="28"/>
        <v>12.455624471480405</v>
      </c>
      <c r="O923" s="138">
        <f t="shared" si="29"/>
        <v>0</v>
      </c>
      <c r="P923" s="135"/>
      <c r="Q923" s="136"/>
      <c r="R923" s="136"/>
    </row>
    <row r="924" spans="1:18" x14ac:dyDescent="0.25">
      <c r="A924" s="84">
        <v>3503</v>
      </c>
      <c r="B924" s="60">
        <v>3503160031</v>
      </c>
      <c r="C924" s="85" t="s">
        <v>551</v>
      </c>
      <c r="D924" s="60">
        <v>160</v>
      </c>
      <c r="E924" s="85" t="s">
        <v>192</v>
      </c>
      <c r="F924" s="60">
        <v>31</v>
      </c>
      <c r="G924" s="85" t="s">
        <v>63</v>
      </c>
      <c r="H924" s="111">
        <v>4</v>
      </c>
      <c r="I924" s="87">
        <v>13613</v>
      </c>
      <c r="J924" s="87">
        <v>5741</v>
      </c>
      <c r="K924" s="87">
        <v>1188</v>
      </c>
      <c r="L924" s="88">
        <v>20542</v>
      </c>
      <c r="M924" s="88">
        <v>20911</v>
      </c>
      <c r="N924" s="137">
        <f t="shared" si="28"/>
        <v>5941.0567409244977</v>
      </c>
      <c r="O924" s="138">
        <f t="shared" si="29"/>
        <v>4343.8250525790463</v>
      </c>
      <c r="P924" s="135"/>
      <c r="Q924" s="136"/>
      <c r="R924" s="136"/>
    </row>
    <row r="925" spans="1:18" x14ac:dyDescent="0.25">
      <c r="A925" s="84">
        <v>3503</v>
      </c>
      <c r="B925" s="60">
        <v>3503160056</v>
      </c>
      <c r="C925" s="85" t="s">
        <v>551</v>
      </c>
      <c r="D925" s="60">
        <v>160</v>
      </c>
      <c r="E925" s="85" t="s">
        <v>192</v>
      </c>
      <c r="F925" s="60">
        <v>56</v>
      </c>
      <c r="G925" s="85" t="s">
        <v>88</v>
      </c>
      <c r="H925" s="111">
        <v>8</v>
      </c>
      <c r="I925" s="87">
        <v>14527</v>
      </c>
      <c r="J925" s="87">
        <v>4308</v>
      </c>
      <c r="K925" s="87">
        <v>1188</v>
      </c>
      <c r="L925" s="88">
        <v>20023</v>
      </c>
      <c r="M925" s="88">
        <v>20032</v>
      </c>
      <c r="N925" s="137">
        <f t="shared" si="28"/>
        <v>4317.2138594532844</v>
      </c>
      <c r="O925" s="138">
        <f t="shared" si="29"/>
        <v>2918.9517527694588</v>
      </c>
      <c r="P925" s="135"/>
      <c r="Q925" s="136"/>
      <c r="R925" s="136"/>
    </row>
    <row r="926" spans="1:18" x14ac:dyDescent="0.25">
      <c r="A926" s="84">
        <v>3503</v>
      </c>
      <c r="B926" s="60">
        <v>3503160079</v>
      </c>
      <c r="C926" s="85" t="s">
        <v>551</v>
      </c>
      <c r="D926" s="60">
        <v>160</v>
      </c>
      <c r="E926" s="85" t="s">
        <v>192</v>
      </c>
      <c r="F926" s="60">
        <v>79</v>
      </c>
      <c r="G926" s="85" t="s">
        <v>111</v>
      </c>
      <c r="H926" s="111">
        <v>37</v>
      </c>
      <c r="I926" s="87">
        <v>14219</v>
      </c>
      <c r="J926" s="87">
        <v>241</v>
      </c>
      <c r="K926" s="87">
        <v>1188</v>
      </c>
      <c r="L926" s="88">
        <v>15648</v>
      </c>
      <c r="M926" s="88">
        <v>15549</v>
      </c>
      <c r="N926" s="137">
        <f t="shared" si="28"/>
        <v>142.20391680873217</v>
      </c>
      <c r="O926" s="138">
        <f t="shared" si="29"/>
        <v>0</v>
      </c>
      <c r="P926" s="135"/>
      <c r="Q926" s="136"/>
      <c r="R926" s="136"/>
    </row>
    <row r="927" spans="1:18" x14ac:dyDescent="0.25">
      <c r="A927" s="84">
        <v>3503</v>
      </c>
      <c r="B927" s="60">
        <v>3503160128</v>
      </c>
      <c r="C927" s="85" t="s">
        <v>551</v>
      </c>
      <c r="D927" s="60">
        <v>160</v>
      </c>
      <c r="E927" s="85" t="s">
        <v>192</v>
      </c>
      <c r="F927" s="60">
        <v>128</v>
      </c>
      <c r="G927" s="85" t="s">
        <v>160</v>
      </c>
      <c r="H927" s="111">
        <v>3</v>
      </c>
      <c r="I927" s="87">
        <v>15299</v>
      </c>
      <c r="J927" s="87">
        <v>864</v>
      </c>
      <c r="K927" s="87">
        <v>1188</v>
      </c>
      <c r="L927" s="88">
        <v>17351</v>
      </c>
      <c r="M927" s="88">
        <v>17372</v>
      </c>
      <c r="N927" s="137">
        <f t="shared" si="28"/>
        <v>885.05935064676851</v>
      </c>
      <c r="O927" s="138">
        <f t="shared" si="29"/>
        <v>80.797049863607754</v>
      </c>
      <c r="P927" s="135"/>
      <c r="Q927" s="136"/>
      <c r="R927" s="136"/>
    </row>
    <row r="928" spans="1:18" x14ac:dyDescent="0.25">
      <c r="A928" s="84">
        <v>3503</v>
      </c>
      <c r="B928" s="60">
        <v>3503160149</v>
      </c>
      <c r="C928" s="85" t="s">
        <v>551</v>
      </c>
      <c r="D928" s="60">
        <v>160</v>
      </c>
      <c r="E928" s="85" t="s">
        <v>192</v>
      </c>
      <c r="F928" s="60">
        <v>149</v>
      </c>
      <c r="G928" s="85" t="s">
        <v>181</v>
      </c>
      <c r="H928" s="111">
        <v>3</v>
      </c>
      <c r="I928" s="87">
        <v>12565</v>
      </c>
      <c r="J928" s="87">
        <v>90</v>
      </c>
      <c r="K928" s="87">
        <v>1188</v>
      </c>
      <c r="L928" s="88">
        <v>13843</v>
      </c>
      <c r="M928" s="88">
        <v>13996</v>
      </c>
      <c r="N928" s="137">
        <f t="shared" si="28"/>
        <v>190.92619174737774</v>
      </c>
      <c r="O928" s="138">
        <f t="shared" si="29"/>
        <v>0</v>
      </c>
      <c r="P928" s="135"/>
      <c r="Q928" s="136"/>
      <c r="R928" s="136"/>
    </row>
    <row r="929" spans="1:18" x14ac:dyDescent="0.25">
      <c r="A929" s="84">
        <v>3503</v>
      </c>
      <c r="B929" s="60">
        <v>3503160160</v>
      </c>
      <c r="C929" s="85" t="s">
        <v>551</v>
      </c>
      <c r="D929" s="60">
        <v>160</v>
      </c>
      <c r="E929" s="85" t="s">
        <v>192</v>
      </c>
      <c r="F929" s="60">
        <v>160</v>
      </c>
      <c r="G929" s="85" t="s">
        <v>192</v>
      </c>
      <c r="H929" s="111">
        <v>1150</v>
      </c>
      <c r="I929" s="87">
        <v>18027</v>
      </c>
      <c r="J929" s="87">
        <v>316</v>
      </c>
      <c r="K929" s="87">
        <v>1188</v>
      </c>
      <c r="L929" s="88">
        <v>19531</v>
      </c>
      <c r="M929" s="88">
        <v>19583</v>
      </c>
      <c r="N929" s="137">
        <f t="shared" si="28"/>
        <v>367.63031922633309</v>
      </c>
      <c r="O929" s="138">
        <f t="shared" si="29"/>
        <v>0</v>
      </c>
      <c r="P929" s="135"/>
      <c r="Q929" s="136"/>
      <c r="R929" s="136"/>
    </row>
    <row r="930" spans="1:18" x14ac:dyDescent="0.25">
      <c r="A930" s="84">
        <v>3503</v>
      </c>
      <c r="B930" s="60">
        <v>3503160181</v>
      </c>
      <c r="C930" s="85" t="s">
        <v>551</v>
      </c>
      <c r="D930" s="60">
        <v>160</v>
      </c>
      <c r="E930" s="85" t="s">
        <v>192</v>
      </c>
      <c r="F930" s="60">
        <v>181</v>
      </c>
      <c r="G930" s="85" t="s">
        <v>213</v>
      </c>
      <c r="H930" s="111">
        <v>1</v>
      </c>
      <c r="I930" s="87">
        <v>19729</v>
      </c>
      <c r="J930" s="87">
        <v>131</v>
      </c>
      <c r="K930" s="87">
        <v>1188</v>
      </c>
      <c r="L930" s="88">
        <v>21048</v>
      </c>
      <c r="M930" s="88">
        <v>21127</v>
      </c>
      <c r="N930" s="137">
        <f t="shared" si="28"/>
        <v>209.84628167147093</v>
      </c>
      <c r="O930" s="138">
        <f t="shared" si="29"/>
        <v>0</v>
      </c>
      <c r="P930" s="135"/>
      <c r="Q930" s="136"/>
      <c r="R930" s="136"/>
    </row>
    <row r="931" spans="1:18" x14ac:dyDescent="0.25">
      <c r="A931" s="84">
        <v>3503</v>
      </c>
      <c r="B931" s="60">
        <v>3503160301</v>
      </c>
      <c r="C931" s="85" t="s">
        <v>551</v>
      </c>
      <c r="D931" s="60">
        <v>160</v>
      </c>
      <c r="E931" s="85" t="s">
        <v>192</v>
      </c>
      <c r="F931" s="60">
        <v>301</v>
      </c>
      <c r="G931" s="85" t="s">
        <v>333</v>
      </c>
      <c r="H931" s="111">
        <v>3</v>
      </c>
      <c r="I931" s="87">
        <v>15820</v>
      </c>
      <c r="J931" s="87">
        <v>4989</v>
      </c>
      <c r="K931" s="87">
        <v>1188</v>
      </c>
      <c r="L931" s="88">
        <v>21997</v>
      </c>
      <c r="M931" s="88">
        <v>22041</v>
      </c>
      <c r="N931" s="137">
        <f t="shared" si="28"/>
        <v>5033.1696563117584</v>
      </c>
      <c r="O931" s="138">
        <f t="shared" si="29"/>
        <v>3219.7517867636816</v>
      </c>
      <c r="P931" s="135"/>
      <c r="Q931" s="136"/>
      <c r="R931" s="136"/>
    </row>
    <row r="932" spans="1:18" x14ac:dyDescent="0.25">
      <c r="A932" s="84">
        <v>3503</v>
      </c>
      <c r="B932" s="60">
        <v>3503160600</v>
      </c>
      <c r="C932" s="85" t="s">
        <v>551</v>
      </c>
      <c r="D932" s="60">
        <v>160</v>
      </c>
      <c r="E932" s="85" t="s">
        <v>192</v>
      </c>
      <c r="F932" s="60">
        <v>600</v>
      </c>
      <c r="G932" s="85" t="s">
        <v>386</v>
      </c>
      <c r="H932" s="111">
        <v>2</v>
      </c>
      <c r="I932" s="87">
        <v>15300</v>
      </c>
      <c r="J932" s="87">
        <v>7964</v>
      </c>
      <c r="K932" s="87">
        <v>1188</v>
      </c>
      <c r="L932" s="88">
        <v>24452</v>
      </c>
      <c r="M932" s="88">
        <v>24447</v>
      </c>
      <c r="N932" s="137">
        <f t="shared" si="28"/>
        <v>7959.3547115945694</v>
      </c>
      <c r="O932" s="138">
        <f t="shared" si="29"/>
        <v>3779.0339483499047</v>
      </c>
      <c r="P932" s="135"/>
      <c r="Q932" s="136"/>
      <c r="R932" s="136"/>
    </row>
    <row r="933" spans="1:18" x14ac:dyDescent="0.25">
      <c r="A933" s="84">
        <v>3503</v>
      </c>
      <c r="B933" s="60">
        <v>3503160735</v>
      </c>
      <c r="C933" s="85" t="s">
        <v>551</v>
      </c>
      <c r="D933" s="60">
        <v>160</v>
      </c>
      <c r="E933" s="85" t="s">
        <v>192</v>
      </c>
      <c r="F933" s="60">
        <v>735</v>
      </c>
      <c r="G933" s="85" t="s">
        <v>427</v>
      </c>
      <c r="H933" s="111">
        <v>1</v>
      </c>
      <c r="I933" s="87">
        <v>13429</v>
      </c>
      <c r="J933" s="87">
        <v>4310</v>
      </c>
      <c r="K933" s="87">
        <v>1188</v>
      </c>
      <c r="L933" s="88">
        <v>18927</v>
      </c>
      <c r="M933" s="88">
        <v>18992</v>
      </c>
      <c r="N933" s="137">
        <f t="shared" si="28"/>
        <v>4374.6703397562706</v>
      </c>
      <c r="O933" s="138">
        <f t="shared" si="29"/>
        <v>2545.2836699567597</v>
      </c>
      <c r="P933" s="135"/>
      <c r="Q933" s="136"/>
      <c r="R933" s="136"/>
    </row>
    <row r="934" spans="1:18" x14ac:dyDescent="0.25">
      <c r="A934" s="84">
        <v>3506</v>
      </c>
      <c r="B934" s="60">
        <v>3506262007</v>
      </c>
      <c r="C934" s="85" t="s">
        <v>552</v>
      </c>
      <c r="D934" s="60">
        <v>262</v>
      </c>
      <c r="E934" s="85" t="s">
        <v>294</v>
      </c>
      <c r="F934" s="60">
        <v>7</v>
      </c>
      <c r="G934" s="85" t="s">
        <v>39</v>
      </c>
      <c r="H934" s="111">
        <v>1</v>
      </c>
      <c r="I934" s="87">
        <v>12565</v>
      </c>
      <c r="J934" s="87">
        <v>5949</v>
      </c>
      <c r="K934" s="87">
        <v>1188</v>
      </c>
      <c r="L934" s="88">
        <v>19702</v>
      </c>
      <c r="M934" s="88">
        <v>19699</v>
      </c>
      <c r="N934" s="137">
        <f t="shared" si="28"/>
        <v>5945.5239112813761</v>
      </c>
      <c r="O934" s="138">
        <f t="shared" si="29"/>
        <v>3092.4080566773628</v>
      </c>
      <c r="P934" s="135"/>
      <c r="Q934" s="136"/>
      <c r="R934" s="136"/>
    </row>
    <row r="935" spans="1:18" x14ac:dyDescent="0.25">
      <c r="A935" s="84">
        <v>3506</v>
      </c>
      <c r="B935" s="60">
        <v>3506262016</v>
      </c>
      <c r="C935" s="85" t="s">
        <v>552</v>
      </c>
      <c r="D935" s="60">
        <v>262</v>
      </c>
      <c r="E935" s="85" t="s">
        <v>294</v>
      </c>
      <c r="F935" s="60">
        <v>16</v>
      </c>
      <c r="G935" s="85" t="s">
        <v>48</v>
      </c>
      <c r="H935" s="111">
        <v>1</v>
      </c>
      <c r="I935" s="87">
        <v>16158</v>
      </c>
      <c r="J935" s="87">
        <v>370</v>
      </c>
      <c r="K935" s="87">
        <v>1188</v>
      </c>
      <c r="L935" s="88">
        <v>17716</v>
      </c>
      <c r="M935" s="88">
        <v>17611</v>
      </c>
      <c r="N935" s="137">
        <f t="shared" si="28"/>
        <v>264.76049127932856</v>
      </c>
      <c r="O935" s="138">
        <f t="shared" si="29"/>
        <v>26.983929087216893</v>
      </c>
      <c r="P935" s="135"/>
      <c r="Q935" s="136"/>
      <c r="R935" s="136"/>
    </row>
    <row r="936" spans="1:18" x14ac:dyDescent="0.25">
      <c r="A936" s="84">
        <v>3506</v>
      </c>
      <c r="B936" s="60">
        <v>3506262030</v>
      </c>
      <c r="C936" s="85" t="s">
        <v>552</v>
      </c>
      <c r="D936" s="60">
        <v>262</v>
      </c>
      <c r="E936" s="85" t="s">
        <v>294</v>
      </c>
      <c r="F936" s="60">
        <v>30</v>
      </c>
      <c r="G936" s="85" t="s">
        <v>62</v>
      </c>
      <c r="H936" s="111">
        <v>8</v>
      </c>
      <c r="I936" s="87">
        <v>18272</v>
      </c>
      <c r="J936" s="87">
        <v>5288</v>
      </c>
      <c r="K936" s="87">
        <v>1188</v>
      </c>
      <c r="L936" s="88">
        <v>24748</v>
      </c>
      <c r="M936" s="88">
        <v>24764</v>
      </c>
      <c r="N936" s="137">
        <f t="shared" si="28"/>
        <v>5303.8049580024999</v>
      </c>
      <c r="O936" s="138">
        <f t="shared" si="29"/>
        <v>3221.8056306204489</v>
      </c>
      <c r="P936" s="135"/>
      <c r="Q936" s="136"/>
      <c r="R936" s="136"/>
    </row>
    <row r="937" spans="1:18" x14ac:dyDescent="0.25">
      <c r="A937" s="84">
        <v>3506</v>
      </c>
      <c r="B937" s="60">
        <v>3506262035</v>
      </c>
      <c r="C937" s="85" t="s">
        <v>552</v>
      </c>
      <c r="D937" s="60">
        <v>262</v>
      </c>
      <c r="E937" s="85" t="s">
        <v>294</v>
      </c>
      <c r="F937" s="60">
        <v>35</v>
      </c>
      <c r="G937" s="85" t="s">
        <v>67</v>
      </c>
      <c r="H937" s="111">
        <v>2</v>
      </c>
      <c r="I937" s="87">
        <v>23625</v>
      </c>
      <c r="J937" s="87">
        <v>9088</v>
      </c>
      <c r="K937" s="87">
        <v>1188</v>
      </c>
      <c r="L937" s="88">
        <v>33901</v>
      </c>
      <c r="M937" s="88">
        <v>33928</v>
      </c>
      <c r="N937" s="137">
        <f t="shared" si="28"/>
        <v>9115.038034000383</v>
      </c>
      <c r="O937" s="138">
        <f t="shared" si="29"/>
        <v>5458.7712840987879</v>
      </c>
      <c r="P937" s="135"/>
      <c r="Q937" s="136"/>
      <c r="R937" s="136"/>
    </row>
    <row r="938" spans="1:18" x14ac:dyDescent="0.25">
      <c r="A938" s="84">
        <v>3506</v>
      </c>
      <c r="B938" s="60">
        <v>3506262057</v>
      </c>
      <c r="C938" s="85" t="s">
        <v>552</v>
      </c>
      <c r="D938" s="60">
        <v>262</v>
      </c>
      <c r="E938" s="85" t="s">
        <v>294</v>
      </c>
      <c r="F938" s="60">
        <v>57</v>
      </c>
      <c r="G938" s="85" t="s">
        <v>89</v>
      </c>
      <c r="H938" s="111">
        <v>3</v>
      </c>
      <c r="I938" s="87">
        <v>17246</v>
      </c>
      <c r="J938" s="87">
        <v>395</v>
      </c>
      <c r="K938" s="87">
        <v>1188</v>
      </c>
      <c r="L938" s="88">
        <v>18829</v>
      </c>
      <c r="M938" s="88">
        <v>18825</v>
      </c>
      <c r="N938" s="137">
        <f t="shared" si="28"/>
        <v>390.69724812150525</v>
      </c>
      <c r="O938" s="138">
        <f t="shared" si="29"/>
        <v>264.00661137815769</v>
      </c>
      <c r="P938" s="135"/>
      <c r="Q938" s="136"/>
      <c r="R938" s="136"/>
    </row>
    <row r="939" spans="1:18" x14ac:dyDescent="0.25">
      <c r="A939" s="84">
        <v>3506</v>
      </c>
      <c r="B939" s="60">
        <v>3506262071</v>
      </c>
      <c r="C939" s="85" t="s">
        <v>552</v>
      </c>
      <c r="D939" s="60">
        <v>262</v>
      </c>
      <c r="E939" s="85" t="s">
        <v>294</v>
      </c>
      <c r="F939" s="60">
        <v>71</v>
      </c>
      <c r="G939" s="85" t="s">
        <v>103</v>
      </c>
      <c r="H939" s="111">
        <v>7</v>
      </c>
      <c r="I939" s="87">
        <v>13484</v>
      </c>
      <c r="J939" s="87">
        <v>5687</v>
      </c>
      <c r="K939" s="87">
        <v>1188</v>
      </c>
      <c r="L939" s="88">
        <v>20359</v>
      </c>
      <c r="M939" s="88">
        <v>20374</v>
      </c>
      <c r="N939" s="137">
        <f t="shared" si="28"/>
        <v>5701.6542515064393</v>
      </c>
      <c r="O939" s="138">
        <f t="shared" si="29"/>
        <v>4063.3295874067589</v>
      </c>
      <c r="P939" s="135"/>
      <c r="Q939" s="136"/>
      <c r="R939" s="136"/>
    </row>
    <row r="940" spans="1:18" x14ac:dyDescent="0.25">
      <c r="A940" s="84">
        <v>3506</v>
      </c>
      <c r="B940" s="60">
        <v>3506262093</v>
      </c>
      <c r="C940" s="85" t="s">
        <v>552</v>
      </c>
      <c r="D940" s="60">
        <v>262</v>
      </c>
      <c r="E940" s="85" t="s">
        <v>294</v>
      </c>
      <c r="F940" s="60">
        <v>93</v>
      </c>
      <c r="G940" s="85" t="s">
        <v>125</v>
      </c>
      <c r="H940" s="111">
        <v>23</v>
      </c>
      <c r="I940" s="87">
        <v>16031</v>
      </c>
      <c r="J940" s="87">
        <v>158</v>
      </c>
      <c r="K940" s="87">
        <v>1188</v>
      </c>
      <c r="L940" s="88">
        <v>17377</v>
      </c>
      <c r="M940" s="88">
        <v>17397</v>
      </c>
      <c r="N940" s="137">
        <f t="shared" si="28"/>
        <v>177.81829147617646</v>
      </c>
      <c r="O940" s="138">
        <f t="shared" si="29"/>
        <v>0</v>
      </c>
      <c r="P940" s="135"/>
      <c r="Q940" s="136"/>
      <c r="R940" s="136"/>
    </row>
    <row r="941" spans="1:18" x14ac:dyDescent="0.25">
      <c r="A941" s="84">
        <v>3506</v>
      </c>
      <c r="B941" s="60">
        <v>3506262100</v>
      </c>
      <c r="C941" s="85" t="s">
        <v>552</v>
      </c>
      <c r="D941" s="60">
        <v>262</v>
      </c>
      <c r="E941" s="85" t="s">
        <v>294</v>
      </c>
      <c r="F941" s="60">
        <v>100</v>
      </c>
      <c r="G941" s="85" t="s">
        <v>132</v>
      </c>
      <c r="H941" s="111">
        <v>1</v>
      </c>
      <c r="I941" s="87">
        <v>17234</v>
      </c>
      <c r="J941" s="87">
        <v>4647</v>
      </c>
      <c r="K941" s="87">
        <v>1188</v>
      </c>
      <c r="L941" s="88">
        <v>23069</v>
      </c>
      <c r="M941" s="88">
        <v>22773</v>
      </c>
      <c r="N941" s="137">
        <f t="shared" si="28"/>
        <v>4600.7588019716677</v>
      </c>
      <c r="O941" s="138">
        <f t="shared" si="29"/>
        <v>4350.8441041155675</v>
      </c>
      <c r="P941" s="135"/>
      <c r="Q941" s="136"/>
      <c r="R941" s="136"/>
    </row>
    <row r="942" spans="1:18" x14ac:dyDescent="0.25">
      <c r="A942" s="84">
        <v>3506</v>
      </c>
      <c r="B942" s="60">
        <v>3506262163</v>
      </c>
      <c r="C942" s="85" t="s">
        <v>552</v>
      </c>
      <c r="D942" s="60">
        <v>262</v>
      </c>
      <c r="E942" s="85" t="s">
        <v>294</v>
      </c>
      <c r="F942" s="60">
        <v>163</v>
      </c>
      <c r="G942" s="85" t="s">
        <v>195</v>
      </c>
      <c r="H942" s="111">
        <v>240</v>
      </c>
      <c r="I942" s="87">
        <v>17026</v>
      </c>
      <c r="J942" s="87">
        <v>0</v>
      </c>
      <c r="K942" s="87">
        <v>1188</v>
      </c>
      <c r="L942" s="88">
        <v>18214</v>
      </c>
      <c r="M942" s="88">
        <v>18214</v>
      </c>
      <c r="N942" s="137">
        <f t="shared" si="28"/>
        <v>0</v>
      </c>
      <c r="O942" s="138">
        <f t="shared" si="29"/>
        <v>0</v>
      </c>
      <c r="P942" s="135"/>
      <c r="Q942" s="136"/>
      <c r="R942" s="136"/>
    </row>
    <row r="943" spans="1:18" x14ac:dyDescent="0.25">
      <c r="A943" s="84">
        <v>3506</v>
      </c>
      <c r="B943" s="60">
        <v>3506262164</v>
      </c>
      <c r="C943" s="85" t="s">
        <v>552</v>
      </c>
      <c r="D943" s="60">
        <v>262</v>
      </c>
      <c r="E943" s="85" t="s">
        <v>294</v>
      </c>
      <c r="F943" s="60">
        <v>164</v>
      </c>
      <c r="G943" s="85" t="s">
        <v>196</v>
      </c>
      <c r="H943" s="111">
        <v>4</v>
      </c>
      <c r="I943" s="87">
        <v>10664</v>
      </c>
      <c r="J943" s="87">
        <v>4689</v>
      </c>
      <c r="K943" s="87">
        <v>1188</v>
      </c>
      <c r="L943" s="88">
        <v>16541</v>
      </c>
      <c r="M943" s="88">
        <v>16544</v>
      </c>
      <c r="N943" s="137">
        <f t="shared" si="28"/>
        <v>4692.1576978454996</v>
      </c>
      <c r="O943" s="138">
        <f t="shared" si="29"/>
        <v>3318.2511956915041</v>
      </c>
      <c r="P943" s="135"/>
      <c r="Q943" s="136"/>
      <c r="R943" s="136"/>
    </row>
    <row r="944" spans="1:18" x14ac:dyDescent="0.25">
      <c r="A944" s="84">
        <v>3506</v>
      </c>
      <c r="B944" s="60">
        <v>3506262165</v>
      </c>
      <c r="C944" s="85" t="s">
        <v>552</v>
      </c>
      <c r="D944" s="60">
        <v>262</v>
      </c>
      <c r="E944" s="85" t="s">
        <v>294</v>
      </c>
      <c r="F944" s="60">
        <v>165</v>
      </c>
      <c r="G944" s="85" t="s">
        <v>197</v>
      </c>
      <c r="H944" s="111">
        <v>53</v>
      </c>
      <c r="I944" s="87">
        <v>15422</v>
      </c>
      <c r="J944" s="87">
        <v>0</v>
      </c>
      <c r="K944" s="87">
        <v>1188</v>
      </c>
      <c r="L944" s="88">
        <v>16610</v>
      </c>
      <c r="M944" s="88">
        <v>16610</v>
      </c>
      <c r="N944" s="137">
        <f t="shared" si="28"/>
        <v>0</v>
      </c>
      <c r="O944" s="138">
        <f t="shared" si="29"/>
        <v>0</v>
      </c>
      <c r="P944" s="135"/>
      <c r="Q944" s="136"/>
      <c r="R944" s="136"/>
    </row>
    <row r="945" spans="1:18" x14ac:dyDescent="0.25">
      <c r="A945" s="84">
        <v>3506</v>
      </c>
      <c r="B945" s="60">
        <v>3506262176</v>
      </c>
      <c r="C945" s="85" t="s">
        <v>552</v>
      </c>
      <c r="D945" s="60">
        <v>262</v>
      </c>
      <c r="E945" s="85" t="s">
        <v>294</v>
      </c>
      <c r="F945" s="60">
        <v>176</v>
      </c>
      <c r="G945" s="85" t="s">
        <v>208</v>
      </c>
      <c r="H945" s="111">
        <v>8</v>
      </c>
      <c r="I945" s="87">
        <v>16227</v>
      </c>
      <c r="J945" s="87">
        <v>4349</v>
      </c>
      <c r="K945" s="87">
        <v>1188</v>
      </c>
      <c r="L945" s="88">
        <v>21764</v>
      </c>
      <c r="M945" s="88">
        <v>21490</v>
      </c>
      <c r="N945" s="137">
        <f t="shared" si="28"/>
        <v>4444.7003242183018</v>
      </c>
      <c r="O945" s="138">
        <f t="shared" si="29"/>
        <v>3463.7620468165587</v>
      </c>
      <c r="P945" s="135"/>
      <c r="Q945" s="136"/>
      <c r="R945" s="136"/>
    </row>
    <row r="946" spans="1:18" x14ac:dyDescent="0.25">
      <c r="A946" s="84">
        <v>3506</v>
      </c>
      <c r="B946" s="60">
        <v>3506262178</v>
      </c>
      <c r="C946" s="85" t="s">
        <v>552</v>
      </c>
      <c r="D946" s="60">
        <v>262</v>
      </c>
      <c r="E946" s="85" t="s">
        <v>294</v>
      </c>
      <c r="F946" s="60">
        <v>178</v>
      </c>
      <c r="G946" s="85" t="s">
        <v>210</v>
      </c>
      <c r="H946" s="111">
        <v>5</v>
      </c>
      <c r="I946" s="87">
        <v>15510</v>
      </c>
      <c r="J946" s="87">
        <v>1506</v>
      </c>
      <c r="K946" s="87">
        <v>1188</v>
      </c>
      <c r="L946" s="88">
        <v>18204</v>
      </c>
      <c r="M946" s="88">
        <v>18198</v>
      </c>
      <c r="N946" s="137">
        <f t="shared" si="28"/>
        <v>1499.6166180135733</v>
      </c>
      <c r="O946" s="138">
        <f t="shared" si="29"/>
        <v>809.371771291806</v>
      </c>
      <c r="P946" s="135"/>
      <c r="Q946" s="136"/>
      <c r="R946" s="136"/>
    </row>
    <row r="947" spans="1:18" x14ac:dyDescent="0.25">
      <c r="A947" s="84">
        <v>3506</v>
      </c>
      <c r="B947" s="60">
        <v>3506262181</v>
      </c>
      <c r="C947" s="85" t="s">
        <v>552</v>
      </c>
      <c r="D947" s="60">
        <v>262</v>
      </c>
      <c r="E947" s="85" t="s">
        <v>294</v>
      </c>
      <c r="F947" s="60">
        <v>181</v>
      </c>
      <c r="G947" s="85" t="s">
        <v>213</v>
      </c>
      <c r="H947" s="111">
        <v>6</v>
      </c>
      <c r="I947" s="87">
        <v>19729</v>
      </c>
      <c r="J947" s="87">
        <v>131</v>
      </c>
      <c r="K947" s="87">
        <v>1188</v>
      </c>
      <c r="L947" s="88">
        <v>21048</v>
      </c>
      <c r="M947" s="88">
        <v>21127</v>
      </c>
      <c r="N947" s="137">
        <f t="shared" si="28"/>
        <v>209.84628167147093</v>
      </c>
      <c r="O947" s="138">
        <f t="shared" si="29"/>
        <v>0</v>
      </c>
      <c r="P947" s="135"/>
      <c r="Q947" s="136"/>
      <c r="R947" s="136"/>
    </row>
    <row r="948" spans="1:18" x14ac:dyDescent="0.25">
      <c r="A948" s="84">
        <v>3506</v>
      </c>
      <c r="B948" s="60">
        <v>3506262229</v>
      </c>
      <c r="C948" s="85" t="s">
        <v>552</v>
      </c>
      <c r="D948" s="60">
        <v>262</v>
      </c>
      <c r="E948" s="85" t="s">
        <v>294</v>
      </c>
      <c r="F948" s="60">
        <v>229</v>
      </c>
      <c r="G948" s="85" t="s">
        <v>261</v>
      </c>
      <c r="H948" s="111">
        <v>76</v>
      </c>
      <c r="I948" s="87">
        <v>16317</v>
      </c>
      <c r="J948" s="87">
        <v>1635</v>
      </c>
      <c r="K948" s="87">
        <v>1188</v>
      </c>
      <c r="L948" s="88">
        <v>19140</v>
      </c>
      <c r="M948" s="88">
        <v>18910</v>
      </c>
      <c r="N948" s="137">
        <f t="shared" si="28"/>
        <v>1379.1164325130558</v>
      </c>
      <c r="O948" s="138">
        <f t="shared" si="29"/>
        <v>1093.0429009850632</v>
      </c>
      <c r="P948" s="135"/>
      <c r="Q948" s="136"/>
      <c r="R948" s="136"/>
    </row>
    <row r="949" spans="1:18" x14ac:dyDescent="0.25">
      <c r="A949" s="84">
        <v>3506</v>
      </c>
      <c r="B949" s="60">
        <v>3506262244</v>
      </c>
      <c r="C949" s="85" t="s">
        <v>552</v>
      </c>
      <c r="D949" s="60">
        <v>262</v>
      </c>
      <c r="E949" s="85" t="s">
        <v>294</v>
      </c>
      <c r="F949" s="60">
        <v>244</v>
      </c>
      <c r="G949" s="85" t="s">
        <v>276</v>
      </c>
      <c r="H949" s="111">
        <v>1</v>
      </c>
      <c r="I949" s="87">
        <v>12565</v>
      </c>
      <c r="J949" s="87">
        <v>3037</v>
      </c>
      <c r="K949" s="87">
        <v>1188</v>
      </c>
      <c r="L949" s="88">
        <v>16790</v>
      </c>
      <c r="M949" s="88">
        <v>16861</v>
      </c>
      <c r="N949" s="137">
        <f t="shared" si="28"/>
        <v>3107.7670338676216</v>
      </c>
      <c r="O949" s="138">
        <f t="shared" si="29"/>
        <v>3107.7670338676216</v>
      </c>
      <c r="P949" s="135"/>
      <c r="Q949" s="136"/>
      <c r="R949" s="136"/>
    </row>
    <row r="950" spans="1:18" x14ac:dyDescent="0.25">
      <c r="A950" s="84">
        <v>3506</v>
      </c>
      <c r="B950" s="60">
        <v>3506262246</v>
      </c>
      <c r="C950" s="85" t="s">
        <v>552</v>
      </c>
      <c r="D950" s="60">
        <v>262</v>
      </c>
      <c r="E950" s="85" t="s">
        <v>294</v>
      </c>
      <c r="F950" s="60">
        <v>246</v>
      </c>
      <c r="G950" s="85" t="s">
        <v>278</v>
      </c>
      <c r="H950" s="111">
        <v>2</v>
      </c>
      <c r="I950" s="87">
        <v>17077</v>
      </c>
      <c r="J950" s="87">
        <v>6560</v>
      </c>
      <c r="K950" s="87">
        <v>1188</v>
      </c>
      <c r="L950" s="88">
        <v>24825</v>
      </c>
      <c r="M950" s="88">
        <v>24819</v>
      </c>
      <c r="N950" s="137">
        <f t="shared" si="28"/>
        <v>6553.5902161260528</v>
      </c>
      <c r="O950" s="138">
        <f t="shared" si="29"/>
        <v>3386.0207655638442</v>
      </c>
      <c r="P950" s="135"/>
      <c r="Q950" s="136"/>
      <c r="R950" s="136"/>
    </row>
    <row r="951" spans="1:18" x14ac:dyDescent="0.25">
      <c r="A951" s="84">
        <v>3506</v>
      </c>
      <c r="B951" s="60">
        <v>3506262248</v>
      </c>
      <c r="C951" s="85" t="s">
        <v>552</v>
      </c>
      <c r="D951" s="60">
        <v>262</v>
      </c>
      <c r="E951" s="85" t="s">
        <v>294</v>
      </c>
      <c r="F951" s="60">
        <v>248</v>
      </c>
      <c r="G951" s="85" t="s">
        <v>280</v>
      </c>
      <c r="H951" s="111">
        <v>31</v>
      </c>
      <c r="I951" s="87">
        <v>15839</v>
      </c>
      <c r="J951" s="87">
        <v>773</v>
      </c>
      <c r="K951" s="87">
        <v>1188</v>
      </c>
      <c r="L951" s="88">
        <v>17800</v>
      </c>
      <c r="M951" s="88">
        <v>17843</v>
      </c>
      <c r="N951" s="137">
        <f t="shared" si="28"/>
        <v>816.31393392370228</v>
      </c>
      <c r="O951" s="138">
        <f t="shared" si="29"/>
        <v>511.02018854974085</v>
      </c>
      <c r="P951" s="135"/>
      <c r="Q951" s="136"/>
      <c r="R951" s="136"/>
    </row>
    <row r="952" spans="1:18" x14ac:dyDescent="0.25">
      <c r="A952" s="84">
        <v>3506</v>
      </c>
      <c r="B952" s="60">
        <v>3506262258</v>
      </c>
      <c r="C952" s="85" t="s">
        <v>552</v>
      </c>
      <c r="D952" s="60">
        <v>262</v>
      </c>
      <c r="E952" s="85" t="s">
        <v>294</v>
      </c>
      <c r="F952" s="60">
        <v>258</v>
      </c>
      <c r="G952" s="85" t="s">
        <v>290</v>
      </c>
      <c r="H952" s="111">
        <v>9</v>
      </c>
      <c r="I952" s="87">
        <v>15488</v>
      </c>
      <c r="J952" s="87">
        <v>3465</v>
      </c>
      <c r="K952" s="87">
        <v>1188</v>
      </c>
      <c r="L952" s="88">
        <v>20141</v>
      </c>
      <c r="M952" s="88">
        <v>20151</v>
      </c>
      <c r="N952" s="137">
        <f t="shared" si="28"/>
        <v>3474.604300814357</v>
      </c>
      <c r="O952" s="138">
        <f t="shared" si="29"/>
        <v>3343.9394088852205</v>
      </c>
      <c r="P952" s="135"/>
      <c r="Q952" s="136"/>
      <c r="R952" s="136"/>
    </row>
    <row r="953" spans="1:18" x14ac:dyDescent="0.25">
      <c r="A953" s="84">
        <v>3506</v>
      </c>
      <c r="B953" s="60">
        <v>3506262262</v>
      </c>
      <c r="C953" s="85" t="s">
        <v>552</v>
      </c>
      <c r="D953" s="60">
        <v>262</v>
      </c>
      <c r="E953" s="85" t="s">
        <v>294</v>
      </c>
      <c r="F953" s="60">
        <v>262</v>
      </c>
      <c r="G953" s="85" t="s">
        <v>294</v>
      </c>
      <c r="H953" s="111">
        <v>129</v>
      </c>
      <c r="I953" s="87">
        <v>15561</v>
      </c>
      <c r="J953" s="87">
        <v>1011</v>
      </c>
      <c r="K953" s="87">
        <v>1188</v>
      </c>
      <c r="L953" s="88">
        <v>17760</v>
      </c>
      <c r="M953" s="88">
        <v>17783</v>
      </c>
      <c r="N953" s="137">
        <f t="shared" si="28"/>
        <v>1034.4354741810494</v>
      </c>
      <c r="O953" s="138">
        <f t="shared" si="29"/>
        <v>1034.4354741810494</v>
      </c>
      <c r="P953" s="135"/>
      <c r="Q953" s="136"/>
      <c r="R953" s="136"/>
    </row>
    <row r="954" spans="1:18" x14ac:dyDescent="0.25">
      <c r="A954" s="84">
        <v>3506</v>
      </c>
      <c r="B954" s="60">
        <v>3506262284</v>
      </c>
      <c r="C954" s="85" t="s">
        <v>552</v>
      </c>
      <c r="D954" s="60">
        <v>262</v>
      </c>
      <c r="E954" s="85" t="s">
        <v>294</v>
      </c>
      <c r="F954" s="60">
        <v>284</v>
      </c>
      <c r="G954" s="85" t="s">
        <v>316</v>
      </c>
      <c r="H954" s="111">
        <v>1</v>
      </c>
      <c r="I954" s="87">
        <v>15786</v>
      </c>
      <c r="J954" s="87">
        <v>7183</v>
      </c>
      <c r="K954" s="87">
        <v>1188</v>
      </c>
      <c r="L954" s="88">
        <v>24157</v>
      </c>
      <c r="M954" s="88">
        <v>24168</v>
      </c>
      <c r="N954" s="137">
        <f t="shared" si="28"/>
        <v>7193.9797824764501</v>
      </c>
      <c r="O954" s="138">
        <f t="shared" si="29"/>
        <v>4527.5982351832718</v>
      </c>
      <c r="P954" s="135"/>
      <c r="Q954" s="136"/>
      <c r="R954" s="136"/>
    </row>
    <row r="955" spans="1:18" x14ac:dyDescent="0.25">
      <c r="A955" s="84">
        <v>3506</v>
      </c>
      <c r="B955" s="60">
        <v>3506262291</v>
      </c>
      <c r="C955" s="85" t="s">
        <v>552</v>
      </c>
      <c r="D955" s="60">
        <v>262</v>
      </c>
      <c r="E955" s="85" t="s">
        <v>294</v>
      </c>
      <c r="F955" s="60">
        <v>291</v>
      </c>
      <c r="G955" s="85" t="s">
        <v>323</v>
      </c>
      <c r="H955" s="111">
        <v>3</v>
      </c>
      <c r="I955" s="87">
        <v>17998</v>
      </c>
      <c r="J955" s="87">
        <v>7320</v>
      </c>
      <c r="K955" s="87">
        <v>1188</v>
      </c>
      <c r="L955" s="88">
        <v>26506</v>
      </c>
      <c r="M955" s="88">
        <v>26512</v>
      </c>
      <c r="N955" s="137">
        <f t="shared" si="28"/>
        <v>7325.7128944854812</v>
      </c>
      <c r="O955" s="138">
        <f t="shared" si="29"/>
        <v>6071.4724665990288</v>
      </c>
      <c r="P955" s="135"/>
      <c r="Q955" s="136"/>
      <c r="R955" s="136"/>
    </row>
    <row r="956" spans="1:18" x14ac:dyDescent="0.25">
      <c r="A956" s="84">
        <v>3506</v>
      </c>
      <c r="B956" s="60">
        <v>3506262295</v>
      </c>
      <c r="C956" s="85" t="s">
        <v>552</v>
      </c>
      <c r="D956" s="60">
        <v>262</v>
      </c>
      <c r="E956" s="85" t="s">
        <v>294</v>
      </c>
      <c r="F956" s="60">
        <v>295</v>
      </c>
      <c r="G956" s="85" t="s">
        <v>327</v>
      </c>
      <c r="H956" s="111">
        <v>1</v>
      </c>
      <c r="I956" s="87">
        <v>13668</v>
      </c>
      <c r="J956" s="87">
        <v>6746</v>
      </c>
      <c r="K956" s="87">
        <v>1188</v>
      </c>
      <c r="L956" s="88">
        <v>21602</v>
      </c>
      <c r="M956" s="88">
        <v>21628</v>
      </c>
      <c r="N956" s="137">
        <f t="shared" si="28"/>
        <v>6772.2179113738821</v>
      </c>
      <c r="O956" s="138">
        <f t="shared" si="29"/>
        <v>3571.6679086533804</v>
      </c>
      <c r="P956" s="135"/>
      <c r="Q956" s="136"/>
      <c r="R956" s="136"/>
    </row>
    <row r="957" spans="1:18" x14ac:dyDescent="0.25">
      <c r="A957" s="84">
        <v>3506</v>
      </c>
      <c r="B957" s="60">
        <v>3506262305</v>
      </c>
      <c r="C957" s="85" t="s">
        <v>552</v>
      </c>
      <c r="D957" s="60">
        <v>262</v>
      </c>
      <c r="E957" s="85" t="s">
        <v>294</v>
      </c>
      <c r="F957" s="60">
        <v>305</v>
      </c>
      <c r="G957" s="85" t="s">
        <v>337</v>
      </c>
      <c r="H957" s="111">
        <v>1</v>
      </c>
      <c r="I957" s="87">
        <v>12565</v>
      </c>
      <c r="J957" s="87">
        <v>5427</v>
      </c>
      <c r="K957" s="87">
        <v>1188</v>
      </c>
      <c r="L957" s="88">
        <v>19180</v>
      </c>
      <c r="M957" s="88">
        <v>19190</v>
      </c>
      <c r="N957" s="137">
        <f t="shared" si="28"/>
        <v>5437.3685644722173</v>
      </c>
      <c r="O957" s="138">
        <f t="shared" si="29"/>
        <v>2400.2688520036372</v>
      </c>
      <c r="P957" s="135"/>
      <c r="Q957" s="136"/>
      <c r="R957" s="136"/>
    </row>
    <row r="958" spans="1:18" x14ac:dyDescent="0.25">
      <c r="A958" s="84">
        <v>3506</v>
      </c>
      <c r="B958" s="60">
        <v>3506262347</v>
      </c>
      <c r="C958" s="85" t="s">
        <v>552</v>
      </c>
      <c r="D958" s="60">
        <v>262</v>
      </c>
      <c r="E958" s="85" t="s">
        <v>294</v>
      </c>
      <c r="F958" s="60">
        <v>347</v>
      </c>
      <c r="G958" s="85" t="s">
        <v>379</v>
      </c>
      <c r="H958" s="111">
        <v>4</v>
      </c>
      <c r="I958" s="87">
        <v>14843</v>
      </c>
      <c r="J958" s="87">
        <v>6944</v>
      </c>
      <c r="K958" s="87">
        <v>1188</v>
      </c>
      <c r="L958" s="88">
        <v>22975</v>
      </c>
      <c r="M958" s="88">
        <v>22966</v>
      </c>
      <c r="N958" s="137">
        <f t="shared" si="28"/>
        <v>6935.2447718756048</v>
      </c>
      <c r="O958" s="138">
        <f t="shared" si="29"/>
        <v>4712.880321616929</v>
      </c>
      <c r="P958" s="135"/>
      <c r="Q958" s="136"/>
      <c r="R958" s="136"/>
    </row>
    <row r="959" spans="1:18" x14ac:dyDescent="0.25">
      <c r="A959" s="84">
        <v>3506</v>
      </c>
      <c r="B959" s="60">
        <v>3506262705</v>
      </c>
      <c r="C959" s="85" t="s">
        <v>552</v>
      </c>
      <c r="D959" s="60">
        <v>262</v>
      </c>
      <c r="E959" s="85" t="s">
        <v>294</v>
      </c>
      <c r="F959" s="60">
        <v>705</v>
      </c>
      <c r="G959" s="85" t="s">
        <v>418</v>
      </c>
      <c r="H959" s="111">
        <v>1</v>
      </c>
      <c r="I959" s="87">
        <v>12565</v>
      </c>
      <c r="J959" s="87">
        <v>9217</v>
      </c>
      <c r="K959" s="87">
        <v>1188</v>
      </c>
      <c r="L959" s="88">
        <v>22970</v>
      </c>
      <c r="M959" s="88">
        <v>22985</v>
      </c>
      <c r="N959" s="137">
        <f t="shared" si="28"/>
        <v>9231.7299968649531</v>
      </c>
      <c r="O959" s="138">
        <f t="shared" si="29"/>
        <v>3328.7212770385449</v>
      </c>
      <c r="P959" s="135"/>
      <c r="Q959" s="136"/>
      <c r="R959" s="136"/>
    </row>
    <row r="960" spans="1:18" x14ac:dyDescent="0.25">
      <c r="A960" s="84">
        <v>3508</v>
      </c>
      <c r="B960" s="60">
        <v>3508281061</v>
      </c>
      <c r="C960" s="85" t="s">
        <v>553</v>
      </c>
      <c r="D960" s="60">
        <v>281</v>
      </c>
      <c r="E960" s="85" t="s">
        <v>313</v>
      </c>
      <c r="F960" s="60">
        <v>61</v>
      </c>
      <c r="G960" s="85" t="s">
        <v>93</v>
      </c>
      <c r="H960" s="111">
        <v>4</v>
      </c>
      <c r="I960" s="87">
        <v>20404</v>
      </c>
      <c r="J960" s="87">
        <v>1708</v>
      </c>
      <c r="K960" s="87">
        <v>1188</v>
      </c>
      <c r="L960" s="88">
        <v>23300</v>
      </c>
      <c r="M960" s="88">
        <v>23340</v>
      </c>
      <c r="N960" s="137">
        <f t="shared" si="28"/>
        <v>1748.1237770490479</v>
      </c>
      <c r="O960" s="138">
        <f t="shared" si="29"/>
        <v>348.87967913738612</v>
      </c>
      <c r="P960" s="135"/>
      <c r="Q960" s="136"/>
      <c r="R960" s="136"/>
    </row>
    <row r="961" spans="1:18" x14ac:dyDescent="0.25">
      <c r="A961" s="84">
        <v>3508</v>
      </c>
      <c r="B961" s="60">
        <v>3508281137</v>
      </c>
      <c r="C961" s="85" t="s">
        <v>553</v>
      </c>
      <c r="D961" s="60">
        <v>281</v>
      </c>
      <c r="E961" s="85" t="s">
        <v>313</v>
      </c>
      <c r="F961" s="60">
        <v>137</v>
      </c>
      <c r="G961" s="85" t="s">
        <v>169</v>
      </c>
      <c r="H961" s="111">
        <v>4</v>
      </c>
      <c r="I961" s="87">
        <v>21080</v>
      </c>
      <c r="J961" s="87">
        <v>345</v>
      </c>
      <c r="K961" s="87">
        <v>1188</v>
      </c>
      <c r="L961" s="88">
        <v>22613</v>
      </c>
      <c r="M961" s="88">
        <v>22626</v>
      </c>
      <c r="N961" s="137">
        <f t="shared" si="28"/>
        <v>358.03460549737065</v>
      </c>
      <c r="O961" s="138">
        <f t="shared" si="29"/>
        <v>0</v>
      </c>
      <c r="P961" s="135"/>
      <c r="Q961" s="136"/>
      <c r="R961" s="136"/>
    </row>
    <row r="962" spans="1:18" x14ac:dyDescent="0.25">
      <c r="A962" s="84">
        <v>3508</v>
      </c>
      <c r="B962" s="60">
        <v>3508281161</v>
      </c>
      <c r="C962" s="85" t="s">
        <v>553</v>
      </c>
      <c r="D962" s="60">
        <v>281</v>
      </c>
      <c r="E962" s="85" t="s">
        <v>313</v>
      </c>
      <c r="F962" s="60">
        <v>161</v>
      </c>
      <c r="G962" s="85" t="s">
        <v>193</v>
      </c>
      <c r="H962" s="111">
        <v>1</v>
      </c>
      <c r="I962" s="87">
        <v>18842</v>
      </c>
      <c r="J962" s="87">
        <v>6816</v>
      </c>
      <c r="K962" s="87">
        <v>1188</v>
      </c>
      <c r="L962" s="88">
        <v>26846</v>
      </c>
      <c r="M962" s="88">
        <v>26808</v>
      </c>
      <c r="N962" s="137">
        <f t="shared" si="28"/>
        <v>6777.8459612487095</v>
      </c>
      <c r="O962" s="138">
        <f t="shared" si="29"/>
        <v>3071.7084620996575</v>
      </c>
      <c r="P962" s="135"/>
      <c r="Q962" s="136"/>
      <c r="R962" s="136"/>
    </row>
    <row r="963" spans="1:18" x14ac:dyDescent="0.25">
      <c r="A963" s="84">
        <v>3508</v>
      </c>
      <c r="B963" s="60">
        <v>3508281281</v>
      </c>
      <c r="C963" s="85" t="s">
        <v>553</v>
      </c>
      <c r="D963" s="60">
        <v>281</v>
      </c>
      <c r="E963" s="85" t="s">
        <v>313</v>
      </c>
      <c r="F963" s="60">
        <v>281</v>
      </c>
      <c r="G963" s="85" t="s">
        <v>313</v>
      </c>
      <c r="H963" s="111">
        <v>148</v>
      </c>
      <c r="I963" s="87">
        <v>21232</v>
      </c>
      <c r="J963" s="87">
        <v>37</v>
      </c>
      <c r="K963" s="87">
        <v>1188</v>
      </c>
      <c r="L963" s="88">
        <v>22457</v>
      </c>
      <c r="M963" s="88">
        <v>22434</v>
      </c>
      <c r="N963" s="137">
        <f t="shared" si="28"/>
        <v>13.550820802338421</v>
      </c>
      <c r="O963" s="138">
        <f t="shared" si="29"/>
        <v>0</v>
      </c>
      <c r="P963" s="135"/>
      <c r="Q963" s="136"/>
      <c r="R963" s="136"/>
    </row>
    <row r="964" spans="1:18" x14ac:dyDescent="0.25">
      <c r="A964" s="84">
        <v>3508</v>
      </c>
      <c r="B964" s="60">
        <v>3508281325</v>
      </c>
      <c r="C964" s="85" t="s">
        <v>553</v>
      </c>
      <c r="D964" s="60">
        <v>281</v>
      </c>
      <c r="E964" s="85" t="s">
        <v>313</v>
      </c>
      <c r="F964" s="60">
        <v>325</v>
      </c>
      <c r="G964" s="85" t="s">
        <v>357</v>
      </c>
      <c r="H964" s="111">
        <v>1</v>
      </c>
      <c r="I964" s="87">
        <v>16155</v>
      </c>
      <c r="J964" s="87">
        <v>1011</v>
      </c>
      <c r="K964" s="87">
        <v>1188</v>
      </c>
      <c r="L964" s="88">
        <v>18354</v>
      </c>
      <c r="M964" s="88">
        <v>18352</v>
      </c>
      <c r="N964" s="137">
        <f t="shared" si="28"/>
        <v>1009.382076513848</v>
      </c>
      <c r="O964" s="138">
        <f t="shared" si="29"/>
        <v>1009.382076513848</v>
      </c>
      <c r="P964" s="135"/>
      <c r="Q964" s="136"/>
      <c r="R964" s="136"/>
    </row>
    <row r="965" spans="1:18" x14ac:dyDescent="0.25">
      <c r="A965" s="84">
        <v>3509</v>
      </c>
      <c r="B965" s="60">
        <v>3509095095</v>
      </c>
      <c r="C965" s="85" t="s">
        <v>554</v>
      </c>
      <c r="D965" s="60">
        <v>95</v>
      </c>
      <c r="E965" s="85" t="s">
        <v>127</v>
      </c>
      <c r="F965" s="60">
        <v>95</v>
      </c>
      <c r="G965" s="85" t="s">
        <v>127</v>
      </c>
      <c r="H965" s="111">
        <v>567</v>
      </c>
      <c r="I965" s="87">
        <v>18843</v>
      </c>
      <c r="J965" s="87">
        <v>271</v>
      </c>
      <c r="K965" s="87">
        <v>1188</v>
      </c>
      <c r="L965" s="88">
        <v>20302</v>
      </c>
      <c r="M965" s="88">
        <v>20277</v>
      </c>
      <c r="N965" s="137">
        <f t="shared" si="28"/>
        <v>246.43224484136226</v>
      </c>
      <c r="O965" s="138">
        <f t="shared" si="29"/>
        <v>0</v>
      </c>
      <c r="P965" s="135"/>
      <c r="Q965" s="136"/>
      <c r="R965" s="136"/>
    </row>
    <row r="966" spans="1:18" x14ac:dyDescent="0.25">
      <c r="A966" s="84">
        <v>3509</v>
      </c>
      <c r="B966" s="60">
        <v>3509095201</v>
      </c>
      <c r="C966" s="85" t="s">
        <v>554</v>
      </c>
      <c r="D966" s="60">
        <v>95</v>
      </c>
      <c r="E966" s="85" t="s">
        <v>127</v>
      </c>
      <c r="F966" s="60">
        <v>201</v>
      </c>
      <c r="G966" s="85" t="s">
        <v>233</v>
      </c>
      <c r="H966" s="111">
        <v>10</v>
      </c>
      <c r="I966" s="87">
        <v>18236</v>
      </c>
      <c r="J966" s="87">
        <v>0</v>
      </c>
      <c r="K966" s="87">
        <v>1188</v>
      </c>
      <c r="L966" s="88">
        <v>19424</v>
      </c>
      <c r="M966" s="88">
        <v>19447</v>
      </c>
      <c r="N966" s="137">
        <f t="shared" si="28"/>
        <v>22.862528875120915</v>
      </c>
      <c r="O966" s="138">
        <f t="shared" si="29"/>
        <v>0</v>
      </c>
      <c r="P966" s="135"/>
      <c r="Q966" s="136"/>
      <c r="R966" s="136"/>
    </row>
    <row r="967" spans="1:18" x14ac:dyDescent="0.25">
      <c r="A967" s="84">
        <v>3509</v>
      </c>
      <c r="B967" s="60">
        <v>3509095273</v>
      </c>
      <c r="C967" s="85" t="s">
        <v>554</v>
      </c>
      <c r="D967" s="60">
        <v>95</v>
      </c>
      <c r="E967" s="85" t="s">
        <v>127</v>
      </c>
      <c r="F967" s="60">
        <v>273</v>
      </c>
      <c r="G967" s="85" t="s">
        <v>305</v>
      </c>
      <c r="H967" s="111">
        <v>1</v>
      </c>
      <c r="I967" s="87">
        <v>13208</v>
      </c>
      <c r="J967" s="87">
        <v>5462</v>
      </c>
      <c r="K967" s="87">
        <v>1188</v>
      </c>
      <c r="L967" s="88">
        <v>19858</v>
      </c>
      <c r="M967" s="88">
        <v>19858</v>
      </c>
      <c r="N967" s="137">
        <f t="shared" si="28"/>
        <v>5462.2007474454913</v>
      </c>
      <c r="O967" s="138">
        <f t="shared" si="29"/>
        <v>3509.1410422503141</v>
      </c>
      <c r="P967" s="135"/>
      <c r="Q967" s="136"/>
      <c r="R967" s="136"/>
    </row>
    <row r="968" spans="1:18" x14ac:dyDescent="0.25">
      <c r="A968" s="84">
        <v>3509</v>
      </c>
      <c r="B968" s="60">
        <v>3509095292</v>
      </c>
      <c r="C968" s="85" t="s">
        <v>554</v>
      </c>
      <c r="D968" s="60">
        <v>95</v>
      </c>
      <c r="E968" s="85" t="s">
        <v>127</v>
      </c>
      <c r="F968" s="60">
        <v>292</v>
      </c>
      <c r="G968" s="85" t="s">
        <v>324</v>
      </c>
      <c r="H968" s="111">
        <v>4</v>
      </c>
      <c r="I968" s="87">
        <v>17955</v>
      </c>
      <c r="J968" s="87">
        <v>4172</v>
      </c>
      <c r="K968" s="87">
        <v>1188</v>
      </c>
      <c r="L968" s="88">
        <v>23315</v>
      </c>
      <c r="M968" s="88">
        <v>21441</v>
      </c>
      <c r="N968" s="137">
        <f t="shared" si="28"/>
        <v>2143.8584278989765</v>
      </c>
      <c r="O968" s="138">
        <f t="shared" si="29"/>
        <v>1499.1895010707667</v>
      </c>
      <c r="P968" s="135"/>
      <c r="Q968" s="136"/>
      <c r="R968" s="136"/>
    </row>
    <row r="969" spans="1:18" x14ac:dyDescent="0.25">
      <c r="A969" s="84">
        <v>3509</v>
      </c>
      <c r="B969" s="60">
        <v>3509095293</v>
      </c>
      <c r="C969" s="85" t="s">
        <v>554</v>
      </c>
      <c r="D969" s="60">
        <v>95</v>
      </c>
      <c r="E969" s="85" t="s">
        <v>127</v>
      </c>
      <c r="F969" s="60">
        <v>293</v>
      </c>
      <c r="G969" s="85" t="s">
        <v>325</v>
      </c>
      <c r="H969" s="111">
        <v>2</v>
      </c>
      <c r="I969" s="87">
        <v>19729</v>
      </c>
      <c r="J969" s="87">
        <v>310</v>
      </c>
      <c r="K969" s="87">
        <v>1188</v>
      </c>
      <c r="L969" s="88">
        <v>21227</v>
      </c>
      <c r="M969" s="88">
        <v>21239</v>
      </c>
      <c r="N969" s="137">
        <f t="shared" si="28"/>
        <v>322.282886149158</v>
      </c>
      <c r="O969" s="138">
        <f t="shared" si="29"/>
        <v>0</v>
      </c>
      <c r="P969" s="135"/>
      <c r="Q969" s="136"/>
      <c r="R969" s="136"/>
    </row>
    <row r="970" spans="1:18" x14ac:dyDescent="0.25">
      <c r="A970" s="84">
        <v>3509</v>
      </c>
      <c r="B970" s="60">
        <v>3509095331</v>
      </c>
      <c r="C970" s="85" t="s">
        <v>554</v>
      </c>
      <c r="D970" s="60">
        <v>95</v>
      </c>
      <c r="E970" s="85" t="s">
        <v>127</v>
      </c>
      <c r="F970" s="60">
        <v>331</v>
      </c>
      <c r="G970" s="85" t="s">
        <v>363</v>
      </c>
      <c r="H970" s="111">
        <v>2</v>
      </c>
      <c r="I970" s="87">
        <v>16498</v>
      </c>
      <c r="J970" s="87">
        <v>2823</v>
      </c>
      <c r="K970" s="87">
        <v>1188</v>
      </c>
      <c r="L970" s="88">
        <v>20509</v>
      </c>
      <c r="M970" s="88">
        <v>20551</v>
      </c>
      <c r="N970" s="137">
        <f t="shared" ref="N970:N1033" si="30">IF(VLOOKUP($F970,abvfndpcts,15)&lt;100,0,((VLOOKUP($F970,abvfndpcts,15)/100*$I970)-$I970))</f>
        <v>2864.5540418392739</v>
      </c>
      <c r="O970" s="138">
        <f t="shared" ref="O970:O1033" si="31">IF(VLOOKUP($F970,abvfndpcts,16)&lt;100,0,((VLOOKUP($F970,abvfndpcts,16)/100*$I970)-$I970))</f>
        <v>2758.777224572048</v>
      </c>
      <c r="P970" s="135"/>
      <c r="Q970" s="136"/>
      <c r="R970" s="136"/>
    </row>
    <row r="971" spans="1:18" x14ac:dyDescent="0.25">
      <c r="A971" s="84">
        <v>3509</v>
      </c>
      <c r="B971" s="60">
        <v>3509095763</v>
      </c>
      <c r="C971" s="85" t="s">
        <v>554</v>
      </c>
      <c r="D971" s="60">
        <v>95</v>
      </c>
      <c r="E971" s="85" t="s">
        <v>127</v>
      </c>
      <c r="F971" s="60">
        <v>763</v>
      </c>
      <c r="G971" s="85" t="s">
        <v>434</v>
      </c>
      <c r="H971" s="111">
        <v>1</v>
      </c>
      <c r="I971" s="87">
        <v>14812</v>
      </c>
      <c r="J971" s="87">
        <v>3824</v>
      </c>
      <c r="K971" s="87">
        <v>1188</v>
      </c>
      <c r="L971" s="88">
        <v>19824</v>
      </c>
      <c r="M971" s="88">
        <v>19777</v>
      </c>
      <c r="N971" s="137">
        <f t="shared" si="30"/>
        <v>3776.7721815658297</v>
      </c>
      <c r="O971" s="138">
        <f t="shared" si="31"/>
        <v>3006.6927716539976</v>
      </c>
      <c r="P971" s="135"/>
      <c r="Q971" s="136"/>
      <c r="R971" s="136"/>
    </row>
    <row r="972" spans="1:18" x14ac:dyDescent="0.25">
      <c r="A972" s="84">
        <v>3510</v>
      </c>
      <c r="B972" s="60">
        <v>3510281005</v>
      </c>
      <c r="C972" s="85" t="s">
        <v>555</v>
      </c>
      <c r="D972" s="60">
        <v>281</v>
      </c>
      <c r="E972" s="85" t="s">
        <v>313</v>
      </c>
      <c r="F972" s="60">
        <v>5</v>
      </c>
      <c r="G972" s="85" t="s">
        <v>37</v>
      </c>
      <c r="H972" s="111">
        <v>5</v>
      </c>
      <c r="I972" s="87">
        <v>17314</v>
      </c>
      <c r="J972" s="87">
        <v>6110</v>
      </c>
      <c r="K972" s="87">
        <v>1188</v>
      </c>
      <c r="L972" s="88">
        <v>24612</v>
      </c>
      <c r="M972" s="88">
        <v>24618</v>
      </c>
      <c r="N972" s="137">
        <f t="shared" si="30"/>
        <v>6115.5291021352677</v>
      </c>
      <c r="O972" s="138">
        <f t="shared" si="31"/>
        <v>4207.1911098912497</v>
      </c>
      <c r="P972" s="135"/>
      <c r="Q972" s="136"/>
      <c r="R972" s="136"/>
    </row>
    <row r="973" spans="1:18" x14ac:dyDescent="0.25">
      <c r="A973" s="84">
        <v>3510</v>
      </c>
      <c r="B973" s="60">
        <v>3510281061</v>
      </c>
      <c r="C973" s="85" t="s">
        <v>555</v>
      </c>
      <c r="D973" s="60">
        <v>281</v>
      </c>
      <c r="E973" s="85" t="s">
        <v>313</v>
      </c>
      <c r="F973" s="60">
        <v>61</v>
      </c>
      <c r="G973" s="85" t="s">
        <v>93</v>
      </c>
      <c r="H973" s="111">
        <v>2</v>
      </c>
      <c r="I973" s="87">
        <v>14770</v>
      </c>
      <c r="J973" s="87">
        <v>1236</v>
      </c>
      <c r="K973" s="87">
        <v>1188</v>
      </c>
      <c r="L973" s="88">
        <v>17194</v>
      </c>
      <c r="M973" s="88">
        <v>17223</v>
      </c>
      <c r="N973" s="137">
        <f t="shared" si="30"/>
        <v>1265.427768428468</v>
      </c>
      <c r="O973" s="138">
        <f t="shared" si="31"/>
        <v>252.5462096088595</v>
      </c>
      <c r="P973" s="135"/>
      <c r="Q973" s="136"/>
      <c r="R973" s="136"/>
    </row>
    <row r="974" spans="1:18" x14ac:dyDescent="0.25">
      <c r="A974" s="84">
        <v>3510</v>
      </c>
      <c r="B974" s="60">
        <v>3510281278</v>
      </c>
      <c r="C974" s="85" t="s">
        <v>555</v>
      </c>
      <c r="D974" s="60">
        <v>281</v>
      </c>
      <c r="E974" s="85" t="s">
        <v>313</v>
      </c>
      <c r="F974" s="60">
        <v>278</v>
      </c>
      <c r="G974" s="85" t="s">
        <v>310</v>
      </c>
      <c r="H974" s="111">
        <v>2</v>
      </c>
      <c r="I974" s="87">
        <v>19692</v>
      </c>
      <c r="J974" s="87">
        <v>4540</v>
      </c>
      <c r="K974" s="87">
        <v>1188</v>
      </c>
      <c r="L974" s="88">
        <v>25420</v>
      </c>
      <c r="M974" s="88">
        <v>25377</v>
      </c>
      <c r="N974" s="137">
        <f t="shared" si="30"/>
        <v>4496.7441287335459</v>
      </c>
      <c r="O974" s="138">
        <f t="shared" si="31"/>
        <v>3255.8993654539154</v>
      </c>
      <c r="P974" s="135"/>
      <c r="Q974" s="136"/>
      <c r="R974" s="136"/>
    </row>
    <row r="975" spans="1:18" x14ac:dyDescent="0.25">
      <c r="A975" s="84">
        <v>3510</v>
      </c>
      <c r="B975" s="60">
        <v>3510281281</v>
      </c>
      <c r="C975" s="85" t="s">
        <v>555</v>
      </c>
      <c r="D975" s="60">
        <v>281</v>
      </c>
      <c r="E975" s="85" t="s">
        <v>313</v>
      </c>
      <c r="F975" s="60">
        <v>281</v>
      </c>
      <c r="G975" s="85" t="s">
        <v>313</v>
      </c>
      <c r="H975" s="111">
        <v>474</v>
      </c>
      <c r="I975" s="87">
        <v>17960</v>
      </c>
      <c r="J975" s="87">
        <v>31</v>
      </c>
      <c r="K975" s="87">
        <v>1188</v>
      </c>
      <c r="L975" s="88">
        <v>19179</v>
      </c>
      <c r="M975" s="88">
        <v>19159</v>
      </c>
      <c r="N975" s="137">
        <f t="shared" si="30"/>
        <v>11.46254434862567</v>
      </c>
      <c r="O975" s="138">
        <f t="shared" si="31"/>
        <v>0</v>
      </c>
      <c r="P975" s="135"/>
      <c r="Q975" s="136"/>
      <c r="R975" s="136"/>
    </row>
    <row r="976" spans="1:18" x14ac:dyDescent="0.25">
      <c r="A976" s="84">
        <v>3510</v>
      </c>
      <c r="B976" s="60">
        <v>3510281332</v>
      </c>
      <c r="C976" s="85" t="s">
        <v>555</v>
      </c>
      <c r="D976" s="60">
        <v>281</v>
      </c>
      <c r="E976" s="85" t="s">
        <v>313</v>
      </c>
      <c r="F976" s="60">
        <v>332</v>
      </c>
      <c r="G976" s="85" t="s">
        <v>364</v>
      </c>
      <c r="H976" s="111">
        <v>2</v>
      </c>
      <c r="I976" s="87">
        <v>18076</v>
      </c>
      <c r="J976" s="87">
        <v>893</v>
      </c>
      <c r="K976" s="87">
        <v>1188</v>
      </c>
      <c r="L976" s="88">
        <v>20157</v>
      </c>
      <c r="M976" s="88">
        <v>20199</v>
      </c>
      <c r="N976" s="137">
        <f t="shared" si="30"/>
        <v>934.67618226573904</v>
      </c>
      <c r="O976" s="138">
        <f t="shared" si="31"/>
        <v>665.67469860546407</v>
      </c>
      <c r="P976" s="135"/>
      <c r="Q976" s="136"/>
      <c r="R976" s="136"/>
    </row>
    <row r="977" spans="1:18" x14ac:dyDescent="0.25">
      <c r="A977" s="84">
        <v>3510</v>
      </c>
      <c r="B977" s="60">
        <v>3510281672</v>
      </c>
      <c r="C977" s="85" t="s">
        <v>555</v>
      </c>
      <c r="D977" s="60">
        <v>281</v>
      </c>
      <c r="E977" s="85" t="s">
        <v>313</v>
      </c>
      <c r="F977" s="60">
        <v>672</v>
      </c>
      <c r="G977" s="85" t="s">
        <v>407</v>
      </c>
      <c r="H977" s="111">
        <v>1</v>
      </c>
      <c r="I977" s="87">
        <v>17828</v>
      </c>
      <c r="J977" s="87">
        <v>3716</v>
      </c>
      <c r="K977" s="87">
        <v>1188</v>
      </c>
      <c r="L977" s="88">
        <v>22732</v>
      </c>
      <c r="M977" s="88">
        <v>22746</v>
      </c>
      <c r="N977" s="137">
        <f t="shared" si="30"/>
        <v>3730.1338725978203</v>
      </c>
      <c r="O977" s="138">
        <f t="shared" si="31"/>
        <v>3730.1338725978203</v>
      </c>
      <c r="P977" s="135"/>
      <c r="Q977" s="136"/>
      <c r="R977" s="136"/>
    </row>
    <row r="978" spans="1:18" x14ac:dyDescent="0.25">
      <c r="A978" s="84">
        <v>3513</v>
      </c>
      <c r="B978" s="60">
        <v>3513044016</v>
      </c>
      <c r="C978" s="85" t="s">
        <v>556</v>
      </c>
      <c r="D978" s="60">
        <v>44</v>
      </c>
      <c r="E978" s="85" t="s">
        <v>76</v>
      </c>
      <c r="F978" s="60">
        <v>16</v>
      </c>
      <c r="G978" s="85" t="s">
        <v>48</v>
      </c>
      <c r="H978" s="111">
        <v>1</v>
      </c>
      <c r="I978" s="87">
        <v>18842</v>
      </c>
      <c r="J978" s="87">
        <v>432</v>
      </c>
      <c r="K978" s="87">
        <v>1188</v>
      </c>
      <c r="L978" s="88">
        <v>20462</v>
      </c>
      <c r="M978" s="88">
        <v>20339</v>
      </c>
      <c r="N978" s="137">
        <f t="shared" si="30"/>
        <v>308.73976833055713</v>
      </c>
      <c r="O978" s="138">
        <f t="shared" si="31"/>
        <v>31.466220563273964</v>
      </c>
      <c r="P978" s="135"/>
      <c r="Q978" s="136"/>
      <c r="R978" s="136"/>
    </row>
    <row r="979" spans="1:18" x14ac:dyDescent="0.25">
      <c r="A979" s="84">
        <v>3513</v>
      </c>
      <c r="B979" s="60">
        <v>3513044018</v>
      </c>
      <c r="C979" s="85" t="s">
        <v>556</v>
      </c>
      <c r="D979" s="60">
        <v>44</v>
      </c>
      <c r="E979" s="85" t="s">
        <v>76</v>
      </c>
      <c r="F979" s="60">
        <v>18</v>
      </c>
      <c r="G979" s="85" t="s">
        <v>50</v>
      </c>
      <c r="H979" s="111">
        <v>2</v>
      </c>
      <c r="I979" s="87">
        <v>19285</v>
      </c>
      <c r="J979" s="87">
        <v>9197</v>
      </c>
      <c r="K979" s="87">
        <v>1188</v>
      </c>
      <c r="L979" s="88">
        <v>29670</v>
      </c>
      <c r="M979" s="88">
        <v>29618</v>
      </c>
      <c r="N979" s="137">
        <f t="shared" si="30"/>
        <v>9144.7983847082905</v>
      </c>
      <c r="O979" s="138">
        <f t="shared" si="31"/>
        <v>6348.6164201976353</v>
      </c>
      <c r="P979" s="135"/>
      <c r="Q979" s="136"/>
      <c r="R979" s="136"/>
    </row>
    <row r="980" spans="1:18" x14ac:dyDescent="0.25">
      <c r="A980" s="84">
        <v>3513</v>
      </c>
      <c r="B980" s="60">
        <v>3513044035</v>
      </c>
      <c r="C980" s="85" t="s">
        <v>556</v>
      </c>
      <c r="D980" s="60">
        <v>44</v>
      </c>
      <c r="E980" s="85" t="s">
        <v>76</v>
      </c>
      <c r="F980" s="60">
        <v>35</v>
      </c>
      <c r="G980" s="85" t="s">
        <v>67</v>
      </c>
      <c r="H980" s="111">
        <v>2</v>
      </c>
      <c r="I980" s="87">
        <v>20404</v>
      </c>
      <c r="J980" s="87">
        <v>7849</v>
      </c>
      <c r="K980" s="87">
        <v>1188</v>
      </c>
      <c r="L980" s="88">
        <v>29441</v>
      </c>
      <c r="M980" s="88">
        <v>29464</v>
      </c>
      <c r="N980" s="137">
        <f t="shared" si="30"/>
        <v>7872.3062876505319</v>
      </c>
      <c r="O980" s="138">
        <f t="shared" si="31"/>
        <v>4714.5299166455734</v>
      </c>
      <c r="P980" s="135"/>
      <c r="Q980" s="136"/>
      <c r="R980" s="136"/>
    </row>
    <row r="981" spans="1:18" x14ac:dyDescent="0.25">
      <c r="A981" s="84">
        <v>3513</v>
      </c>
      <c r="B981" s="60">
        <v>3513044044</v>
      </c>
      <c r="C981" s="85" t="s">
        <v>556</v>
      </c>
      <c r="D981" s="60">
        <v>44</v>
      </c>
      <c r="E981" s="85" t="s">
        <v>76</v>
      </c>
      <c r="F981" s="60">
        <v>44</v>
      </c>
      <c r="G981" s="85" t="s">
        <v>76</v>
      </c>
      <c r="H981" s="111">
        <v>632</v>
      </c>
      <c r="I981" s="87">
        <v>17354</v>
      </c>
      <c r="J981" s="87">
        <v>0</v>
      </c>
      <c r="K981" s="87">
        <v>1188</v>
      </c>
      <c r="L981" s="88">
        <v>18542</v>
      </c>
      <c r="M981" s="88">
        <v>18542</v>
      </c>
      <c r="N981" s="137">
        <f t="shared" si="30"/>
        <v>0</v>
      </c>
      <c r="O981" s="138">
        <f t="shared" si="31"/>
        <v>0</v>
      </c>
      <c r="P981" s="135"/>
      <c r="Q981" s="136"/>
      <c r="R981" s="136"/>
    </row>
    <row r="982" spans="1:18" x14ac:dyDescent="0.25">
      <c r="A982" s="84">
        <v>3513</v>
      </c>
      <c r="B982" s="60">
        <v>3513044050</v>
      </c>
      <c r="C982" s="85" t="s">
        <v>556</v>
      </c>
      <c r="D982" s="60">
        <v>44</v>
      </c>
      <c r="E982" s="85" t="s">
        <v>76</v>
      </c>
      <c r="F982" s="60">
        <v>50</v>
      </c>
      <c r="G982" s="85" t="s">
        <v>82</v>
      </c>
      <c r="H982" s="111">
        <v>1</v>
      </c>
      <c r="I982" s="87">
        <v>15266</v>
      </c>
      <c r="J982" s="87">
        <v>6668</v>
      </c>
      <c r="K982" s="87">
        <v>1188</v>
      </c>
      <c r="L982" s="88">
        <v>23122</v>
      </c>
      <c r="M982" s="88">
        <v>22890</v>
      </c>
      <c r="N982" s="137">
        <f t="shared" si="30"/>
        <v>6896.6953949150884</v>
      </c>
      <c r="O982" s="138">
        <f t="shared" si="31"/>
        <v>4618.839251096455</v>
      </c>
      <c r="P982" s="135"/>
      <c r="Q982" s="136"/>
      <c r="R982" s="136"/>
    </row>
    <row r="983" spans="1:18" x14ac:dyDescent="0.25">
      <c r="A983" s="84">
        <v>3513</v>
      </c>
      <c r="B983" s="60">
        <v>3513044083</v>
      </c>
      <c r="C983" s="85" t="s">
        <v>556</v>
      </c>
      <c r="D983" s="60">
        <v>44</v>
      </c>
      <c r="E983" s="85" t="s">
        <v>76</v>
      </c>
      <c r="F983" s="60">
        <v>83</v>
      </c>
      <c r="G983" s="85" t="s">
        <v>115</v>
      </c>
      <c r="H983" s="111">
        <v>2</v>
      </c>
      <c r="I983" s="87">
        <v>17232</v>
      </c>
      <c r="J983" s="87">
        <v>2528</v>
      </c>
      <c r="K983" s="87">
        <v>1188</v>
      </c>
      <c r="L983" s="88">
        <v>20948</v>
      </c>
      <c r="M983" s="88">
        <v>20073</v>
      </c>
      <c r="N983" s="137">
        <f t="shared" si="30"/>
        <v>2348.7832538345101</v>
      </c>
      <c r="O983" s="138">
        <f t="shared" si="31"/>
        <v>612.20980332255567</v>
      </c>
      <c r="P983" s="135"/>
      <c r="Q983" s="136"/>
      <c r="R983" s="136"/>
    </row>
    <row r="984" spans="1:18" x14ac:dyDescent="0.25">
      <c r="A984" s="84">
        <v>3513</v>
      </c>
      <c r="B984" s="60">
        <v>3513044182</v>
      </c>
      <c r="C984" s="85" t="s">
        <v>556</v>
      </c>
      <c r="D984" s="60">
        <v>44</v>
      </c>
      <c r="E984" s="85" t="s">
        <v>76</v>
      </c>
      <c r="F984" s="60">
        <v>182</v>
      </c>
      <c r="G984" s="85" t="s">
        <v>214</v>
      </c>
      <c r="H984" s="111">
        <v>1</v>
      </c>
      <c r="I984" s="87">
        <v>14665</v>
      </c>
      <c r="J984" s="87">
        <v>2690</v>
      </c>
      <c r="K984" s="87">
        <v>1188</v>
      </c>
      <c r="L984" s="88">
        <v>18543</v>
      </c>
      <c r="M984" s="88">
        <v>18589</v>
      </c>
      <c r="N984" s="137">
        <f t="shared" si="30"/>
        <v>2736.0717146248535</v>
      </c>
      <c r="O984" s="138">
        <f t="shared" si="31"/>
        <v>1304.5804826979074</v>
      </c>
      <c r="P984" s="135"/>
      <c r="Q984" s="136"/>
      <c r="R984" s="136"/>
    </row>
    <row r="985" spans="1:18" x14ac:dyDescent="0.25">
      <c r="A985" s="84">
        <v>3513</v>
      </c>
      <c r="B985" s="60">
        <v>3513044218</v>
      </c>
      <c r="C985" s="85" t="s">
        <v>556</v>
      </c>
      <c r="D985" s="60">
        <v>44</v>
      </c>
      <c r="E985" s="85" t="s">
        <v>76</v>
      </c>
      <c r="F985" s="60">
        <v>218</v>
      </c>
      <c r="G985" s="85" t="s">
        <v>250</v>
      </c>
      <c r="H985" s="111">
        <v>1</v>
      </c>
      <c r="I985" s="87">
        <v>15557</v>
      </c>
      <c r="J985" s="87">
        <v>6343</v>
      </c>
      <c r="K985" s="87">
        <v>1188</v>
      </c>
      <c r="L985" s="88">
        <v>23088</v>
      </c>
      <c r="M985" s="88">
        <v>23100</v>
      </c>
      <c r="N985" s="137">
        <f t="shared" si="30"/>
        <v>6355.2171972033211</v>
      </c>
      <c r="O985" s="138">
        <f t="shared" si="31"/>
        <v>2734.0452738995918</v>
      </c>
      <c r="P985" s="135"/>
      <c r="Q985" s="136"/>
      <c r="R985" s="136"/>
    </row>
    <row r="986" spans="1:18" x14ac:dyDescent="0.25">
      <c r="A986" s="84">
        <v>3513</v>
      </c>
      <c r="B986" s="60">
        <v>3513044243</v>
      </c>
      <c r="C986" s="85" t="s">
        <v>556</v>
      </c>
      <c r="D986" s="60">
        <v>44</v>
      </c>
      <c r="E986" s="85" t="s">
        <v>76</v>
      </c>
      <c r="F986" s="60">
        <v>243</v>
      </c>
      <c r="G986" s="85" t="s">
        <v>275</v>
      </c>
      <c r="H986" s="111">
        <v>2</v>
      </c>
      <c r="I986" s="87">
        <v>18335</v>
      </c>
      <c r="J986" s="87">
        <v>2543</v>
      </c>
      <c r="K986" s="87">
        <v>1188</v>
      </c>
      <c r="L986" s="88">
        <v>22066</v>
      </c>
      <c r="M986" s="88">
        <v>22097</v>
      </c>
      <c r="N986" s="137">
        <f t="shared" si="30"/>
        <v>2574.0435967844205</v>
      </c>
      <c r="O986" s="138">
        <f t="shared" si="31"/>
        <v>1969.0190458826364</v>
      </c>
      <c r="P986" s="135"/>
      <c r="Q986" s="136"/>
      <c r="R986" s="136"/>
    </row>
    <row r="987" spans="1:18" x14ac:dyDescent="0.25">
      <c r="A987" s="84">
        <v>3513</v>
      </c>
      <c r="B987" s="60">
        <v>3513044244</v>
      </c>
      <c r="C987" s="85" t="s">
        <v>556</v>
      </c>
      <c r="D987" s="60">
        <v>44</v>
      </c>
      <c r="E987" s="85" t="s">
        <v>76</v>
      </c>
      <c r="F987" s="60">
        <v>244</v>
      </c>
      <c r="G987" s="85" t="s">
        <v>276</v>
      </c>
      <c r="H987" s="111">
        <v>33</v>
      </c>
      <c r="I987" s="87">
        <v>16807</v>
      </c>
      <c r="J987" s="87">
        <v>4063</v>
      </c>
      <c r="K987" s="87">
        <v>1188</v>
      </c>
      <c r="L987" s="88">
        <v>22058</v>
      </c>
      <c r="M987" s="88">
        <v>22152</v>
      </c>
      <c r="N987" s="137">
        <f t="shared" si="30"/>
        <v>4156.9630352736276</v>
      </c>
      <c r="O987" s="138">
        <f t="shared" si="31"/>
        <v>4156.9630352736276</v>
      </c>
      <c r="P987" s="135"/>
      <c r="Q987" s="136"/>
      <c r="R987" s="136"/>
    </row>
    <row r="988" spans="1:18" x14ac:dyDescent="0.25">
      <c r="A988" s="84">
        <v>3513</v>
      </c>
      <c r="B988" s="60">
        <v>3513044285</v>
      </c>
      <c r="C988" s="85" t="s">
        <v>556</v>
      </c>
      <c r="D988" s="60">
        <v>44</v>
      </c>
      <c r="E988" s="85" t="s">
        <v>76</v>
      </c>
      <c r="F988" s="60">
        <v>285</v>
      </c>
      <c r="G988" s="85" t="s">
        <v>317</v>
      </c>
      <c r="H988" s="111">
        <v>2</v>
      </c>
      <c r="I988" s="87">
        <v>12565</v>
      </c>
      <c r="J988" s="87">
        <v>2498</v>
      </c>
      <c r="K988" s="87">
        <v>1188</v>
      </c>
      <c r="L988" s="88">
        <v>16251</v>
      </c>
      <c r="M988" s="88">
        <v>16128</v>
      </c>
      <c r="N988" s="137">
        <f t="shared" si="30"/>
        <v>2343.0069680599881</v>
      </c>
      <c r="O988" s="138">
        <f t="shared" si="31"/>
        <v>2095.8479756699744</v>
      </c>
      <c r="P988" s="135"/>
      <c r="Q988" s="136"/>
      <c r="R988" s="136"/>
    </row>
    <row r="989" spans="1:18" x14ac:dyDescent="0.25">
      <c r="A989" s="84">
        <v>3513</v>
      </c>
      <c r="B989" s="60">
        <v>3513044293</v>
      </c>
      <c r="C989" s="85" t="s">
        <v>556</v>
      </c>
      <c r="D989" s="60">
        <v>44</v>
      </c>
      <c r="E989" s="85" t="s">
        <v>76</v>
      </c>
      <c r="F989" s="60">
        <v>293</v>
      </c>
      <c r="G989" s="85" t="s">
        <v>325</v>
      </c>
      <c r="H989" s="111">
        <v>44</v>
      </c>
      <c r="I989" s="87">
        <v>17813</v>
      </c>
      <c r="J989" s="87">
        <v>280</v>
      </c>
      <c r="K989" s="87">
        <v>1188</v>
      </c>
      <c r="L989" s="88">
        <v>19281</v>
      </c>
      <c r="M989" s="88">
        <v>19292</v>
      </c>
      <c r="N989" s="137">
        <f t="shared" si="30"/>
        <v>290.98408692660087</v>
      </c>
      <c r="O989" s="138">
        <f t="shared" si="31"/>
        <v>0</v>
      </c>
      <c r="P989" s="135"/>
      <c r="Q989" s="136"/>
      <c r="R989" s="136"/>
    </row>
    <row r="990" spans="1:18" x14ac:dyDescent="0.25">
      <c r="A990" s="84">
        <v>3513</v>
      </c>
      <c r="B990" s="60">
        <v>3513044323</v>
      </c>
      <c r="C990" s="85" t="s">
        <v>556</v>
      </c>
      <c r="D990" s="60">
        <v>44</v>
      </c>
      <c r="E990" s="85" t="s">
        <v>76</v>
      </c>
      <c r="F990" s="60">
        <v>323</v>
      </c>
      <c r="G990" s="85" t="s">
        <v>355</v>
      </c>
      <c r="H990" s="111">
        <v>1</v>
      </c>
      <c r="I990" s="87">
        <v>17955</v>
      </c>
      <c r="J990" s="87">
        <v>5074</v>
      </c>
      <c r="K990" s="87">
        <v>1188</v>
      </c>
      <c r="L990" s="88">
        <v>24217</v>
      </c>
      <c r="M990" s="88">
        <v>24123</v>
      </c>
      <c r="N990" s="137">
        <f t="shared" si="30"/>
        <v>4979.9745171016802</v>
      </c>
      <c r="O990" s="138">
        <f t="shared" si="31"/>
        <v>3399.5295891867463</v>
      </c>
      <c r="P990" s="135"/>
      <c r="Q990" s="136"/>
      <c r="R990" s="136"/>
    </row>
    <row r="991" spans="1:18" x14ac:dyDescent="0.25">
      <c r="A991" s="84">
        <v>3513</v>
      </c>
      <c r="B991" s="60">
        <v>3513044625</v>
      </c>
      <c r="C991" s="85" t="s">
        <v>556</v>
      </c>
      <c r="D991" s="60">
        <v>44</v>
      </c>
      <c r="E991" s="85" t="s">
        <v>76</v>
      </c>
      <c r="F991" s="60">
        <v>625</v>
      </c>
      <c r="G991" s="85" t="s">
        <v>395</v>
      </c>
      <c r="H991" s="111">
        <v>7</v>
      </c>
      <c r="I991" s="87">
        <v>11666</v>
      </c>
      <c r="J991" s="87">
        <v>578</v>
      </c>
      <c r="K991" s="87">
        <v>1188</v>
      </c>
      <c r="L991" s="88">
        <v>13432</v>
      </c>
      <c r="M991" s="88">
        <v>13480</v>
      </c>
      <c r="N991" s="137">
        <f t="shared" si="30"/>
        <v>625.77958828536794</v>
      </c>
      <c r="O991" s="138">
        <f t="shared" si="31"/>
        <v>625.77958828536794</v>
      </c>
      <c r="P991" s="135"/>
      <c r="Q991" s="136"/>
      <c r="R991" s="136"/>
    </row>
    <row r="992" spans="1:18" x14ac:dyDescent="0.25">
      <c r="A992" s="84">
        <v>3513</v>
      </c>
      <c r="B992" s="60">
        <v>3513044780</v>
      </c>
      <c r="C992" s="85" t="s">
        <v>556</v>
      </c>
      <c r="D992" s="60">
        <v>44</v>
      </c>
      <c r="E992" s="85" t="s">
        <v>76</v>
      </c>
      <c r="F992" s="60">
        <v>780</v>
      </c>
      <c r="G992" s="85" t="s">
        <v>443</v>
      </c>
      <c r="H992" s="111">
        <v>3</v>
      </c>
      <c r="I992" s="87">
        <v>15419</v>
      </c>
      <c r="J992" s="87">
        <v>2822</v>
      </c>
      <c r="K992" s="87">
        <v>1188</v>
      </c>
      <c r="L992" s="88">
        <v>19429</v>
      </c>
      <c r="M992" s="88">
        <v>19329</v>
      </c>
      <c r="N992" s="137">
        <f t="shared" si="30"/>
        <v>2835.6717209134622</v>
      </c>
      <c r="O992" s="138">
        <f t="shared" si="31"/>
        <v>300.22431364571094</v>
      </c>
      <c r="P992" s="135"/>
      <c r="Q992" s="136"/>
      <c r="R992" s="136"/>
    </row>
    <row r="993" spans="1:18" x14ac:dyDescent="0.25">
      <c r="A993" s="84">
        <v>3514</v>
      </c>
      <c r="B993" s="60">
        <v>3514281061</v>
      </c>
      <c r="C993" s="85" t="s">
        <v>557</v>
      </c>
      <c r="D993" s="60">
        <v>281</v>
      </c>
      <c r="E993" s="85" t="s">
        <v>313</v>
      </c>
      <c r="F993" s="60">
        <v>61</v>
      </c>
      <c r="G993" s="85" t="s">
        <v>93</v>
      </c>
      <c r="H993" s="111">
        <v>2</v>
      </c>
      <c r="I993" s="87">
        <v>17969</v>
      </c>
      <c r="J993" s="87">
        <v>1504</v>
      </c>
      <c r="K993" s="87">
        <v>1188</v>
      </c>
      <c r="L993" s="88">
        <v>20661</v>
      </c>
      <c r="M993" s="88">
        <v>20697</v>
      </c>
      <c r="N993" s="137">
        <f t="shared" si="30"/>
        <v>1539.5038301212699</v>
      </c>
      <c r="O993" s="138">
        <f t="shared" si="31"/>
        <v>307.24460666632513</v>
      </c>
      <c r="P993" s="135"/>
      <c r="Q993" s="136"/>
      <c r="R993" s="136"/>
    </row>
    <row r="994" spans="1:18" x14ac:dyDescent="0.25">
      <c r="A994" s="84">
        <v>3514</v>
      </c>
      <c r="B994" s="60">
        <v>3514281137</v>
      </c>
      <c r="C994" s="85" t="s">
        <v>557</v>
      </c>
      <c r="D994" s="60">
        <v>281</v>
      </c>
      <c r="E994" s="85" t="s">
        <v>313</v>
      </c>
      <c r="F994" s="60">
        <v>137</v>
      </c>
      <c r="G994" s="85" t="s">
        <v>169</v>
      </c>
      <c r="H994" s="111">
        <v>5</v>
      </c>
      <c r="I994" s="87">
        <v>20934</v>
      </c>
      <c r="J994" s="87">
        <v>343</v>
      </c>
      <c r="K994" s="87">
        <v>1188</v>
      </c>
      <c r="L994" s="88">
        <v>22465</v>
      </c>
      <c r="M994" s="88">
        <v>22478</v>
      </c>
      <c r="N994" s="137">
        <f t="shared" si="30"/>
        <v>355.5548591784609</v>
      </c>
      <c r="O994" s="138">
        <f t="shared" si="31"/>
        <v>0</v>
      </c>
      <c r="P994" s="135"/>
      <c r="Q994" s="136"/>
      <c r="R994" s="136"/>
    </row>
    <row r="995" spans="1:18" x14ac:dyDescent="0.25">
      <c r="A995" s="84">
        <v>3514</v>
      </c>
      <c r="B995" s="60">
        <v>3514281227</v>
      </c>
      <c r="C995" s="85" t="s">
        <v>557</v>
      </c>
      <c r="D995" s="60">
        <v>281</v>
      </c>
      <c r="E995" s="85" t="s">
        <v>313</v>
      </c>
      <c r="F995" s="60">
        <v>227</v>
      </c>
      <c r="G995" s="85" t="s">
        <v>259</v>
      </c>
      <c r="H995" s="111">
        <v>1</v>
      </c>
      <c r="I995" s="87">
        <v>15976</v>
      </c>
      <c r="J995" s="87">
        <v>3213</v>
      </c>
      <c r="K995" s="87">
        <v>1188</v>
      </c>
      <c r="L995" s="88">
        <v>20377</v>
      </c>
      <c r="M995" s="88">
        <v>21351</v>
      </c>
      <c r="N995" s="137">
        <f t="shared" si="30"/>
        <v>4519.3362742958052</v>
      </c>
      <c r="O995" s="138">
        <f t="shared" si="31"/>
        <v>764.45385805369733</v>
      </c>
      <c r="P995" s="135"/>
      <c r="Q995" s="136"/>
      <c r="R995" s="136"/>
    </row>
    <row r="996" spans="1:18" x14ac:dyDescent="0.25">
      <c r="A996" s="84">
        <v>3514</v>
      </c>
      <c r="B996" s="60">
        <v>3514281281</v>
      </c>
      <c r="C996" s="85" t="s">
        <v>557</v>
      </c>
      <c r="D996" s="60">
        <v>281</v>
      </c>
      <c r="E996" s="85" t="s">
        <v>313</v>
      </c>
      <c r="F996" s="60">
        <v>281</v>
      </c>
      <c r="G996" s="85" t="s">
        <v>313</v>
      </c>
      <c r="H996" s="111">
        <v>555</v>
      </c>
      <c r="I996" s="87">
        <v>19627</v>
      </c>
      <c r="J996" s="87">
        <v>34</v>
      </c>
      <c r="K996" s="87">
        <v>1188</v>
      </c>
      <c r="L996" s="88">
        <v>20849</v>
      </c>
      <c r="M996" s="88">
        <v>20828</v>
      </c>
      <c r="N996" s="137">
        <f t="shared" si="30"/>
        <v>12.526467590785614</v>
      </c>
      <c r="O996" s="138">
        <f t="shared" si="31"/>
        <v>0</v>
      </c>
      <c r="P996" s="135"/>
      <c r="Q996" s="136"/>
      <c r="R996" s="136"/>
    </row>
    <row r="997" spans="1:18" x14ac:dyDescent="0.25">
      <c r="A997" s="84">
        <v>3515</v>
      </c>
      <c r="B997" s="60">
        <v>3515287043</v>
      </c>
      <c r="C997" s="85" t="s">
        <v>558</v>
      </c>
      <c r="D997" s="60">
        <v>287</v>
      </c>
      <c r="E997" s="85" t="s">
        <v>319</v>
      </c>
      <c r="F997" s="60">
        <v>43</v>
      </c>
      <c r="G997" s="85" t="s">
        <v>75</v>
      </c>
      <c r="H997" s="111">
        <v>7</v>
      </c>
      <c r="I997" s="87">
        <v>12402</v>
      </c>
      <c r="J997" s="87">
        <v>4077</v>
      </c>
      <c r="K997" s="87">
        <v>1188</v>
      </c>
      <c r="L997" s="88">
        <v>17667</v>
      </c>
      <c r="M997" s="88">
        <v>17657</v>
      </c>
      <c r="N997" s="137">
        <f t="shared" si="30"/>
        <v>4067.0017744307552</v>
      </c>
      <c r="O997" s="138">
        <f t="shared" si="31"/>
        <v>3608.3097277700017</v>
      </c>
      <c r="P997" s="135"/>
      <c r="Q997" s="136"/>
      <c r="R997" s="136"/>
    </row>
    <row r="998" spans="1:18" x14ac:dyDescent="0.25">
      <c r="A998" s="84">
        <v>3515</v>
      </c>
      <c r="B998" s="60">
        <v>3515287045</v>
      </c>
      <c r="C998" s="85" t="s">
        <v>558</v>
      </c>
      <c r="D998" s="60">
        <v>287</v>
      </c>
      <c r="E998" s="85" t="s">
        <v>319</v>
      </c>
      <c r="F998" s="60">
        <v>45</v>
      </c>
      <c r="G998" s="85" t="s">
        <v>77</v>
      </c>
      <c r="H998" s="111">
        <v>2</v>
      </c>
      <c r="I998" s="87">
        <v>11037</v>
      </c>
      <c r="J998" s="87">
        <v>3794</v>
      </c>
      <c r="K998" s="87">
        <v>1188</v>
      </c>
      <c r="L998" s="88">
        <v>16019</v>
      </c>
      <c r="M998" s="88">
        <v>16109</v>
      </c>
      <c r="N998" s="137">
        <f t="shared" si="30"/>
        <v>3884.183075107594</v>
      </c>
      <c r="O998" s="138">
        <f t="shared" si="31"/>
        <v>2591.5711688080719</v>
      </c>
      <c r="P998" s="135"/>
      <c r="Q998" s="136"/>
      <c r="R998" s="136"/>
    </row>
    <row r="999" spans="1:18" x14ac:dyDescent="0.25">
      <c r="A999" s="84">
        <v>3515</v>
      </c>
      <c r="B999" s="60">
        <v>3515287151</v>
      </c>
      <c r="C999" s="85" t="s">
        <v>558</v>
      </c>
      <c r="D999" s="60">
        <v>287</v>
      </c>
      <c r="E999" s="85" t="s">
        <v>319</v>
      </c>
      <c r="F999" s="60">
        <v>151</v>
      </c>
      <c r="G999" s="85" t="s">
        <v>183</v>
      </c>
      <c r="H999" s="111">
        <v>1</v>
      </c>
      <c r="I999" s="87">
        <v>10851</v>
      </c>
      <c r="J999" s="87">
        <v>1291</v>
      </c>
      <c r="K999" s="87">
        <v>1188</v>
      </c>
      <c r="L999" s="88">
        <v>13330</v>
      </c>
      <c r="M999" s="88">
        <v>13301</v>
      </c>
      <c r="N999" s="137">
        <f t="shared" si="30"/>
        <v>1261.8627691074598</v>
      </c>
      <c r="O999" s="138">
        <f t="shared" si="31"/>
        <v>485.17817321210714</v>
      </c>
      <c r="P999" s="135"/>
      <c r="Q999" s="136"/>
      <c r="R999" s="136"/>
    </row>
    <row r="1000" spans="1:18" x14ac:dyDescent="0.25">
      <c r="A1000" s="84">
        <v>3515</v>
      </c>
      <c r="B1000" s="60">
        <v>3515287191</v>
      </c>
      <c r="C1000" s="85" t="s">
        <v>558</v>
      </c>
      <c r="D1000" s="60">
        <v>287</v>
      </c>
      <c r="E1000" s="85" t="s">
        <v>319</v>
      </c>
      <c r="F1000" s="60">
        <v>191</v>
      </c>
      <c r="G1000" s="85" t="s">
        <v>223</v>
      </c>
      <c r="H1000" s="111">
        <v>26</v>
      </c>
      <c r="I1000" s="87">
        <v>12692</v>
      </c>
      <c r="J1000" s="87">
        <v>3190</v>
      </c>
      <c r="K1000" s="87">
        <v>1188</v>
      </c>
      <c r="L1000" s="88">
        <v>17070</v>
      </c>
      <c r="M1000" s="88">
        <v>17557</v>
      </c>
      <c r="N1000" s="137">
        <f t="shared" si="30"/>
        <v>3797.0926720804709</v>
      </c>
      <c r="O1000" s="138">
        <f t="shared" si="31"/>
        <v>1498.619978130806</v>
      </c>
      <c r="P1000" s="135"/>
      <c r="Q1000" s="136"/>
      <c r="R1000" s="136"/>
    </row>
    <row r="1001" spans="1:18" x14ac:dyDescent="0.25">
      <c r="A1001" s="84">
        <v>3515</v>
      </c>
      <c r="B1001" s="60">
        <v>3515287215</v>
      </c>
      <c r="C1001" s="85" t="s">
        <v>558</v>
      </c>
      <c r="D1001" s="60">
        <v>287</v>
      </c>
      <c r="E1001" s="85" t="s">
        <v>319</v>
      </c>
      <c r="F1001" s="60">
        <v>215</v>
      </c>
      <c r="G1001" s="85" t="s">
        <v>247</v>
      </c>
      <c r="H1001" s="111">
        <v>15</v>
      </c>
      <c r="I1001" s="87">
        <v>13037</v>
      </c>
      <c r="J1001" s="87">
        <v>1960</v>
      </c>
      <c r="K1001" s="87">
        <v>1188</v>
      </c>
      <c r="L1001" s="88">
        <v>16185</v>
      </c>
      <c r="M1001" s="88">
        <v>16222</v>
      </c>
      <c r="N1001" s="137">
        <f t="shared" si="30"/>
        <v>1997.424541166165</v>
      </c>
      <c r="O1001" s="138">
        <f t="shared" si="31"/>
        <v>979.05451421256112</v>
      </c>
      <c r="P1001" s="135"/>
      <c r="Q1001" s="136"/>
      <c r="R1001" s="136"/>
    </row>
    <row r="1002" spans="1:18" x14ac:dyDescent="0.25">
      <c r="A1002" s="84">
        <v>3515</v>
      </c>
      <c r="B1002" s="60">
        <v>3515287226</v>
      </c>
      <c r="C1002" s="85" t="s">
        <v>558</v>
      </c>
      <c r="D1002" s="60">
        <v>287</v>
      </c>
      <c r="E1002" s="85" t="s">
        <v>319</v>
      </c>
      <c r="F1002" s="60">
        <v>226</v>
      </c>
      <c r="G1002" s="85" t="s">
        <v>258</v>
      </c>
      <c r="H1002" s="111">
        <v>1</v>
      </c>
      <c r="I1002" s="87">
        <v>17384</v>
      </c>
      <c r="J1002" s="87">
        <v>1241</v>
      </c>
      <c r="K1002" s="87">
        <v>1188</v>
      </c>
      <c r="L1002" s="88">
        <v>19813</v>
      </c>
      <c r="M1002" s="88">
        <v>19723</v>
      </c>
      <c r="N1002" s="137">
        <f t="shared" si="30"/>
        <v>1150.895030424268</v>
      </c>
      <c r="O1002" s="138">
        <f t="shared" si="31"/>
        <v>1068.1907945967541</v>
      </c>
      <c r="P1002" s="135"/>
      <c r="Q1002" s="136"/>
      <c r="R1002" s="136"/>
    </row>
    <row r="1003" spans="1:18" x14ac:dyDescent="0.25">
      <c r="A1003" s="84">
        <v>3515</v>
      </c>
      <c r="B1003" s="60">
        <v>3515287227</v>
      </c>
      <c r="C1003" s="85" t="s">
        <v>558</v>
      </c>
      <c r="D1003" s="60">
        <v>287</v>
      </c>
      <c r="E1003" s="85" t="s">
        <v>319</v>
      </c>
      <c r="F1003" s="60">
        <v>227</v>
      </c>
      <c r="G1003" s="85" t="s">
        <v>259</v>
      </c>
      <c r="H1003" s="111">
        <v>24</v>
      </c>
      <c r="I1003" s="87">
        <v>14608</v>
      </c>
      <c r="J1003" s="87">
        <v>2938</v>
      </c>
      <c r="K1003" s="87">
        <v>1188</v>
      </c>
      <c r="L1003" s="88">
        <v>18734</v>
      </c>
      <c r="M1003" s="88">
        <v>19625</v>
      </c>
      <c r="N1003" s="137">
        <f t="shared" si="30"/>
        <v>4132.3525472529473</v>
      </c>
      <c r="O1003" s="138">
        <f t="shared" si="31"/>
        <v>698.9948647000765</v>
      </c>
      <c r="P1003" s="135"/>
      <c r="Q1003" s="136"/>
      <c r="R1003" s="136"/>
    </row>
    <row r="1004" spans="1:18" x14ac:dyDescent="0.25">
      <c r="A1004" s="84">
        <v>3515</v>
      </c>
      <c r="B1004" s="60">
        <v>3515287277</v>
      </c>
      <c r="C1004" s="85" t="s">
        <v>558</v>
      </c>
      <c r="D1004" s="60">
        <v>287</v>
      </c>
      <c r="E1004" s="85" t="s">
        <v>319</v>
      </c>
      <c r="F1004" s="60">
        <v>277</v>
      </c>
      <c r="G1004" s="85" t="s">
        <v>309</v>
      </c>
      <c r="H1004" s="111">
        <v>166</v>
      </c>
      <c r="I1004" s="87">
        <v>16813</v>
      </c>
      <c r="J1004" s="87">
        <v>49</v>
      </c>
      <c r="K1004" s="87">
        <v>1188</v>
      </c>
      <c r="L1004" s="88">
        <v>18050</v>
      </c>
      <c r="M1004" s="88">
        <v>18269</v>
      </c>
      <c r="N1004" s="137">
        <f t="shared" si="30"/>
        <v>140.80319112832149</v>
      </c>
      <c r="O1004" s="138">
        <f t="shared" si="31"/>
        <v>56.804482774525241</v>
      </c>
      <c r="P1004" s="135"/>
      <c r="Q1004" s="136"/>
      <c r="R1004" s="136"/>
    </row>
    <row r="1005" spans="1:18" x14ac:dyDescent="0.25">
      <c r="A1005" s="84">
        <v>3515</v>
      </c>
      <c r="B1005" s="60">
        <v>3515287287</v>
      </c>
      <c r="C1005" s="85" t="s">
        <v>558</v>
      </c>
      <c r="D1005" s="60">
        <v>287</v>
      </c>
      <c r="E1005" s="85" t="s">
        <v>319</v>
      </c>
      <c r="F1005" s="60">
        <v>287</v>
      </c>
      <c r="G1005" s="85" t="s">
        <v>319</v>
      </c>
      <c r="H1005" s="111">
        <v>22</v>
      </c>
      <c r="I1005" s="87">
        <v>12688</v>
      </c>
      <c r="J1005" s="87">
        <v>3890</v>
      </c>
      <c r="K1005" s="87">
        <v>1188</v>
      </c>
      <c r="L1005" s="88">
        <v>17766</v>
      </c>
      <c r="M1005" s="88">
        <v>17766</v>
      </c>
      <c r="N1005" s="137">
        <f t="shared" si="30"/>
        <v>3889.5435209319076</v>
      </c>
      <c r="O1005" s="138">
        <f t="shared" si="31"/>
        <v>2832.2112498391743</v>
      </c>
      <c r="P1005" s="135"/>
      <c r="Q1005" s="136"/>
      <c r="R1005" s="136"/>
    </row>
    <row r="1006" spans="1:18" x14ac:dyDescent="0.25">
      <c r="A1006" s="84">
        <v>3515</v>
      </c>
      <c r="B1006" s="60">
        <v>3515287306</v>
      </c>
      <c r="C1006" s="85" t="s">
        <v>558</v>
      </c>
      <c r="D1006" s="60">
        <v>287</v>
      </c>
      <c r="E1006" s="85" t="s">
        <v>319</v>
      </c>
      <c r="F1006" s="60">
        <v>306</v>
      </c>
      <c r="G1006" s="85" t="s">
        <v>338</v>
      </c>
      <c r="H1006" s="111">
        <v>4</v>
      </c>
      <c r="I1006" s="87">
        <v>13892</v>
      </c>
      <c r="J1006" s="87">
        <v>5010</v>
      </c>
      <c r="K1006" s="87">
        <v>1188</v>
      </c>
      <c r="L1006" s="88">
        <v>20090</v>
      </c>
      <c r="M1006" s="88">
        <v>20185</v>
      </c>
      <c r="N1006" s="137">
        <f t="shared" si="30"/>
        <v>5105.3359570665853</v>
      </c>
      <c r="O1006" s="138">
        <f t="shared" si="31"/>
        <v>2416.4395897365994</v>
      </c>
      <c r="P1006" s="135"/>
      <c r="Q1006" s="136"/>
      <c r="R1006" s="136"/>
    </row>
    <row r="1007" spans="1:18" x14ac:dyDescent="0.25">
      <c r="A1007" s="84">
        <v>3515</v>
      </c>
      <c r="B1007" s="60">
        <v>3515287316</v>
      </c>
      <c r="C1007" s="85" t="s">
        <v>558</v>
      </c>
      <c r="D1007" s="60">
        <v>287</v>
      </c>
      <c r="E1007" s="85" t="s">
        <v>319</v>
      </c>
      <c r="F1007" s="60">
        <v>316</v>
      </c>
      <c r="G1007" s="85" t="s">
        <v>348</v>
      </c>
      <c r="H1007" s="111">
        <v>24</v>
      </c>
      <c r="I1007" s="87">
        <v>15583</v>
      </c>
      <c r="J1007" s="87">
        <v>595</v>
      </c>
      <c r="K1007" s="87">
        <v>1188</v>
      </c>
      <c r="L1007" s="88">
        <v>17366</v>
      </c>
      <c r="M1007" s="88">
        <v>17420</v>
      </c>
      <c r="N1007" s="137">
        <f t="shared" si="30"/>
        <v>648.65757125079654</v>
      </c>
      <c r="O1007" s="138">
        <f t="shared" si="31"/>
        <v>648.65757125079654</v>
      </c>
      <c r="P1007" s="135"/>
      <c r="Q1007" s="136"/>
      <c r="R1007" s="136"/>
    </row>
    <row r="1008" spans="1:18" x14ac:dyDescent="0.25">
      <c r="A1008" s="84">
        <v>3515</v>
      </c>
      <c r="B1008" s="60">
        <v>3515287348</v>
      </c>
      <c r="C1008" s="85" t="s">
        <v>558</v>
      </c>
      <c r="D1008" s="60">
        <v>287</v>
      </c>
      <c r="E1008" s="85" t="s">
        <v>319</v>
      </c>
      <c r="F1008" s="60">
        <v>348</v>
      </c>
      <c r="G1008" s="85" t="s">
        <v>380</v>
      </c>
      <c r="H1008" s="111">
        <v>1</v>
      </c>
      <c r="I1008" s="87">
        <v>18941</v>
      </c>
      <c r="J1008" s="87">
        <v>0</v>
      </c>
      <c r="K1008" s="87">
        <v>1188</v>
      </c>
      <c r="L1008" s="88">
        <v>20129</v>
      </c>
      <c r="M1008" s="88">
        <v>20137</v>
      </c>
      <c r="N1008" s="137">
        <f t="shared" si="30"/>
        <v>7.9043996199470712</v>
      </c>
      <c r="O1008" s="138">
        <f t="shared" si="31"/>
        <v>0</v>
      </c>
      <c r="P1008" s="135"/>
      <c r="Q1008" s="136"/>
      <c r="R1008" s="136"/>
    </row>
    <row r="1009" spans="1:18" x14ac:dyDescent="0.25">
      <c r="A1009" s="84">
        <v>3515</v>
      </c>
      <c r="B1009" s="60">
        <v>3515287658</v>
      </c>
      <c r="C1009" s="85" t="s">
        <v>558</v>
      </c>
      <c r="D1009" s="60">
        <v>287</v>
      </c>
      <c r="E1009" s="85" t="s">
        <v>319</v>
      </c>
      <c r="F1009" s="60">
        <v>658</v>
      </c>
      <c r="G1009" s="85" t="s">
        <v>402</v>
      </c>
      <c r="H1009" s="111">
        <v>3</v>
      </c>
      <c r="I1009" s="87">
        <v>10851</v>
      </c>
      <c r="J1009" s="87">
        <v>1777</v>
      </c>
      <c r="K1009" s="87">
        <v>1188</v>
      </c>
      <c r="L1009" s="88">
        <v>13816</v>
      </c>
      <c r="M1009" s="88">
        <v>13794</v>
      </c>
      <c r="N1009" s="137">
        <f t="shared" si="30"/>
        <v>1755.1634875838663</v>
      </c>
      <c r="O1009" s="138">
        <f t="shared" si="31"/>
        <v>745.74319453381213</v>
      </c>
      <c r="P1009" s="135"/>
      <c r="Q1009" s="136"/>
      <c r="R1009" s="136"/>
    </row>
    <row r="1010" spans="1:18" x14ac:dyDescent="0.25">
      <c r="A1010" s="84">
        <v>3515</v>
      </c>
      <c r="B1010" s="60">
        <v>3515287680</v>
      </c>
      <c r="C1010" s="85" t="s">
        <v>558</v>
      </c>
      <c r="D1010" s="60">
        <v>287</v>
      </c>
      <c r="E1010" s="85" t="s">
        <v>319</v>
      </c>
      <c r="F1010" s="60">
        <v>680</v>
      </c>
      <c r="G1010" s="85" t="s">
        <v>411</v>
      </c>
      <c r="H1010" s="111">
        <v>1</v>
      </c>
      <c r="I1010" s="87">
        <v>13250</v>
      </c>
      <c r="J1010" s="87">
        <v>3966</v>
      </c>
      <c r="K1010" s="87">
        <v>1188</v>
      </c>
      <c r="L1010" s="88">
        <v>18404</v>
      </c>
      <c r="M1010" s="88">
        <v>18431</v>
      </c>
      <c r="N1010" s="137">
        <f t="shared" si="30"/>
        <v>3992.892934157222</v>
      </c>
      <c r="O1010" s="138">
        <f t="shared" si="31"/>
        <v>2938.5948511337301</v>
      </c>
      <c r="P1010" s="135"/>
      <c r="Q1010" s="136"/>
      <c r="R1010" s="136"/>
    </row>
    <row r="1011" spans="1:18" x14ac:dyDescent="0.25">
      <c r="A1011" s="84">
        <v>3515</v>
      </c>
      <c r="B1011" s="60">
        <v>3515287767</v>
      </c>
      <c r="C1011" s="85" t="s">
        <v>558</v>
      </c>
      <c r="D1011" s="60">
        <v>287</v>
      </c>
      <c r="E1011" s="85" t="s">
        <v>319</v>
      </c>
      <c r="F1011" s="60">
        <v>767</v>
      </c>
      <c r="G1011" s="85" t="s">
        <v>437</v>
      </c>
      <c r="H1011" s="111">
        <v>49</v>
      </c>
      <c r="I1011" s="87">
        <v>12657</v>
      </c>
      <c r="J1011" s="87">
        <v>896</v>
      </c>
      <c r="K1011" s="87">
        <v>1188</v>
      </c>
      <c r="L1011" s="88">
        <v>14741</v>
      </c>
      <c r="M1011" s="88">
        <v>14786</v>
      </c>
      <c r="N1011" s="137">
        <f t="shared" si="30"/>
        <v>941.38319537550524</v>
      </c>
      <c r="O1011" s="138">
        <f t="shared" si="31"/>
        <v>630.91456729489983</v>
      </c>
      <c r="P1011" s="135"/>
      <c r="Q1011" s="136"/>
      <c r="R1011" s="136"/>
    </row>
    <row r="1012" spans="1:18" x14ac:dyDescent="0.25">
      <c r="A1012" s="84">
        <v>3515</v>
      </c>
      <c r="B1012" s="60">
        <v>3515287770</v>
      </c>
      <c r="C1012" s="85" t="s">
        <v>558</v>
      </c>
      <c r="D1012" s="60">
        <v>287</v>
      </c>
      <c r="E1012" s="85" t="s">
        <v>319</v>
      </c>
      <c r="F1012" s="60">
        <v>770</v>
      </c>
      <c r="G1012" s="85" t="s">
        <v>438</v>
      </c>
      <c r="H1012" s="111">
        <v>5</v>
      </c>
      <c r="I1012" s="87">
        <v>14033</v>
      </c>
      <c r="J1012" s="87">
        <v>1952</v>
      </c>
      <c r="K1012" s="87">
        <v>1188</v>
      </c>
      <c r="L1012" s="88">
        <v>17173</v>
      </c>
      <c r="M1012" s="88">
        <v>17163</v>
      </c>
      <c r="N1012" s="137">
        <f t="shared" si="30"/>
        <v>1941.6318771007554</v>
      </c>
      <c r="O1012" s="138">
        <f t="shared" si="31"/>
        <v>960.23640743672695</v>
      </c>
      <c r="P1012" s="135"/>
      <c r="Q1012" s="136"/>
      <c r="R1012" s="136"/>
    </row>
    <row r="1013" spans="1:18" x14ac:dyDescent="0.25">
      <c r="A1013" s="84">
        <v>3515</v>
      </c>
      <c r="B1013" s="60">
        <v>3515287778</v>
      </c>
      <c r="C1013" s="85" t="s">
        <v>558</v>
      </c>
      <c r="D1013" s="60">
        <v>287</v>
      </c>
      <c r="E1013" s="85" t="s">
        <v>319</v>
      </c>
      <c r="F1013" s="60">
        <v>778</v>
      </c>
      <c r="G1013" s="85" t="s">
        <v>442</v>
      </c>
      <c r="H1013" s="111">
        <v>5</v>
      </c>
      <c r="I1013" s="87">
        <v>15466</v>
      </c>
      <c r="J1013" s="87">
        <v>2678</v>
      </c>
      <c r="K1013" s="87">
        <v>1188</v>
      </c>
      <c r="L1013" s="88">
        <v>19332</v>
      </c>
      <c r="M1013" s="88">
        <v>18020</v>
      </c>
      <c r="N1013" s="137">
        <f t="shared" si="30"/>
        <v>2883.7626206731838</v>
      </c>
      <c r="O1013" s="138">
        <f t="shared" si="31"/>
        <v>953.37034718253199</v>
      </c>
      <c r="P1013" s="135"/>
      <c r="Q1013" s="136"/>
      <c r="R1013" s="136"/>
    </row>
    <row r="1014" spans="1:18" x14ac:dyDescent="0.25">
      <c r="A1014" s="84">
        <v>3517</v>
      </c>
      <c r="B1014" s="60">
        <v>3517239003</v>
      </c>
      <c r="C1014" s="85" t="s">
        <v>559</v>
      </c>
      <c r="D1014" s="60">
        <v>239</v>
      </c>
      <c r="E1014" s="85" t="s">
        <v>271</v>
      </c>
      <c r="F1014" s="60">
        <v>3</v>
      </c>
      <c r="G1014" s="85" t="s">
        <v>35</v>
      </c>
      <c r="H1014" s="111">
        <v>1</v>
      </c>
      <c r="I1014" s="87">
        <v>18945</v>
      </c>
      <c r="J1014" s="87">
        <v>1991</v>
      </c>
      <c r="K1014" s="87">
        <v>1188</v>
      </c>
      <c r="L1014" s="88">
        <v>22124</v>
      </c>
      <c r="M1014" s="88">
        <v>21242</v>
      </c>
      <c r="N1014" s="137">
        <f t="shared" si="30"/>
        <v>2071.8935895966642</v>
      </c>
      <c r="O1014" s="138">
        <f t="shared" si="31"/>
        <v>1109.2178416771603</v>
      </c>
      <c r="P1014" s="135"/>
      <c r="Q1014" s="136"/>
      <c r="R1014" s="136"/>
    </row>
    <row r="1015" spans="1:18" x14ac:dyDescent="0.25">
      <c r="A1015" s="84">
        <v>3517</v>
      </c>
      <c r="B1015" s="60">
        <v>3517239020</v>
      </c>
      <c r="C1015" s="85" t="s">
        <v>559</v>
      </c>
      <c r="D1015" s="60">
        <v>239</v>
      </c>
      <c r="E1015" s="85" t="s">
        <v>271</v>
      </c>
      <c r="F1015" s="60">
        <v>20</v>
      </c>
      <c r="G1015" s="85" t="s">
        <v>52</v>
      </c>
      <c r="H1015" s="111">
        <v>2</v>
      </c>
      <c r="I1015" s="87">
        <v>16751</v>
      </c>
      <c r="J1015" s="87">
        <v>3408</v>
      </c>
      <c r="K1015" s="87">
        <v>1188</v>
      </c>
      <c r="L1015" s="88">
        <v>21347</v>
      </c>
      <c r="M1015" s="88">
        <v>21300</v>
      </c>
      <c r="N1015" s="137">
        <f t="shared" si="30"/>
        <v>3361.1197525967254</v>
      </c>
      <c r="O1015" s="138">
        <f t="shared" si="31"/>
        <v>2764.7815842423806</v>
      </c>
      <c r="P1015" s="135"/>
      <c r="Q1015" s="136"/>
      <c r="R1015" s="136"/>
    </row>
    <row r="1016" spans="1:18" x14ac:dyDescent="0.25">
      <c r="A1016" s="84">
        <v>3517</v>
      </c>
      <c r="B1016" s="60">
        <v>3517239036</v>
      </c>
      <c r="C1016" s="85" t="s">
        <v>559</v>
      </c>
      <c r="D1016" s="60">
        <v>239</v>
      </c>
      <c r="E1016" s="85" t="s">
        <v>271</v>
      </c>
      <c r="F1016" s="60">
        <v>36</v>
      </c>
      <c r="G1016" s="85" t="s">
        <v>68</v>
      </c>
      <c r="H1016" s="111">
        <v>5</v>
      </c>
      <c r="I1016" s="87">
        <v>18945</v>
      </c>
      <c r="J1016" s="87">
        <v>8855</v>
      </c>
      <c r="K1016" s="87">
        <v>1188</v>
      </c>
      <c r="L1016" s="88">
        <v>28988</v>
      </c>
      <c r="M1016" s="88">
        <v>28910</v>
      </c>
      <c r="N1016" s="137">
        <f t="shared" si="30"/>
        <v>8776.9854823609858</v>
      </c>
      <c r="O1016" s="138">
        <f t="shared" si="31"/>
        <v>5647.0996865743327</v>
      </c>
      <c r="P1016" s="135"/>
      <c r="Q1016" s="136"/>
      <c r="R1016" s="136"/>
    </row>
    <row r="1017" spans="1:18" x14ac:dyDescent="0.25">
      <c r="A1017" s="84">
        <v>3517</v>
      </c>
      <c r="B1017" s="60">
        <v>3517239040</v>
      </c>
      <c r="C1017" s="85" t="s">
        <v>559</v>
      </c>
      <c r="D1017" s="60">
        <v>239</v>
      </c>
      <c r="E1017" s="85" t="s">
        <v>271</v>
      </c>
      <c r="F1017" s="60">
        <v>40</v>
      </c>
      <c r="G1017" s="85" t="s">
        <v>72</v>
      </c>
      <c r="H1017" s="111">
        <v>1</v>
      </c>
      <c r="I1017" s="87">
        <v>18487</v>
      </c>
      <c r="J1017" s="87">
        <v>6011</v>
      </c>
      <c r="K1017" s="87">
        <v>1188</v>
      </c>
      <c r="L1017" s="88">
        <v>25686</v>
      </c>
      <c r="M1017" s="88">
        <v>25697</v>
      </c>
      <c r="N1017" s="137">
        <f t="shared" si="30"/>
        <v>6021.6615174761464</v>
      </c>
      <c r="O1017" s="138">
        <f t="shared" si="31"/>
        <v>3524.4027364475114</v>
      </c>
      <c r="P1017" s="135"/>
      <c r="Q1017" s="136"/>
      <c r="R1017" s="136"/>
    </row>
    <row r="1018" spans="1:18" x14ac:dyDescent="0.25">
      <c r="A1018" s="84">
        <v>3517</v>
      </c>
      <c r="B1018" s="60">
        <v>3517239044</v>
      </c>
      <c r="C1018" s="85" t="s">
        <v>559</v>
      </c>
      <c r="D1018" s="60">
        <v>239</v>
      </c>
      <c r="E1018" s="85" t="s">
        <v>271</v>
      </c>
      <c r="F1018" s="60">
        <v>44</v>
      </c>
      <c r="G1018" s="85" t="s">
        <v>76</v>
      </c>
      <c r="H1018" s="111">
        <v>8</v>
      </c>
      <c r="I1018" s="87">
        <v>21015</v>
      </c>
      <c r="J1018" s="87">
        <v>0</v>
      </c>
      <c r="K1018" s="87">
        <v>1188</v>
      </c>
      <c r="L1018" s="88">
        <v>22203</v>
      </c>
      <c r="M1018" s="88">
        <v>22203</v>
      </c>
      <c r="N1018" s="137">
        <f t="shared" si="30"/>
        <v>0</v>
      </c>
      <c r="O1018" s="138">
        <f t="shared" si="31"/>
        <v>0</v>
      </c>
      <c r="P1018" s="135"/>
      <c r="Q1018" s="136"/>
      <c r="R1018" s="136"/>
    </row>
    <row r="1019" spans="1:18" x14ac:dyDescent="0.25">
      <c r="A1019" s="84">
        <v>3517</v>
      </c>
      <c r="B1019" s="60">
        <v>3517239052</v>
      </c>
      <c r="C1019" s="85" t="s">
        <v>559</v>
      </c>
      <c r="D1019" s="60">
        <v>239</v>
      </c>
      <c r="E1019" s="85" t="s">
        <v>271</v>
      </c>
      <c r="F1019" s="60">
        <v>52</v>
      </c>
      <c r="G1019" s="85" t="s">
        <v>84</v>
      </c>
      <c r="H1019" s="111">
        <v>18</v>
      </c>
      <c r="I1019" s="87">
        <v>15870</v>
      </c>
      <c r="J1019" s="87">
        <v>7727</v>
      </c>
      <c r="K1019" s="87">
        <v>1188</v>
      </c>
      <c r="L1019" s="88">
        <v>24785</v>
      </c>
      <c r="M1019" s="88">
        <v>24751</v>
      </c>
      <c r="N1019" s="137">
        <f t="shared" si="30"/>
        <v>7692.566824513513</v>
      </c>
      <c r="O1019" s="138">
        <f t="shared" si="31"/>
        <v>3560.5411822568603</v>
      </c>
      <c r="P1019" s="135"/>
      <c r="Q1019" s="136"/>
      <c r="R1019" s="136"/>
    </row>
    <row r="1020" spans="1:18" x14ac:dyDescent="0.25">
      <c r="A1020" s="84">
        <v>3517</v>
      </c>
      <c r="B1020" s="60">
        <v>3517239072</v>
      </c>
      <c r="C1020" s="85" t="s">
        <v>559</v>
      </c>
      <c r="D1020" s="60">
        <v>239</v>
      </c>
      <c r="E1020" s="85" t="s">
        <v>271</v>
      </c>
      <c r="F1020" s="60">
        <v>72</v>
      </c>
      <c r="G1020" s="85" t="s">
        <v>104</v>
      </c>
      <c r="H1020" s="111">
        <v>1</v>
      </c>
      <c r="I1020" s="87">
        <v>18487</v>
      </c>
      <c r="J1020" s="87">
        <v>5101</v>
      </c>
      <c r="K1020" s="87">
        <v>1188</v>
      </c>
      <c r="L1020" s="88">
        <v>24776</v>
      </c>
      <c r="M1020" s="88">
        <v>24775</v>
      </c>
      <c r="N1020" s="137">
        <f t="shared" si="30"/>
        <v>5099.8487093488438</v>
      </c>
      <c r="O1020" s="138">
        <f t="shared" si="31"/>
        <v>1968.0618047438475</v>
      </c>
      <c r="P1020" s="135"/>
      <c r="Q1020" s="136"/>
      <c r="R1020" s="136"/>
    </row>
    <row r="1021" spans="1:18" x14ac:dyDescent="0.25">
      <c r="A1021" s="84">
        <v>3517</v>
      </c>
      <c r="B1021" s="60">
        <v>3517239082</v>
      </c>
      <c r="C1021" s="85" t="s">
        <v>559</v>
      </c>
      <c r="D1021" s="60">
        <v>239</v>
      </c>
      <c r="E1021" s="85" t="s">
        <v>271</v>
      </c>
      <c r="F1021" s="60">
        <v>82</v>
      </c>
      <c r="G1021" s="85" t="s">
        <v>114</v>
      </c>
      <c r="H1021" s="111">
        <v>2</v>
      </c>
      <c r="I1021" s="87">
        <v>12925</v>
      </c>
      <c r="J1021" s="87">
        <v>6389</v>
      </c>
      <c r="K1021" s="87">
        <v>1188</v>
      </c>
      <c r="L1021" s="88">
        <v>20502</v>
      </c>
      <c r="M1021" s="88">
        <v>20505</v>
      </c>
      <c r="N1021" s="137">
        <f t="shared" si="30"/>
        <v>6391.6070084937674</v>
      </c>
      <c r="O1021" s="138">
        <f t="shared" si="31"/>
        <v>2786.6474712472518</v>
      </c>
      <c r="P1021" s="135"/>
      <c r="Q1021" s="136"/>
      <c r="R1021" s="136"/>
    </row>
    <row r="1022" spans="1:18" x14ac:dyDescent="0.25">
      <c r="A1022" s="84">
        <v>3517</v>
      </c>
      <c r="B1022" s="60">
        <v>3517239094</v>
      </c>
      <c r="C1022" s="85" t="s">
        <v>559</v>
      </c>
      <c r="D1022" s="60">
        <v>239</v>
      </c>
      <c r="E1022" s="85" t="s">
        <v>271</v>
      </c>
      <c r="F1022" s="60">
        <v>94</v>
      </c>
      <c r="G1022" s="85" t="s">
        <v>126</v>
      </c>
      <c r="H1022" s="111">
        <v>1</v>
      </c>
      <c r="I1022" s="87">
        <v>19402</v>
      </c>
      <c r="J1022" s="87">
        <v>2136</v>
      </c>
      <c r="K1022" s="87">
        <v>1188</v>
      </c>
      <c r="L1022" s="88">
        <v>22726</v>
      </c>
      <c r="M1022" s="88">
        <v>22671</v>
      </c>
      <c r="N1022" s="137">
        <f t="shared" si="30"/>
        <v>2081.3793694696215</v>
      </c>
      <c r="O1022" s="138">
        <f t="shared" si="31"/>
        <v>406.26968998268785</v>
      </c>
      <c r="P1022" s="135"/>
      <c r="Q1022" s="136"/>
      <c r="R1022" s="136"/>
    </row>
    <row r="1023" spans="1:18" x14ac:dyDescent="0.25">
      <c r="A1023" s="84">
        <v>3517</v>
      </c>
      <c r="B1023" s="60">
        <v>3517239095</v>
      </c>
      <c r="C1023" s="85" t="s">
        <v>559</v>
      </c>
      <c r="D1023" s="60">
        <v>239</v>
      </c>
      <c r="E1023" s="85" t="s">
        <v>271</v>
      </c>
      <c r="F1023" s="60">
        <v>95</v>
      </c>
      <c r="G1023" s="85" t="s">
        <v>127</v>
      </c>
      <c r="H1023" s="111">
        <v>3</v>
      </c>
      <c r="I1023" s="87">
        <v>21712</v>
      </c>
      <c r="J1023" s="87">
        <v>312</v>
      </c>
      <c r="K1023" s="87">
        <v>1188</v>
      </c>
      <c r="L1023" s="88">
        <v>23212</v>
      </c>
      <c r="M1023" s="88">
        <v>23184</v>
      </c>
      <c r="N1023" s="137">
        <f t="shared" si="30"/>
        <v>283.95355835035298</v>
      </c>
      <c r="O1023" s="138">
        <f t="shared" si="31"/>
        <v>0</v>
      </c>
      <c r="P1023" s="135"/>
      <c r="Q1023" s="136"/>
      <c r="R1023" s="136"/>
    </row>
    <row r="1024" spans="1:18" x14ac:dyDescent="0.25">
      <c r="A1024" s="84">
        <v>3517</v>
      </c>
      <c r="B1024" s="60">
        <v>3517239096</v>
      </c>
      <c r="C1024" s="85" t="s">
        <v>559</v>
      </c>
      <c r="D1024" s="60">
        <v>239</v>
      </c>
      <c r="E1024" s="85" t="s">
        <v>271</v>
      </c>
      <c r="F1024" s="60">
        <v>96</v>
      </c>
      <c r="G1024" s="85" t="s">
        <v>128</v>
      </c>
      <c r="H1024" s="111">
        <v>9</v>
      </c>
      <c r="I1024" s="87">
        <v>19402</v>
      </c>
      <c r="J1024" s="87">
        <v>11950</v>
      </c>
      <c r="K1024" s="87">
        <v>1188</v>
      </c>
      <c r="L1024" s="88">
        <v>32540</v>
      </c>
      <c r="M1024" s="88">
        <v>32605</v>
      </c>
      <c r="N1024" s="137">
        <f t="shared" si="30"/>
        <v>12014.541757859515</v>
      </c>
      <c r="O1024" s="138">
        <f t="shared" si="31"/>
        <v>7687.9190960461492</v>
      </c>
      <c r="P1024" s="135"/>
      <c r="Q1024" s="136"/>
      <c r="R1024" s="136"/>
    </row>
    <row r="1025" spans="1:18" x14ac:dyDescent="0.25">
      <c r="A1025" s="84">
        <v>3517</v>
      </c>
      <c r="B1025" s="60">
        <v>3517239171</v>
      </c>
      <c r="C1025" s="85" t="s">
        <v>559</v>
      </c>
      <c r="D1025" s="60">
        <v>239</v>
      </c>
      <c r="E1025" s="85" t="s">
        <v>271</v>
      </c>
      <c r="F1025" s="60">
        <v>171</v>
      </c>
      <c r="G1025" s="85" t="s">
        <v>203</v>
      </c>
      <c r="H1025" s="111">
        <v>11</v>
      </c>
      <c r="I1025" s="87">
        <v>14789</v>
      </c>
      <c r="J1025" s="87">
        <v>4368</v>
      </c>
      <c r="K1025" s="87">
        <v>1188</v>
      </c>
      <c r="L1025" s="88">
        <v>20345</v>
      </c>
      <c r="M1025" s="88">
        <v>19708</v>
      </c>
      <c r="N1025" s="137">
        <f t="shared" si="30"/>
        <v>4370.6346253739794</v>
      </c>
      <c r="O1025" s="138">
        <f t="shared" si="31"/>
        <v>1897.2588998104475</v>
      </c>
      <c r="P1025" s="135"/>
      <c r="Q1025" s="136"/>
      <c r="R1025" s="136"/>
    </row>
    <row r="1026" spans="1:18" x14ac:dyDescent="0.25">
      <c r="A1026" s="84">
        <v>3517</v>
      </c>
      <c r="B1026" s="60">
        <v>3517239172</v>
      </c>
      <c r="C1026" s="85" t="s">
        <v>559</v>
      </c>
      <c r="D1026" s="60">
        <v>239</v>
      </c>
      <c r="E1026" s="85" t="s">
        <v>271</v>
      </c>
      <c r="F1026" s="60">
        <v>172</v>
      </c>
      <c r="G1026" s="85" t="s">
        <v>204</v>
      </c>
      <c r="H1026" s="111">
        <v>4</v>
      </c>
      <c r="I1026" s="87">
        <v>19402</v>
      </c>
      <c r="J1026" s="87">
        <v>12524</v>
      </c>
      <c r="K1026" s="87">
        <v>1188</v>
      </c>
      <c r="L1026" s="88">
        <v>33114</v>
      </c>
      <c r="M1026" s="88">
        <v>33114</v>
      </c>
      <c r="N1026" s="137">
        <f t="shared" si="30"/>
        <v>12524.259052894966</v>
      </c>
      <c r="O1026" s="138">
        <f t="shared" si="31"/>
        <v>8051.7875993810449</v>
      </c>
      <c r="P1026" s="135"/>
      <c r="Q1026" s="136"/>
      <c r="R1026" s="136"/>
    </row>
    <row r="1027" spans="1:18" x14ac:dyDescent="0.25">
      <c r="A1027" s="84">
        <v>3517</v>
      </c>
      <c r="B1027" s="60">
        <v>3517239182</v>
      </c>
      <c r="C1027" s="85" t="s">
        <v>559</v>
      </c>
      <c r="D1027" s="60">
        <v>239</v>
      </c>
      <c r="E1027" s="85" t="s">
        <v>271</v>
      </c>
      <c r="F1027" s="60">
        <v>182</v>
      </c>
      <c r="G1027" s="85" t="s">
        <v>214</v>
      </c>
      <c r="H1027" s="111">
        <v>17</v>
      </c>
      <c r="I1027" s="87">
        <v>17783</v>
      </c>
      <c r="J1027" s="87">
        <v>3262</v>
      </c>
      <c r="K1027" s="87">
        <v>1188</v>
      </c>
      <c r="L1027" s="88">
        <v>22233</v>
      </c>
      <c r="M1027" s="88">
        <v>22289</v>
      </c>
      <c r="N1027" s="137">
        <f t="shared" si="30"/>
        <v>3317.8017934656491</v>
      </c>
      <c r="O1027" s="138">
        <f t="shared" si="31"/>
        <v>1581.9539532094714</v>
      </c>
      <c r="P1027" s="135"/>
      <c r="Q1027" s="136"/>
      <c r="R1027" s="136"/>
    </row>
    <row r="1028" spans="1:18" x14ac:dyDescent="0.25">
      <c r="A1028" s="84">
        <v>3517</v>
      </c>
      <c r="B1028" s="60">
        <v>3517239189</v>
      </c>
      <c r="C1028" s="85" t="s">
        <v>559</v>
      </c>
      <c r="D1028" s="60">
        <v>239</v>
      </c>
      <c r="E1028" s="85" t="s">
        <v>271</v>
      </c>
      <c r="F1028" s="60">
        <v>189</v>
      </c>
      <c r="G1028" s="85" t="s">
        <v>221</v>
      </c>
      <c r="H1028" s="111">
        <v>1</v>
      </c>
      <c r="I1028" s="87">
        <v>17581</v>
      </c>
      <c r="J1028" s="87">
        <v>7092</v>
      </c>
      <c r="K1028" s="87">
        <v>1188</v>
      </c>
      <c r="L1028" s="88">
        <v>25861</v>
      </c>
      <c r="M1028" s="88">
        <v>25842</v>
      </c>
      <c r="N1028" s="137">
        <f t="shared" si="30"/>
        <v>7073.2871223912225</v>
      </c>
      <c r="O1028" s="138">
        <f t="shared" si="31"/>
        <v>4244.3162799064739</v>
      </c>
      <c r="P1028" s="135"/>
      <c r="Q1028" s="136"/>
      <c r="R1028" s="136"/>
    </row>
    <row r="1029" spans="1:18" x14ac:dyDescent="0.25">
      <c r="A1029" s="84">
        <v>3517</v>
      </c>
      <c r="B1029" s="60">
        <v>3517239201</v>
      </c>
      <c r="C1029" s="85" t="s">
        <v>559</v>
      </c>
      <c r="D1029" s="60">
        <v>239</v>
      </c>
      <c r="E1029" s="85" t="s">
        <v>271</v>
      </c>
      <c r="F1029" s="60">
        <v>201</v>
      </c>
      <c r="G1029" s="85" t="s">
        <v>233</v>
      </c>
      <c r="H1029" s="111">
        <v>8</v>
      </c>
      <c r="I1029" s="87">
        <v>21712</v>
      </c>
      <c r="J1029" s="87">
        <v>0</v>
      </c>
      <c r="K1029" s="87">
        <v>1188</v>
      </c>
      <c r="L1029" s="88">
        <v>22900</v>
      </c>
      <c r="M1029" s="88">
        <v>22927</v>
      </c>
      <c r="N1029" s="137">
        <f t="shared" si="30"/>
        <v>27.220400687463552</v>
      </c>
      <c r="O1029" s="138">
        <f t="shared" si="31"/>
        <v>0</v>
      </c>
      <c r="P1029" s="135"/>
      <c r="Q1029" s="136"/>
      <c r="R1029" s="136"/>
    </row>
    <row r="1030" spans="1:18" x14ac:dyDescent="0.25">
      <c r="A1030" s="84">
        <v>3517</v>
      </c>
      <c r="B1030" s="60">
        <v>3517239219</v>
      </c>
      <c r="C1030" s="85" t="s">
        <v>559</v>
      </c>
      <c r="D1030" s="60">
        <v>239</v>
      </c>
      <c r="E1030" s="85" t="s">
        <v>271</v>
      </c>
      <c r="F1030" s="60">
        <v>219</v>
      </c>
      <c r="G1030" s="85" t="s">
        <v>251</v>
      </c>
      <c r="H1030" s="111">
        <v>1</v>
      </c>
      <c r="I1030" s="87">
        <v>17390</v>
      </c>
      <c r="J1030" s="87">
        <v>8384</v>
      </c>
      <c r="K1030" s="87">
        <v>1188</v>
      </c>
      <c r="L1030" s="88">
        <v>26962</v>
      </c>
      <c r="M1030" s="88">
        <v>26983</v>
      </c>
      <c r="N1030" s="137">
        <f t="shared" si="30"/>
        <v>8405.3578465436549</v>
      </c>
      <c r="O1030" s="138">
        <f t="shared" si="31"/>
        <v>5802.8606739171082</v>
      </c>
      <c r="P1030" s="135"/>
      <c r="Q1030" s="136"/>
      <c r="R1030" s="136"/>
    </row>
    <row r="1031" spans="1:18" x14ac:dyDescent="0.25">
      <c r="A1031" s="84">
        <v>3517</v>
      </c>
      <c r="B1031" s="60">
        <v>3517239231</v>
      </c>
      <c r="C1031" s="85" t="s">
        <v>559</v>
      </c>
      <c r="D1031" s="60">
        <v>239</v>
      </c>
      <c r="E1031" s="85" t="s">
        <v>271</v>
      </c>
      <c r="F1031" s="60">
        <v>231</v>
      </c>
      <c r="G1031" s="85" t="s">
        <v>263</v>
      </c>
      <c r="H1031" s="111">
        <v>18</v>
      </c>
      <c r="I1031" s="87">
        <v>16802</v>
      </c>
      <c r="J1031" s="87">
        <v>5844</v>
      </c>
      <c r="K1031" s="87">
        <v>1188</v>
      </c>
      <c r="L1031" s="88">
        <v>23834</v>
      </c>
      <c r="M1031" s="88">
        <v>23815</v>
      </c>
      <c r="N1031" s="137">
        <f t="shared" si="30"/>
        <v>5825.3016797299279</v>
      </c>
      <c r="O1031" s="138">
        <f t="shared" si="31"/>
        <v>555.57434144066428</v>
      </c>
      <c r="P1031" s="135"/>
      <c r="Q1031" s="136"/>
      <c r="R1031" s="136"/>
    </row>
    <row r="1032" spans="1:18" x14ac:dyDescent="0.25">
      <c r="A1032" s="84">
        <v>3517</v>
      </c>
      <c r="B1032" s="60">
        <v>3517239239</v>
      </c>
      <c r="C1032" s="85" t="s">
        <v>559</v>
      </c>
      <c r="D1032" s="60">
        <v>239</v>
      </c>
      <c r="E1032" s="85" t="s">
        <v>271</v>
      </c>
      <c r="F1032" s="60">
        <v>239</v>
      </c>
      <c r="G1032" s="85" t="s">
        <v>271</v>
      </c>
      <c r="H1032" s="111">
        <v>104</v>
      </c>
      <c r="I1032" s="87">
        <v>16891</v>
      </c>
      <c r="J1032" s="87">
        <v>5247</v>
      </c>
      <c r="K1032" s="87">
        <v>1188</v>
      </c>
      <c r="L1032" s="88">
        <v>23326</v>
      </c>
      <c r="M1032" s="88">
        <v>23395</v>
      </c>
      <c r="N1032" s="137">
        <f t="shared" si="30"/>
        <v>5315.6580593841099</v>
      </c>
      <c r="O1032" s="138">
        <f t="shared" si="31"/>
        <v>3187.4765434728361</v>
      </c>
      <c r="P1032" s="135"/>
      <c r="Q1032" s="136"/>
      <c r="R1032" s="136"/>
    </row>
    <row r="1033" spans="1:18" x14ac:dyDescent="0.25">
      <c r="A1033" s="84">
        <v>3517</v>
      </c>
      <c r="B1033" s="60">
        <v>3517239251</v>
      </c>
      <c r="C1033" s="85" t="s">
        <v>559</v>
      </c>
      <c r="D1033" s="60">
        <v>239</v>
      </c>
      <c r="E1033" s="85" t="s">
        <v>271</v>
      </c>
      <c r="F1033" s="60">
        <v>251</v>
      </c>
      <c r="G1033" s="85" t="s">
        <v>283</v>
      </c>
      <c r="H1033" s="111">
        <v>1</v>
      </c>
      <c r="I1033" s="87">
        <v>16316</v>
      </c>
      <c r="J1033" s="87">
        <v>2114</v>
      </c>
      <c r="K1033" s="87">
        <v>1188</v>
      </c>
      <c r="L1033" s="88">
        <v>19618</v>
      </c>
      <c r="M1033" s="88">
        <v>19606</v>
      </c>
      <c r="N1033" s="137">
        <f t="shared" si="30"/>
        <v>2102.0928804256764</v>
      </c>
      <c r="O1033" s="138">
        <f t="shared" si="31"/>
        <v>2102.0928804256764</v>
      </c>
      <c r="P1033" s="135"/>
      <c r="Q1033" s="136"/>
      <c r="R1033" s="136"/>
    </row>
    <row r="1034" spans="1:18" x14ac:dyDescent="0.25">
      <c r="A1034" s="84">
        <v>3517</v>
      </c>
      <c r="B1034" s="60">
        <v>3517239261</v>
      </c>
      <c r="C1034" s="85" t="s">
        <v>559</v>
      </c>
      <c r="D1034" s="60">
        <v>239</v>
      </c>
      <c r="E1034" s="85" t="s">
        <v>271</v>
      </c>
      <c r="F1034" s="60">
        <v>261</v>
      </c>
      <c r="G1034" s="85" t="s">
        <v>293</v>
      </c>
      <c r="H1034" s="111">
        <v>1</v>
      </c>
      <c r="I1034" s="87">
        <v>12925</v>
      </c>
      <c r="J1034" s="87">
        <v>10844</v>
      </c>
      <c r="K1034" s="87">
        <v>1188</v>
      </c>
      <c r="L1034" s="88">
        <v>24957</v>
      </c>
      <c r="M1034" s="88">
        <v>24956</v>
      </c>
      <c r="N1034" s="137">
        <f t="shared" ref="N1034:N1067" si="32">IF(VLOOKUP($F1034,abvfndpcts,15)&lt;100,0,((VLOOKUP($F1034,abvfndpcts,15)/100*$I1034)-$I1034))</f>
        <v>10843.249042830994</v>
      </c>
      <c r="O1034" s="138">
        <f t="shared" ref="O1034:O1067" si="33">IF(VLOOKUP($F1034,abvfndpcts,16)&lt;100,0,((VLOOKUP($F1034,abvfndpcts,16)/100*$I1034)-$I1034))</f>
        <v>4427.9496682243989</v>
      </c>
      <c r="P1034" s="135"/>
      <c r="Q1034" s="136"/>
      <c r="R1034" s="136"/>
    </row>
    <row r="1035" spans="1:18" x14ac:dyDescent="0.25">
      <c r="A1035" s="84">
        <v>3517</v>
      </c>
      <c r="B1035" s="60">
        <v>3517239264</v>
      </c>
      <c r="C1035" s="85" t="s">
        <v>559</v>
      </c>
      <c r="D1035" s="60">
        <v>239</v>
      </c>
      <c r="E1035" s="85" t="s">
        <v>271</v>
      </c>
      <c r="F1035" s="60">
        <v>264</v>
      </c>
      <c r="G1035" s="85" t="s">
        <v>296</v>
      </c>
      <c r="H1035" s="111">
        <v>2</v>
      </c>
      <c r="I1035" s="87">
        <v>12925</v>
      </c>
      <c r="J1035" s="87">
        <v>7283</v>
      </c>
      <c r="K1035" s="87">
        <v>1188</v>
      </c>
      <c r="L1035" s="88">
        <v>21396</v>
      </c>
      <c r="M1035" s="88">
        <v>21418</v>
      </c>
      <c r="N1035" s="137">
        <f t="shared" si="32"/>
        <v>7305.2094632242697</v>
      </c>
      <c r="O1035" s="138">
        <f t="shared" si="33"/>
        <v>3469.2160303329983</v>
      </c>
      <c r="P1035" s="135"/>
      <c r="Q1035" s="136"/>
      <c r="R1035" s="136"/>
    </row>
    <row r="1036" spans="1:18" x14ac:dyDescent="0.25">
      <c r="A1036" s="84">
        <v>3517</v>
      </c>
      <c r="B1036" s="60">
        <v>3517239293</v>
      </c>
      <c r="C1036" s="85" t="s">
        <v>559</v>
      </c>
      <c r="D1036" s="60">
        <v>239</v>
      </c>
      <c r="E1036" s="85" t="s">
        <v>271</v>
      </c>
      <c r="F1036" s="60">
        <v>293</v>
      </c>
      <c r="G1036" s="85" t="s">
        <v>325</v>
      </c>
      <c r="H1036" s="111">
        <v>4</v>
      </c>
      <c r="I1036" s="87">
        <v>17853</v>
      </c>
      <c r="J1036" s="87">
        <v>281</v>
      </c>
      <c r="K1036" s="87">
        <v>1188</v>
      </c>
      <c r="L1036" s="88">
        <v>19322</v>
      </c>
      <c r="M1036" s="88">
        <v>19333</v>
      </c>
      <c r="N1036" s="137">
        <f t="shared" si="32"/>
        <v>291.63750653458919</v>
      </c>
      <c r="O1036" s="138">
        <f t="shared" si="33"/>
        <v>0</v>
      </c>
      <c r="P1036" s="135"/>
      <c r="Q1036" s="136"/>
      <c r="R1036" s="136"/>
    </row>
    <row r="1037" spans="1:18" x14ac:dyDescent="0.25">
      <c r="A1037" s="84">
        <v>3517</v>
      </c>
      <c r="B1037" s="60">
        <v>3517239310</v>
      </c>
      <c r="C1037" s="85" t="s">
        <v>559</v>
      </c>
      <c r="D1037" s="60">
        <v>239</v>
      </c>
      <c r="E1037" s="85" t="s">
        <v>271</v>
      </c>
      <c r="F1037" s="60">
        <v>310</v>
      </c>
      <c r="G1037" s="85" t="s">
        <v>342</v>
      </c>
      <c r="H1037" s="111">
        <v>35</v>
      </c>
      <c r="I1037" s="87">
        <v>19587</v>
      </c>
      <c r="J1037" s="87">
        <v>3234</v>
      </c>
      <c r="K1037" s="87">
        <v>1188</v>
      </c>
      <c r="L1037" s="88">
        <v>24009</v>
      </c>
      <c r="M1037" s="88">
        <v>24009</v>
      </c>
      <c r="N1037" s="137">
        <f t="shared" si="32"/>
        <v>4086.760551278112</v>
      </c>
      <c r="O1037" s="138">
        <f t="shared" si="33"/>
        <v>2003.5844213558448</v>
      </c>
      <c r="P1037" s="135"/>
      <c r="Q1037" s="136"/>
      <c r="R1037" s="136"/>
    </row>
    <row r="1038" spans="1:18" x14ac:dyDescent="0.25">
      <c r="A1038" s="84">
        <v>3517</v>
      </c>
      <c r="B1038" s="60">
        <v>3517239323</v>
      </c>
      <c r="C1038" s="85" t="s">
        <v>559</v>
      </c>
      <c r="D1038" s="60">
        <v>239</v>
      </c>
      <c r="E1038" s="85" t="s">
        <v>271</v>
      </c>
      <c r="F1038" s="60">
        <v>323</v>
      </c>
      <c r="G1038" s="85" t="s">
        <v>355</v>
      </c>
      <c r="H1038" s="111">
        <v>1</v>
      </c>
      <c r="I1038" s="87">
        <v>12925</v>
      </c>
      <c r="J1038" s="87">
        <v>3653</v>
      </c>
      <c r="K1038" s="87">
        <v>1188</v>
      </c>
      <c r="L1038" s="88">
        <v>17766</v>
      </c>
      <c r="M1038" s="88">
        <v>17698</v>
      </c>
      <c r="N1038" s="137">
        <f t="shared" si="32"/>
        <v>3584.8605198295299</v>
      </c>
      <c r="O1038" s="138">
        <f t="shared" si="33"/>
        <v>2447.1690303669548</v>
      </c>
      <c r="P1038" s="135"/>
      <c r="Q1038" s="136"/>
      <c r="R1038" s="136"/>
    </row>
    <row r="1039" spans="1:18" x14ac:dyDescent="0.25">
      <c r="A1039" s="84">
        <v>3517</v>
      </c>
      <c r="B1039" s="60">
        <v>3517239336</v>
      </c>
      <c r="C1039" s="85" t="s">
        <v>559</v>
      </c>
      <c r="D1039" s="60">
        <v>239</v>
      </c>
      <c r="E1039" s="85" t="s">
        <v>271</v>
      </c>
      <c r="F1039" s="60">
        <v>336</v>
      </c>
      <c r="G1039" s="85" t="s">
        <v>368</v>
      </c>
      <c r="H1039" s="111">
        <v>1</v>
      </c>
      <c r="I1039" s="87">
        <v>12925</v>
      </c>
      <c r="J1039" s="87">
        <v>2976</v>
      </c>
      <c r="K1039" s="87">
        <v>1188</v>
      </c>
      <c r="L1039" s="88">
        <v>17089</v>
      </c>
      <c r="M1039" s="88">
        <v>17077</v>
      </c>
      <c r="N1039" s="137">
        <f t="shared" si="32"/>
        <v>2963.6112341317057</v>
      </c>
      <c r="O1039" s="138">
        <f t="shared" si="33"/>
        <v>244.97946609792962</v>
      </c>
      <c r="P1039" s="135"/>
      <c r="Q1039" s="136"/>
      <c r="R1039" s="136"/>
    </row>
    <row r="1040" spans="1:18" x14ac:dyDescent="0.25">
      <c r="A1040" s="84">
        <v>3517</v>
      </c>
      <c r="B1040" s="60">
        <v>3517239625</v>
      </c>
      <c r="C1040" s="85" t="s">
        <v>559</v>
      </c>
      <c r="D1040" s="60">
        <v>239</v>
      </c>
      <c r="E1040" s="85" t="s">
        <v>271</v>
      </c>
      <c r="F1040" s="60">
        <v>625</v>
      </c>
      <c r="G1040" s="85" t="s">
        <v>395</v>
      </c>
      <c r="H1040" s="111">
        <v>2</v>
      </c>
      <c r="I1040" s="87">
        <v>18487</v>
      </c>
      <c r="J1040" s="87">
        <v>915</v>
      </c>
      <c r="K1040" s="87">
        <v>1188</v>
      </c>
      <c r="L1040" s="88">
        <v>20590</v>
      </c>
      <c r="M1040" s="88">
        <v>20667</v>
      </c>
      <c r="N1040" s="137">
        <f t="shared" si="32"/>
        <v>991.66700228284026</v>
      </c>
      <c r="O1040" s="138">
        <f t="shared" si="33"/>
        <v>991.66700228284026</v>
      </c>
      <c r="P1040" s="135"/>
      <c r="Q1040" s="136"/>
      <c r="R1040" s="136"/>
    </row>
    <row r="1041" spans="1:18" x14ac:dyDescent="0.25">
      <c r="A1041" s="84">
        <v>3517</v>
      </c>
      <c r="B1041" s="60">
        <v>3517239645</v>
      </c>
      <c r="C1041" s="85" t="s">
        <v>559</v>
      </c>
      <c r="D1041" s="60">
        <v>239</v>
      </c>
      <c r="E1041" s="85" t="s">
        <v>271</v>
      </c>
      <c r="F1041" s="60">
        <v>645</v>
      </c>
      <c r="G1041" s="85" t="s">
        <v>399</v>
      </c>
      <c r="H1041" s="111">
        <v>1</v>
      </c>
      <c r="I1041" s="87">
        <v>16307</v>
      </c>
      <c r="J1041" s="87">
        <v>4842</v>
      </c>
      <c r="K1041" s="87">
        <v>1188</v>
      </c>
      <c r="L1041" s="88">
        <v>22337</v>
      </c>
      <c r="M1041" s="88">
        <v>22360</v>
      </c>
      <c r="N1041" s="137">
        <f t="shared" si="32"/>
        <v>4865.3230819862692</v>
      </c>
      <c r="O1041" s="138">
        <f t="shared" si="33"/>
        <v>4865.3230819862692</v>
      </c>
      <c r="P1041" s="135"/>
      <c r="Q1041" s="136"/>
      <c r="R1041" s="136"/>
    </row>
    <row r="1042" spans="1:18" x14ac:dyDescent="0.25">
      <c r="A1042" s="84">
        <v>3517</v>
      </c>
      <c r="B1042" s="60">
        <v>3517239665</v>
      </c>
      <c r="C1042" s="85" t="s">
        <v>559</v>
      </c>
      <c r="D1042" s="60">
        <v>239</v>
      </c>
      <c r="E1042" s="85" t="s">
        <v>271</v>
      </c>
      <c r="F1042" s="60">
        <v>665</v>
      </c>
      <c r="G1042" s="85" t="s">
        <v>405</v>
      </c>
      <c r="H1042" s="111">
        <v>4</v>
      </c>
      <c r="I1042" s="87">
        <v>17962</v>
      </c>
      <c r="J1042" s="87">
        <v>2066</v>
      </c>
      <c r="K1042" s="87">
        <v>1188</v>
      </c>
      <c r="L1042" s="88">
        <v>21216</v>
      </c>
      <c r="M1042" s="88">
        <v>21228</v>
      </c>
      <c r="N1042" s="137">
        <f t="shared" si="32"/>
        <v>2077.8021153247355</v>
      </c>
      <c r="O1042" s="138">
        <f t="shared" si="33"/>
        <v>1603.8599459645047</v>
      </c>
      <c r="P1042" s="135"/>
      <c r="Q1042" s="136"/>
      <c r="R1042" s="136"/>
    </row>
    <row r="1043" spans="1:18" x14ac:dyDescent="0.25">
      <c r="A1043" s="84">
        <v>3517</v>
      </c>
      <c r="B1043" s="60">
        <v>3517239712</v>
      </c>
      <c r="C1043" s="85" t="s">
        <v>559</v>
      </c>
      <c r="D1043" s="60">
        <v>239</v>
      </c>
      <c r="E1043" s="85" t="s">
        <v>271</v>
      </c>
      <c r="F1043" s="60">
        <v>712</v>
      </c>
      <c r="G1043" s="85" t="s">
        <v>420</v>
      </c>
      <c r="H1043" s="111">
        <v>2</v>
      </c>
      <c r="I1043" s="87">
        <v>19402</v>
      </c>
      <c r="J1043" s="87">
        <v>13713</v>
      </c>
      <c r="K1043" s="87">
        <v>1188</v>
      </c>
      <c r="L1043" s="88">
        <v>34303</v>
      </c>
      <c r="M1043" s="88">
        <v>34290</v>
      </c>
      <c r="N1043" s="137">
        <f t="shared" si="32"/>
        <v>13700.241107997994</v>
      </c>
      <c r="O1043" s="138">
        <f t="shared" si="33"/>
        <v>12056.433476909049</v>
      </c>
      <c r="P1043" s="135"/>
      <c r="Q1043" s="136"/>
      <c r="R1043" s="136"/>
    </row>
    <row r="1044" spans="1:18" x14ac:dyDescent="0.25">
      <c r="A1044" s="84">
        <v>3517</v>
      </c>
      <c r="B1044" s="60">
        <v>3517239740</v>
      </c>
      <c r="C1044" s="85" t="s">
        <v>559</v>
      </c>
      <c r="D1044" s="60">
        <v>239</v>
      </c>
      <c r="E1044" s="85" t="s">
        <v>271</v>
      </c>
      <c r="F1044" s="60">
        <v>740</v>
      </c>
      <c r="G1044" s="85" t="s">
        <v>428</v>
      </c>
      <c r="H1044" s="111">
        <v>4</v>
      </c>
      <c r="I1044" s="87">
        <v>14940</v>
      </c>
      <c r="J1044" s="87">
        <v>7854</v>
      </c>
      <c r="K1044" s="87">
        <v>1188</v>
      </c>
      <c r="L1044" s="88">
        <v>23982</v>
      </c>
      <c r="M1044" s="88">
        <v>23947</v>
      </c>
      <c r="N1044" s="137">
        <f t="shared" si="32"/>
        <v>7818.7082670346063</v>
      </c>
      <c r="O1044" s="138">
        <f t="shared" si="33"/>
        <v>5143.5025027469637</v>
      </c>
      <c r="P1044" s="135"/>
      <c r="Q1044" s="136"/>
      <c r="R1044" s="136"/>
    </row>
    <row r="1045" spans="1:18" x14ac:dyDescent="0.25">
      <c r="A1045" s="84">
        <v>3517</v>
      </c>
      <c r="B1045" s="60">
        <v>3517239760</v>
      </c>
      <c r="C1045" s="85" t="s">
        <v>559</v>
      </c>
      <c r="D1045" s="60">
        <v>239</v>
      </c>
      <c r="E1045" s="85" t="s">
        <v>271</v>
      </c>
      <c r="F1045" s="60">
        <v>760</v>
      </c>
      <c r="G1045" s="85" t="s">
        <v>433</v>
      </c>
      <c r="H1045" s="111">
        <v>24</v>
      </c>
      <c r="I1045" s="87">
        <v>16348</v>
      </c>
      <c r="J1045" s="87">
        <v>3202</v>
      </c>
      <c r="K1045" s="87">
        <v>1188</v>
      </c>
      <c r="L1045" s="88">
        <v>20738</v>
      </c>
      <c r="M1045" s="88">
        <v>20738</v>
      </c>
      <c r="N1045" s="137">
        <f t="shared" si="32"/>
        <v>2491.8947756004163</v>
      </c>
      <c r="O1045" s="138">
        <f t="shared" si="33"/>
        <v>724.05540758269126</v>
      </c>
      <c r="P1045" s="135"/>
      <c r="Q1045" s="136"/>
      <c r="R1045" s="136"/>
    </row>
    <row r="1046" spans="1:18" x14ac:dyDescent="0.25">
      <c r="A1046" s="84">
        <v>3517</v>
      </c>
      <c r="B1046" s="60">
        <v>3517239763</v>
      </c>
      <c r="C1046" s="85" t="s">
        <v>559</v>
      </c>
      <c r="D1046" s="60">
        <v>239</v>
      </c>
      <c r="E1046" s="85" t="s">
        <v>271</v>
      </c>
      <c r="F1046" s="60">
        <v>763</v>
      </c>
      <c r="G1046" s="85" t="s">
        <v>434</v>
      </c>
      <c r="H1046" s="111">
        <v>1</v>
      </c>
      <c r="I1046" s="87">
        <v>14812</v>
      </c>
      <c r="J1046" s="87">
        <v>3824</v>
      </c>
      <c r="K1046" s="87">
        <v>1188</v>
      </c>
      <c r="L1046" s="88">
        <v>19824</v>
      </c>
      <c r="M1046" s="88">
        <v>19777</v>
      </c>
      <c r="N1046" s="137">
        <f t="shared" si="32"/>
        <v>3776.7721815658297</v>
      </c>
      <c r="O1046" s="138">
        <f t="shared" si="33"/>
        <v>3006.6927716539976</v>
      </c>
      <c r="P1046" s="135"/>
      <c r="Q1046" s="136"/>
      <c r="R1046" s="136"/>
    </row>
    <row r="1047" spans="1:18" x14ac:dyDescent="0.25">
      <c r="A1047" s="84">
        <v>3517</v>
      </c>
      <c r="B1047" s="60">
        <v>3517239780</v>
      </c>
      <c r="C1047" s="85" t="s">
        <v>559</v>
      </c>
      <c r="D1047" s="60">
        <v>239</v>
      </c>
      <c r="E1047" s="85" t="s">
        <v>271</v>
      </c>
      <c r="F1047" s="60">
        <v>780</v>
      </c>
      <c r="G1047" s="85" t="s">
        <v>443</v>
      </c>
      <c r="H1047" s="111">
        <v>3</v>
      </c>
      <c r="I1047" s="87">
        <v>16633</v>
      </c>
      <c r="J1047" s="87">
        <v>3044</v>
      </c>
      <c r="K1047" s="87">
        <v>1188</v>
      </c>
      <c r="L1047" s="88">
        <v>20865</v>
      </c>
      <c r="M1047" s="88">
        <v>20758</v>
      </c>
      <c r="N1047" s="137">
        <f t="shared" si="32"/>
        <v>3058.9355816819261</v>
      </c>
      <c r="O1047" s="138">
        <f t="shared" si="33"/>
        <v>323.86218359615305</v>
      </c>
      <c r="P1047" s="135"/>
      <c r="Q1047" s="136"/>
      <c r="R1047" s="136"/>
    </row>
    <row r="1048" spans="1:18" x14ac:dyDescent="0.25">
      <c r="A1048" s="84">
        <v>3518</v>
      </c>
      <c r="B1048" s="60">
        <v>3518149007</v>
      </c>
      <c r="C1048" s="85" t="s">
        <v>560</v>
      </c>
      <c r="D1048" s="60">
        <v>149</v>
      </c>
      <c r="E1048" s="85" t="s">
        <v>181</v>
      </c>
      <c r="F1048" s="60">
        <v>7</v>
      </c>
      <c r="G1048" s="85" t="s">
        <v>39</v>
      </c>
      <c r="H1048" s="111">
        <v>1</v>
      </c>
      <c r="I1048" s="87">
        <v>13960</v>
      </c>
      <c r="J1048" s="87">
        <v>6610</v>
      </c>
      <c r="K1048" s="87">
        <v>1188</v>
      </c>
      <c r="L1048" s="88">
        <v>21758</v>
      </c>
      <c r="M1048" s="88">
        <v>21754</v>
      </c>
      <c r="N1048" s="137">
        <f t="shared" si="32"/>
        <v>6605.6119221239969</v>
      </c>
      <c r="O1048" s="138">
        <f t="shared" si="33"/>
        <v>3435.7354931329864</v>
      </c>
      <c r="P1048" s="135"/>
      <c r="Q1048" s="136"/>
      <c r="R1048" s="136"/>
    </row>
    <row r="1049" spans="1:18" x14ac:dyDescent="0.25">
      <c r="A1049" s="84">
        <v>3518</v>
      </c>
      <c r="B1049" s="60">
        <v>3518149009</v>
      </c>
      <c r="C1049" s="85" t="s">
        <v>560</v>
      </c>
      <c r="D1049" s="60">
        <v>149</v>
      </c>
      <c r="E1049" s="85" t="s">
        <v>181</v>
      </c>
      <c r="F1049" s="60">
        <v>9</v>
      </c>
      <c r="G1049" s="85" t="s">
        <v>41</v>
      </c>
      <c r="H1049" s="111">
        <v>1</v>
      </c>
      <c r="I1049" s="87">
        <v>13284</v>
      </c>
      <c r="J1049" s="87">
        <v>9239</v>
      </c>
      <c r="K1049" s="87">
        <v>1188</v>
      </c>
      <c r="L1049" s="88">
        <v>23711</v>
      </c>
      <c r="M1049" s="88">
        <v>23716</v>
      </c>
      <c r="N1049" s="137">
        <f t="shared" si="32"/>
        <v>9243.7233092438073</v>
      </c>
      <c r="O1049" s="138">
        <f t="shared" si="33"/>
        <v>5183.3176412018256</v>
      </c>
      <c r="P1049" s="135"/>
      <c r="Q1049" s="136"/>
      <c r="R1049" s="136"/>
    </row>
    <row r="1050" spans="1:18" x14ac:dyDescent="0.25">
      <c r="A1050" s="84">
        <v>3518</v>
      </c>
      <c r="B1050" s="60">
        <v>3518149128</v>
      </c>
      <c r="C1050" s="85" t="s">
        <v>560</v>
      </c>
      <c r="D1050" s="60">
        <v>149</v>
      </c>
      <c r="E1050" s="85" t="s">
        <v>181</v>
      </c>
      <c r="F1050" s="60">
        <v>128</v>
      </c>
      <c r="G1050" s="85" t="s">
        <v>160</v>
      </c>
      <c r="H1050" s="111">
        <v>36</v>
      </c>
      <c r="I1050" s="87">
        <v>19704</v>
      </c>
      <c r="J1050" s="87">
        <v>1113</v>
      </c>
      <c r="K1050" s="87">
        <v>1188</v>
      </c>
      <c r="L1050" s="88">
        <v>22005</v>
      </c>
      <c r="M1050" s="88">
        <v>22032</v>
      </c>
      <c r="N1050" s="137">
        <f t="shared" si="32"/>
        <v>1139.8921135462406</v>
      </c>
      <c r="O1050" s="138">
        <f t="shared" si="33"/>
        <v>104.06072753202898</v>
      </c>
      <c r="P1050" s="135"/>
      <c r="Q1050" s="136"/>
      <c r="R1050" s="136"/>
    </row>
    <row r="1051" spans="1:18" x14ac:dyDescent="0.25">
      <c r="A1051" s="84">
        <v>3518</v>
      </c>
      <c r="B1051" s="60">
        <v>3518149149</v>
      </c>
      <c r="C1051" s="85" t="s">
        <v>560</v>
      </c>
      <c r="D1051" s="60">
        <v>149</v>
      </c>
      <c r="E1051" s="85" t="s">
        <v>181</v>
      </c>
      <c r="F1051" s="60">
        <v>149</v>
      </c>
      <c r="G1051" s="85" t="s">
        <v>181</v>
      </c>
      <c r="H1051" s="111">
        <v>89</v>
      </c>
      <c r="I1051" s="87">
        <v>21523</v>
      </c>
      <c r="J1051" s="87">
        <v>155</v>
      </c>
      <c r="K1051" s="87">
        <v>1188</v>
      </c>
      <c r="L1051" s="88">
        <v>22866</v>
      </c>
      <c r="M1051" s="88">
        <v>23127</v>
      </c>
      <c r="N1051" s="137">
        <f t="shared" si="32"/>
        <v>327.04372661988236</v>
      </c>
      <c r="O1051" s="138">
        <f t="shared" si="33"/>
        <v>0</v>
      </c>
      <c r="P1051" s="135"/>
      <c r="Q1051" s="136"/>
      <c r="R1051" s="136"/>
    </row>
    <row r="1052" spans="1:18" x14ac:dyDescent="0.25">
      <c r="A1052" s="84">
        <v>3518</v>
      </c>
      <c r="B1052" s="60">
        <v>3518149160</v>
      </c>
      <c r="C1052" s="85" t="s">
        <v>560</v>
      </c>
      <c r="D1052" s="60">
        <v>149</v>
      </c>
      <c r="E1052" s="85" t="s">
        <v>181</v>
      </c>
      <c r="F1052" s="60">
        <v>160</v>
      </c>
      <c r="G1052" s="85" t="s">
        <v>192</v>
      </c>
      <c r="H1052" s="111">
        <v>3</v>
      </c>
      <c r="I1052" s="87">
        <v>20404</v>
      </c>
      <c r="J1052" s="87">
        <v>358</v>
      </c>
      <c r="K1052" s="87">
        <v>1188</v>
      </c>
      <c r="L1052" s="88">
        <v>21950</v>
      </c>
      <c r="M1052" s="88">
        <v>22008</v>
      </c>
      <c r="N1052" s="137">
        <f t="shared" si="32"/>
        <v>416.10523290032143</v>
      </c>
      <c r="O1052" s="138">
        <f t="shared" si="33"/>
        <v>0</v>
      </c>
      <c r="P1052" s="135"/>
      <c r="Q1052" s="136"/>
      <c r="R1052" s="136"/>
    </row>
    <row r="1053" spans="1:18" x14ac:dyDescent="0.25">
      <c r="A1053" s="84">
        <v>3518</v>
      </c>
      <c r="B1053" s="60">
        <v>3518149181</v>
      </c>
      <c r="C1053" s="85" t="s">
        <v>560</v>
      </c>
      <c r="D1053" s="60">
        <v>149</v>
      </c>
      <c r="E1053" s="85" t="s">
        <v>181</v>
      </c>
      <c r="F1053" s="60">
        <v>181</v>
      </c>
      <c r="G1053" s="85" t="s">
        <v>213</v>
      </c>
      <c r="H1053" s="111">
        <v>8</v>
      </c>
      <c r="I1053" s="87">
        <v>16659</v>
      </c>
      <c r="J1053" s="87">
        <v>111</v>
      </c>
      <c r="K1053" s="87">
        <v>1188</v>
      </c>
      <c r="L1053" s="88">
        <v>17958</v>
      </c>
      <c r="M1053" s="88">
        <v>18024</v>
      </c>
      <c r="N1053" s="137">
        <f t="shared" si="32"/>
        <v>177.19241757641066</v>
      </c>
      <c r="O1053" s="138">
        <f t="shared" si="33"/>
        <v>0</v>
      </c>
      <c r="P1053" s="135"/>
      <c r="Q1053" s="136"/>
      <c r="R1053" s="136"/>
    </row>
    <row r="1054" spans="1:18" x14ac:dyDescent="0.25">
      <c r="A1054" s="84">
        <v>3518</v>
      </c>
      <c r="B1054" s="60">
        <v>3518149211</v>
      </c>
      <c r="C1054" s="85" t="s">
        <v>560</v>
      </c>
      <c r="D1054" s="60">
        <v>149</v>
      </c>
      <c r="E1054" s="85" t="s">
        <v>181</v>
      </c>
      <c r="F1054" s="60">
        <v>211</v>
      </c>
      <c r="G1054" s="85" t="s">
        <v>243</v>
      </c>
      <c r="H1054" s="111">
        <v>1</v>
      </c>
      <c r="I1054" s="87">
        <v>13215</v>
      </c>
      <c r="J1054" s="87">
        <v>3793</v>
      </c>
      <c r="K1054" s="87">
        <v>1188</v>
      </c>
      <c r="L1054" s="88">
        <v>18196</v>
      </c>
      <c r="M1054" s="88">
        <v>18182</v>
      </c>
      <c r="N1054" s="137">
        <f t="shared" si="32"/>
        <v>3778.5439092350716</v>
      </c>
      <c r="O1054" s="138">
        <f t="shared" si="33"/>
        <v>1538.5745410578184</v>
      </c>
      <c r="P1054" s="135"/>
      <c r="Q1054" s="136"/>
      <c r="R1054" s="136"/>
    </row>
    <row r="1055" spans="1:18" x14ac:dyDescent="0.25">
      <c r="A1055" s="84">
        <v>3518</v>
      </c>
      <c r="B1055" s="60">
        <v>3518149600</v>
      </c>
      <c r="C1055" s="85" t="s">
        <v>560</v>
      </c>
      <c r="D1055" s="60">
        <v>149</v>
      </c>
      <c r="E1055" s="85" t="s">
        <v>181</v>
      </c>
      <c r="F1055" s="60">
        <v>600</v>
      </c>
      <c r="G1055" s="85" t="s">
        <v>386</v>
      </c>
      <c r="H1055" s="111">
        <v>1</v>
      </c>
      <c r="I1055" s="87">
        <v>13228</v>
      </c>
      <c r="J1055" s="87">
        <v>6886</v>
      </c>
      <c r="K1055" s="87">
        <v>1188</v>
      </c>
      <c r="L1055" s="88">
        <v>21302</v>
      </c>
      <c r="M1055" s="88">
        <v>21297</v>
      </c>
      <c r="N1055" s="137">
        <f t="shared" si="32"/>
        <v>6881.4604003250315</v>
      </c>
      <c r="O1055" s="138">
        <f t="shared" si="33"/>
        <v>3267.2588933838269</v>
      </c>
      <c r="P1055" s="135"/>
      <c r="Q1055" s="136"/>
      <c r="R1055" s="136"/>
    </row>
    <row r="1056" spans="1:18" x14ac:dyDescent="0.25">
      <c r="A1056" s="84">
        <v>3519</v>
      </c>
      <c r="B1056" s="60">
        <v>3519348097</v>
      </c>
      <c r="C1056" s="85" t="s">
        <v>561</v>
      </c>
      <c r="D1056" s="60">
        <v>348</v>
      </c>
      <c r="E1056" s="85" t="s">
        <v>380</v>
      </c>
      <c r="F1056" s="60">
        <v>97</v>
      </c>
      <c r="G1056" s="85" t="s">
        <v>129</v>
      </c>
      <c r="H1056" s="111">
        <v>1</v>
      </c>
      <c r="I1056" s="87">
        <v>17975</v>
      </c>
      <c r="J1056" s="87">
        <v>121</v>
      </c>
      <c r="K1056" s="87">
        <v>1188</v>
      </c>
      <c r="L1056" s="88">
        <v>19284</v>
      </c>
      <c r="M1056" s="88">
        <v>19300</v>
      </c>
      <c r="N1056" s="137">
        <f t="shared" si="32"/>
        <v>136.88714813430124</v>
      </c>
      <c r="O1056" s="138">
        <f t="shared" si="33"/>
        <v>0</v>
      </c>
      <c r="P1056" s="135"/>
      <c r="Q1056" s="136"/>
      <c r="R1056" s="136"/>
    </row>
    <row r="1057" spans="1:18" x14ac:dyDescent="0.25">
      <c r="A1057" s="84">
        <v>3519</v>
      </c>
      <c r="B1057" s="60">
        <v>3519348151</v>
      </c>
      <c r="C1057" s="85" t="s">
        <v>561</v>
      </c>
      <c r="D1057" s="60">
        <v>348</v>
      </c>
      <c r="E1057" s="85" t="s">
        <v>380</v>
      </c>
      <c r="F1057" s="60">
        <v>151</v>
      </c>
      <c r="G1057" s="85" t="s">
        <v>183</v>
      </c>
      <c r="H1057" s="111">
        <v>1</v>
      </c>
      <c r="I1057" s="87">
        <v>14148</v>
      </c>
      <c r="J1057" s="87">
        <v>1683</v>
      </c>
      <c r="K1057" s="87">
        <v>1188</v>
      </c>
      <c r="L1057" s="88">
        <v>17019</v>
      </c>
      <c r="M1057" s="88">
        <v>16981</v>
      </c>
      <c r="N1057" s="137">
        <f t="shared" si="32"/>
        <v>1645.2708927594085</v>
      </c>
      <c r="O1057" s="138">
        <f t="shared" si="33"/>
        <v>632.59614732327827</v>
      </c>
      <c r="P1057" s="135"/>
      <c r="Q1057" s="136"/>
      <c r="R1057" s="136"/>
    </row>
    <row r="1058" spans="1:18" x14ac:dyDescent="0.25">
      <c r="A1058" s="84">
        <v>3519</v>
      </c>
      <c r="B1058" s="60">
        <v>3519348153</v>
      </c>
      <c r="C1058" s="85" t="s">
        <v>561</v>
      </c>
      <c r="D1058" s="60">
        <v>348</v>
      </c>
      <c r="E1058" s="85" t="s">
        <v>380</v>
      </c>
      <c r="F1058" s="60">
        <v>153</v>
      </c>
      <c r="G1058" s="85" t="s">
        <v>185</v>
      </c>
      <c r="H1058" s="111">
        <v>1</v>
      </c>
      <c r="I1058" s="87">
        <v>18147</v>
      </c>
      <c r="J1058" s="87">
        <v>34</v>
      </c>
      <c r="K1058" s="87">
        <v>1188</v>
      </c>
      <c r="L1058" s="88">
        <v>19369</v>
      </c>
      <c r="M1058" s="88">
        <v>19398</v>
      </c>
      <c r="N1058" s="137">
        <f t="shared" si="32"/>
        <v>63.164896350750496</v>
      </c>
      <c r="O1058" s="138">
        <f t="shared" si="33"/>
        <v>6.2274866213556379E-3</v>
      </c>
      <c r="P1058" s="135"/>
      <c r="Q1058" s="136"/>
      <c r="R1058" s="136"/>
    </row>
    <row r="1059" spans="1:18" x14ac:dyDescent="0.25">
      <c r="A1059" s="84">
        <v>3519</v>
      </c>
      <c r="B1059" s="60">
        <v>3519348215</v>
      </c>
      <c r="C1059" s="85" t="s">
        <v>561</v>
      </c>
      <c r="D1059" s="60">
        <v>348</v>
      </c>
      <c r="E1059" s="85" t="s">
        <v>380</v>
      </c>
      <c r="F1059" s="60">
        <v>215</v>
      </c>
      <c r="G1059" s="85" t="s">
        <v>247</v>
      </c>
      <c r="H1059" s="111">
        <v>3</v>
      </c>
      <c r="I1059" s="87">
        <v>17757</v>
      </c>
      <c r="J1059" s="87">
        <v>2670</v>
      </c>
      <c r="K1059" s="87">
        <v>1188</v>
      </c>
      <c r="L1059" s="88">
        <v>21615</v>
      </c>
      <c r="M1059" s="88">
        <v>21666</v>
      </c>
      <c r="N1059" s="137">
        <f t="shared" si="32"/>
        <v>2720.5850715262386</v>
      </c>
      <c r="O1059" s="138">
        <f t="shared" si="33"/>
        <v>1333.5177578332805</v>
      </c>
      <c r="P1059" s="135"/>
      <c r="Q1059" s="136"/>
      <c r="R1059" s="136"/>
    </row>
    <row r="1060" spans="1:18" x14ac:dyDescent="0.25">
      <c r="A1060" s="84">
        <v>3519</v>
      </c>
      <c r="B1060" s="60">
        <v>3519348226</v>
      </c>
      <c r="C1060" s="85" t="s">
        <v>561</v>
      </c>
      <c r="D1060" s="60">
        <v>348</v>
      </c>
      <c r="E1060" s="85" t="s">
        <v>380</v>
      </c>
      <c r="F1060" s="60">
        <v>226</v>
      </c>
      <c r="G1060" s="85" t="s">
        <v>258</v>
      </c>
      <c r="H1060" s="111">
        <v>1</v>
      </c>
      <c r="I1060" s="87">
        <v>11037</v>
      </c>
      <c r="J1060" s="87">
        <v>788</v>
      </c>
      <c r="K1060" s="87">
        <v>1188</v>
      </c>
      <c r="L1060" s="88">
        <v>13013</v>
      </c>
      <c r="M1060" s="88">
        <v>12956</v>
      </c>
      <c r="N1060" s="137">
        <f t="shared" si="32"/>
        <v>730.69652846253121</v>
      </c>
      <c r="O1060" s="138">
        <f t="shared" si="33"/>
        <v>678.18809249679907</v>
      </c>
      <c r="P1060" s="135"/>
      <c r="Q1060" s="136"/>
      <c r="R1060" s="136"/>
    </row>
    <row r="1061" spans="1:18" x14ac:dyDescent="0.25">
      <c r="A1061" s="84">
        <v>3519</v>
      </c>
      <c r="B1061" s="60">
        <v>3519348271</v>
      </c>
      <c r="C1061" s="85" t="s">
        <v>561</v>
      </c>
      <c r="D1061" s="60">
        <v>348</v>
      </c>
      <c r="E1061" s="85" t="s">
        <v>380</v>
      </c>
      <c r="F1061" s="60">
        <v>271</v>
      </c>
      <c r="G1061" s="85" t="s">
        <v>303</v>
      </c>
      <c r="H1061" s="111">
        <v>1</v>
      </c>
      <c r="I1061" s="87">
        <v>12963</v>
      </c>
      <c r="J1061" s="87">
        <v>3961</v>
      </c>
      <c r="K1061" s="87">
        <v>1188</v>
      </c>
      <c r="L1061" s="88">
        <v>18112</v>
      </c>
      <c r="M1061" s="88">
        <v>18112</v>
      </c>
      <c r="N1061" s="137">
        <f t="shared" si="32"/>
        <v>3960.6097302287708</v>
      </c>
      <c r="O1061" s="138">
        <f t="shared" si="33"/>
        <v>1366.4381009965709</v>
      </c>
      <c r="P1061" s="135"/>
      <c r="Q1061" s="136"/>
      <c r="R1061" s="136"/>
    </row>
    <row r="1062" spans="1:18" x14ac:dyDescent="0.25">
      <c r="A1062" s="84">
        <v>3519</v>
      </c>
      <c r="B1062" s="60">
        <v>3519348277</v>
      </c>
      <c r="C1062" s="85" t="s">
        <v>561</v>
      </c>
      <c r="D1062" s="60">
        <v>348</v>
      </c>
      <c r="E1062" s="85" t="s">
        <v>380</v>
      </c>
      <c r="F1062" s="60">
        <v>277</v>
      </c>
      <c r="G1062" s="85" t="s">
        <v>309</v>
      </c>
      <c r="H1062" s="111">
        <v>3</v>
      </c>
      <c r="I1062" s="87">
        <v>12394</v>
      </c>
      <c r="J1062" s="87">
        <v>36</v>
      </c>
      <c r="K1062" s="87">
        <v>1188</v>
      </c>
      <c r="L1062" s="88">
        <v>13618</v>
      </c>
      <c r="M1062" s="88">
        <v>13779</v>
      </c>
      <c r="N1062" s="137">
        <f t="shared" si="32"/>
        <v>103.79556003356993</v>
      </c>
      <c r="O1062" s="138">
        <f t="shared" si="33"/>
        <v>41.874428091801747</v>
      </c>
      <c r="P1062" s="135"/>
      <c r="Q1062" s="136"/>
      <c r="R1062" s="136"/>
    </row>
    <row r="1063" spans="1:18" x14ac:dyDescent="0.25">
      <c r="A1063" s="84">
        <v>3519</v>
      </c>
      <c r="B1063" s="60">
        <v>3519348290</v>
      </c>
      <c r="C1063" s="85" t="s">
        <v>561</v>
      </c>
      <c r="D1063" s="60">
        <v>348</v>
      </c>
      <c r="E1063" s="85" t="s">
        <v>380</v>
      </c>
      <c r="F1063" s="60">
        <v>290</v>
      </c>
      <c r="G1063" s="85" t="s">
        <v>322</v>
      </c>
      <c r="H1063" s="111">
        <v>1</v>
      </c>
      <c r="I1063" s="87">
        <v>12856</v>
      </c>
      <c r="J1063" s="87">
        <v>4338</v>
      </c>
      <c r="K1063" s="87">
        <v>1188</v>
      </c>
      <c r="L1063" s="88">
        <v>18382</v>
      </c>
      <c r="M1063" s="88">
        <v>18366</v>
      </c>
      <c r="N1063" s="137">
        <f t="shared" si="32"/>
        <v>4322.3869899951969</v>
      </c>
      <c r="O1063" s="138">
        <f t="shared" si="33"/>
        <v>1796.7855645196942</v>
      </c>
      <c r="P1063" s="135"/>
      <c r="Q1063" s="136"/>
      <c r="R1063" s="136"/>
    </row>
    <row r="1064" spans="1:18" x14ac:dyDescent="0.25">
      <c r="A1064" s="84">
        <v>3519</v>
      </c>
      <c r="B1064" s="60">
        <v>3519348321</v>
      </c>
      <c r="C1064" s="85" t="s">
        <v>561</v>
      </c>
      <c r="D1064" s="60">
        <v>348</v>
      </c>
      <c r="E1064" s="85" t="s">
        <v>380</v>
      </c>
      <c r="F1064" s="60">
        <v>321</v>
      </c>
      <c r="G1064" s="85" t="s">
        <v>353</v>
      </c>
      <c r="H1064" s="111">
        <v>2</v>
      </c>
      <c r="I1064" s="87">
        <v>13043</v>
      </c>
      <c r="J1064" s="87">
        <v>6943</v>
      </c>
      <c r="K1064" s="87">
        <v>1188</v>
      </c>
      <c r="L1064" s="88">
        <v>21174</v>
      </c>
      <c r="M1064" s="88">
        <v>21166</v>
      </c>
      <c r="N1064" s="137">
        <f t="shared" si="32"/>
        <v>6934.8437016474491</v>
      </c>
      <c r="O1064" s="138">
        <f t="shared" si="33"/>
        <v>6408.0955778085845</v>
      </c>
      <c r="P1064" s="135"/>
      <c r="Q1064" s="136"/>
      <c r="R1064" s="136"/>
    </row>
    <row r="1065" spans="1:18" x14ac:dyDescent="0.25">
      <c r="A1065" s="84">
        <v>3519</v>
      </c>
      <c r="B1065" s="60">
        <v>3519348348</v>
      </c>
      <c r="C1065" s="85" t="s">
        <v>561</v>
      </c>
      <c r="D1065" s="60">
        <v>348</v>
      </c>
      <c r="E1065" s="85" t="s">
        <v>380</v>
      </c>
      <c r="F1065" s="60">
        <v>348</v>
      </c>
      <c r="G1065" s="85" t="s">
        <v>380</v>
      </c>
      <c r="H1065" s="111">
        <v>177</v>
      </c>
      <c r="I1065" s="87">
        <v>18452</v>
      </c>
      <c r="J1065" s="87">
        <v>0</v>
      </c>
      <c r="K1065" s="87">
        <v>1188</v>
      </c>
      <c r="L1065" s="88">
        <v>19640</v>
      </c>
      <c r="M1065" s="88">
        <v>19648</v>
      </c>
      <c r="N1065" s="137">
        <f t="shared" si="32"/>
        <v>7.7003316502450616</v>
      </c>
      <c r="O1065" s="138">
        <f t="shared" si="33"/>
        <v>0</v>
      </c>
      <c r="P1065" s="135"/>
      <c r="Q1065" s="136"/>
      <c r="R1065" s="136"/>
    </row>
    <row r="1066" spans="1:18" x14ac:dyDescent="0.25">
      <c r="A1066" s="84">
        <v>3519</v>
      </c>
      <c r="B1066" s="60">
        <v>3519348710</v>
      </c>
      <c r="C1066" s="85" t="s">
        <v>561</v>
      </c>
      <c r="D1066" s="60">
        <v>348</v>
      </c>
      <c r="E1066" s="85" t="s">
        <v>380</v>
      </c>
      <c r="F1066" s="60">
        <v>710</v>
      </c>
      <c r="G1066" s="85" t="s">
        <v>419</v>
      </c>
      <c r="H1066" s="111">
        <v>1</v>
      </c>
      <c r="I1066" s="87">
        <v>12695</v>
      </c>
      <c r="J1066" s="87">
        <v>5988</v>
      </c>
      <c r="K1066" s="87">
        <v>1188</v>
      </c>
      <c r="L1066" s="88">
        <v>19871</v>
      </c>
      <c r="M1066" s="88">
        <v>19872</v>
      </c>
      <c r="N1066" s="137">
        <f t="shared" si="32"/>
        <v>5989.1635227059378</v>
      </c>
      <c r="O1066" s="138">
        <f t="shared" si="33"/>
        <v>1886.0966568538552</v>
      </c>
      <c r="P1066" s="135"/>
      <c r="Q1066" s="136"/>
      <c r="R1066" s="136"/>
    </row>
    <row r="1067" spans="1:18" x14ac:dyDescent="0.25">
      <c r="A1067" s="84">
        <v>3519</v>
      </c>
      <c r="B1067" s="60">
        <v>3519348767</v>
      </c>
      <c r="C1067" s="85" t="s">
        <v>561</v>
      </c>
      <c r="D1067" s="60">
        <v>348</v>
      </c>
      <c r="E1067" s="85" t="s">
        <v>380</v>
      </c>
      <c r="F1067" s="60">
        <v>767</v>
      </c>
      <c r="G1067" s="85" t="s">
        <v>437</v>
      </c>
      <c r="H1067" s="111">
        <v>2</v>
      </c>
      <c r="I1067" s="87">
        <v>15802</v>
      </c>
      <c r="J1067" s="87">
        <v>1119</v>
      </c>
      <c r="K1067" s="87">
        <v>1188</v>
      </c>
      <c r="L1067" s="88">
        <v>18109</v>
      </c>
      <c r="M1067" s="139">
        <v>18165</v>
      </c>
      <c r="N1067" s="140">
        <f t="shared" si="32"/>
        <v>1175.2972468455191</v>
      </c>
      <c r="O1067" s="141">
        <f t="shared" si="33"/>
        <v>787.6836527134401</v>
      </c>
      <c r="P1067" s="135"/>
      <c r="Q1067" s="136"/>
      <c r="R1067" s="136"/>
    </row>
    <row r="1068" spans="1:18" ht="6.6" customHeight="1" thickBot="1" x14ac:dyDescent="0.3">
      <c r="A1068" s="124"/>
      <c r="B1068" s="124"/>
      <c r="C1068" s="49"/>
      <c r="D1068" s="124"/>
      <c r="E1068" s="142"/>
      <c r="F1068" s="124"/>
      <c r="G1068" s="49"/>
      <c r="H1068" s="143"/>
      <c r="I1068" s="137"/>
      <c r="J1068" s="137"/>
      <c r="K1068" s="137"/>
      <c r="L1068" s="137"/>
      <c r="M1068" s="49"/>
      <c r="N1068" s="137"/>
      <c r="O1068" s="137"/>
      <c r="P1068" s="135"/>
      <c r="Q1068" s="136"/>
      <c r="R1068" s="136"/>
    </row>
    <row r="1069" spans="1:18" ht="15.75" thickBot="1" x14ac:dyDescent="0.3">
      <c r="A1069" s="144">
        <v>9999</v>
      </c>
      <c r="B1069" s="145">
        <v>9999999999</v>
      </c>
      <c r="C1069" s="146" t="s">
        <v>572</v>
      </c>
      <c r="D1069" s="147"/>
      <c r="E1069" s="147" t="s">
        <v>562</v>
      </c>
      <c r="F1069" s="147" t="s">
        <v>562</v>
      </c>
      <c r="G1069" s="147" t="s">
        <v>562</v>
      </c>
      <c r="H1069" s="148">
        <f>SUM(H10:H1067)</f>
        <v>46155</v>
      </c>
      <c r="I1069" s="147">
        <f>AVERAGE(I10:I1067)</f>
        <v>15459.459357277883</v>
      </c>
      <c r="J1069" s="147">
        <f>AVERAGE(J10:J1067)</f>
        <v>4366.5349716446126</v>
      </c>
      <c r="K1069" s="147">
        <f>AVERAGE(K10:K1067)</f>
        <v>1188</v>
      </c>
      <c r="L1069" s="149">
        <f>AVERAGE(L10:L1067)</f>
        <v>21013.994328922494</v>
      </c>
      <c r="M1069" s="137"/>
      <c r="N1069" s="150">
        <f>AVERAGE(N10:N1067)</f>
        <v>4407.2326026365499</v>
      </c>
      <c r="O1069" s="151">
        <f>AVERAGE(O10:O1067)</f>
        <v>2727.854941044503</v>
      </c>
      <c r="P1069" s="135"/>
    </row>
    <row r="1070" spans="1:18" x14ac:dyDescent="0.25">
      <c r="I1070" s="135"/>
      <c r="J1070" s="135"/>
      <c r="K1070" s="135"/>
      <c r="L1070" s="135"/>
      <c r="N1070" s="135"/>
      <c r="O1070" s="135"/>
      <c r="P1070" s="135"/>
    </row>
    <row r="1071" spans="1:18" x14ac:dyDescent="0.25">
      <c r="A1071" s="152" t="s">
        <v>477</v>
      </c>
      <c r="B1071" s="152">
        <v>1</v>
      </c>
      <c r="C1071" s="152">
        <v>2</v>
      </c>
      <c r="D1071" s="152">
        <v>3</v>
      </c>
      <c r="E1071" s="152">
        <v>4</v>
      </c>
      <c r="F1071" s="152">
        <v>5</v>
      </c>
      <c r="G1071" s="152">
        <v>6</v>
      </c>
      <c r="H1071" s="152">
        <v>7</v>
      </c>
      <c r="I1071" s="152">
        <v>8</v>
      </c>
      <c r="J1071" s="152">
        <v>9</v>
      </c>
      <c r="K1071" s="152"/>
      <c r="L1071" s="152">
        <v>11</v>
      </c>
      <c r="M1071" s="152"/>
      <c r="N1071" s="152">
        <v>13</v>
      </c>
      <c r="O1071" s="152">
        <v>14</v>
      </c>
      <c r="P1071" s="152">
        <v>15</v>
      </c>
      <c r="Q1071" s="152">
        <v>16</v>
      </c>
    </row>
    <row r="1072" spans="1:18" x14ac:dyDescent="0.25">
      <c r="I1072" s="135"/>
      <c r="J1072" s="135"/>
      <c r="K1072" s="135"/>
      <c r="L1072" s="135"/>
      <c r="N1072" s="135"/>
      <c r="O1072" s="135"/>
      <c r="P1072" s="135"/>
    </row>
    <row r="1073" spans="1:17" x14ac:dyDescent="0.25">
      <c r="I1073" s="135"/>
      <c r="J1073" s="135"/>
      <c r="K1073" s="135"/>
      <c r="L1073" s="135"/>
      <c r="N1073" s="135"/>
      <c r="O1073" s="135"/>
      <c r="P1073" s="135"/>
    </row>
    <row r="1074" spans="1:17" x14ac:dyDescent="0.25">
      <c r="I1074" s="135"/>
      <c r="J1074" s="135"/>
      <c r="K1074" s="135"/>
      <c r="L1074" s="135"/>
      <c r="N1074" s="135"/>
      <c r="O1074" s="135"/>
      <c r="P1074" s="135"/>
    </row>
    <row r="1075" spans="1:17" x14ac:dyDescent="0.25">
      <c r="I1075" s="135"/>
      <c r="J1075" s="135"/>
      <c r="K1075" s="135"/>
      <c r="L1075" s="135"/>
      <c r="N1075" s="135"/>
      <c r="O1075" s="135"/>
      <c r="P1075" s="135"/>
    </row>
    <row r="1076" spans="1:17" x14ac:dyDescent="0.25">
      <c r="I1076" s="135"/>
      <c r="J1076" s="135"/>
      <c r="K1076" s="135"/>
      <c r="L1076" s="135"/>
      <c r="N1076" s="135"/>
      <c r="O1076" s="135"/>
      <c r="P1076" s="135"/>
    </row>
    <row r="1077" spans="1:17" x14ac:dyDescent="0.25">
      <c r="I1077" s="135"/>
      <c r="J1077" s="135"/>
      <c r="K1077" s="135"/>
      <c r="L1077" s="135"/>
      <c r="N1077" s="135"/>
      <c r="O1077" s="135"/>
      <c r="P1077" s="135"/>
    </row>
    <row r="1078" spans="1:17" x14ac:dyDescent="0.25">
      <c r="I1078" s="135"/>
      <c r="J1078" s="135"/>
      <c r="K1078" s="135"/>
      <c r="L1078" s="135"/>
      <c r="N1078" s="135"/>
      <c r="O1078" s="135"/>
      <c r="P1078" s="135"/>
    </row>
    <row r="1079" spans="1:17" x14ac:dyDescent="0.25">
      <c r="I1079" s="135"/>
      <c r="J1079" s="135"/>
      <c r="K1079" s="135"/>
      <c r="L1079" s="135"/>
      <c r="N1079" s="135"/>
      <c r="O1079" s="135"/>
      <c r="P1079" s="135"/>
    </row>
    <row r="1080" spans="1:17" x14ac:dyDescent="0.25">
      <c r="I1080" s="135"/>
      <c r="J1080" s="135"/>
      <c r="K1080" s="135"/>
      <c r="L1080" s="135"/>
      <c r="N1080" s="135"/>
      <c r="O1080" s="135"/>
      <c r="P1080" s="135"/>
    </row>
    <row r="1081" spans="1:17" x14ac:dyDescent="0.25">
      <c r="I1081" s="135"/>
      <c r="J1081" s="135"/>
      <c r="K1081" s="135"/>
      <c r="L1081" s="135"/>
      <c r="N1081" s="135"/>
      <c r="O1081" s="135"/>
      <c r="P1081" s="135"/>
    </row>
    <row r="1082" spans="1:17" x14ac:dyDescent="0.25">
      <c r="A1082" s="4"/>
      <c r="B1082" s="4"/>
      <c r="D1082" s="4"/>
      <c r="E1082" s="4"/>
      <c r="F1082" s="4"/>
      <c r="I1082" s="135"/>
      <c r="J1082" s="135"/>
      <c r="K1082" s="135"/>
      <c r="L1082" s="135"/>
      <c r="N1082" s="135"/>
      <c r="O1082" s="135"/>
      <c r="P1082" s="135"/>
      <c r="Q1082" s="4"/>
    </row>
    <row r="1083" spans="1:17" x14ac:dyDescent="0.25">
      <c r="A1083" s="4"/>
      <c r="B1083" s="4"/>
      <c r="D1083" s="4"/>
      <c r="E1083" s="4"/>
      <c r="F1083" s="4"/>
      <c r="I1083" s="135"/>
      <c r="J1083" s="135"/>
      <c r="K1083" s="135"/>
      <c r="L1083" s="135"/>
      <c r="N1083" s="135"/>
      <c r="O1083" s="135"/>
      <c r="P1083" s="135"/>
      <c r="Q1083" s="4"/>
    </row>
    <row r="1084" spans="1:17" x14ac:dyDescent="0.25">
      <c r="A1084" s="4"/>
      <c r="B1084" s="4"/>
      <c r="D1084" s="4"/>
      <c r="E1084" s="4"/>
      <c r="F1084" s="4"/>
      <c r="I1084" s="135"/>
      <c r="J1084" s="135"/>
      <c r="K1084" s="135"/>
      <c r="L1084" s="135"/>
      <c r="N1084" s="135"/>
      <c r="O1084" s="135"/>
      <c r="P1084" s="135"/>
      <c r="Q1084" s="4"/>
    </row>
    <row r="1085" spans="1:17" x14ac:dyDescent="0.25">
      <c r="A1085" s="4"/>
      <c r="B1085" s="4"/>
      <c r="D1085" s="4"/>
      <c r="E1085" s="4"/>
      <c r="F1085" s="4"/>
      <c r="I1085" s="135"/>
      <c r="J1085" s="135"/>
      <c r="K1085" s="135"/>
      <c r="L1085" s="135"/>
      <c r="N1085" s="135"/>
      <c r="O1085" s="135"/>
      <c r="P1085" s="135"/>
      <c r="Q1085" s="4"/>
    </row>
    <row r="1086" spans="1:17" x14ac:dyDescent="0.25">
      <c r="A1086" s="4"/>
      <c r="B1086" s="4"/>
      <c r="D1086" s="4"/>
      <c r="E1086" s="4"/>
      <c r="F1086" s="4"/>
      <c r="I1086" s="135"/>
      <c r="J1086" s="135"/>
      <c r="K1086" s="135"/>
      <c r="L1086" s="135"/>
      <c r="N1086" s="135"/>
      <c r="O1086" s="135"/>
      <c r="P1086" s="135"/>
      <c r="Q1086" s="4"/>
    </row>
    <row r="1087" spans="1:17" x14ac:dyDescent="0.25">
      <c r="A1087" s="4"/>
      <c r="B1087" s="4"/>
      <c r="D1087" s="4"/>
      <c r="E1087" s="4"/>
      <c r="F1087" s="4"/>
      <c r="I1087" s="135"/>
      <c r="J1087" s="135"/>
      <c r="K1087" s="135"/>
      <c r="L1087" s="135"/>
      <c r="N1087" s="135"/>
      <c r="O1087" s="135"/>
      <c r="P1087" s="135"/>
      <c r="Q1087" s="4"/>
    </row>
    <row r="1088" spans="1:17" x14ac:dyDescent="0.25">
      <c r="A1088" s="4"/>
      <c r="B1088" s="4"/>
      <c r="D1088" s="4"/>
      <c r="E1088" s="4"/>
      <c r="F1088" s="4"/>
      <c r="I1088" s="135"/>
      <c r="J1088" s="135"/>
      <c r="K1088" s="135"/>
      <c r="L1088" s="135"/>
      <c r="N1088" s="135"/>
      <c r="O1088" s="135"/>
      <c r="P1088" s="135"/>
      <c r="Q1088" s="4"/>
    </row>
    <row r="1089" spans="8:16" s="4" customFormat="1" x14ac:dyDescent="0.25">
      <c r="H1089" s="5"/>
      <c r="I1089" s="135"/>
      <c r="J1089" s="135"/>
      <c r="K1089" s="135"/>
      <c r="L1089" s="135"/>
      <c r="N1089" s="135"/>
      <c r="O1089" s="135"/>
      <c r="P1089" s="135"/>
    </row>
    <row r="1090" spans="8:16" s="4" customFormat="1" x14ac:dyDescent="0.25">
      <c r="H1090" s="5"/>
      <c r="I1090" s="135"/>
      <c r="J1090" s="135"/>
      <c r="K1090" s="135"/>
      <c r="L1090" s="135"/>
      <c r="N1090" s="135"/>
      <c r="O1090" s="135"/>
      <c r="P1090" s="135"/>
    </row>
    <row r="1091" spans="8:16" s="4" customFormat="1" x14ac:dyDescent="0.25">
      <c r="H1091" s="5"/>
      <c r="I1091" s="135"/>
      <c r="J1091" s="135"/>
      <c r="K1091" s="135"/>
      <c r="L1091" s="135"/>
      <c r="N1091" s="135"/>
      <c r="O1091" s="135"/>
      <c r="P1091" s="135"/>
    </row>
    <row r="1092" spans="8:16" s="4" customFormat="1" x14ac:dyDescent="0.25">
      <c r="H1092" s="5"/>
      <c r="I1092" s="135"/>
      <c r="J1092" s="135"/>
      <c r="K1092" s="135"/>
      <c r="L1092" s="135"/>
      <c r="N1092" s="135"/>
      <c r="O1092" s="135"/>
      <c r="P1092" s="135"/>
    </row>
    <row r="1093" spans="8:16" s="4" customFormat="1" x14ac:dyDescent="0.25">
      <c r="H1093" s="5"/>
      <c r="I1093" s="135"/>
      <c r="J1093" s="135"/>
      <c r="K1093" s="135"/>
      <c r="L1093" s="135"/>
      <c r="N1093" s="135"/>
      <c r="O1093" s="135"/>
      <c r="P1093" s="135"/>
    </row>
    <row r="1094" spans="8:16" s="4" customFormat="1" x14ac:dyDescent="0.25">
      <c r="H1094" s="5"/>
      <c r="I1094" s="135"/>
      <c r="J1094" s="135"/>
      <c r="K1094" s="135"/>
      <c r="L1094" s="135"/>
      <c r="N1094" s="135"/>
      <c r="O1094" s="135"/>
      <c r="P1094" s="135"/>
    </row>
    <row r="1095" spans="8:16" s="4" customFormat="1" x14ac:dyDescent="0.25">
      <c r="H1095" s="5"/>
      <c r="I1095" s="135"/>
      <c r="J1095" s="135"/>
      <c r="K1095" s="135"/>
      <c r="L1095" s="135"/>
      <c r="N1095" s="135"/>
      <c r="O1095" s="135"/>
      <c r="P1095" s="135"/>
    </row>
    <row r="1096" spans="8:16" s="4" customFormat="1" x14ac:dyDescent="0.25">
      <c r="H1096" s="5"/>
      <c r="I1096" s="135"/>
      <c r="J1096" s="135"/>
      <c r="K1096" s="135"/>
      <c r="L1096" s="135"/>
      <c r="N1096" s="135"/>
      <c r="O1096" s="135"/>
      <c r="P1096" s="135"/>
    </row>
    <row r="1097" spans="8:16" s="4" customFormat="1" x14ac:dyDescent="0.25">
      <c r="H1097" s="5"/>
      <c r="I1097" s="135"/>
      <c r="J1097" s="135"/>
      <c r="K1097" s="135"/>
      <c r="L1097" s="135"/>
      <c r="N1097" s="135"/>
      <c r="O1097" s="135"/>
      <c r="P1097" s="135"/>
    </row>
    <row r="1098" spans="8:16" s="4" customFormat="1" x14ac:dyDescent="0.25">
      <c r="H1098" s="5"/>
      <c r="I1098" s="135"/>
      <c r="J1098" s="135"/>
      <c r="K1098" s="135"/>
      <c r="L1098" s="135"/>
      <c r="N1098" s="135"/>
      <c r="O1098" s="135"/>
      <c r="P1098" s="135"/>
    </row>
    <row r="1099" spans="8:16" s="4" customFormat="1" x14ac:dyDescent="0.25">
      <c r="H1099" s="5"/>
      <c r="I1099" s="135"/>
      <c r="J1099" s="135"/>
      <c r="K1099" s="135"/>
      <c r="L1099" s="135"/>
      <c r="N1099" s="135"/>
      <c r="O1099" s="135"/>
      <c r="P1099" s="135"/>
    </row>
    <row r="1100" spans="8:16" s="4" customFormat="1" x14ac:dyDescent="0.25">
      <c r="H1100" s="5"/>
      <c r="I1100" s="135"/>
      <c r="J1100" s="135"/>
      <c r="K1100" s="135"/>
      <c r="L1100" s="135"/>
      <c r="N1100" s="135"/>
      <c r="O1100" s="135"/>
      <c r="P1100" s="135"/>
    </row>
    <row r="1101" spans="8:16" s="4" customFormat="1" x14ac:dyDescent="0.25">
      <c r="H1101" s="5"/>
      <c r="I1101" s="135"/>
      <c r="J1101" s="135"/>
      <c r="K1101" s="135"/>
      <c r="L1101" s="135"/>
      <c r="N1101" s="135"/>
      <c r="O1101" s="135"/>
      <c r="P1101" s="13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FB21B-C5F1-45BE-B679-B8EB463DDA4F}">
  <dimension ref="A1:V1333"/>
  <sheetViews>
    <sheetView showGridLines="0" zoomScaleNormal="100" workbookViewId="0"/>
  </sheetViews>
  <sheetFormatPr defaultColWidth="9.140625" defaultRowHeight="15" x14ac:dyDescent="0.25"/>
  <cols>
    <col min="1" max="1" width="5.42578125" style="67" customWidth="1"/>
    <col min="2" max="2" width="13.42578125" style="187" customWidth="1"/>
    <col min="3" max="3" width="32.140625" style="67" customWidth="1"/>
    <col min="4" max="4" width="6.5703125" style="208" customWidth="1"/>
    <col min="5" max="5" width="11.5703125" style="208" customWidth="1"/>
    <col min="6" max="6" width="5.42578125" style="216" customWidth="1"/>
    <col min="7" max="7" width="16.85546875" style="216" customWidth="1"/>
    <col min="8" max="8" width="9.85546875" style="67" customWidth="1"/>
    <col min="9" max="9" width="0.85546875" style="67" customWidth="1"/>
    <col min="10" max="10" width="11.42578125" style="67" customWidth="1"/>
    <col min="11" max="11" width="12" style="67" customWidth="1"/>
    <col min="12" max="12" width="10.42578125" style="67" customWidth="1"/>
    <col min="13" max="13" width="0.85546875" style="67" customWidth="1"/>
    <col min="14" max="16" width="11.42578125" style="67" customWidth="1"/>
    <col min="17" max="17" width="0.85546875" style="67" customWidth="1"/>
    <col min="18" max="18" width="12" style="67" customWidth="1"/>
    <col min="19" max="19" width="1.42578125" style="67" customWidth="1"/>
    <col min="20" max="16384" width="9.140625" style="67"/>
  </cols>
  <sheetData>
    <row r="1" spans="1:22" ht="22.7" customHeight="1" x14ac:dyDescent="0.3">
      <c r="A1" s="186" t="s">
        <v>0</v>
      </c>
      <c r="D1" s="188"/>
      <c r="E1" s="188"/>
      <c r="F1" s="189"/>
      <c r="G1" s="189"/>
    </row>
    <row r="2" spans="1:22" ht="20.25" x14ac:dyDescent="0.3">
      <c r="A2" s="190" t="s">
        <v>1</v>
      </c>
      <c r="C2" s="191"/>
      <c r="D2" s="188"/>
      <c r="E2" s="188"/>
      <c r="F2" s="189"/>
      <c r="G2" s="189"/>
    </row>
    <row r="3" spans="1:22" ht="15.75" x14ac:dyDescent="0.25">
      <c r="A3" s="192" t="s">
        <v>592</v>
      </c>
      <c r="D3" s="193"/>
      <c r="E3" s="193"/>
      <c r="F3" s="194"/>
      <c r="G3" s="194"/>
    </row>
    <row r="4" spans="1:22" hidden="1" x14ac:dyDescent="0.25">
      <c r="D4" s="193"/>
      <c r="E4" s="193"/>
      <c r="F4" s="194"/>
      <c r="G4" s="194"/>
    </row>
    <row r="5" spans="1:22" hidden="1" x14ac:dyDescent="0.25">
      <c r="D5" s="193"/>
      <c r="E5" s="193"/>
      <c r="F5" s="194"/>
      <c r="G5" s="194"/>
    </row>
    <row r="6" spans="1:22" hidden="1" x14ac:dyDescent="0.25">
      <c r="D6" s="193"/>
      <c r="E6" s="193"/>
      <c r="F6" s="194"/>
      <c r="G6" s="194"/>
    </row>
    <row r="7" spans="1:22" x14ac:dyDescent="0.25">
      <c r="D7" s="193"/>
      <c r="E7" s="193"/>
      <c r="F7" s="194"/>
      <c r="G7" s="194"/>
    </row>
    <row r="8" spans="1:22" ht="60.75" customHeight="1" x14ac:dyDescent="0.25">
      <c r="A8" s="195" t="s">
        <v>481</v>
      </c>
      <c r="B8" s="196" t="s">
        <v>593</v>
      </c>
      <c r="C8" s="197" t="s">
        <v>594</v>
      </c>
      <c r="D8" s="195" t="s">
        <v>484</v>
      </c>
      <c r="E8" s="198" t="s">
        <v>485</v>
      </c>
      <c r="F8" s="195" t="s">
        <v>486</v>
      </c>
      <c r="G8" s="197" t="s">
        <v>595</v>
      </c>
      <c r="H8" s="195" t="s">
        <v>596</v>
      </c>
      <c r="J8" s="195" t="s">
        <v>597</v>
      </c>
      <c r="K8" s="195" t="s">
        <v>598</v>
      </c>
      <c r="L8" s="195" t="s">
        <v>599</v>
      </c>
      <c r="N8" s="195" t="s">
        <v>600</v>
      </c>
      <c r="O8" s="195" t="s">
        <v>598</v>
      </c>
      <c r="P8" s="195" t="s">
        <v>599</v>
      </c>
      <c r="Q8" s="195"/>
      <c r="R8" s="195" t="s">
        <v>601</v>
      </c>
    </row>
    <row r="9" spans="1:22" x14ac:dyDescent="0.25">
      <c r="A9" s="199"/>
      <c r="B9" s="199"/>
      <c r="C9" s="200"/>
      <c r="D9" s="199"/>
      <c r="E9" s="199"/>
      <c r="F9" s="199"/>
      <c r="G9" s="200"/>
      <c r="H9" s="199"/>
      <c r="J9" s="199"/>
      <c r="K9" s="199"/>
      <c r="L9" s="199"/>
      <c r="N9" s="199"/>
      <c r="O9" s="199"/>
      <c r="P9" s="199"/>
      <c r="Q9" s="199"/>
      <c r="R9" s="199"/>
      <c r="S9" s="67" t="s">
        <v>480</v>
      </c>
    </row>
    <row r="10" spans="1:22" x14ac:dyDescent="0.25">
      <c r="A10" s="201">
        <v>409</v>
      </c>
      <c r="B10" s="202">
        <v>409201003</v>
      </c>
      <c r="C10" s="203" t="s">
        <v>494</v>
      </c>
      <c r="D10" s="204">
        <v>201</v>
      </c>
      <c r="E10" s="203" t="s">
        <v>233</v>
      </c>
      <c r="F10" s="204">
        <v>3</v>
      </c>
      <c r="G10" s="203" t="s">
        <v>35</v>
      </c>
      <c r="H10" s="205">
        <v>1</v>
      </c>
      <c r="I10" s="166"/>
      <c r="J10" s="206">
        <v>10705</v>
      </c>
      <c r="K10" s="206">
        <v>0</v>
      </c>
      <c r="L10" s="206">
        <v>0</v>
      </c>
      <c r="M10" s="166"/>
      <c r="N10" s="206">
        <v>11037</v>
      </c>
      <c r="O10" s="206">
        <v>0</v>
      </c>
      <c r="P10" s="206">
        <v>0</v>
      </c>
      <c r="Q10" s="166"/>
      <c r="R10" s="207">
        <v>332</v>
      </c>
      <c r="V10" s="205"/>
    </row>
    <row r="11" spans="1:22" x14ac:dyDescent="0.25">
      <c r="A11" s="201">
        <v>409</v>
      </c>
      <c r="B11" s="202">
        <v>409201072</v>
      </c>
      <c r="C11" s="203" t="s">
        <v>494</v>
      </c>
      <c r="D11" s="204">
        <v>201</v>
      </c>
      <c r="E11" s="203" t="s">
        <v>233</v>
      </c>
      <c r="F11" s="204">
        <v>72</v>
      </c>
      <c r="G11" s="203" t="s">
        <v>104</v>
      </c>
      <c r="H11" s="205">
        <v>0</v>
      </c>
      <c r="I11" s="166"/>
      <c r="J11" s="206" t="s">
        <v>562</v>
      </c>
      <c r="K11" s="206">
        <v>0</v>
      </c>
      <c r="L11" s="206">
        <v>0</v>
      </c>
      <c r="M11" s="166"/>
      <c r="N11" s="206">
        <v>19153</v>
      </c>
      <c r="O11" s="206">
        <v>2</v>
      </c>
      <c r="P11" s="206">
        <v>2</v>
      </c>
      <c r="Q11" s="166"/>
      <c r="R11" s="207" t="s">
        <v>562</v>
      </c>
      <c r="V11" s="205"/>
    </row>
    <row r="12" spans="1:22" x14ac:dyDescent="0.25">
      <c r="A12" s="201">
        <v>409</v>
      </c>
      <c r="B12" s="202">
        <v>409201095</v>
      </c>
      <c r="C12" s="203" t="s">
        <v>494</v>
      </c>
      <c r="D12" s="204">
        <v>201</v>
      </c>
      <c r="E12" s="203" t="s">
        <v>233</v>
      </c>
      <c r="F12" s="204">
        <v>95</v>
      </c>
      <c r="G12" s="203" t="s">
        <v>127</v>
      </c>
      <c r="H12" s="205">
        <v>4</v>
      </c>
      <c r="I12" s="166"/>
      <c r="J12" s="206">
        <v>18281</v>
      </c>
      <c r="K12" s="206">
        <v>0</v>
      </c>
      <c r="L12" s="206">
        <v>1</v>
      </c>
      <c r="M12" s="166"/>
      <c r="N12" s="206">
        <v>19178</v>
      </c>
      <c r="O12" s="206">
        <v>0</v>
      </c>
      <c r="P12" s="206">
        <v>1</v>
      </c>
      <c r="Q12" s="166"/>
      <c r="R12" s="207">
        <v>897</v>
      </c>
      <c r="V12" s="205"/>
    </row>
    <row r="13" spans="1:22" x14ac:dyDescent="0.25">
      <c r="A13" s="201">
        <v>409</v>
      </c>
      <c r="B13" s="202">
        <v>409201201</v>
      </c>
      <c r="C13" s="203" t="s">
        <v>494</v>
      </c>
      <c r="D13" s="204">
        <v>201</v>
      </c>
      <c r="E13" s="203" t="s">
        <v>233</v>
      </c>
      <c r="F13" s="204">
        <v>201</v>
      </c>
      <c r="G13" s="203" t="s">
        <v>233</v>
      </c>
      <c r="H13" s="205">
        <v>1035</v>
      </c>
      <c r="I13" s="166"/>
      <c r="J13" s="206">
        <v>17636</v>
      </c>
      <c r="K13" s="206">
        <v>309</v>
      </c>
      <c r="L13" s="206">
        <v>855</v>
      </c>
      <c r="M13" s="166"/>
      <c r="N13" s="206">
        <v>18552</v>
      </c>
      <c r="O13" s="206">
        <v>295</v>
      </c>
      <c r="P13" s="206">
        <v>834</v>
      </c>
      <c r="Q13" s="166"/>
      <c r="R13" s="207">
        <v>916</v>
      </c>
      <c r="V13" s="205"/>
    </row>
    <row r="14" spans="1:22" x14ac:dyDescent="0.25">
      <c r="A14" s="201">
        <v>409</v>
      </c>
      <c r="B14" s="202">
        <v>409201331</v>
      </c>
      <c r="C14" s="203" t="s">
        <v>494</v>
      </c>
      <c r="D14" s="204">
        <v>201</v>
      </c>
      <c r="E14" s="203" t="s">
        <v>233</v>
      </c>
      <c r="F14" s="204">
        <v>331</v>
      </c>
      <c r="G14" s="203" t="s">
        <v>363</v>
      </c>
      <c r="H14" s="205">
        <v>2</v>
      </c>
      <c r="I14" s="166"/>
      <c r="J14" s="206">
        <v>10332</v>
      </c>
      <c r="K14" s="206">
        <v>0</v>
      </c>
      <c r="L14" s="206">
        <v>0</v>
      </c>
      <c r="M14" s="166"/>
      <c r="N14" s="206">
        <v>16684</v>
      </c>
      <c r="O14" s="206">
        <v>0</v>
      </c>
      <c r="P14" s="206">
        <v>2</v>
      </c>
      <c r="Q14" s="166"/>
      <c r="R14" s="207">
        <v>6352</v>
      </c>
      <c r="V14" s="205"/>
    </row>
    <row r="15" spans="1:22" x14ac:dyDescent="0.25">
      <c r="A15" s="201">
        <v>410</v>
      </c>
      <c r="B15" s="202">
        <v>410035035</v>
      </c>
      <c r="C15" s="203" t="s">
        <v>495</v>
      </c>
      <c r="D15" s="204">
        <v>35</v>
      </c>
      <c r="E15" s="203" t="s">
        <v>67</v>
      </c>
      <c r="F15" s="204">
        <v>35</v>
      </c>
      <c r="G15" s="203" t="s">
        <v>67</v>
      </c>
      <c r="H15" s="205">
        <v>673</v>
      </c>
      <c r="I15" s="166"/>
      <c r="J15" s="206">
        <v>18563</v>
      </c>
      <c r="K15" s="206">
        <v>93</v>
      </c>
      <c r="L15" s="206">
        <v>510</v>
      </c>
      <c r="M15" s="166"/>
      <c r="N15" s="206">
        <v>19286</v>
      </c>
      <c r="O15" s="206">
        <v>108</v>
      </c>
      <c r="P15" s="206">
        <v>498</v>
      </c>
      <c r="Q15" s="166"/>
      <c r="R15" s="207">
        <v>723</v>
      </c>
      <c r="V15" s="205"/>
    </row>
    <row r="16" spans="1:22" x14ac:dyDescent="0.25">
      <c r="A16" s="201">
        <v>410</v>
      </c>
      <c r="B16" s="202">
        <v>410035044</v>
      </c>
      <c r="C16" s="203" t="s">
        <v>495</v>
      </c>
      <c r="D16" s="204">
        <v>35</v>
      </c>
      <c r="E16" s="203" t="s">
        <v>67</v>
      </c>
      <c r="F16" s="204">
        <v>44</v>
      </c>
      <c r="G16" s="203" t="s">
        <v>76</v>
      </c>
      <c r="H16" s="205">
        <v>2</v>
      </c>
      <c r="I16" s="166"/>
      <c r="J16" s="206">
        <v>19740</v>
      </c>
      <c r="K16" s="206">
        <v>0</v>
      </c>
      <c r="L16" s="206">
        <v>2</v>
      </c>
      <c r="M16" s="166"/>
      <c r="N16" s="206">
        <v>12407</v>
      </c>
      <c r="O16" s="206">
        <v>0</v>
      </c>
      <c r="P16" s="206">
        <v>0</v>
      </c>
      <c r="Q16" s="166"/>
      <c r="R16" s="207">
        <v>-7333</v>
      </c>
      <c r="V16" s="205"/>
    </row>
    <row r="17" spans="1:22" x14ac:dyDescent="0.25">
      <c r="A17" s="201">
        <v>410</v>
      </c>
      <c r="B17" s="202">
        <v>410035049</v>
      </c>
      <c r="C17" s="203" t="s">
        <v>495</v>
      </c>
      <c r="D17" s="204">
        <v>35</v>
      </c>
      <c r="E17" s="203" t="s">
        <v>67</v>
      </c>
      <c r="F17" s="204">
        <v>49</v>
      </c>
      <c r="G17" s="203" t="s">
        <v>81</v>
      </c>
      <c r="H17" s="205">
        <v>0</v>
      </c>
      <c r="I17" s="166"/>
      <c r="J17" s="206">
        <v>17815</v>
      </c>
      <c r="K17" s="206">
        <v>0</v>
      </c>
      <c r="L17" s="206">
        <v>1</v>
      </c>
      <c r="M17" s="166"/>
      <c r="N17" s="206" t="s">
        <v>562</v>
      </c>
      <c r="O17" s="206">
        <v>0</v>
      </c>
      <c r="P17" s="206">
        <v>0</v>
      </c>
      <c r="Q17" s="166"/>
      <c r="R17" s="207" t="s">
        <v>562</v>
      </c>
      <c r="V17" s="205"/>
    </row>
    <row r="18" spans="1:22" x14ac:dyDescent="0.25">
      <c r="A18" s="201">
        <v>410</v>
      </c>
      <c r="B18" s="202">
        <v>410035057</v>
      </c>
      <c r="C18" s="203" t="s">
        <v>495</v>
      </c>
      <c r="D18" s="204">
        <v>35</v>
      </c>
      <c r="E18" s="203" t="s">
        <v>67</v>
      </c>
      <c r="F18" s="204">
        <v>57</v>
      </c>
      <c r="G18" s="203" t="s">
        <v>89</v>
      </c>
      <c r="H18" s="205">
        <v>309</v>
      </c>
      <c r="I18" s="166"/>
      <c r="J18" s="206">
        <v>19106</v>
      </c>
      <c r="K18" s="206">
        <v>33</v>
      </c>
      <c r="L18" s="206">
        <v>247</v>
      </c>
      <c r="M18" s="166"/>
      <c r="N18" s="206">
        <v>19746</v>
      </c>
      <c r="O18" s="206">
        <v>36</v>
      </c>
      <c r="P18" s="206">
        <v>216</v>
      </c>
      <c r="Q18" s="166"/>
      <c r="R18" s="207">
        <v>640</v>
      </c>
      <c r="V18" s="205"/>
    </row>
    <row r="19" spans="1:22" x14ac:dyDescent="0.25">
      <c r="A19" s="201">
        <v>410</v>
      </c>
      <c r="B19" s="202">
        <v>410035093</v>
      </c>
      <c r="C19" s="203" t="s">
        <v>495</v>
      </c>
      <c r="D19" s="204">
        <v>35</v>
      </c>
      <c r="E19" s="203" t="s">
        <v>67</v>
      </c>
      <c r="F19" s="204">
        <v>93</v>
      </c>
      <c r="G19" s="203" t="s">
        <v>125</v>
      </c>
      <c r="H19" s="205">
        <v>15</v>
      </c>
      <c r="I19" s="166"/>
      <c r="J19" s="206">
        <v>19870</v>
      </c>
      <c r="K19" s="206">
        <v>3</v>
      </c>
      <c r="L19" s="206">
        <v>16</v>
      </c>
      <c r="M19" s="166"/>
      <c r="N19" s="206">
        <v>20939</v>
      </c>
      <c r="O19" s="206">
        <v>2</v>
      </c>
      <c r="P19" s="206">
        <v>14</v>
      </c>
      <c r="Q19" s="166"/>
      <c r="R19" s="207">
        <v>1069</v>
      </c>
      <c r="V19" s="205"/>
    </row>
    <row r="20" spans="1:22" x14ac:dyDescent="0.25">
      <c r="A20" s="201">
        <v>410</v>
      </c>
      <c r="B20" s="202">
        <v>410035153</v>
      </c>
      <c r="C20" s="203" t="s">
        <v>495</v>
      </c>
      <c r="D20" s="204">
        <v>35</v>
      </c>
      <c r="E20" s="203" t="s">
        <v>67</v>
      </c>
      <c r="F20" s="204">
        <v>153</v>
      </c>
      <c r="G20" s="203" t="s">
        <v>185</v>
      </c>
      <c r="H20" s="205">
        <v>3</v>
      </c>
      <c r="I20" s="166"/>
      <c r="J20" s="206" t="s">
        <v>562</v>
      </c>
      <c r="K20" s="206">
        <v>0</v>
      </c>
      <c r="L20" s="206">
        <v>0</v>
      </c>
      <c r="M20" s="166"/>
      <c r="N20" s="206">
        <v>21152</v>
      </c>
      <c r="O20" s="206">
        <v>0</v>
      </c>
      <c r="P20" s="206">
        <v>2</v>
      </c>
      <c r="Q20" s="166"/>
      <c r="R20" s="207" t="s">
        <v>562</v>
      </c>
      <c r="V20" s="205"/>
    </row>
    <row r="21" spans="1:22" x14ac:dyDescent="0.25">
      <c r="A21" s="201">
        <v>410</v>
      </c>
      <c r="B21" s="202">
        <v>410035160</v>
      </c>
      <c r="C21" s="203" t="s">
        <v>495</v>
      </c>
      <c r="D21" s="204">
        <v>35</v>
      </c>
      <c r="E21" s="203" t="s">
        <v>67</v>
      </c>
      <c r="F21" s="204">
        <v>160</v>
      </c>
      <c r="G21" s="203" t="s">
        <v>192</v>
      </c>
      <c r="H21" s="205">
        <v>1</v>
      </c>
      <c r="I21" s="166"/>
      <c r="J21" s="206">
        <v>18226</v>
      </c>
      <c r="K21" s="206">
        <v>0</v>
      </c>
      <c r="L21" s="206">
        <v>2</v>
      </c>
      <c r="M21" s="166"/>
      <c r="N21" s="206">
        <v>13434</v>
      </c>
      <c r="O21" s="206">
        <v>0</v>
      </c>
      <c r="P21" s="206">
        <v>0</v>
      </c>
      <c r="Q21" s="166"/>
      <c r="R21" s="207">
        <v>-4792</v>
      </c>
      <c r="V21" s="205"/>
    </row>
    <row r="22" spans="1:22" x14ac:dyDescent="0.25">
      <c r="A22" s="201">
        <v>410</v>
      </c>
      <c r="B22" s="202">
        <v>410035163</v>
      </c>
      <c r="C22" s="203" t="s">
        <v>495</v>
      </c>
      <c r="D22" s="204">
        <v>35</v>
      </c>
      <c r="E22" s="203" t="s">
        <v>67</v>
      </c>
      <c r="F22" s="204">
        <v>163</v>
      </c>
      <c r="G22" s="203" t="s">
        <v>195</v>
      </c>
      <c r="H22" s="205">
        <v>34</v>
      </c>
      <c r="I22" s="166"/>
      <c r="J22" s="206">
        <v>18474</v>
      </c>
      <c r="K22" s="206">
        <v>1</v>
      </c>
      <c r="L22" s="206">
        <v>23</v>
      </c>
      <c r="M22" s="166"/>
      <c r="N22" s="206">
        <v>19885</v>
      </c>
      <c r="O22" s="206">
        <v>2</v>
      </c>
      <c r="P22" s="206">
        <v>27</v>
      </c>
      <c r="Q22" s="166"/>
      <c r="R22" s="207">
        <v>1411</v>
      </c>
      <c r="V22" s="205"/>
    </row>
    <row r="23" spans="1:22" x14ac:dyDescent="0.25">
      <c r="A23" s="201">
        <v>410</v>
      </c>
      <c r="B23" s="202">
        <v>410035165</v>
      </c>
      <c r="C23" s="203" t="s">
        <v>495</v>
      </c>
      <c r="D23" s="204">
        <v>35</v>
      </c>
      <c r="E23" s="203" t="s">
        <v>67</v>
      </c>
      <c r="F23" s="204">
        <v>165</v>
      </c>
      <c r="G23" s="203" t="s">
        <v>197</v>
      </c>
      <c r="H23" s="205">
        <v>7</v>
      </c>
      <c r="I23" s="166"/>
      <c r="J23" s="206">
        <v>17523</v>
      </c>
      <c r="K23" s="206">
        <v>0</v>
      </c>
      <c r="L23" s="206">
        <v>4</v>
      </c>
      <c r="M23" s="166"/>
      <c r="N23" s="206">
        <v>19462</v>
      </c>
      <c r="O23" s="206">
        <v>0</v>
      </c>
      <c r="P23" s="206">
        <v>6</v>
      </c>
      <c r="Q23" s="166"/>
      <c r="R23" s="207">
        <v>1939</v>
      </c>
      <c r="V23" s="205"/>
    </row>
    <row r="24" spans="1:22" x14ac:dyDescent="0.25">
      <c r="A24" s="201">
        <v>410</v>
      </c>
      <c r="B24" s="202">
        <v>410035176</v>
      </c>
      <c r="C24" s="203" t="s">
        <v>495</v>
      </c>
      <c r="D24" s="204">
        <v>35</v>
      </c>
      <c r="E24" s="203" t="s">
        <v>67</v>
      </c>
      <c r="F24" s="204">
        <v>176</v>
      </c>
      <c r="G24" s="203" t="s">
        <v>208</v>
      </c>
      <c r="H24" s="205">
        <v>1</v>
      </c>
      <c r="I24" s="166"/>
      <c r="J24" s="206">
        <v>19470</v>
      </c>
      <c r="K24" s="206">
        <v>0</v>
      </c>
      <c r="L24" s="206">
        <v>1</v>
      </c>
      <c r="M24" s="166"/>
      <c r="N24" s="206">
        <v>20196</v>
      </c>
      <c r="O24" s="206">
        <v>0</v>
      </c>
      <c r="P24" s="206">
        <v>1</v>
      </c>
      <c r="Q24" s="166"/>
      <c r="R24" s="207">
        <v>726</v>
      </c>
      <c r="V24" s="205"/>
    </row>
    <row r="25" spans="1:22" x14ac:dyDescent="0.25">
      <c r="A25" s="201">
        <v>410</v>
      </c>
      <c r="B25" s="202">
        <v>410035229</v>
      </c>
      <c r="C25" s="203" t="s">
        <v>495</v>
      </c>
      <c r="D25" s="204">
        <v>35</v>
      </c>
      <c r="E25" s="203" t="s">
        <v>67</v>
      </c>
      <c r="F25" s="204">
        <v>229</v>
      </c>
      <c r="G25" s="203" t="s">
        <v>261</v>
      </c>
      <c r="H25" s="205">
        <v>1</v>
      </c>
      <c r="I25" s="166"/>
      <c r="J25" s="206">
        <v>19853</v>
      </c>
      <c r="K25" s="206">
        <v>0</v>
      </c>
      <c r="L25" s="206">
        <v>2</v>
      </c>
      <c r="M25" s="166"/>
      <c r="N25" s="206">
        <v>13434</v>
      </c>
      <c r="O25" s="206">
        <v>0</v>
      </c>
      <c r="P25" s="206">
        <v>0</v>
      </c>
      <c r="Q25" s="166"/>
      <c r="R25" s="207">
        <v>-6419</v>
      </c>
      <c r="V25" s="205"/>
    </row>
    <row r="26" spans="1:22" x14ac:dyDescent="0.25">
      <c r="A26" s="201">
        <v>410</v>
      </c>
      <c r="B26" s="202">
        <v>410035244</v>
      </c>
      <c r="C26" s="203" t="s">
        <v>495</v>
      </c>
      <c r="D26" s="204">
        <v>35</v>
      </c>
      <c r="E26" s="203" t="s">
        <v>67</v>
      </c>
      <c r="F26" s="204">
        <v>244</v>
      </c>
      <c r="G26" s="203" t="s">
        <v>276</v>
      </c>
      <c r="H26" s="205">
        <v>5</v>
      </c>
      <c r="I26" s="166"/>
      <c r="J26" s="206">
        <v>20237</v>
      </c>
      <c r="K26" s="206">
        <v>0</v>
      </c>
      <c r="L26" s="206">
        <v>1</v>
      </c>
      <c r="M26" s="166"/>
      <c r="N26" s="206">
        <v>17293</v>
      </c>
      <c r="O26" s="206">
        <v>0</v>
      </c>
      <c r="P26" s="206">
        <v>1</v>
      </c>
      <c r="Q26" s="166"/>
      <c r="R26" s="207">
        <v>-2944</v>
      </c>
      <c r="V26" s="205"/>
    </row>
    <row r="27" spans="1:22" x14ac:dyDescent="0.25">
      <c r="A27" s="201">
        <v>410</v>
      </c>
      <c r="B27" s="202">
        <v>410035248</v>
      </c>
      <c r="C27" s="203" t="s">
        <v>495</v>
      </c>
      <c r="D27" s="204">
        <v>35</v>
      </c>
      <c r="E27" s="203" t="s">
        <v>67</v>
      </c>
      <c r="F27" s="204">
        <v>248</v>
      </c>
      <c r="G27" s="203" t="s">
        <v>280</v>
      </c>
      <c r="H27" s="205">
        <v>78</v>
      </c>
      <c r="I27" s="166"/>
      <c r="J27" s="206">
        <v>17958</v>
      </c>
      <c r="K27" s="206">
        <v>7</v>
      </c>
      <c r="L27" s="206">
        <v>50</v>
      </c>
      <c r="M27" s="166"/>
      <c r="N27" s="206">
        <v>17980</v>
      </c>
      <c r="O27" s="206">
        <v>9</v>
      </c>
      <c r="P27" s="206">
        <v>40</v>
      </c>
      <c r="Q27" s="166"/>
      <c r="R27" s="207">
        <v>22</v>
      </c>
      <c r="V27" s="205"/>
    </row>
    <row r="28" spans="1:22" x14ac:dyDescent="0.25">
      <c r="A28" s="201">
        <v>410</v>
      </c>
      <c r="B28" s="202">
        <v>410035262</v>
      </c>
      <c r="C28" s="203" t="s">
        <v>495</v>
      </c>
      <c r="D28" s="204">
        <v>35</v>
      </c>
      <c r="E28" s="203" t="s">
        <v>67</v>
      </c>
      <c r="F28" s="204">
        <v>262</v>
      </c>
      <c r="G28" s="203" t="s">
        <v>294</v>
      </c>
      <c r="H28" s="205">
        <v>4</v>
      </c>
      <c r="I28" s="166"/>
      <c r="J28" s="206">
        <v>16491</v>
      </c>
      <c r="K28" s="206">
        <v>0</v>
      </c>
      <c r="L28" s="206">
        <v>2</v>
      </c>
      <c r="M28" s="166"/>
      <c r="N28" s="206">
        <v>15244</v>
      </c>
      <c r="O28" s="206">
        <v>0</v>
      </c>
      <c r="P28" s="206">
        <v>1</v>
      </c>
      <c r="Q28" s="166"/>
      <c r="R28" s="207">
        <v>-1247</v>
      </c>
      <c r="V28" s="205"/>
    </row>
    <row r="29" spans="1:22" x14ac:dyDescent="0.25">
      <c r="A29" s="201">
        <v>410</v>
      </c>
      <c r="B29" s="202">
        <v>410035346</v>
      </c>
      <c r="C29" s="203" t="s">
        <v>495</v>
      </c>
      <c r="D29" s="204">
        <v>35</v>
      </c>
      <c r="E29" s="203" t="s">
        <v>67</v>
      </c>
      <c r="F29" s="204">
        <v>346</v>
      </c>
      <c r="G29" s="203" t="s">
        <v>378</v>
      </c>
      <c r="H29" s="205">
        <v>17</v>
      </c>
      <c r="I29" s="166"/>
      <c r="J29" s="206">
        <v>15888</v>
      </c>
      <c r="K29" s="206">
        <v>1</v>
      </c>
      <c r="L29" s="206">
        <v>6</v>
      </c>
      <c r="M29" s="166"/>
      <c r="N29" s="206">
        <v>15840</v>
      </c>
      <c r="O29" s="206">
        <v>0</v>
      </c>
      <c r="P29" s="206">
        <v>8</v>
      </c>
      <c r="Q29" s="166"/>
      <c r="R29" s="207">
        <v>-48</v>
      </c>
      <c r="V29" s="205"/>
    </row>
    <row r="30" spans="1:22" x14ac:dyDescent="0.25">
      <c r="A30" s="201">
        <v>410</v>
      </c>
      <c r="B30" s="202">
        <v>410057035</v>
      </c>
      <c r="C30" s="203" t="s">
        <v>495</v>
      </c>
      <c r="D30" s="204">
        <v>57</v>
      </c>
      <c r="E30" s="203" t="s">
        <v>89</v>
      </c>
      <c r="F30" s="204">
        <v>35</v>
      </c>
      <c r="G30" s="203" t="s">
        <v>67</v>
      </c>
      <c r="H30" s="205">
        <v>9</v>
      </c>
      <c r="I30" s="166"/>
      <c r="J30" s="206">
        <v>17456</v>
      </c>
      <c r="K30" s="206">
        <v>1</v>
      </c>
      <c r="L30" s="206">
        <v>7</v>
      </c>
      <c r="M30" s="166"/>
      <c r="N30" s="206">
        <v>19540</v>
      </c>
      <c r="O30" s="206">
        <v>4</v>
      </c>
      <c r="P30" s="206">
        <v>9</v>
      </c>
      <c r="Q30" s="166"/>
      <c r="R30" s="207">
        <v>2084</v>
      </c>
      <c r="V30" s="205"/>
    </row>
    <row r="31" spans="1:22" x14ac:dyDescent="0.25">
      <c r="A31" s="201">
        <v>410</v>
      </c>
      <c r="B31" s="202">
        <v>410057057</v>
      </c>
      <c r="C31" s="203" t="s">
        <v>495</v>
      </c>
      <c r="D31" s="204">
        <v>57</v>
      </c>
      <c r="E31" s="203" t="s">
        <v>89</v>
      </c>
      <c r="F31" s="204">
        <v>57</v>
      </c>
      <c r="G31" s="203" t="s">
        <v>89</v>
      </c>
      <c r="H31" s="205">
        <v>197</v>
      </c>
      <c r="I31" s="166"/>
      <c r="J31" s="206">
        <v>17401</v>
      </c>
      <c r="K31" s="206">
        <v>22</v>
      </c>
      <c r="L31" s="206">
        <v>156</v>
      </c>
      <c r="M31" s="166"/>
      <c r="N31" s="206">
        <v>18562</v>
      </c>
      <c r="O31" s="206">
        <v>39</v>
      </c>
      <c r="P31" s="206">
        <v>150</v>
      </c>
      <c r="Q31" s="166"/>
      <c r="R31" s="207">
        <v>1161</v>
      </c>
      <c r="V31" s="205"/>
    </row>
    <row r="32" spans="1:22" x14ac:dyDescent="0.25">
      <c r="A32" s="201">
        <v>410</v>
      </c>
      <c r="B32" s="202">
        <v>410057093</v>
      </c>
      <c r="C32" s="203" t="s">
        <v>495</v>
      </c>
      <c r="D32" s="204">
        <v>57</v>
      </c>
      <c r="E32" s="203" t="s">
        <v>89</v>
      </c>
      <c r="F32" s="204">
        <v>93</v>
      </c>
      <c r="G32" s="203" t="s">
        <v>125</v>
      </c>
      <c r="H32" s="205">
        <v>9</v>
      </c>
      <c r="I32" s="166"/>
      <c r="J32" s="206">
        <v>15867</v>
      </c>
      <c r="K32" s="206">
        <v>1</v>
      </c>
      <c r="L32" s="206">
        <v>5</v>
      </c>
      <c r="M32" s="166"/>
      <c r="N32" s="206">
        <v>16793</v>
      </c>
      <c r="O32" s="206">
        <v>1</v>
      </c>
      <c r="P32" s="206">
        <v>6</v>
      </c>
      <c r="Q32" s="166"/>
      <c r="R32" s="207">
        <v>926</v>
      </c>
      <c r="V32" s="205"/>
    </row>
    <row r="33" spans="1:22" x14ac:dyDescent="0.25">
      <c r="A33" s="201">
        <v>410</v>
      </c>
      <c r="B33" s="202">
        <v>410057160</v>
      </c>
      <c r="C33" s="203" t="s">
        <v>495</v>
      </c>
      <c r="D33" s="204">
        <v>57</v>
      </c>
      <c r="E33" s="203" t="s">
        <v>89</v>
      </c>
      <c r="F33" s="204">
        <v>160</v>
      </c>
      <c r="G33" s="203" t="s">
        <v>192</v>
      </c>
      <c r="H33" s="205">
        <v>0</v>
      </c>
      <c r="I33" s="166"/>
      <c r="J33" s="206" t="s">
        <v>562</v>
      </c>
      <c r="K33" s="206">
        <v>0</v>
      </c>
      <c r="L33" s="206">
        <v>0</v>
      </c>
      <c r="M33" s="166"/>
      <c r="N33" s="206">
        <v>10993</v>
      </c>
      <c r="O33" s="206">
        <v>0</v>
      </c>
      <c r="P33" s="206">
        <v>0</v>
      </c>
      <c r="Q33" s="166"/>
      <c r="R33" s="207" t="s">
        <v>562</v>
      </c>
      <c r="V33" s="205"/>
    </row>
    <row r="34" spans="1:22" x14ac:dyDescent="0.25">
      <c r="A34" s="201">
        <v>410</v>
      </c>
      <c r="B34" s="202">
        <v>410057163</v>
      </c>
      <c r="C34" s="203" t="s">
        <v>495</v>
      </c>
      <c r="D34" s="204">
        <v>57</v>
      </c>
      <c r="E34" s="203" t="s">
        <v>89</v>
      </c>
      <c r="F34" s="204">
        <v>163</v>
      </c>
      <c r="G34" s="203" t="s">
        <v>195</v>
      </c>
      <c r="H34" s="205">
        <v>2</v>
      </c>
      <c r="I34" s="166"/>
      <c r="J34" s="206">
        <v>18000</v>
      </c>
      <c r="K34" s="206">
        <v>0</v>
      </c>
      <c r="L34" s="206">
        <v>2</v>
      </c>
      <c r="M34" s="166"/>
      <c r="N34" s="206">
        <v>15052</v>
      </c>
      <c r="O34" s="206">
        <v>0</v>
      </c>
      <c r="P34" s="206">
        <v>1</v>
      </c>
      <c r="Q34" s="166"/>
      <c r="R34" s="207">
        <v>-2948</v>
      </c>
      <c r="V34" s="205"/>
    </row>
    <row r="35" spans="1:22" x14ac:dyDescent="0.25">
      <c r="A35" s="201">
        <v>410</v>
      </c>
      <c r="B35" s="202">
        <v>410057248</v>
      </c>
      <c r="C35" s="203" t="s">
        <v>495</v>
      </c>
      <c r="D35" s="204">
        <v>57</v>
      </c>
      <c r="E35" s="203" t="s">
        <v>89</v>
      </c>
      <c r="F35" s="204">
        <v>248</v>
      </c>
      <c r="G35" s="203" t="s">
        <v>280</v>
      </c>
      <c r="H35" s="205">
        <v>14</v>
      </c>
      <c r="I35" s="166"/>
      <c r="J35" s="206">
        <v>16867</v>
      </c>
      <c r="K35" s="206">
        <v>0</v>
      </c>
      <c r="L35" s="206">
        <v>14</v>
      </c>
      <c r="M35" s="166"/>
      <c r="N35" s="206">
        <v>18396</v>
      </c>
      <c r="O35" s="206">
        <v>1</v>
      </c>
      <c r="P35" s="206">
        <v>15</v>
      </c>
      <c r="Q35" s="166"/>
      <c r="R35" s="207">
        <v>1529</v>
      </c>
      <c r="V35" s="205"/>
    </row>
    <row r="36" spans="1:22" x14ac:dyDescent="0.25">
      <c r="A36" s="201">
        <v>410</v>
      </c>
      <c r="B36" s="202">
        <v>410057262</v>
      </c>
      <c r="C36" s="203" t="s">
        <v>495</v>
      </c>
      <c r="D36" s="204">
        <v>57</v>
      </c>
      <c r="E36" s="203" t="s">
        <v>89</v>
      </c>
      <c r="F36" s="204">
        <v>262</v>
      </c>
      <c r="G36" s="203" t="s">
        <v>294</v>
      </c>
      <c r="H36" s="205">
        <v>1</v>
      </c>
      <c r="I36" s="166"/>
      <c r="J36" s="206">
        <v>17116</v>
      </c>
      <c r="K36" s="206">
        <v>0</v>
      </c>
      <c r="L36" s="206">
        <v>1</v>
      </c>
      <c r="M36" s="166"/>
      <c r="N36" s="206" t="s">
        <v>562</v>
      </c>
      <c r="O36" s="206">
        <v>0</v>
      </c>
      <c r="P36" s="206">
        <v>0</v>
      </c>
      <c r="Q36" s="166"/>
      <c r="R36" s="207" t="s">
        <v>562</v>
      </c>
      <c r="V36" s="205"/>
    </row>
    <row r="37" spans="1:22" x14ac:dyDescent="0.25">
      <c r="A37" s="201">
        <v>412</v>
      </c>
      <c r="B37" s="202">
        <v>412035035</v>
      </c>
      <c r="C37" s="203" t="s">
        <v>496</v>
      </c>
      <c r="D37" s="204">
        <v>35</v>
      </c>
      <c r="E37" s="203" t="s">
        <v>67</v>
      </c>
      <c r="F37" s="204">
        <v>35</v>
      </c>
      <c r="G37" s="203" t="s">
        <v>67</v>
      </c>
      <c r="H37" s="205">
        <v>471</v>
      </c>
      <c r="I37" s="166"/>
      <c r="J37" s="206">
        <v>18041</v>
      </c>
      <c r="K37" s="206">
        <v>41</v>
      </c>
      <c r="L37" s="206">
        <v>317</v>
      </c>
      <c r="M37" s="166"/>
      <c r="N37" s="206">
        <v>18913</v>
      </c>
      <c r="O37" s="206">
        <v>47</v>
      </c>
      <c r="P37" s="206">
        <v>286</v>
      </c>
      <c r="Q37" s="166"/>
      <c r="R37" s="207">
        <v>872</v>
      </c>
      <c r="V37" s="205"/>
    </row>
    <row r="38" spans="1:22" x14ac:dyDescent="0.25">
      <c r="A38" s="201">
        <v>412</v>
      </c>
      <c r="B38" s="202">
        <v>412035044</v>
      </c>
      <c r="C38" s="203" t="s">
        <v>496</v>
      </c>
      <c r="D38" s="204">
        <v>35</v>
      </c>
      <c r="E38" s="203" t="s">
        <v>67</v>
      </c>
      <c r="F38" s="204">
        <v>44</v>
      </c>
      <c r="G38" s="203" t="s">
        <v>76</v>
      </c>
      <c r="H38" s="205">
        <v>16</v>
      </c>
      <c r="I38" s="166"/>
      <c r="J38" s="206">
        <v>14098</v>
      </c>
      <c r="K38" s="206">
        <v>0</v>
      </c>
      <c r="L38" s="206">
        <v>3</v>
      </c>
      <c r="M38" s="166"/>
      <c r="N38" s="206">
        <v>17269</v>
      </c>
      <c r="O38" s="206">
        <v>2</v>
      </c>
      <c r="P38" s="206">
        <v>7</v>
      </c>
      <c r="Q38" s="166"/>
      <c r="R38" s="207">
        <v>3171</v>
      </c>
      <c r="V38" s="205"/>
    </row>
    <row r="39" spans="1:22" x14ac:dyDescent="0.25">
      <c r="A39" s="201">
        <v>412</v>
      </c>
      <c r="B39" s="202">
        <v>412035050</v>
      </c>
      <c r="C39" s="203" t="s">
        <v>496</v>
      </c>
      <c r="D39" s="204">
        <v>35</v>
      </c>
      <c r="E39" s="203" t="s">
        <v>67</v>
      </c>
      <c r="F39" s="204">
        <v>50</v>
      </c>
      <c r="G39" s="203" t="s">
        <v>82</v>
      </c>
      <c r="H39" s="205">
        <v>1</v>
      </c>
      <c r="I39" s="166"/>
      <c r="J39" s="206" t="s">
        <v>562</v>
      </c>
      <c r="K39" s="206">
        <v>0</v>
      </c>
      <c r="L39" s="206">
        <v>0</v>
      </c>
      <c r="M39" s="166"/>
      <c r="N39" s="206">
        <v>19393</v>
      </c>
      <c r="O39" s="206">
        <v>1</v>
      </c>
      <c r="P39" s="206">
        <v>2</v>
      </c>
      <c r="Q39" s="166"/>
      <c r="R39" s="207" t="s">
        <v>562</v>
      </c>
      <c r="V39" s="205"/>
    </row>
    <row r="40" spans="1:22" x14ac:dyDescent="0.25">
      <c r="A40" s="201">
        <v>412</v>
      </c>
      <c r="B40" s="202">
        <v>412035073</v>
      </c>
      <c r="C40" s="203" t="s">
        <v>496</v>
      </c>
      <c r="D40" s="204">
        <v>35</v>
      </c>
      <c r="E40" s="203" t="s">
        <v>67</v>
      </c>
      <c r="F40" s="204">
        <v>73</v>
      </c>
      <c r="G40" s="203" t="s">
        <v>105</v>
      </c>
      <c r="H40" s="205">
        <v>3</v>
      </c>
      <c r="I40" s="166"/>
      <c r="J40" s="206" t="s">
        <v>562</v>
      </c>
      <c r="K40" s="206">
        <v>0</v>
      </c>
      <c r="L40" s="206">
        <v>0</v>
      </c>
      <c r="M40" s="166"/>
      <c r="N40" s="206">
        <v>19407</v>
      </c>
      <c r="O40" s="206">
        <v>2</v>
      </c>
      <c r="P40" s="206">
        <v>3</v>
      </c>
      <c r="Q40" s="166"/>
      <c r="R40" s="207" t="s">
        <v>562</v>
      </c>
      <c r="V40" s="205"/>
    </row>
    <row r="41" spans="1:22" x14ac:dyDescent="0.25">
      <c r="A41" s="201">
        <v>412</v>
      </c>
      <c r="B41" s="202">
        <v>412035095</v>
      </c>
      <c r="C41" s="203" t="s">
        <v>496</v>
      </c>
      <c r="D41" s="204">
        <v>35</v>
      </c>
      <c r="E41" s="203" t="s">
        <v>67</v>
      </c>
      <c r="F41" s="204">
        <v>95</v>
      </c>
      <c r="G41" s="203" t="s">
        <v>127</v>
      </c>
      <c r="H41" s="205">
        <v>1</v>
      </c>
      <c r="I41" s="166"/>
      <c r="J41" s="206" t="s">
        <v>562</v>
      </c>
      <c r="K41" s="206">
        <v>0</v>
      </c>
      <c r="L41" s="206">
        <v>0</v>
      </c>
      <c r="M41" s="166"/>
      <c r="N41" s="206">
        <v>22607</v>
      </c>
      <c r="O41" s="206">
        <v>0</v>
      </c>
      <c r="P41" s="206">
        <v>1</v>
      </c>
      <c r="Q41" s="166"/>
      <c r="R41" s="207" t="s">
        <v>562</v>
      </c>
      <c r="V41" s="205"/>
    </row>
    <row r="42" spans="1:22" x14ac:dyDescent="0.25">
      <c r="A42" s="201">
        <v>412</v>
      </c>
      <c r="B42" s="202">
        <v>412035189</v>
      </c>
      <c r="C42" s="203" t="s">
        <v>496</v>
      </c>
      <c r="D42" s="204">
        <v>35</v>
      </c>
      <c r="E42" s="203" t="s">
        <v>67</v>
      </c>
      <c r="F42" s="204">
        <v>189</v>
      </c>
      <c r="G42" s="203" t="s">
        <v>221</v>
      </c>
      <c r="H42" s="205">
        <v>3</v>
      </c>
      <c r="I42" s="166"/>
      <c r="J42" s="206">
        <v>17587</v>
      </c>
      <c r="K42" s="206">
        <v>1</v>
      </c>
      <c r="L42" s="206">
        <v>2</v>
      </c>
      <c r="M42" s="166"/>
      <c r="N42" s="206">
        <v>17851</v>
      </c>
      <c r="O42" s="206">
        <v>1</v>
      </c>
      <c r="P42" s="206">
        <v>2</v>
      </c>
      <c r="Q42" s="166"/>
      <c r="R42" s="207">
        <v>264</v>
      </c>
      <c r="V42" s="205"/>
    </row>
    <row r="43" spans="1:22" x14ac:dyDescent="0.25">
      <c r="A43" s="201">
        <v>412</v>
      </c>
      <c r="B43" s="202">
        <v>412035207</v>
      </c>
      <c r="C43" s="203" t="s">
        <v>496</v>
      </c>
      <c r="D43" s="204">
        <v>35</v>
      </c>
      <c r="E43" s="203" t="s">
        <v>67</v>
      </c>
      <c r="F43" s="204">
        <v>207</v>
      </c>
      <c r="G43" s="203" t="s">
        <v>239</v>
      </c>
      <c r="H43" s="205">
        <v>0</v>
      </c>
      <c r="I43" s="166"/>
      <c r="J43" s="206" t="s">
        <v>562</v>
      </c>
      <c r="K43" s="206">
        <v>0</v>
      </c>
      <c r="L43" s="206">
        <v>0</v>
      </c>
      <c r="M43" s="166"/>
      <c r="N43" s="206">
        <v>16240</v>
      </c>
      <c r="O43" s="206">
        <v>0</v>
      </c>
      <c r="P43" s="206">
        <v>1</v>
      </c>
      <c r="Q43" s="166"/>
      <c r="R43" s="207" t="s">
        <v>562</v>
      </c>
      <c r="V43" s="205"/>
    </row>
    <row r="44" spans="1:22" x14ac:dyDescent="0.25">
      <c r="A44" s="201">
        <v>412</v>
      </c>
      <c r="B44" s="202">
        <v>412035218</v>
      </c>
      <c r="C44" s="203" t="s">
        <v>496</v>
      </c>
      <c r="D44" s="204">
        <v>35</v>
      </c>
      <c r="E44" s="203" t="s">
        <v>67</v>
      </c>
      <c r="F44" s="204">
        <v>218</v>
      </c>
      <c r="G44" s="203" t="s">
        <v>250</v>
      </c>
      <c r="H44" s="205">
        <v>0</v>
      </c>
      <c r="I44" s="166"/>
      <c r="J44" s="206">
        <v>11475</v>
      </c>
      <c r="K44" s="206">
        <v>0</v>
      </c>
      <c r="L44" s="206">
        <v>0</v>
      </c>
      <c r="M44" s="166"/>
      <c r="N44" s="206" t="s">
        <v>562</v>
      </c>
      <c r="O44" s="206">
        <v>0</v>
      </c>
      <c r="P44" s="206">
        <v>0</v>
      </c>
      <c r="Q44" s="166"/>
      <c r="R44" s="207" t="s">
        <v>562</v>
      </c>
      <c r="V44" s="205"/>
    </row>
    <row r="45" spans="1:22" x14ac:dyDescent="0.25">
      <c r="A45" s="201">
        <v>412</v>
      </c>
      <c r="B45" s="202">
        <v>412035220</v>
      </c>
      <c r="C45" s="203" t="s">
        <v>496</v>
      </c>
      <c r="D45" s="204">
        <v>35</v>
      </c>
      <c r="E45" s="203" t="s">
        <v>67</v>
      </c>
      <c r="F45" s="204">
        <v>220</v>
      </c>
      <c r="G45" s="203" t="s">
        <v>252</v>
      </c>
      <c r="H45" s="205">
        <v>2</v>
      </c>
      <c r="I45" s="166"/>
      <c r="J45" s="206">
        <v>16666</v>
      </c>
      <c r="K45" s="206">
        <v>0</v>
      </c>
      <c r="L45" s="206">
        <v>2</v>
      </c>
      <c r="M45" s="166"/>
      <c r="N45" s="206">
        <v>18655</v>
      </c>
      <c r="O45" s="206">
        <v>0</v>
      </c>
      <c r="P45" s="206">
        <v>4</v>
      </c>
      <c r="Q45" s="166"/>
      <c r="R45" s="207">
        <v>1989</v>
      </c>
      <c r="V45" s="205"/>
    </row>
    <row r="46" spans="1:22" x14ac:dyDescent="0.25">
      <c r="A46" s="201">
        <v>412</v>
      </c>
      <c r="B46" s="202">
        <v>412035243</v>
      </c>
      <c r="C46" s="203" t="s">
        <v>496</v>
      </c>
      <c r="D46" s="204">
        <v>35</v>
      </c>
      <c r="E46" s="203" t="s">
        <v>67</v>
      </c>
      <c r="F46" s="204">
        <v>243</v>
      </c>
      <c r="G46" s="203" t="s">
        <v>275</v>
      </c>
      <c r="H46" s="205">
        <v>0</v>
      </c>
      <c r="I46" s="166"/>
      <c r="J46" s="206">
        <v>11267</v>
      </c>
      <c r="K46" s="206">
        <v>0</v>
      </c>
      <c r="L46" s="206">
        <v>0</v>
      </c>
      <c r="M46" s="166"/>
      <c r="N46" s="206">
        <v>11379</v>
      </c>
      <c r="O46" s="206">
        <v>0</v>
      </c>
      <c r="P46" s="206">
        <v>0</v>
      </c>
      <c r="Q46" s="166"/>
      <c r="R46" s="207">
        <v>112</v>
      </c>
      <c r="V46" s="205"/>
    </row>
    <row r="47" spans="1:22" x14ac:dyDescent="0.25">
      <c r="A47" s="201">
        <v>412</v>
      </c>
      <c r="B47" s="202">
        <v>412035244</v>
      </c>
      <c r="C47" s="203" t="s">
        <v>496</v>
      </c>
      <c r="D47" s="204">
        <v>35</v>
      </c>
      <c r="E47" s="203" t="s">
        <v>67</v>
      </c>
      <c r="F47" s="204">
        <v>244</v>
      </c>
      <c r="G47" s="203" t="s">
        <v>276</v>
      </c>
      <c r="H47" s="205">
        <v>3</v>
      </c>
      <c r="I47" s="166"/>
      <c r="J47" s="206">
        <v>15821</v>
      </c>
      <c r="K47" s="206">
        <v>0</v>
      </c>
      <c r="L47" s="206">
        <v>3</v>
      </c>
      <c r="M47" s="166"/>
      <c r="N47" s="206">
        <v>12407</v>
      </c>
      <c r="O47" s="206">
        <v>0</v>
      </c>
      <c r="P47" s="206">
        <v>0</v>
      </c>
      <c r="Q47" s="166"/>
      <c r="R47" s="207">
        <v>-3414</v>
      </c>
      <c r="V47" s="205"/>
    </row>
    <row r="48" spans="1:22" x14ac:dyDescent="0.25">
      <c r="A48" s="201">
        <v>412</v>
      </c>
      <c r="B48" s="202">
        <v>412035274</v>
      </c>
      <c r="C48" s="203" t="s">
        <v>496</v>
      </c>
      <c r="D48" s="204">
        <v>35</v>
      </c>
      <c r="E48" s="203" t="s">
        <v>67</v>
      </c>
      <c r="F48" s="204">
        <v>274</v>
      </c>
      <c r="G48" s="203" t="s">
        <v>306</v>
      </c>
      <c r="H48" s="205">
        <v>1</v>
      </c>
      <c r="I48" s="166"/>
      <c r="J48" s="206" t="s">
        <v>562</v>
      </c>
      <c r="K48" s="206">
        <v>0</v>
      </c>
      <c r="L48" s="206">
        <v>0</v>
      </c>
      <c r="M48" s="166"/>
      <c r="N48" s="206">
        <v>21152</v>
      </c>
      <c r="O48" s="206">
        <v>0</v>
      </c>
      <c r="P48" s="206">
        <v>1</v>
      </c>
      <c r="Q48" s="166"/>
      <c r="R48" s="207" t="s">
        <v>562</v>
      </c>
      <c r="V48" s="205"/>
    </row>
    <row r="49" spans="1:22" x14ac:dyDescent="0.25">
      <c r="A49" s="201">
        <v>412</v>
      </c>
      <c r="B49" s="202">
        <v>412035285</v>
      </c>
      <c r="C49" s="203" t="s">
        <v>496</v>
      </c>
      <c r="D49" s="204">
        <v>35</v>
      </c>
      <c r="E49" s="203" t="s">
        <v>67</v>
      </c>
      <c r="F49" s="204">
        <v>285</v>
      </c>
      <c r="G49" s="203" t="s">
        <v>317</v>
      </c>
      <c r="H49" s="205">
        <v>4</v>
      </c>
      <c r="I49" s="166"/>
      <c r="J49" s="206">
        <v>14681</v>
      </c>
      <c r="K49" s="206">
        <v>0</v>
      </c>
      <c r="L49" s="206">
        <v>1</v>
      </c>
      <c r="M49" s="166"/>
      <c r="N49" s="206">
        <v>16027</v>
      </c>
      <c r="O49" s="206">
        <v>0</v>
      </c>
      <c r="P49" s="206">
        <v>1</v>
      </c>
      <c r="Q49" s="166"/>
      <c r="R49" s="207">
        <v>1346</v>
      </c>
      <c r="V49" s="205"/>
    </row>
    <row r="50" spans="1:22" x14ac:dyDescent="0.25">
      <c r="A50" s="201">
        <v>412</v>
      </c>
      <c r="B50" s="202">
        <v>412035293</v>
      </c>
      <c r="C50" s="203" t="s">
        <v>496</v>
      </c>
      <c r="D50" s="204">
        <v>35</v>
      </c>
      <c r="E50" s="203" t="s">
        <v>67</v>
      </c>
      <c r="F50" s="204">
        <v>293</v>
      </c>
      <c r="G50" s="203" t="s">
        <v>325</v>
      </c>
      <c r="H50" s="205">
        <v>2</v>
      </c>
      <c r="I50" s="166"/>
      <c r="J50" s="206">
        <v>13129</v>
      </c>
      <c r="K50" s="206">
        <v>0</v>
      </c>
      <c r="L50" s="206">
        <v>0</v>
      </c>
      <c r="M50" s="166"/>
      <c r="N50" s="206">
        <v>16883</v>
      </c>
      <c r="O50" s="206">
        <v>0</v>
      </c>
      <c r="P50" s="206">
        <v>2</v>
      </c>
      <c r="Q50" s="166"/>
      <c r="R50" s="207">
        <v>3754</v>
      </c>
      <c r="V50" s="205"/>
    </row>
    <row r="51" spans="1:22" x14ac:dyDescent="0.25">
      <c r="A51" s="201">
        <v>412</v>
      </c>
      <c r="B51" s="202">
        <v>412035307</v>
      </c>
      <c r="C51" s="203" t="s">
        <v>496</v>
      </c>
      <c r="D51" s="204">
        <v>35</v>
      </c>
      <c r="E51" s="203" t="s">
        <v>67</v>
      </c>
      <c r="F51" s="204">
        <v>307</v>
      </c>
      <c r="G51" s="203" t="s">
        <v>339</v>
      </c>
      <c r="H51" s="205">
        <v>0</v>
      </c>
      <c r="I51" s="166"/>
      <c r="J51" s="206">
        <v>16748</v>
      </c>
      <c r="K51" s="206">
        <v>2</v>
      </c>
      <c r="L51" s="206">
        <v>1</v>
      </c>
      <c r="M51" s="166"/>
      <c r="N51" s="206" t="s">
        <v>562</v>
      </c>
      <c r="O51" s="206">
        <v>0</v>
      </c>
      <c r="P51" s="206">
        <v>0</v>
      </c>
      <c r="Q51" s="166"/>
      <c r="R51" s="207" t="s">
        <v>562</v>
      </c>
      <c r="V51" s="205"/>
    </row>
    <row r="52" spans="1:22" x14ac:dyDescent="0.25">
      <c r="A52" s="201">
        <v>412</v>
      </c>
      <c r="B52" s="202">
        <v>412035625</v>
      </c>
      <c r="C52" s="203" t="s">
        <v>496</v>
      </c>
      <c r="D52" s="204">
        <v>35</v>
      </c>
      <c r="E52" s="203" t="s">
        <v>67</v>
      </c>
      <c r="F52" s="204">
        <v>625</v>
      </c>
      <c r="G52" s="203" t="s">
        <v>395</v>
      </c>
      <c r="H52" s="205">
        <v>0</v>
      </c>
      <c r="I52" s="166"/>
      <c r="J52" s="206" t="s">
        <v>562</v>
      </c>
      <c r="K52" s="206">
        <v>0</v>
      </c>
      <c r="L52" s="206">
        <v>0</v>
      </c>
      <c r="M52" s="166"/>
      <c r="N52" s="206">
        <v>17186</v>
      </c>
      <c r="O52" s="206">
        <v>0</v>
      </c>
      <c r="P52" s="206">
        <v>1</v>
      </c>
      <c r="Q52" s="166"/>
      <c r="R52" s="207" t="s">
        <v>562</v>
      </c>
      <c r="V52" s="205"/>
    </row>
    <row r="53" spans="1:22" x14ac:dyDescent="0.25">
      <c r="A53" s="201">
        <v>413</v>
      </c>
      <c r="B53" s="202">
        <v>413114091</v>
      </c>
      <c r="C53" s="203" t="s">
        <v>497</v>
      </c>
      <c r="D53" s="204">
        <v>114</v>
      </c>
      <c r="E53" s="203" t="s">
        <v>146</v>
      </c>
      <c r="F53" s="204">
        <v>91</v>
      </c>
      <c r="G53" s="203" t="s">
        <v>123</v>
      </c>
      <c r="H53" s="205">
        <v>2</v>
      </c>
      <c r="I53" s="166"/>
      <c r="J53" s="206">
        <v>12243</v>
      </c>
      <c r="K53" s="206">
        <v>0</v>
      </c>
      <c r="L53" s="206">
        <v>0</v>
      </c>
      <c r="M53" s="166"/>
      <c r="N53" s="206">
        <v>12565</v>
      </c>
      <c r="O53" s="206">
        <v>0</v>
      </c>
      <c r="P53" s="206">
        <v>0</v>
      </c>
      <c r="Q53" s="166"/>
      <c r="R53" s="207">
        <v>322</v>
      </c>
      <c r="V53" s="205"/>
    </row>
    <row r="54" spans="1:22" x14ac:dyDescent="0.25">
      <c r="A54" s="201">
        <v>413</v>
      </c>
      <c r="B54" s="202">
        <v>413114114</v>
      </c>
      <c r="C54" s="203" t="s">
        <v>497</v>
      </c>
      <c r="D54" s="204">
        <v>114</v>
      </c>
      <c r="E54" s="203" t="s">
        <v>146</v>
      </c>
      <c r="F54" s="204">
        <v>114</v>
      </c>
      <c r="G54" s="203" t="s">
        <v>146</v>
      </c>
      <c r="H54" s="205">
        <v>94</v>
      </c>
      <c r="I54" s="166"/>
      <c r="J54" s="206">
        <v>14077</v>
      </c>
      <c r="K54" s="206">
        <v>0</v>
      </c>
      <c r="L54" s="206">
        <v>33</v>
      </c>
      <c r="M54" s="166"/>
      <c r="N54" s="206">
        <v>14485</v>
      </c>
      <c r="O54" s="206">
        <v>0</v>
      </c>
      <c r="P54" s="206">
        <v>35</v>
      </c>
      <c r="Q54" s="166"/>
      <c r="R54" s="207">
        <v>408</v>
      </c>
      <c r="V54" s="205"/>
    </row>
    <row r="55" spans="1:22" x14ac:dyDescent="0.25">
      <c r="A55" s="201">
        <v>413</v>
      </c>
      <c r="B55" s="202">
        <v>413114127</v>
      </c>
      <c r="C55" s="203" t="s">
        <v>497</v>
      </c>
      <c r="D55" s="204">
        <v>114</v>
      </c>
      <c r="E55" s="203" t="s">
        <v>146</v>
      </c>
      <c r="F55" s="204">
        <v>127</v>
      </c>
      <c r="G55" s="203" t="s">
        <v>159</v>
      </c>
      <c r="H55" s="205">
        <v>1</v>
      </c>
      <c r="I55" s="166"/>
      <c r="J55" s="206">
        <v>12243</v>
      </c>
      <c r="K55" s="206">
        <v>0</v>
      </c>
      <c r="L55" s="206">
        <v>0</v>
      </c>
      <c r="M55" s="166"/>
      <c r="N55" s="206">
        <v>12565</v>
      </c>
      <c r="O55" s="206">
        <v>0</v>
      </c>
      <c r="P55" s="206">
        <v>0</v>
      </c>
      <c r="Q55" s="166"/>
      <c r="R55" s="207">
        <v>322</v>
      </c>
      <c r="V55" s="205"/>
    </row>
    <row r="56" spans="1:22" x14ac:dyDescent="0.25">
      <c r="A56" s="201">
        <v>413</v>
      </c>
      <c r="B56" s="202">
        <v>413114210</v>
      </c>
      <c r="C56" s="203" t="s">
        <v>497</v>
      </c>
      <c r="D56" s="204">
        <v>114</v>
      </c>
      <c r="E56" s="203" t="s">
        <v>146</v>
      </c>
      <c r="F56" s="204">
        <v>210</v>
      </c>
      <c r="G56" s="203" t="s">
        <v>242</v>
      </c>
      <c r="H56" s="205">
        <v>2</v>
      </c>
      <c r="I56" s="166"/>
      <c r="J56" s="206">
        <v>10332</v>
      </c>
      <c r="K56" s="206">
        <v>0</v>
      </c>
      <c r="L56" s="206">
        <v>0</v>
      </c>
      <c r="M56" s="166"/>
      <c r="N56" s="206">
        <v>12565</v>
      </c>
      <c r="O56" s="206">
        <v>0</v>
      </c>
      <c r="P56" s="206">
        <v>0</v>
      </c>
      <c r="Q56" s="166"/>
      <c r="R56" s="207">
        <v>2233</v>
      </c>
      <c r="V56" s="205"/>
    </row>
    <row r="57" spans="1:22" x14ac:dyDescent="0.25">
      <c r="A57" s="201">
        <v>413</v>
      </c>
      <c r="B57" s="202">
        <v>413114253</v>
      </c>
      <c r="C57" s="203" t="s">
        <v>497</v>
      </c>
      <c r="D57" s="204">
        <v>114</v>
      </c>
      <c r="E57" s="203" t="s">
        <v>146</v>
      </c>
      <c r="F57" s="204">
        <v>253</v>
      </c>
      <c r="G57" s="203" t="s">
        <v>285</v>
      </c>
      <c r="H57" s="205">
        <v>0</v>
      </c>
      <c r="I57" s="166"/>
      <c r="J57" s="206">
        <v>12243</v>
      </c>
      <c r="K57" s="206">
        <v>0</v>
      </c>
      <c r="L57" s="206">
        <v>0</v>
      </c>
      <c r="M57" s="166"/>
      <c r="N57" s="206">
        <v>12565</v>
      </c>
      <c r="O57" s="206">
        <v>0</v>
      </c>
      <c r="P57" s="206">
        <v>0</v>
      </c>
      <c r="Q57" s="166"/>
      <c r="R57" s="207">
        <v>322</v>
      </c>
      <c r="V57" s="205"/>
    </row>
    <row r="58" spans="1:22" x14ac:dyDescent="0.25">
      <c r="A58" s="201">
        <v>413</v>
      </c>
      <c r="B58" s="202">
        <v>413114312</v>
      </c>
      <c r="C58" s="203" t="s">
        <v>497</v>
      </c>
      <c r="D58" s="204">
        <v>114</v>
      </c>
      <c r="E58" s="203" t="s">
        <v>146</v>
      </c>
      <c r="F58" s="204">
        <v>312</v>
      </c>
      <c r="G58" s="203" t="s">
        <v>344</v>
      </c>
      <c r="H58" s="205">
        <v>3</v>
      </c>
      <c r="I58" s="166"/>
      <c r="J58" s="206">
        <v>15533</v>
      </c>
      <c r="K58" s="206">
        <v>0</v>
      </c>
      <c r="L58" s="206">
        <v>1</v>
      </c>
      <c r="M58" s="166"/>
      <c r="N58" s="206">
        <v>11615</v>
      </c>
      <c r="O58" s="206">
        <v>0</v>
      </c>
      <c r="P58" s="206">
        <v>0</v>
      </c>
      <c r="Q58" s="166"/>
      <c r="R58" s="207">
        <v>-3918</v>
      </c>
      <c r="V58" s="205"/>
    </row>
    <row r="59" spans="1:22" x14ac:dyDescent="0.25">
      <c r="A59" s="201">
        <v>413</v>
      </c>
      <c r="B59" s="202">
        <v>413114605</v>
      </c>
      <c r="C59" s="203" t="s">
        <v>497</v>
      </c>
      <c r="D59" s="204">
        <v>114</v>
      </c>
      <c r="E59" s="203" t="s">
        <v>146</v>
      </c>
      <c r="F59" s="204">
        <v>605</v>
      </c>
      <c r="G59" s="203" t="s">
        <v>388</v>
      </c>
      <c r="H59" s="205">
        <v>3</v>
      </c>
      <c r="I59" s="166"/>
      <c r="J59" s="206">
        <v>15491</v>
      </c>
      <c r="K59" s="206">
        <v>0</v>
      </c>
      <c r="L59" s="206">
        <v>1</v>
      </c>
      <c r="M59" s="166"/>
      <c r="N59" s="206">
        <v>16054</v>
      </c>
      <c r="O59" s="206">
        <v>0</v>
      </c>
      <c r="P59" s="206">
        <v>1</v>
      </c>
      <c r="Q59" s="166"/>
      <c r="R59" s="207">
        <v>563</v>
      </c>
      <c r="V59" s="205"/>
    </row>
    <row r="60" spans="1:22" x14ac:dyDescent="0.25">
      <c r="A60" s="201">
        <v>413</v>
      </c>
      <c r="B60" s="202">
        <v>413114615</v>
      </c>
      <c r="C60" s="203" t="s">
        <v>497</v>
      </c>
      <c r="D60" s="204">
        <v>114</v>
      </c>
      <c r="E60" s="203" t="s">
        <v>146</v>
      </c>
      <c r="F60" s="204">
        <v>615</v>
      </c>
      <c r="G60" s="203" t="s">
        <v>390</v>
      </c>
      <c r="H60" s="205">
        <v>1</v>
      </c>
      <c r="I60" s="166"/>
      <c r="J60" s="206">
        <v>12243</v>
      </c>
      <c r="K60" s="206">
        <v>0</v>
      </c>
      <c r="L60" s="206">
        <v>0</v>
      </c>
      <c r="M60" s="166"/>
      <c r="N60" s="206" t="s">
        <v>562</v>
      </c>
      <c r="O60" s="206">
        <v>0</v>
      </c>
      <c r="P60" s="206">
        <v>0</v>
      </c>
      <c r="Q60" s="166"/>
      <c r="R60" s="207" t="s">
        <v>562</v>
      </c>
      <c r="V60" s="205"/>
    </row>
    <row r="61" spans="1:22" x14ac:dyDescent="0.25">
      <c r="A61" s="201">
        <v>413</v>
      </c>
      <c r="B61" s="202">
        <v>413114618</v>
      </c>
      <c r="C61" s="203" t="s">
        <v>497</v>
      </c>
      <c r="D61" s="204">
        <v>114</v>
      </c>
      <c r="E61" s="203" t="s">
        <v>146</v>
      </c>
      <c r="F61" s="204">
        <v>618</v>
      </c>
      <c r="G61" s="203" t="s">
        <v>392</v>
      </c>
      <c r="H61" s="205">
        <v>0</v>
      </c>
      <c r="I61" s="166"/>
      <c r="J61" s="206" t="s">
        <v>562</v>
      </c>
      <c r="K61" s="206">
        <v>0</v>
      </c>
      <c r="L61" s="206">
        <v>0</v>
      </c>
      <c r="M61" s="166"/>
      <c r="N61" s="206">
        <v>12565</v>
      </c>
      <c r="O61" s="206">
        <v>0</v>
      </c>
      <c r="P61" s="206">
        <v>0</v>
      </c>
      <c r="Q61" s="166"/>
      <c r="R61" s="207" t="s">
        <v>562</v>
      </c>
      <c r="V61" s="205"/>
    </row>
    <row r="62" spans="1:22" x14ac:dyDescent="0.25">
      <c r="A62" s="201">
        <v>413</v>
      </c>
      <c r="B62" s="202">
        <v>413114670</v>
      </c>
      <c r="C62" s="203" t="s">
        <v>497</v>
      </c>
      <c r="D62" s="204">
        <v>114</v>
      </c>
      <c r="E62" s="203" t="s">
        <v>146</v>
      </c>
      <c r="F62" s="204">
        <v>670</v>
      </c>
      <c r="G62" s="203" t="s">
        <v>406</v>
      </c>
      <c r="H62" s="205">
        <v>7</v>
      </c>
      <c r="I62" s="166"/>
      <c r="J62" s="206">
        <v>13236</v>
      </c>
      <c r="K62" s="206">
        <v>0</v>
      </c>
      <c r="L62" s="206">
        <v>4</v>
      </c>
      <c r="M62" s="166"/>
      <c r="N62" s="206">
        <v>13556</v>
      </c>
      <c r="O62" s="206">
        <v>0</v>
      </c>
      <c r="P62" s="206">
        <v>4</v>
      </c>
      <c r="Q62" s="166"/>
      <c r="R62" s="207">
        <v>320</v>
      </c>
      <c r="V62" s="205"/>
    </row>
    <row r="63" spans="1:22" x14ac:dyDescent="0.25">
      <c r="A63" s="201">
        <v>413</v>
      </c>
      <c r="B63" s="202">
        <v>413114674</v>
      </c>
      <c r="C63" s="203" t="s">
        <v>497</v>
      </c>
      <c r="D63" s="204">
        <v>114</v>
      </c>
      <c r="E63" s="203" t="s">
        <v>146</v>
      </c>
      <c r="F63" s="204">
        <v>674</v>
      </c>
      <c r="G63" s="203" t="s">
        <v>409</v>
      </c>
      <c r="H63" s="205">
        <v>46</v>
      </c>
      <c r="I63" s="166"/>
      <c r="J63" s="206">
        <v>14131</v>
      </c>
      <c r="K63" s="206">
        <v>0</v>
      </c>
      <c r="L63" s="206">
        <v>19</v>
      </c>
      <c r="M63" s="166"/>
      <c r="N63" s="206">
        <v>15329</v>
      </c>
      <c r="O63" s="206">
        <v>0</v>
      </c>
      <c r="P63" s="206">
        <v>19</v>
      </c>
      <c r="Q63" s="166"/>
      <c r="R63" s="207">
        <v>1198</v>
      </c>
      <c r="V63" s="205"/>
    </row>
    <row r="64" spans="1:22" x14ac:dyDescent="0.25">
      <c r="A64" s="201">
        <v>413</v>
      </c>
      <c r="B64" s="202">
        <v>413114717</v>
      </c>
      <c r="C64" s="203" t="s">
        <v>497</v>
      </c>
      <c r="D64" s="204">
        <v>114</v>
      </c>
      <c r="E64" s="203" t="s">
        <v>146</v>
      </c>
      <c r="F64" s="204">
        <v>717</v>
      </c>
      <c r="G64" s="203" t="s">
        <v>422</v>
      </c>
      <c r="H64" s="205">
        <v>21</v>
      </c>
      <c r="I64" s="166"/>
      <c r="J64" s="206">
        <v>14655</v>
      </c>
      <c r="K64" s="206">
        <v>0</v>
      </c>
      <c r="L64" s="206">
        <v>13</v>
      </c>
      <c r="M64" s="166"/>
      <c r="N64" s="206">
        <v>15772</v>
      </c>
      <c r="O64" s="206">
        <v>0</v>
      </c>
      <c r="P64" s="206">
        <v>12</v>
      </c>
      <c r="Q64" s="166"/>
      <c r="R64" s="207">
        <v>1117</v>
      </c>
      <c r="V64" s="205"/>
    </row>
    <row r="65" spans="1:22" x14ac:dyDescent="0.25">
      <c r="A65" s="201">
        <v>413</v>
      </c>
      <c r="B65" s="202">
        <v>413114750</v>
      </c>
      <c r="C65" s="203" t="s">
        <v>497</v>
      </c>
      <c r="D65" s="204">
        <v>114</v>
      </c>
      <c r="E65" s="203" t="s">
        <v>146</v>
      </c>
      <c r="F65" s="204">
        <v>750</v>
      </c>
      <c r="G65" s="203" t="s">
        <v>430</v>
      </c>
      <c r="H65" s="205">
        <v>17</v>
      </c>
      <c r="I65" s="166"/>
      <c r="J65" s="206">
        <v>13753</v>
      </c>
      <c r="K65" s="206">
        <v>0</v>
      </c>
      <c r="L65" s="206">
        <v>9</v>
      </c>
      <c r="M65" s="166"/>
      <c r="N65" s="206">
        <v>14735</v>
      </c>
      <c r="O65" s="206">
        <v>0</v>
      </c>
      <c r="P65" s="206">
        <v>8</v>
      </c>
      <c r="Q65" s="166"/>
      <c r="R65" s="207">
        <v>982</v>
      </c>
      <c r="V65" s="205"/>
    </row>
    <row r="66" spans="1:22" x14ac:dyDescent="0.25">
      <c r="A66" s="201">
        <v>413</v>
      </c>
      <c r="B66" s="202">
        <v>413114755</v>
      </c>
      <c r="C66" s="203" t="s">
        <v>497</v>
      </c>
      <c r="D66" s="204">
        <v>114</v>
      </c>
      <c r="E66" s="203" t="s">
        <v>146</v>
      </c>
      <c r="F66" s="204">
        <v>755</v>
      </c>
      <c r="G66" s="203" t="s">
        <v>432</v>
      </c>
      <c r="H66" s="205">
        <v>15</v>
      </c>
      <c r="I66" s="166"/>
      <c r="J66" s="206">
        <v>12397</v>
      </c>
      <c r="K66" s="206">
        <v>0</v>
      </c>
      <c r="L66" s="206">
        <v>2</v>
      </c>
      <c r="M66" s="166"/>
      <c r="N66" s="206">
        <v>13207</v>
      </c>
      <c r="O66" s="206">
        <v>0</v>
      </c>
      <c r="P66" s="206">
        <v>4</v>
      </c>
      <c r="Q66" s="166"/>
      <c r="R66" s="207">
        <v>810</v>
      </c>
      <c r="V66" s="205"/>
    </row>
    <row r="67" spans="1:22" x14ac:dyDescent="0.25">
      <c r="A67" s="201">
        <v>414</v>
      </c>
      <c r="B67" s="202">
        <v>414603063</v>
      </c>
      <c r="C67" s="203" t="s">
        <v>498</v>
      </c>
      <c r="D67" s="204">
        <v>603</v>
      </c>
      <c r="E67" s="203" t="s">
        <v>499</v>
      </c>
      <c r="F67" s="204">
        <v>63</v>
      </c>
      <c r="G67" s="203" t="s">
        <v>95</v>
      </c>
      <c r="H67" s="205">
        <v>2</v>
      </c>
      <c r="I67" s="166"/>
      <c r="J67" s="206">
        <v>11287</v>
      </c>
      <c r="K67" s="206">
        <v>0</v>
      </c>
      <c r="L67" s="206">
        <v>0</v>
      </c>
      <c r="M67" s="166"/>
      <c r="N67" s="206">
        <v>14658</v>
      </c>
      <c r="O67" s="206">
        <v>0</v>
      </c>
      <c r="P67" s="206">
        <v>1</v>
      </c>
      <c r="Q67" s="166"/>
      <c r="R67" s="207">
        <v>3371</v>
      </c>
      <c r="V67" s="205"/>
    </row>
    <row r="68" spans="1:22" x14ac:dyDescent="0.25">
      <c r="A68" s="201">
        <v>414</v>
      </c>
      <c r="B68" s="202">
        <v>414603098</v>
      </c>
      <c r="C68" s="203" t="s">
        <v>498</v>
      </c>
      <c r="D68" s="204">
        <v>603</v>
      </c>
      <c r="E68" s="203" t="s">
        <v>499</v>
      </c>
      <c r="F68" s="204">
        <v>98</v>
      </c>
      <c r="G68" s="203" t="s">
        <v>130</v>
      </c>
      <c r="H68" s="205">
        <v>2</v>
      </c>
      <c r="I68" s="166"/>
      <c r="J68" s="206">
        <v>16556</v>
      </c>
      <c r="K68" s="206">
        <v>0</v>
      </c>
      <c r="L68" s="206">
        <v>1</v>
      </c>
      <c r="M68" s="166"/>
      <c r="N68" s="206">
        <v>16941</v>
      </c>
      <c r="O68" s="206">
        <v>0</v>
      </c>
      <c r="P68" s="206">
        <v>1</v>
      </c>
      <c r="Q68" s="166"/>
      <c r="R68" s="207">
        <v>385</v>
      </c>
      <c r="V68" s="205"/>
    </row>
    <row r="69" spans="1:22" x14ac:dyDescent="0.25">
      <c r="A69" s="201">
        <v>414</v>
      </c>
      <c r="B69" s="202">
        <v>414603121</v>
      </c>
      <c r="C69" s="203" t="s">
        <v>498</v>
      </c>
      <c r="D69" s="204">
        <v>603</v>
      </c>
      <c r="E69" s="203" t="s">
        <v>499</v>
      </c>
      <c r="F69" s="204">
        <v>121</v>
      </c>
      <c r="G69" s="203" t="s">
        <v>153</v>
      </c>
      <c r="H69" s="205">
        <v>1</v>
      </c>
      <c r="I69" s="166"/>
      <c r="J69" s="206" t="s">
        <v>562</v>
      </c>
      <c r="K69" s="206">
        <v>0</v>
      </c>
      <c r="L69" s="206">
        <v>0</v>
      </c>
      <c r="M69" s="166"/>
      <c r="N69" s="206">
        <v>17384</v>
      </c>
      <c r="O69" s="206">
        <v>0</v>
      </c>
      <c r="P69" s="206">
        <v>1</v>
      </c>
      <c r="Q69" s="166"/>
      <c r="R69" s="207" t="s">
        <v>562</v>
      </c>
      <c r="V69" s="205"/>
    </row>
    <row r="70" spans="1:22" x14ac:dyDescent="0.25">
      <c r="A70" s="201">
        <v>414</v>
      </c>
      <c r="B70" s="202">
        <v>414603150</v>
      </c>
      <c r="C70" s="203" t="s">
        <v>498</v>
      </c>
      <c r="D70" s="204">
        <v>603</v>
      </c>
      <c r="E70" s="203" t="s">
        <v>499</v>
      </c>
      <c r="F70" s="204">
        <v>150</v>
      </c>
      <c r="G70" s="203" t="s">
        <v>182</v>
      </c>
      <c r="H70" s="205">
        <v>1</v>
      </c>
      <c r="I70" s="166"/>
      <c r="J70" s="206" t="s">
        <v>562</v>
      </c>
      <c r="K70" s="206">
        <v>0</v>
      </c>
      <c r="L70" s="206">
        <v>0</v>
      </c>
      <c r="M70" s="166"/>
      <c r="N70" s="206">
        <v>10664</v>
      </c>
      <c r="O70" s="206">
        <v>0</v>
      </c>
      <c r="P70" s="206">
        <v>0</v>
      </c>
      <c r="Q70" s="166"/>
      <c r="R70" s="207" t="s">
        <v>562</v>
      </c>
      <c r="V70" s="205"/>
    </row>
    <row r="71" spans="1:22" x14ac:dyDescent="0.25">
      <c r="A71" s="201">
        <v>414</v>
      </c>
      <c r="B71" s="202">
        <v>414603209</v>
      </c>
      <c r="C71" s="203" t="s">
        <v>498</v>
      </c>
      <c r="D71" s="204">
        <v>603</v>
      </c>
      <c r="E71" s="203" t="s">
        <v>499</v>
      </c>
      <c r="F71" s="204">
        <v>209</v>
      </c>
      <c r="G71" s="203" t="s">
        <v>241</v>
      </c>
      <c r="H71" s="205">
        <v>88</v>
      </c>
      <c r="I71" s="166"/>
      <c r="J71" s="206">
        <v>16387</v>
      </c>
      <c r="K71" s="206">
        <v>0</v>
      </c>
      <c r="L71" s="206">
        <v>63</v>
      </c>
      <c r="M71" s="166"/>
      <c r="N71" s="206">
        <v>17449</v>
      </c>
      <c r="O71" s="206">
        <v>0</v>
      </c>
      <c r="P71" s="206">
        <v>62</v>
      </c>
      <c r="Q71" s="166"/>
      <c r="R71" s="207">
        <v>1062</v>
      </c>
      <c r="V71" s="205"/>
    </row>
    <row r="72" spans="1:22" x14ac:dyDescent="0.25">
      <c r="A72" s="201">
        <v>414</v>
      </c>
      <c r="B72" s="202">
        <v>414603236</v>
      </c>
      <c r="C72" s="203" t="s">
        <v>498</v>
      </c>
      <c r="D72" s="204">
        <v>603</v>
      </c>
      <c r="E72" s="203" t="s">
        <v>499</v>
      </c>
      <c r="F72" s="204">
        <v>236</v>
      </c>
      <c r="G72" s="203" t="s">
        <v>268</v>
      </c>
      <c r="H72" s="205">
        <v>164</v>
      </c>
      <c r="I72" s="166"/>
      <c r="J72" s="206">
        <v>16118</v>
      </c>
      <c r="K72" s="206">
        <v>4</v>
      </c>
      <c r="L72" s="206">
        <v>122</v>
      </c>
      <c r="M72" s="166"/>
      <c r="N72" s="206">
        <v>17150</v>
      </c>
      <c r="O72" s="206">
        <v>4</v>
      </c>
      <c r="P72" s="206">
        <v>122</v>
      </c>
      <c r="Q72" s="166"/>
      <c r="R72" s="207">
        <v>1032</v>
      </c>
      <c r="V72" s="205"/>
    </row>
    <row r="73" spans="1:22" x14ac:dyDescent="0.25">
      <c r="A73" s="201">
        <v>414</v>
      </c>
      <c r="B73" s="202">
        <v>414603249</v>
      </c>
      <c r="C73" s="203" t="s">
        <v>498</v>
      </c>
      <c r="D73" s="204">
        <v>603</v>
      </c>
      <c r="E73" s="203" t="s">
        <v>499</v>
      </c>
      <c r="F73" s="204">
        <v>249</v>
      </c>
      <c r="G73" s="203" t="s">
        <v>281</v>
      </c>
      <c r="H73" s="205">
        <v>0</v>
      </c>
      <c r="I73" s="166"/>
      <c r="J73" s="206">
        <v>10332</v>
      </c>
      <c r="K73" s="206">
        <v>0</v>
      </c>
      <c r="L73" s="206">
        <v>0</v>
      </c>
      <c r="M73" s="166"/>
      <c r="N73" s="206" t="s">
        <v>562</v>
      </c>
      <c r="O73" s="206">
        <v>0</v>
      </c>
      <c r="P73" s="206">
        <v>0</v>
      </c>
      <c r="Q73" s="166"/>
      <c r="R73" s="207" t="s">
        <v>562</v>
      </c>
      <c r="V73" s="205"/>
    </row>
    <row r="74" spans="1:22" x14ac:dyDescent="0.25">
      <c r="A74" s="201">
        <v>414</v>
      </c>
      <c r="B74" s="202">
        <v>414603263</v>
      </c>
      <c r="C74" s="203" t="s">
        <v>498</v>
      </c>
      <c r="D74" s="204">
        <v>603</v>
      </c>
      <c r="E74" s="203" t="s">
        <v>499</v>
      </c>
      <c r="F74" s="204">
        <v>263</v>
      </c>
      <c r="G74" s="203" t="s">
        <v>295</v>
      </c>
      <c r="H74" s="205">
        <v>3</v>
      </c>
      <c r="I74" s="166"/>
      <c r="J74" s="206">
        <v>12243</v>
      </c>
      <c r="K74" s="206">
        <v>0</v>
      </c>
      <c r="L74" s="206">
        <v>0</v>
      </c>
      <c r="M74" s="166"/>
      <c r="N74" s="206">
        <v>12565</v>
      </c>
      <c r="O74" s="206">
        <v>0</v>
      </c>
      <c r="P74" s="206">
        <v>0</v>
      </c>
      <c r="Q74" s="166"/>
      <c r="R74" s="207">
        <v>322</v>
      </c>
      <c r="V74" s="205"/>
    </row>
    <row r="75" spans="1:22" x14ac:dyDescent="0.25">
      <c r="A75" s="201">
        <v>414</v>
      </c>
      <c r="B75" s="202">
        <v>414603603</v>
      </c>
      <c r="C75" s="203" t="s">
        <v>498</v>
      </c>
      <c r="D75" s="204">
        <v>603</v>
      </c>
      <c r="E75" s="203" t="s">
        <v>499</v>
      </c>
      <c r="F75" s="204">
        <v>603</v>
      </c>
      <c r="G75" s="203" t="s">
        <v>499</v>
      </c>
      <c r="H75" s="205">
        <v>70</v>
      </c>
      <c r="I75" s="166"/>
      <c r="J75" s="206">
        <v>14640</v>
      </c>
      <c r="K75" s="206">
        <v>0</v>
      </c>
      <c r="L75" s="206">
        <v>34</v>
      </c>
      <c r="M75" s="166"/>
      <c r="N75" s="206">
        <v>15826</v>
      </c>
      <c r="O75" s="206">
        <v>0</v>
      </c>
      <c r="P75" s="206">
        <v>46</v>
      </c>
      <c r="Q75" s="166"/>
      <c r="R75" s="207">
        <v>1186</v>
      </c>
      <c r="V75" s="205"/>
    </row>
    <row r="76" spans="1:22" x14ac:dyDescent="0.25">
      <c r="A76" s="201">
        <v>414</v>
      </c>
      <c r="B76" s="202">
        <v>414603635</v>
      </c>
      <c r="C76" s="203" t="s">
        <v>498</v>
      </c>
      <c r="D76" s="204">
        <v>603</v>
      </c>
      <c r="E76" s="203" t="s">
        <v>499</v>
      </c>
      <c r="F76" s="204">
        <v>635</v>
      </c>
      <c r="G76" s="203" t="s">
        <v>397</v>
      </c>
      <c r="H76" s="205">
        <v>21</v>
      </c>
      <c r="I76" s="166"/>
      <c r="J76" s="206">
        <v>13591</v>
      </c>
      <c r="K76" s="206">
        <v>0</v>
      </c>
      <c r="L76" s="206">
        <v>9</v>
      </c>
      <c r="M76" s="166"/>
      <c r="N76" s="206">
        <v>14177</v>
      </c>
      <c r="O76" s="206">
        <v>0</v>
      </c>
      <c r="P76" s="206">
        <v>7</v>
      </c>
      <c r="Q76" s="166"/>
      <c r="R76" s="207">
        <v>586</v>
      </c>
      <c r="V76" s="205"/>
    </row>
    <row r="77" spans="1:22" x14ac:dyDescent="0.25">
      <c r="A77" s="201">
        <v>414</v>
      </c>
      <c r="B77" s="202">
        <v>414603715</v>
      </c>
      <c r="C77" s="203" t="s">
        <v>498</v>
      </c>
      <c r="D77" s="204">
        <v>603</v>
      </c>
      <c r="E77" s="203" t="s">
        <v>499</v>
      </c>
      <c r="F77" s="204">
        <v>715</v>
      </c>
      <c r="G77" s="203" t="s">
        <v>421</v>
      </c>
      <c r="H77" s="205">
        <v>11</v>
      </c>
      <c r="I77" s="166"/>
      <c r="J77" s="206">
        <v>12034</v>
      </c>
      <c r="K77" s="206">
        <v>1</v>
      </c>
      <c r="L77" s="206">
        <v>2</v>
      </c>
      <c r="M77" s="166"/>
      <c r="N77" s="206">
        <v>14310</v>
      </c>
      <c r="O77" s="206">
        <v>0</v>
      </c>
      <c r="P77" s="206">
        <v>6</v>
      </c>
      <c r="Q77" s="166"/>
      <c r="R77" s="207">
        <v>2276</v>
      </c>
      <c r="V77" s="205"/>
    </row>
    <row r="78" spans="1:22" x14ac:dyDescent="0.25">
      <c r="A78" s="201">
        <v>416</v>
      </c>
      <c r="B78" s="202">
        <v>416035018</v>
      </c>
      <c r="C78" s="203" t="s">
        <v>500</v>
      </c>
      <c r="D78" s="204">
        <v>35</v>
      </c>
      <c r="E78" s="203" t="s">
        <v>67</v>
      </c>
      <c r="F78" s="204">
        <v>18</v>
      </c>
      <c r="G78" s="203" t="s">
        <v>50</v>
      </c>
      <c r="H78" s="205">
        <v>1</v>
      </c>
      <c r="I78" s="166"/>
      <c r="J78" s="206">
        <v>20237</v>
      </c>
      <c r="K78" s="206">
        <v>0</v>
      </c>
      <c r="L78" s="206">
        <v>1</v>
      </c>
      <c r="M78" s="166"/>
      <c r="N78" s="206">
        <v>20674</v>
      </c>
      <c r="O78" s="206">
        <v>0</v>
      </c>
      <c r="P78" s="206">
        <v>1</v>
      </c>
      <c r="Q78" s="166"/>
      <c r="R78" s="207">
        <v>437</v>
      </c>
      <c r="V78" s="205"/>
    </row>
    <row r="79" spans="1:22" x14ac:dyDescent="0.25">
      <c r="A79" s="201">
        <v>416</v>
      </c>
      <c r="B79" s="202">
        <v>416035030</v>
      </c>
      <c r="C79" s="203" t="s">
        <v>500</v>
      </c>
      <c r="D79" s="204">
        <v>35</v>
      </c>
      <c r="E79" s="203" t="s">
        <v>67</v>
      </c>
      <c r="F79" s="204">
        <v>30</v>
      </c>
      <c r="G79" s="203" t="s">
        <v>62</v>
      </c>
      <c r="H79" s="205">
        <v>1</v>
      </c>
      <c r="I79" s="166"/>
      <c r="J79" s="206">
        <v>17017</v>
      </c>
      <c r="K79" s="206">
        <v>0</v>
      </c>
      <c r="L79" s="206">
        <v>1</v>
      </c>
      <c r="M79" s="166"/>
      <c r="N79" s="206">
        <v>17663</v>
      </c>
      <c r="O79" s="206">
        <v>0</v>
      </c>
      <c r="P79" s="206">
        <v>1</v>
      </c>
      <c r="Q79" s="166"/>
      <c r="R79" s="207">
        <v>646</v>
      </c>
      <c r="V79" s="205"/>
    </row>
    <row r="80" spans="1:22" x14ac:dyDescent="0.25">
      <c r="A80" s="201">
        <v>416</v>
      </c>
      <c r="B80" s="202">
        <v>416035035</v>
      </c>
      <c r="C80" s="203" t="s">
        <v>500</v>
      </c>
      <c r="D80" s="204">
        <v>35</v>
      </c>
      <c r="E80" s="203" t="s">
        <v>67</v>
      </c>
      <c r="F80" s="204">
        <v>35</v>
      </c>
      <c r="G80" s="203" t="s">
        <v>67</v>
      </c>
      <c r="H80" s="205">
        <v>679</v>
      </c>
      <c r="I80" s="166"/>
      <c r="J80" s="206">
        <v>18795</v>
      </c>
      <c r="K80" s="206">
        <v>126</v>
      </c>
      <c r="L80" s="206">
        <v>524</v>
      </c>
      <c r="M80" s="166"/>
      <c r="N80" s="206">
        <v>19528</v>
      </c>
      <c r="O80" s="206">
        <v>106</v>
      </c>
      <c r="P80" s="206">
        <v>514</v>
      </c>
      <c r="Q80" s="166"/>
      <c r="R80" s="207">
        <v>733</v>
      </c>
      <c r="V80" s="205"/>
    </row>
    <row r="81" spans="1:22" x14ac:dyDescent="0.25">
      <c r="A81" s="201">
        <v>416</v>
      </c>
      <c r="B81" s="202">
        <v>416035044</v>
      </c>
      <c r="C81" s="203" t="s">
        <v>500</v>
      </c>
      <c r="D81" s="204">
        <v>35</v>
      </c>
      <c r="E81" s="203" t="s">
        <v>67</v>
      </c>
      <c r="F81" s="204">
        <v>44</v>
      </c>
      <c r="G81" s="203" t="s">
        <v>76</v>
      </c>
      <c r="H81" s="205">
        <v>4</v>
      </c>
      <c r="I81" s="166"/>
      <c r="J81" s="206">
        <v>13129</v>
      </c>
      <c r="K81" s="206">
        <v>0</v>
      </c>
      <c r="L81" s="206">
        <v>0</v>
      </c>
      <c r="M81" s="166"/>
      <c r="N81" s="206">
        <v>18299</v>
      </c>
      <c r="O81" s="206">
        <v>2</v>
      </c>
      <c r="P81" s="206">
        <v>2</v>
      </c>
      <c r="Q81" s="166"/>
      <c r="R81" s="207">
        <v>5170</v>
      </c>
      <c r="V81" s="205"/>
    </row>
    <row r="82" spans="1:22" x14ac:dyDescent="0.25">
      <c r="A82" s="201">
        <v>416</v>
      </c>
      <c r="B82" s="202">
        <v>416035050</v>
      </c>
      <c r="C82" s="203" t="s">
        <v>500</v>
      </c>
      <c r="D82" s="204">
        <v>35</v>
      </c>
      <c r="E82" s="203" t="s">
        <v>67</v>
      </c>
      <c r="F82" s="204">
        <v>50</v>
      </c>
      <c r="G82" s="203" t="s">
        <v>82</v>
      </c>
      <c r="H82" s="205">
        <v>2</v>
      </c>
      <c r="I82" s="166"/>
      <c r="J82" s="206" t="s">
        <v>562</v>
      </c>
      <c r="K82" s="206">
        <v>0</v>
      </c>
      <c r="L82" s="206">
        <v>0</v>
      </c>
      <c r="M82" s="166"/>
      <c r="N82" s="206">
        <v>19860</v>
      </c>
      <c r="O82" s="206">
        <v>1</v>
      </c>
      <c r="P82" s="206">
        <v>1</v>
      </c>
      <c r="Q82" s="166"/>
      <c r="R82" s="207" t="s">
        <v>562</v>
      </c>
      <c r="V82" s="205"/>
    </row>
    <row r="83" spans="1:22" x14ac:dyDescent="0.25">
      <c r="A83" s="201">
        <v>416</v>
      </c>
      <c r="B83" s="202">
        <v>416035073</v>
      </c>
      <c r="C83" s="203" t="s">
        <v>500</v>
      </c>
      <c r="D83" s="204">
        <v>35</v>
      </c>
      <c r="E83" s="203" t="s">
        <v>67</v>
      </c>
      <c r="F83" s="204">
        <v>73</v>
      </c>
      <c r="G83" s="203" t="s">
        <v>105</v>
      </c>
      <c r="H83" s="205">
        <v>1</v>
      </c>
      <c r="I83" s="166"/>
      <c r="J83" s="206">
        <v>13129</v>
      </c>
      <c r="K83" s="206">
        <v>0</v>
      </c>
      <c r="L83" s="206">
        <v>0</v>
      </c>
      <c r="M83" s="166"/>
      <c r="N83" s="206">
        <v>13434</v>
      </c>
      <c r="O83" s="206">
        <v>0</v>
      </c>
      <c r="P83" s="206">
        <v>0</v>
      </c>
      <c r="Q83" s="166"/>
      <c r="R83" s="207">
        <v>305</v>
      </c>
      <c r="V83" s="205"/>
    </row>
    <row r="84" spans="1:22" x14ac:dyDescent="0.25">
      <c r="A84" s="201">
        <v>416</v>
      </c>
      <c r="B84" s="202">
        <v>416035133</v>
      </c>
      <c r="C84" s="203" t="s">
        <v>500</v>
      </c>
      <c r="D84" s="204">
        <v>35</v>
      </c>
      <c r="E84" s="203" t="s">
        <v>67</v>
      </c>
      <c r="F84" s="204">
        <v>133</v>
      </c>
      <c r="G84" s="203" t="s">
        <v>165</v>
      </c>
      <c r="H84" s="205">
        <v>1</v>
      </c>
      <c r="I84" s="166"/>
      <c r="J84" s="206" t="s">
        <v>562</v>
      </c>
      <c r="K84" s="206">
        <v>0</v>
      </c>
      <c r="L84" s="206">
        <v>0</v>
      </c>
      <c r="M84" s="166"/>
      <c r="N84" s="206">
        <v>14602</v>
      </c>
      <c r="O84" s="206">
        <v>1</v>
      </c>
      <c r="P84" s="206">
        <v>0</v>
      </c>
      <c r="Q84" s="166"/>
      <c r="R84" s="207" t="s">
        <v>562</v>
      </c>
      <c r="V84" s="205"/>
    </row>
    <row r="85" spans="1:22" x14ac:dyDescent="0.25">
      <c r="A85" s="201">
        <v>416</v>
      </c>
      <c r="B85" s="202">
        <v>416035170</v>
      </c>
      <c r="C85" s="203" t="s">
        <v>500</v>
      </c>
      <c r="D85" s="204">
        <v>35</v>
      </c>
      <c r="E85" s="203" t="s">
        <v>67</v>
      </c>
      <c r="F85" s="204">
        <v>170</v>
      </c>
      <c r="G85" s="203" t="s">
        <v>202</v>
      </c>
      <c r="H85" s="205">
        <v>0</v>
      </c>
      <c r="I85" s="166"/>
      <c r="J85" s="206">
        <v>13129</v>
      </c>
      <c r="K85" s="206">
        <v>0</v>
      </c>
      <c r="L85" s="206">
        <v>0</v>
      </c>
      <c r="M85" s="166"/>
      <c r="N85" s="206" t="s">
        <v>562</v>
      </c>
      <c r="O85" s="206">
        <v>0</v>
      </c>
      <c r="P85" s="206">
        <v>0</v>
      </c>
      <c r="Q85" s="166"/>
      <c r="R85" s="207" t="s">
        <v>562</v>
      </c>
      <c r="V85" s="205"/>
    </row>
    <row r="86" spans="1:22" x14ac:dyDescent="0.25">
      <c r="A86" s="201">
        <v>416</v>
      </c>
      <c r="B86" s="202">
        <v>416035189</v>
      </c>
      <c r="C86" s="203" t="s">
        <v>500</v>
      </c>
      <c r="D86" s="204">
        <v>35</v>
      </c>
      <c r="E86" s="203" t="s">
        <v>67</v>
      </c>
      <c r="F86" s="204">
        <v>189</v>
      </c>
      <c r="G86" s="203" t="s">
        <v>221</v>
      </c>
      <c r="H86" s="205">
        <v>0</v>
      </c>
      <c r="I86" s="166"/>
      <c r="J86" s="206">
        <v>17896</v>
      </c>
      <c r="K86" s="206">
        <v>0</v>
      </c>
      <c r="L86" s="206">
        <v>1</v>
      </c>
      <c r="M86" s="166"/>
      <c r="N86" s="206">
        <v>17267</v>
      </c>
      <c r="O86" s="206">
        <v>0</v>
      </c>
      <c r="P86" s="206">
        <v>2</v>
      </c>
      <c r="Q86" s="166"/>
      <c r="R86" s="207">
        <v>-629</v>
      </c>
      <c r="V86" s="205"/>
    </row>
    <row r="87" spans="1:22" x14ac:dyDescent="0.25">
      <c r="A87" s="201">
        <v>416</v>
      </c>
      <c r="B87" s="202">
        <v>416035243</v>
      </c>
      <c r="C87" s="203" t="s">
        <v>500</v>
      </c>
      <c r="D87" s="204">
        <v>35</v>
      </c>
      <c r="E87" s="203" t="s">
        <v>67</v>
      </c>
      <c r="F87" s="204">
        <v>243</v>
      </c>
      <c r="G87" s="203" t="s">
        <v>275</v>
      </c>
      <c r="H87" s="205">
        <v>1</v>
      </c>
      <c r="I87" s="166"/>
      <c r="J87" s="206" t="s">
        <v>562</v>
      </c>
      <c r="K87" s="206">
        <v>0</v>
      </c>
      <c r="L87" s="206">
        <v>0</v>
      </c>
      <c r="M87" s="166"/>
      <c r="N87" s="206">
        <v>16027</v>
      </c>
      <c r="O87" s="206">
        <v>0</v>
      </c>
      <c r="P87" s="206">
        <v>1</v>
      </c>
      <c r="Q87" s="166"/>
      <c r="R87" s="207" t="s">
        <v>562</v>
      </c>
      <c r="V87" s="205"/>
    </row>
    <row r="88" spans="1:22" x14ac:dyDescent="0.25">
      <c r="A88" s="201">
        <v>416</v>
      </c>
      <c r="B88" s="202">
        <v>416035244</v>
      </c>
      <c r="C88" s="203" t="s">
        <v>500</v>
      </c>
      <c r="D88" s="204">
        <v>35</v>
      </c>
      <c r="E88" s="203" t="s">
        <v>67</v>
      </c>
      <c r="F88" s="204">
        <v>244</v>
      </c>
      <c r="G88" s="203" t="s">
        <v>276</v>
      </c>
      <c r="H88" s="205">
        <v>7</v>
      </c>
      <c r="I88" s="166"/>
      <c r="J88" s="206">
        <v>16618</v>
      </c>
      <c r="K88" s="206">
        <v>0</v>
      </c>
      <c r="L88" s="206">
        <v>5</v>
      </c>
      <c r="M88" s="166"/>
      <c r="N88" s="206">
        <v>20123</v>
      </c>
      <c r="O88" s="206">
        <v>2</v>
      </c>
      <c r="P88" s="206">
        <v>6</v>
      </c>
      <c r="Q88" s="166"/>
      <c r="R88" s="207">
        <v>3505</v>
      </c>
      <c r="V88" s="205"/>
    </row>
    <row r="89" spans="1:22" x14ac:dyDescent="0.25">
      <c r="A89" s="201">
        <v>416</v>
      </c>
      <c r="B89" s="202">
        <v>416035274</v>
      </c>
      <c r="C89" s="203" t="s">
        <v>500</v>
      </c>
      <c r="D89" s="204">
        <v>35</v>
      </c>
      <c r="E89" s="203" t="s">
        <v>67</v>
      </c>
      <c r="F89" s="204">
        <v>274</v>
      </c>
      <c r="G89" s="203" t="s">
        <v>306</v>
      </c>
      <c r="H89" s="205">
        <v>1</v>
      </c>
      <c r="I89" s="166"/>
      <c r="J89" s="206">
        <v>20755</v>
      </c>
      <c r="K89" s="206">
        <v>1</v>
      </c>
      <c r="L89" s="206">
        <v>2</v>
      </c>
      <c r="M89" s="166"/>
      <c r="N89" s="206">
        <v>21152</v>
      </c>
      <c r="O89" s="206">
        <v>0</v>
      </c>
      <c r="P89" s="206">
        <v>1</v>
      </c>
      <c r="Q89" s="166"/>
      <c r="R89" s="207">
        <v>397</v>
      </c>
      <c r="V89" s="205"/>
    </row>
    <row r="90" spans="1:22" x14ac:dyDescent="0.25">
      <c r="A90" s="201">
        <v>416</v>
      </c>
      <c r="B90" s="202">
        <v>416035285</v>
      </c>
      <c r="C90" s="203" t="s">
        <v>500</v>
      </c>
      <c r="D90" s="204">
        <v>35</v>
      </c>
      <c r="E90" s="203" t="s">
        <v>67</v>
      </c>
      <c r="F90" s="204">
        <v>285</v>
      </c>
      <c r="G90" s="203" t="s">
        <v>317</v>
      </c>
      <c r="H90" s="205">
        <v>2</v>
      </c>
      <c r="I90" s="166"/>
      <c r="J90" s="206">
        <v>15457</v>
      </c>
      <c r="K90" s="206">
        <v>0</v>
      </c>
      <c r="L90" s="206">
        <v>1</v>
      </c>
      <c r="M90" s="166"/>
      <c r="N90" s="206">
        <v>13434</v>
      </c>
      <c r="O90" s="206">
        <v>0</v>
      </c>
      <c r="P90" s="206">
        <v>0</v>
      </c>
      <c r="Q90" s="166"/>
      <c r="R90" s="207">
        <v>-2023</v>
      </c>
      <c r="V90" s="205"/>
    </row>
    <row r="91" spans="1:22" x14ac:dyDescent="0.25">
      <c r="A91" s="201">
        <v>417</v>
      </c>
      <c r="B91" s="202">
        <v>417035035</v>
      </c>
      <c r="C91" s="203" t="s">
        <v>501</v>
      </c>
      <c r="D91" s="204">
        <v>35</v>
      </c>
      <c r="E91" s="203" t="s">
        <v>67</v>
      </c>
      <c r="F91" s="204">
        <v>35</v>
      </c>
      <c r="G91" s="203" t="s">
        <v>67</v>
      </c>
      <c r="H91" s="205">
        <v>319</v>
      </c>
      <c r="I91" s="166"/>
      <c r="J91" s="206">
        <v>18343</v>
      </c>
      <c r="K91" s="206">
        <v>76</v>
      </c>
      <c r="L91" s="206">
        <v>248</v>
      </c>
      <c r="M91" s="166"/>
      <c r="N91" s="206">
        <v>19510</v>
      </c>
      <c r="O91" s="206">
        <v>70</v>
      </c>
      <c r="P91" s="206">
        <v>256</v>
      </c>
      <c r="Q91" s="166"/>
      <c r="R91" s="207">
        <v>1167</v>
      </c>
      <c r="V91" s="205"/>
    </row>
    <row r="92" spans="1:22" x14ac:dyDescent="0.25">
      <c r="A92" s="201">
        <v>417</v>
      </c>
      <c r="B92" s="202">
        <v>417035040</v>
      </c>
      <c r="C92" s="203" t="s">
        <v>501</v>
      </c>
      <c r="D92" s="204">
        <v>35</v>
      </c>
      <c r="E92" s="203" t="s">
        <v>67</v>
      </c>
      <c r="F92" s="204">
        <v>40</v>
      </c>
      <c r="G92" s="203" t="s">
        <v>72</v>
      </c>
      <c r="H92" s="205">
        <v>1</v>
      </c>
      <c r="I92" s="166"/>
      <c r="J92" s="206">
        <v>17048</v>
      </c>
      <c r="K92" s="206">
        <v>0</v>
      </c>
      <c r="L92" s="206">
        <v>1</v>
      </c>
      <c r="M92" s="166"/>
      <c r="N92" s="206">
        <v>17600</v>
      </c>
      <c r="O92" s="206">
        <v>0</v>
      </c>
      <c r="P92" s="206">
        <v>1</v>
      </c>
      <c r="Q92" s="166"/>
      <c r="R92" s="207">
        <v>552</v>
      </c>
      <c r="V92" s="205"/>
    </row>
    <row r="93" spans="1:22" x14ac:dyDescent="0.25">
      <c r="A93" s="201">
        <v>417</v>
      </c>
      <c r="B93" s="202">
        <v>417035044</v>
      </c>
      <c r="C93" s="203" t="s">
        <v>501</v>
      </c>
      <c r="D93" s="204">
        <v>35</v>
      </c>
      <c r="E93" s="203" t="s">
        <v>67</v>
      </c>
      <c r="F93" s="204">
        <v>44</v>
      </c>
      <c r="G93" s="203" t="s">
        <v>76</v>
      </c>
      <c r="H93" s="205">
        <v>1</v>
      </c>
      <c r="I93" s="166"/>
      <c r="J93" s="206">
        <v>19121</v>
      </c>
      <c r="K93" s="206">
        <v>0</v>
      </c>
      <c r="L93" s="206">
        <v>1</v>
      </c>
      <c r="M93" s="166"/>
      <c r="N93" s="206">
        <v>11794</v>
      </c>
      <c r="O93" s="206">
        <v>0</v>
      </c>
      <c r="P93" s="206">
        <v>0</v>
      </c>
      <c r="Q93" s="166"/>
      <c r="R93" s="207">
        <v>-7327</v>
      </c>
      <c r="V93" s="205"/>
    </row>
    <row r="94" spans="1:22" x14ac:dyDescent="0.25">
      <c r="A94" s="201">
        <v>417</v>
      </c>
      <c r="B94" s="202">
        <v>417035100</v>
      </c>
      <c r="C94" s="203" t="s">
        <v>501</v>
      </c>
      <c r="D94" s="204">
        <v>35</v>
      </c>
      <c r="E94" s="203" t="s">
        <v>67</v>
      </c>
      <c r="F94" s="204">
        <v>100</v>
      </c>
      <c r="G94" s="203" t="s">
        <v>132</v>
      </c>
      <c r="H94" s="205">
        <v>0</v>
      </c>
      <c r="I94" s="166"/>
      <c r="J94" s="206">
        <v>18375</v>
      </c>
      <c r="K94" s="206">
        <v>0</v>
      </c>
      <c r="L94" s="206">
        <v>4</v>
      </c>
      <c r="M94" s="166"/>
      <c r="N94" s="206">
        <v>19373</v>
      </c>
      <c r="O94" s="206">
        <v>0</v>
      </c>
      <c r="P94" s="206">
        <v>3</v>
      </c>
      <c r="Q94" s="166"/>
      <c r="R94" s="207">
        <v>998</v>
      </c>
      <c r="V94" s="205"/>
    </row>
    <row r="95" spans="1:22" x14ac:dyDescent="0.25">
      <c r="A95" s="201">
        <v>417</v>
      </c>
      <c r="B95" s="202">
        <v>417035133</v>
      </c>
      <c r="C95" s="203" t="s">
        <v>501</v>
      </c>
      <c r="D95" s="204">
        <v>35</v>
      </c>
      <c r="E95" s="203" t="s">
        <v>67</v>
      </c>
      <c r="F95" s="204">
        <v>133</v>
      </c>
      <c r="G95" s="203" t="s">
        <v>165</v>
      </c>
      <c r="H95" s="205">
        <v>3</v>
      </c>
      <c r="I95" s="166"/>
      <c r="J95" s="206">
        <v>13559</v>
      </c>
      <c r="K95" s="206">
        <v>0</v>
      </c>
      <c r="L95" s="206">
        <v>1</v>
      </c>
      <c r="M95" s="166"/>
      <c r="N95" s="206">
        <v>11656</v>
      </c>
      <c r="O95" s="206">
        <v>0</v>
      </c>
      <c r="P95" s="206">
        <v>0</v>
      </c>
      <c r="Q95" s="166"/>
      <c r="R95" s="207">
        <v>-1903</v>
      </c>
      <c r="V95" s="205"/>
    </row>
    <row r="96" spans="1:22" x14ac:dyDescent="0.25">
      <c r="A96" s="201">
        <v>417</v>
      </c>
      <c r="B96" s="202">
        <v>417035244</v>
      </c>
      <c r="C96" s="203" t="s">
        <v>501</v>
      </c>
      <c r="D96" s="204">
        <v>35</v>
      </c>
      <c r="E96" s="203" t="s">
        <v>67</v>
      </c>
      <c r="F96" s="204">
        <v>244</v>
      </c>
      <c r="G96" s="203" t="s">
        <v>276</v>
      </c>
      <c r="H96" s="205">
        <v>3</v>
      </c>
      <c r="I96" s="166"/>
      <c r="J96" s="206">
        <v>18836</v>
      </c>
      <c r="K96" s="206">
        <v>3</v>
      </c>
      <c r="L96" s="206">
        <v>4</v>
      </c>
      <c r="M96" s="166"/>
      <c r="N96" s="206">
        <v>16796</v>
      </c>
      <c r="O96" s="206">
        <v>3</v>
      </c>
      <c r="P96" s="206">
        <v>3</v>
      </c>
      <c r="Q96" s="166"/>
      <c r="R96" s="207">
        <v>-2040</v>
      </c>
      <c r="V96" s="205"/>
    </row>
    <row r="97" spans="1:22" x14ac:dyDescent="0.25">
      <c r="A97" s="201">
        <v>417</v>
      </c>
      <c r="B97" s="202">
        <v>417035285</v>
      </c>
      <c r="C97" s="203" t="s">
        <v>501</v>
      </c>
      <c r="D97" s="204">
        <v>35</v>
      </c>
      <c r="E97" s="203" t="s">
        <v>67</v>
      </c>
      <c r="F97" s="204">
        <v>285</v>
      </c>
      <c r="G97" s="203" t="s">
        <v>317</v>
      </c>
      <c r="H97" s="205">
        <v>2</v>
      </c>
      <c r="I97" s="166"/>
      <c r="J97" s="206">
        <v>16012</v>
      </c>
      <c r="K97" s="206">
        <v>1</v>
      </c>
      <c r="L97" s="206">
        <v>3</v>
      </c>
      <c r="M97" s="166"/>
      <c r="N97" s="206">
        <v>14257</v>
      </c>
      <c r="O97" s="206">
        <v>1</v>
      </c>
      <c r="P97" s="206">
        <v>1</v>
      </c>
      <c r="Q97" s="166"/>
      <c r="R97" s="207">
        <v>-1755</v>
      </c>
      <c r="V97" s="205"/>
    </row>
    <row r="98" spans="1:22" x14ac:dyDescent="0.25">
      <c r="A98" s="201">
        <v>418</v>
      </c>
      <c r="B98" s="202">
        <v>418100014</v>
      </c>
      <c r="C98" s="203" t="s">
        <v>502</v>
      </c>
      <c r="D98" s="204">
        <v>100</v>
      </c>
      <c r="E98" s="203" t="s">
        <v>132</v>
      </c>
      <c r="F98" s="204">
        <v>14</v>
      </c>
      <c r="G98" s="203" t="s">
        <v>46</v>
      </c>
      <c r="H98" s="205">
        <v>3</v>
      </c>
      <c r="I98" s="166"/>
      <c r="J98" s="206">
        <v>12788</v>
      </c>
      <c r="K98" s="206">
        <v>0</v>
      </c>
      <c r="L98" s="206">
        <v>1</v>
      </c>
      <c r="M98" s="166"/>
      <c r="N98" s="206">
        <v>10804</v>
      </c>
      <c r="O98" s="206">
        <v>0</v>
      </c>
      <c r="P98" s="206">
        <v>0</v>
      </c>
      <c r="Q98" s="166"/>
      <c r="R98" s="207">
        <v>-1984</v>
      </c>
      <c r="V98" s="205"/>
    </row>
    <row r="99" spans="1:22" x14ac:dyDescent="0.25">
      <c r="A99" s="201">
        <v>418</v>
      </c>
      <c r="B99" s="202">
        <v>418100100</v>
      </c>
      <c r="C99" s="203" t="s">
        <v>502</v>
      </c>
      <c r="D99" s="204">
        <v>100</v>
      </c>
      <c r="E99" s="203" t="s">
        <v>132</v>
      </c>
      <c r="F99" s="204">
        <v>100</v>
      </c>
      <c r="G99" s="203" t="s">
        <v>132</v>
      </c>
      <c r="H99" s="205">
        <v>249</v>
      </c>
      <c r="I99" s="166"/>
      <c r="J99" s="206">
        <v>14619</v>
      </c>
      <c r="K99" s="206">
        <v>23</v>
      </c>
      <c r="L99" s="206">
        <v>180</v>
      </c>
      <c r="M99" s="166"/>
      <c r="N99" s="206">
        <v>15201</v>
      </c>
      <c r="O99" s="206">
        <v>24</v>
      </c>
      <c r="P99" s="206">
        <v>148</v>
      </c>
      <c r="Q99" s="166"/>
      <c r="R99" s="207">
        <v>582</v>
      </c>
      <c r="V99" s="205"/>
    </row>
    <row r="100" spans="1:22" x14ac:dyDescent="0.25">
      <c r="A100" s="201">
        <v>418</v>
      </c>
      <c r="B100" s="202">
        <v>418100136</v>
      </c>
      <c r="C100" s="203" t="s">
        <v>502</v>
      </c>
      <c r="D100" s="204">
        <v>100</v>
      </c>
      <c r="E100" s="203" t="s">
        <v>132</v>
      </c>
      <c r="F100" s="204">
        <v>136</v>
      </c>
      <c r="G100" s="203" t="s">
        <v>168</v>
      </c>
      <c r="H100" s="205">
        <v>4</v>
      </c>
      <c r="I100" s="166"/>
      <c r="J100" s="206">
        <v>11684</v>
      </c>
      <c r="K100" s="206">
        <v>0</v>
      </c>
      <c r="L100" s="206">
        <v>2</v>
      </c>
      <c r="M100" s="166"/>
      <c r="N100" s="206">
        <v>11949</v>
      </c>
      <c r="O100" s="206">
        <v>0</v>
      </c>
      <c r="P100" s="206">
        <v>1</v>
      </c>
      <c r="Q100" s="166"/>
      <c r="R100" s="207">
        <v>265</v>
      </c>
      <c r="V100" s="205"/>
    </row>
    <row r="101" spans="1:22" x14ac:dyDescent="0.25">
      <c r="A101" s="201">
        <v>418</v>
      </c>
      <c r="B101" s="202">
        <v>418100170</v>
      </c>
      <c r="C101" s="203" t="s">
        <v>502</v>
      </c>
      <c r="D101" s="204">
        <v>100</v>
      </c>
      <c r="E101" s="203" t="s">
        <v>132</v>
      </c>
      <c r="F101" s="204">
        <v>170</v>
      </c>
      <c r="G101" s="203" t="s">
        <v>202</v>
      </c>
      <c r="H101" s="205">
        <v>13</v>
      </c>
      <c r="I101" s="166"/>
      <c r="J101" s="206">
        <v>12625</v>
      </c>
      <c r="K101" s="206">
        <v>0</v>
      </c>
      <c r="L101" s="206">
        <v>1</v>
      </c>
      <c r="M101" s="166"/>
      <c r="N101" s="206">
        <v>13713</v>
      </c>
      <c r="O101" s="206">
        <v>0</v>
      </c>
      <c r="P101" s="206">
        <v>2</v>
      </c>
      <c r="Q101" s="166"/>
      <c r="R101" s="207">
        <v>1088</v>
      </c>
      <c r="V101" s="205"/>
    </row>
    <row r="102" spans="1:22" x14ac:dyDescent="0.25">
      <c r="A102" s="201">
        <v>418</v>
      </c>
      <c r="B102" s="202">
        <v>418100198</v>
      </c>
      <c r="C102" s="203" t="s">
        <v>502</v>
      </c>
      <c r="D102" s="204">
        <v>100</v>
      </c>
      <c r="E102" s="203" t="s">
        <v>132</v>
      </c>
      <c r="F102" s="204">
        <v>198</v>
      </c>
      <c r="G102" s="203" t="s">
        <v>230</v>
      </c>
      <c r="H102" s="205">
        <v>8</v>
      </c>
      <c r="I102" s="166"/>
      <c r="J102" s="206">
        <v>10413</v>
      </c>
      <c r="K102" s="206">
        <v>0</v>
      </c>
      <c r="L102" s="206">
        <v>0</v>
      </c>
      <c r="M102" s="166"/>
      <c r="N102" s="206">
        <v>10804</v>
      </c>
      <c r="O102" s="206">
        <v>0</v>
      </c>
      <c r="P102" s="206">
        <v>0</v>
      </c>
      <c r="Q102" s="166"/>
      <c r="R102" s="207">
        <v>391</v>
      </c>
      <c r="V102" s="205"/>
    </row>
    <row r="103" spans="1:22" x14ac:dyDescent="0.25">
      <c r="A103" s="201">
        <v>418</v>
      </c>
      <c r="B103" s="202">
        <v>418100208</v>
      </c>
      <c r="C103" s="203" t="s">
        <v>502</v>
      </c>
      <c r="D103" s="204">
        <v>100</v>
      </c>
      <c r="E103" s="203" t="s">
        <v>132</v>
      </c>
      <c r="F103" s="204">
        <v>208</v>
      </c>
      <c r="G103" s="203" t="s">
        <v>240</v>
      </c>
      <c r="H103" s="205">
        <v>0</v>
      </c>
      <c r="I103" s="166"/>
      <c r="J103" s="206">
        <v>10413</v>
      </c>
      <c r="K103" s="206">
        <v>0</v>
      </c>
      <c r="L103" s="206">
        <v>0</v>
      </c>
      <c r="M103" s="166"/>
      <c r="N103" s="206" t="s">
        <v>562</v>
      </c>
      <c r="O103" s="206">
        <v>0</v>
      </c>
      <c r="P103" s="206">
        <v>0</v>
      </c>
      <c r="Q103" s="166"/>
      <c r="R103" s="207" t="s">
        <v>562</v>
      </c>
      <c r="V103" s="205"/>
    </row>
    <row r="104" spans="1:22" x14ac:dyDescent="0.25">
      <c r="A104" s="201">
        <v>418</v>
      </c>
      <c r="B104" s="202">
        <v>418100276</v>
      </c>
      <c r="C104" s="203" t="s">
        <v>502</v>
      </c>
      <c r="D104" s="204">
        <v>100</v>
      </c>
      <c r="E104" s="203" t="s">
        <v>132</v>
      </c>
      <c r="F104" s="204">
        <v>276</v>
      </c>
      <c r="G104" s="203" t="s">
        <v>308</v>
      </c>
      <c r="H104" s="205">
        <v>1</v>
      </c>
      <c r="I104" s="166"/>
      <c r="J104" s="206">
        <v>10413</v>
      </c>
      <c r="K104" s="206">
        <v>0</v>
      </c>
      <c r="L104" s="206">
        <v>0</v>
      </c>
      <c r="M104" s="166"/>
      <c r="N104" s="206">
        <v>10804</v>
      </c>
      <c r="O104" s="206">
        <v>0</v>
      </c>
      <c r="P104" s="206">
        <v>0</v>
      </c>
      <c r="Q104" s="166"/>
      <c r="R104" s="207">
        <v>391</v>
      </c>
      <c r="V104" s="205"/>
    </row>
    <row r="105" spans="1:22" x14ac:dyDescent="0.25">
      <c r="A105" s="201">
        <v>418</v>
      </c>
      <c r="B105" s="202">
        <v>418100288</v>
      </c>
      <c r="C105" s="203" t="s">
        <v>502</v>
      </c>
      <c r="D105" s="204">
        <v>100</v>
      </c>
      <c r="E105" s="203" t="s">
        <v>132</v>
      </c>
      <c r="F105" s="204">
        <v>288</v>
      </c>
      <c r="G105" s="203" t="s">
        <v>320</v>
      </c>
      <c r="H105" s="205">
        <v>0</v>
      </c>
      <c r="I105" s="166"/>
      <c r="J105" s="206">
        <v>14715</v>
      </c>
      <c r="K105" s="206">
        <v>0</v>
      </c>
      <c r="L105" s="206">
        <v>1</v>
      </c>
      <c r="M105" s="166"/>
      <c r="N105" s="206" t="s">
        <v>562</v>
      </c>
      <c r="O105" s="206">
        <v>0</v>
      </c>
      <c r="P105" s="206">
        <v>0</v>
      </c>
      <c r="Q105" s="166"/>
      <c r="R105" s="207" t="s">
        <v>562</v>
      </c>
      <c r="V105" s="205"/>
    </row>
    <row r="106" spans="1:22" x14ac:dyDescent="0.25">
      <c r="A106" s="201">
        <v>418</v>
      </c>
      <c r="B106" s="202">
        <v>418100308</v>
      </c>
      <c r="C106" s="203" t="s">
        <v>502</v>
      </c>
      <c r="D106" s="204">
        <v>100</v>
      </c>
      <c r="E106" s="203" t="s">
        <v>132</v>
      </c>
      <c r="F106" s="204">
        <v>308</v>
      </c>
      <c r="G106" s="203" t="s">
        <v>340</v>
      </c>
      <c r="H106" s="205">
        <v>1</v>
      </c>
      <c r="I106" s="166"/>
      <c r="J106" s="206">
        <v>10413</v>
      </c>
      <c r="K106" s="206">
        <v>0</v>
      </c>
      <c r="L106" s="206">
        <v>0</v>
      </c>
      <c r="M106" s="166"/>
      <c r="N106" s="206">
        <v>10804</v>
      </c>
      <c r="O106" s="206">
        <v>0</v>
      </c>
      <c r="P106" s="206">
        <v>0</v>
      </c>
      <c r="Q106" s="166"/>
      <c r="R106" s="207">
        <v>391</v>
      </c>
      <c r="V106" s="205"/>
    </row>
    <row r="107" spans="1:22" x14ac:dyDescent="0.25">
      <c r="A107" s="201">
        <v>418</v>
      </c>
      <c r="B107" s="202">
        <v>418100315</v>
      </c>
      <c r="C107" s="203" t="s">
        <v>502</v>
      </c>
      <c r="D107" s="204">
        <v>100</v>
      </c>
      <c r="E107" s="203" t="s">
        <v>132</v>
      </c>
      <c r="F107" s="204">
        <v>315</v>
      </c>
      <c r="G107" s="203" t="s">
        <v>347</v>
      </c>
      <c r="H107" s="205">
        <v>0</v>
      </c>
      <c r="I107" s="166"/>
      <c r="J107" s="206">
        <v>10413</v>
      </c>
      <c r="K107" s="206">
        <v>0</v>
      </c>
      <c r="L107" s="206">
        <v>0</v>
      </c>
      <c r="M107" s="166"/>
      <c r="N107" s="206">
        <v>10804</v>
      </c>
      <c r="O107" s="206">
        <v>0</v>
      </c>
      <c r="P107" s="206">
        <v>0</v>
      </c>
      <c r="Q107" s="166"/>
      <c r="R107" s="207">
        <v>391</v>
      </c>
      <c r="V107" s="205"/>
    </row>
    <row r="108" spans="1:22" x14ac:dyDescent="0.25">
      <c r="A108" s="201">
        <v>418</v>
      </c>
      <c r="B108" s="202">
        <v>418100321</v>
      </c>
      <c r="C108" s="203" t="s">
        <v>502</v>
      </c>
      <c r="D108" s="204">
        <v>100</v>
      </c>
      <c r="E108" s="203" t="s">
        <v>132</v>
      </c>
      <c r="F108" s="204">
        <v>321</v>
      </c>
      <c r="G108" s="203" t="s">
        <v>353</v>
      </c>
      <c r="H108" s="205">
        <v>1</v>
      </c>
      <c r="I108" s="166"/>
      <c r="J108" s="206">
        <v>10413</v>
      </c>
      <c r="K108" s="206">
        <v>0</v>
      </c>
      <c r="L108" s="206">
        <v>0</v>
      </c>
      <c r="M108" s="166"/>
      <c r="N108" s="206">
        <v>10804</v>
      </c>
      <c r="O108" s="206">
        <v>0</v>
      </c>
      <c r="P108" s="206">
        <v>0</v>
      </c>
      <c r="Q108" s="166"/>
      <c r="R108" s="207">
        <v>391</v>
      </c>
      <c r="V108" s="205"/>
    </row>
    <row r="109" spans="1:22" x14ac:dyDescent="0.25">
      <c r="A109" s="201">
        <v>418</v>
      </c>
      <c r="B109" s="202">
        <v>418100348</v>
      </c>
      <c r="C109" s="203" t="s">
        <v>502</v>
      </c>
      <c r="D109" s="204">
        <v>100</v>
      </c>
      <c r="E109" s="203" t="s">
        <v>132</v>
      </c>
      <c r="F109" s="204">
        <v>348</v>
      </c>
      <c r="G109" s="203" t="s">
        <v>380</v>
      </c>
      <c r="H109" s="205">
        <v>0</v>
      </c>
      <c r="I109" s="166"/>
      <c r="J109" s="206">
        <v>10413</v>
      </c>
      <c r="K109" s="206">
        <v>0</v>
      </c>
      <c r="L109" s="206">
        <v>0</v>
      </c>
      <c r="M109" s="166"/>
      <c r="N109" s="206">
        <v>14783</v>
      </c>
      <c r="O109" s="206">
        <v>0</v>
      </c>
      <c r="P109" s="206">
        <v>1</v>
      </c>
      <c r="Q109" s="166"/>
      <c r="R109" s="207">
        <v>4370</v>
      </c>
      <c r="V109" s="205"/>
    </row>
    <row r="110" spans="1:22" x14ac:dyDescent="0.25">
      <c r="A110" s="201">
        <v>418</v>
      </c>
      <c r="B110" s="202">
        <v>418100690</v>
      </c>
      <c r="C110" s="203" t="s">
        <v>502</v>
      </c>
      <c r="D110" s="204">
        <v>100</v>
      </c>
      <c r="E110" s="203" t="s">
        <v>132</v>
      </c>
      <c r="F110" s="204">
        <v>690</v>
      </c>
      <c r="G110" s="203" t="s">
        <v>414</v>
      </c>
      <c r="H110" s="205">
        <v>2</v>
      </c>
      <c r="I110" s="166"/>
      <c r="J110" s="206" t="s">
        <v>562</v>
      </c>
      <c r="K110" s="206">
        <v>0</v>
      </c>
      <c r="L110" s="206">
        <v>0</v>
      </c>
      <c r="M110" s="166"/>
      <c r="N110" s="206">
        <v>10804</v>
      </c>
      <c r="O110" s="206">
        <v>0</v>
      </c>
      <c r="P110" s="206">
        <v>0</v>
      </c>
      <c r="Q110" s="166"/>
      <c r="R110" s="207" t="s">
        <v>562</v>
      </c>
      <c r="V110" s="205"/>
    </row>
    <row r="111" spans="1:22" x14ac:dyDescent="0.25">
      <c r="A111" s="201">
        <v>419</v>
      </c>
      <c r="B111" s="202">
        <v>419035035</v>
      </c>
      <c r="C111" s="203" t="s">
        <v>602</v>
      </c>
      <c r="D111" s="204">
        <v>35</v>
      </c>
      <c r="E111" s="203" t="s">
        <v>67</v>
      </c>
      <c r="F111" s="204">
        <v>35</v>
      </c>
      <c r="G111" s="203" t="s">
        <v>67</v>
      </c>
      <c r="H111" s="205">
        <v>0</v>
      </c>
      <c r="I111" s="166"/>
      <c r="J111" s="206">
        <v>17874</v>
      </c>
      <c r="K111" s="206">
        <v>8</v>
      </c>
      <c r="L111" s="206">
        <v>93</v>
      </c>
      <c r="M111" s="166"/>
      <c r="N111" s="206" t="s">
        <v>562</v>
      </c>
      <c r="O111" s="206">
        <v>0</v>
      </c>
      <c r="P111" s="206">
        <v>0</v>
      </c>
      <c r="Q111" s="166"/>
      <c r="R111" s="207" t="s">
        <v>562</v>
      </c>
      <c r="V111" s="205"/>
    </row>
    <row r="112" spans="1:22" x14ac:dyDescent="0.25">
      <c r="A112" s="201">
        <v>419</v>
      </c>
      <c r="B112" s="202">
        <v>419035044</v>
      </c>
      <c r="C112" s="203" t="s">
        <v>602</v>
      </c>
      <c r="D112" s="204">
        <v>35</v>
      </c>
      <c r="E112" s="203" t="s">
        <v>67</v>
      </c>
      <c r="F112" s="204">
        <v>44</v>
      </c>
      <c r="G112" s="203" t="s">
        <v>76</v>
      </c>
      <c r="H112" s="205">
        <v>0</v>
      </c>
      <c r="I112" s="166"/>
      <c r="J112" s="206">
        <v>14883</v>
      </c>
      <c r="K112" s="206">
        <v>0</v>
      </c>
      <c r="L112" s="206">
        <v>1</v>
      </c>
      <c r="M112" s="166"/>
      <c r="N112" s="206" t="s">
        <v>562</v>
      </c>
      <c r="O112" s="206">
        <v>0</v>
      </c>
      <c r="P112" s="206">
        <v>0</v>
      </c>
      <c r="Q112" s="166"/>
      <c r="R112" s="207" t="s">
        <v>562</v>
      </c>
      <c r="V112" s="205"/>
    </row>
    <row r="113" spans="1:22" x14ac:dyDescent="0.25">
      <c r="A113" s="201">
        <v>419</v>
      </c>
      <c r="B113" s="202">
        <v>419035176</v>
      </c>
      <c r="C113" s="203" t="s">
        <v>602</v>
      </c>
      <c r="D113" s="204">
        <v>35</v>
      </c>
      <c r="E113" s="203" t="s">
        <v>67</v>
      </c>
      <c r="F113" s="204">
        <v>176</v>
      </c>
      <c r="G113" s="203" t="s">
        <v>208</v>
      </c>
      <c r="H113" s="205">
        <v>0</v>
      </c>
      <c r="I113" s="166"/>
      <c r="J113" s="206">
        <v>17400</v>
      </c>
      <c r="K113" s="206">
        <v>0</v>
      </c>
      <c r="L113" s="206">
        <v>1</v>
      </c>
      <c r="M113" s="166"/>
      <c r="N113" s="206" t="s">
        <v>562</v>
      </c>
      <c r="O113" s="206">
        <v>0</v>
      </c>
      <c r="P113" s="206">
        <v>0</v>
      </c>
      <c r="Q113" s="166"/>
      <c r="R113" s="207" t="s">
        <v>562</v>
      </c>
      <c r="V113" s="205"/>
    </row>
    <row r="114" spans="1:22" x14ac:dyDescent="0.25">
      <c r="A114" s="201">
        <v>419</v>
      </c>
      <c r="B114" s="202">
        <v>419035189</v>
      </c>
      <c r="C114" s="203" t="s">
        <v>602</v>
      </c>
      <c r="D114" s="204">
        <v>35</v>
      </c>
      <c r="E114" s="203" t="s">
        <v>67</v>
      </c>
      <c r="F114" s="204">
        <v>189</v>
      </c>
      <c r="G114" s="203" t="s">
        <v>221</v>
      </c>
      <c r="H114" s="205">
        <v>0</v>
      </c>
      <c r="I114" s="166"/>
      <c r="J114" s="206">
        <v>15826</v>
      </c>
      <c r="K114" s="206">
        <v>0</v>
      </c>
      <c r="L114" s="206">
        <v>1</v>
      </c>
      <c r="M114" s="166"/>
      <c r="N114" s="206" t="s">
        <v>562</v>
      </c>
      <c r="O114" s="206">
        <v>0</v>
      </c>
      <c r="P114" s="206">
        <v>0</v>
      </c>
      <c r="Q114" s="166"/>
      <c r="R114" s="207" t="s">
        <v>562</v>
      </c>
      <c r="V114" s="205"/>
    </row>
    <row r="115" spans="1:22" x14ac:dyDescent="0.25">
      <c r="A115" s="201">
        <v>419</v>
      </c>
      <c r="B115" s="202">
        <v>419035244</v>
      </c>
      <c r="C115" s="203" t="s">
        <v>602</v>
      </c>
      <c r="D115" s="204">
        <v>35</v>
      </c>
      <c r="E115" s="203" t="s">
        <v>67</v>
      </c>
      <c r="F115" s="204">
        <v>244</v>
      </c>
      <c r="G115" s="203" t="s">
        <v>276</v>
      </c>
      <c r="H115" s="205">
        <v>0</v>
      </c>
      <c r="I115" s="166"/>
      <c r="J115" s="206">
        <v>14614</v>
      </c>
      <c r="K115" s="206">
        <v>0</v>
      </c>
      <c r="L115" s="206">
        <v>1</v>
      </c>
      <c r="M115" s="166"/>
      <c r="N115" s="206" t="s">
        <v>562</v>
      </c>
      <c r="O115" s="206">
        <v>0</v>
      </c>
      <c r="P115" s="206">
        <v>0</v>
      </c>
      <c r="Q115" s="166"/>
      <c r="R115" s="207" t="s">
        <v>562</v>
      </c>
      <c r="V115" s="205"/>
    </row>
    <row r="116" spans="1:22" x14ac:dyDescent="0.25">
      <c r="A116" s="201">
        <v>420</v>
      </c>
      <c r="B116" s="202">
        <v>420049010</v>
      </c>
      <c r="C116" s="203" t="s">
        <v>503</v>
      </c>
      <c r="D116" s="204">
        <v>49</v>
      </c>
      <c r="E116" s="203" t="s">
        <v>81</v>
      </c>
      <c r="F116" s="204">
        <v>10</v>
      </c>
      <c r="G116" s="203" t="s">
        <v>42</v>
      </c>
      <c r="H116" s="205">
        <v>9</v>
      </c>
      <c r="I116" s="166"/>
      <c r="J116" s="206">
        <v>14919</v>
      </c>
      <c r="K116" s="206">
        <v>1</v>
      </c>
      <c r="L116" s="206">
        <v>4</v>
      </c>
      <c r="M116" s="166"/>
      <c r="N116" s="206">
        <v>15209</v>
      </c>
      <c r="O116" s="206">
        <v>1</v>
      </c>
      <c r="P116" s="206">
        <v>4</v>
      </c>
      <c r="Q116" s="166"/>
      <c r="R116" s="207">
        <v>290</v>
      </c>
      <c r="V116" s="205"/>
    </row>
    <row r="117" spans="1:22" x14ac:dyDescent="0.25">
      <c r="A117" s="201">
        <v>420</v>
      </c>
      <c r="B117" s="202">
        <v>420049016</v>
      </c>
      <c r="C117" s="203" t="s">
        <v>503</v>
      </c>
      <c r="D117" s="204">
        <v>49</v>
      </c>
      <c r="E117" s="203" t="s">
        <v>81</v>
      </c>
      <c r="F117" s="204">
        <v>16</v>
      </c>
      <c r="G117" s="203" t="s">
        <v>48</v>
      </c>
      <c r="H117" s="205">
        <v>2</v>
      </c>
      <c r="I117" s="166"/>
      <c r="J117" s="206" t="s">
        <v>562</v>
      </c>
      <c r="K117" s="206">
        <v>0</v>
      </c>
      <c r="L117" s="206">
        <v>0</v>
      </c>
      <c r="M117" s="166"/>
      <c r="N117" s="206">
        <v>18699</v>
      </c>
      <c r="O117" s="206">
        <v>0</v>
      </c>
      <c r="P117" s="206">
        <v>2</v>
      </c>
      <c r="Q117" s="166"/>
      <c r="R117" s="207" t="s">
        <v>562</v>
      </c>
      <c r="V117" s="205"/>
    </row>
    <row r="118" spans="1:22" x14ac:dyDescent="0.25">
      <c r="A118" s="201">
        <v>420</v>
      </c>
      <c r="B118" s="202">
        <v>420049026</v>
      </c>
      <c r="C118" s="203" t="s">
        <v>503</v>
      </c>
      <c r="D118" s="204">
        <v>49</v>
      </c>
      <c r="E118" s="203" t="s">
        <v>81</v>
      </c>
      <c r="F118" s="204">
        <v>26</v>
      </c>
      <c r="G118" s="203" t="s">
        <v>58</v>
      </c>
      <c r="H118" s="205">
        <v>1</v>
      </c>
      <c r="I118" s="166"/>
      <c r="J118" s="206">
        <v>13646</v>
      </c>
      <c r="K118" s="206">
        <v>0</v>
      </c>
      <c r="L118" s="206">
        <v>2</v>
      </c>
      <c r="M118" s="166"/>
      <c r="N118" s="206">
        <v>13251</v>
      </c>
      <c r="O118" s="206">
        <v>0</v>
      </c>
      <c r="P118" s="206">
        <v>1</v>
      </c>
      <c r="Q118" s="166"/>
      <c r="R118" s="207">
        <v>-395</v>
      </c>
      <c r="V118" s="205"/>
    </row>
    <row r="119" spans="1:22" x14ac:dyDescent="0.25">
      <c r="A119" s="201">
        <v>420</v>
      </c>
      <c r="B119" s="202">
        <v>420049031</v>
      </c>
      <c r="C119" s="203" t="s">
        <v>503</v>
      </c>
      <c r="D119" s="204">
        <v>49</v>
      </c>
      <c r="E119" s="203" t="s">
        <v>81</v>
      </c>
      <c r="F119" s="204">
        <v>31</v>
      </c>
      <c r="G119" s="203" t="s">
        <v>63</v>
      </c>
      <c r="H119" s="205">
        <v>1</v>
      </c>
      <c r="I119" s="166"/>
      <c r="J119" s="206">
        <v>11791</v>
      </c>
      <c r="K119" s="206">
        <v>0</v>
      </c>
      <c r="L119" s="206">
        <v>0</v>
      </c>
      <c r="M119" s="166"/>
      <c r="N119" s="206">
        <v>12011</v>
      </c>
      <c r="O119" s="206">
        <v>0</v>
      </c>
      <c r="P119" s="206">
        <v>0</v>
      </c>
      <c r="Q119" s="166"/>
      <c r="R119" s="207">
        <v>220</v>
      </c>
      <c r="V119" s="205"/>
    </row>
    <row r="120" spans="1:22" x14ac:dyDescent="0.25">
      <c r="A120" s="201">
        <v>420</v>
      </c>
      <c r="B120" s="202">
        <v>420049035</v>
      </c>
      <c r="C120" s="203" t="s">
        <v>503</v>
      </c>
      <c r="D120" s="204">
        <v>49</v>
      </c>
      <c r="E120" s="203" t="s">
        <v>81</v>
      </c>
      <c r="F120" s="204">
        <v>35</v>
      </c>
      <c r="G120" s="203" t="s">
        <v>67</v>
      </c>
      <c r="H120" s="205">
        <v>22</v>
      </c>
      <c r="I120" s="166"/>
      <c r="J120" s="206">
        <v>16253</v>
      </c>
      <c r="K120" s="206">
        <v>1</v>
      </c>
      <c r="L120" s="206">
        <v>16</v>
      </c>
      <c r="M120" s="166"/>
      <c r="N120" s="206">
        <v>17359</v>
      </c>
      <c r="O120" s="206">
        <v>2</v>
      </c>
      <c r="P120" s="206">
        <v>18</v>
      </c>
      <c r="Q120" s="166"/>
      <c r="R120" s="207">
        <v>1106</v>
      </c>
      <c r="V120" s="205"/>
    </row>
    <row r="121" spans="1:22" x14ac:dyDescent="0.25">
      <c r="A121" s="201">
        <v>420</v>
      </c>
      <c r="B121" s="202">
        <v>420049044</v>
      </c>
      <c r="C121" s="203" t="s">
        <v>503</v>
      </c>
      <c r="D121" s="204">
        <v>49</v>
      </c>
      <c r="E121" s="203" t="s">
        <v>81</v>
      </c>
      <c r="F121" s="204">
        <v>44</v>
      </c>
      <c r="G121" s="203" t="s">
        <v>76</v>
      </c>
      <c r="H121" s="205">
        <v>8</v>
      </c>
      <c r="I121" s="166"/>
      <c r="J121" s="206">
        <v>16962</v>
      </c>
      <c r="K121" s="206">
        <v>0</v>
      </c>
      <c r="L121" s="206">
        <v>4</v>
      </c>
      <c r="M121" s="166"/>
      <c r="N121" s="206">
        <v>18422</v>
      </c>
      <c r="O121" s="206">
        <v>0</v>
      </c>
      <c r="P121" s="206">
        <v>6</v>
      </c>
      <c r="Q121" s="166"/>
      <c r="R121" s="207">
        <v>1460</v>
      </c>
      <c r="V121" s="205"/>
    </row>
    <row r="122" spans="1:22" x14ac:dyDescent="0.25">
      <c r="A122" s="201">
        <v>420</v>
      </c>
      <c r="B122" s="202">
        <v>420049049</v>
      </c>
      <c r="C122" s="203" t="s">
        <v>503</v>
      </c>
      <c r="D122" s="204">
        <v>49</v>
      </c>
      <c r="E122" s="203" t="s">
        <v>81</v>
      </c>
      <c r="F122" s="204">
        <v>49</v>
      </c>
      <c r="G122" s="203" t="s">
        <v>81</v>
      </c>
      <c r="H122" s="205">
        <v>224</v>
      </c>
      <c r="I122" s="166"/>
      <c r="J122" s="206">
        <v>17366</v>
      </c>
      <c r="K122" s="206">
        <v>16</v>
      </c>
      <c r="L122" s="206">
        <v>172</v>
      </c>
      <c r="M122" s="166"/>
      <c r="N122" s="206">
        <v>17259</v>
      </c>
      <c r="O122" s="206">
        <v>17</v>
      </c>
      <c r="P122" s="206">
        <v>171</v>
      </c>
      <c r="Q122" s="166"/>
      <c r="R122" s="207">
        <v>-107</v>
      </c>
      <c r="V122" s="205"/>
    </row>
    <row r="123" spans="1:22" x14ac:dyDescent="0.25">
      <c r="A123" s="201">
        <v>420</v>
      </c>
      <c r="B123" s="202">
        <v>420049057</v>
      </c>
      <c r="C123" s="203" t="s">
        <v>503</v>
      </c>
      <c r="D123" s="204">
        <v>49</v>
      </c>
      <c r="E123" s="203" t="s">
        <v>81</v>
      </c>
      <c r="F123" s="204">
        <v>57</v>
      </c>
      <c r="G123" s="203" t="s">
        <v>89</v>
      </c>
      <c r="H123" s="205">
        <v>3</v>
      </c>
      <c r="I123" s="166"/>
      <c r="J123" s="206">
        <v>11791</v>
      </c>
      <c r="K123" s="206">
        <v>0</v>
      </c>
      <c r="L123" s="206">
        <v>0</v>
      </c>
      <c r="M123" s="166"/>
      <c r="N123" s="206">
        <v>12011</v>
      </c>
      <c r="O123" s="206">
        <v>0</v>
      </c>
      <c r="P123" s="206">
        <v>0</v>
      </c>
      <c r="Q123" s="166"/>
      <c r="R123" s="207">
        <v>220</v>
      </c>
      <c r="V123" s="205"/>
    </row>
    <row r="124" spans="1:22" x14ac:dyDescent="0.25">
      <c r="A124" s="201">
        <v>420</v>
      </c>
      <c r="B124" s="202">
        <v>420049067</v>
      </c>
      <c r="C124" s="203" t="s">
        <v>503</v>
      </c>
      <c r="D124" s="204">
        <v>49</v>
      </c>
      <c r="E124" s="203" t="s">
        <v>81</v>
      </c>
      <c r="F124" s="204">
        <v>67</v>
      </c>
      <c r="G124" s="203" t="s">
        <v>99</v>
      </c>
      <c r="H124" s="205">
        <v>0</v>
      </c>
      <c r="I124" s="166"/>
      <c r="J124" s="206">
        <v>16539</v>
      </c>
      <c r="K124" s="206">
        <v>0</v>
      </c>
      <c r="L124" s="206">
        <v>1</v>
      </c>
      <c r="M124" s="166"/>
      <c r="N124" s="206" t="s">
        <v>562</v>
      </c>
      <c r="O124" s="206">
        <v>0</v>
      </c>
      <c r="P124" s="206">
        <v>0</v>
      </c>
      <c r="Q124" s="166"/>
      <c r="R124" s="207" t="s">
        <v>562</v>
      </c>
      <c r="V124" s="205"/>
    </row>
    <row r="125" spans="1:22" x14ac:dyDescent="0.25">
      <c r="A125" s="201">
        <v>420</v>
      </c>
      <c r="B125" s="202">
        <v>420049093</v>
      </c>
      <c r="C125" s="203" t="s">
        <v>503</v>
      </c>
      <c r="D125" s="204">
        <v>49</v>
      </c>
      <c r="E125" s="203" t="s">
        <v>81</v>
      </c>
      <c r="F125" s="204">
        <v>93</v>
      </c>
      <c r="G125" s="203" t="s">
        <v>125</v>
      </c>
      <c r="H125" s="205">
        <v>13</v>
      </c>
      <c r="I125" s="166"/>
      <c r="J125" s="206">
        <v>16473</v>
      </c>
      <c r="K125" s="206">
        <v>1</v>
      </c>
      <c r="L125" s="206">
        <v>9</v>
      </c>
      <c r="M125" s="166"/>
      <c r="N125" s="206">
        <v>15733</v>
      </c>
      <c r="O125" s="206">
        <v>1</v>
      </c>
      <c r="P125" s="206">
        <v>5</v>
      </c>
      <c r="Q125" s="166"/>
      <c r="R125" s="207">
        <v>-740</v>
      </c>
      <c r="V125" s="205"/>
    </row>
    <row r="126" spans="1:22" x14ac:dyDescent="0.25">
      <c r="A126" s="201">
        <v>420</v>
      </c>
      <c r="B126" s="202">
        <v>420049097</v>
      </c>
      <c r="C126" s="203" t="s">
        <v>503</v>
      </c>
      <c r="D126" s="204">
        <v>49</v>
      </c>
      <c r="E126" s="203" t="s">
        <v>81</v>
      </c>
      <c r="F126" s="204">
        <v>97</v>
      </c>
      <c r="G126" s="203" t="s">
        <v>129</v>
      </c>
      <c r="H126" s="205">
        <v>1</v>
      </c>
      <c r="I126" s="166"/>
      <c r="J126" s="206">
        <v>16375</v>
      </c>
      <c r="K126" s="206">
        <v>0</v>
      </c>
      <c r="L126" s="206">
        <v>2</v>
      </c>
      <c r="M126" s="166"/>
      <c r="N126" s="206">
        <v>20571</v>
      </c>
      <c r="O126" s="206">
        <v>0</v>
      </c>
      <c r="P126" s="206">
        <v>1</v>
      </c>
      <c r="Q126" s="166"/>
      <c r="R126" s="207">
        <v>4196</v>
      </c>
      <c r="V126" s="205"/>
    </row>
    <row r="127" spans="1:22" x14ac:dyDescent="0.25">
      <c r="A127" s="201">
        <v>420</v>
      </c>
      <c r="B127" s="202">
        <v>420049128</v>
      </c>
      <c r="C127" s="203" t="s">
        <v>503</v>
      </c>
      <c r="D127" s="204">
        <v>49</v>
      </c>
      <c r="E127" s="203" t="s">
        <v>81</v>
      </c>
      <c r="F127" s="204">
        <v>128</v>
      </c>
      <c r="G127" s="203" t="s">
        <v>160</v>
      </c>
      <c r="H127" s="205">
        <v>1</v>
      </c>
      <c r="I127" s="166"/>
      <c r="J127" s="206">
        <v>19116</v>
      </c>
      <c r="K127" s="206">
        <v>0</v>
      </c>
      <c r="L127" s="206">
        <v>1</v>
      </c>
      <c r="M127" s="166"/>
      <c r="N127" s="206">
        <v>19888</v>
      </c>
      <c r="O127" s="206">
        <v>0</v>
      </c>
      <c r="P127" s="206">
        <v>1</v>
      </c>
      <c r="Q127" s="166"/>
      <c r="R127" s="207">
        <v>772</v>
      </c>
      <c r="V127" s="205"/>
    </row>
    <row r="128" spans="1:22" x14ac:dyDescent="0.25">
      <c r="A128" s="201">
        <v>420</v>
      </c>
      <c r="B128" s="202">
        <v>420049153</v>
      </c>
      <c r="C128" s="203" t="s">
        <v>503</v>
      </c>
      <c r="D128" s="204">
        <v>49</v>
      </c>
      <c r="E128" s="203" t="s">
        <v>81</v>
      </c>
      <c r="F128" s="204">
        <v>153</v>
      </c>
      <c r="G128" s="203" t="s">
        <v>185</v>
      </c>
      <c r="H128" s="205">
        <v>3</v>
      </c>
      <c r="I128" s="166"/>
      <c r="J128" s="206" t="s">
        <v>562</v>
      </c>
      <c r="K128" s="206">
        <v>0</v>
      </c>
      <c r="L128" s="206">
        <v>0</v>
      </c>
      <c r="M128" s="166"/>
      <c r="N128" s="206">
        <v>14617</v>
      </c>
      <c r="O128" s="206">
        <v>0</v>
      </c>
      <c r="P128" s="206">
        <v>1</v>
      </c>
      <c r="Q128" s="166"/>
      <c r="R128" s="207" t="s">
        <v>562</v>
      </c>
      <c r="V128" s="205"/>
    </row>
    <row r="129" spans="1:22" x14ac:dyDescent="0.25">
      <c r="A129" s="201">
        <v>420</v>
      </c>
      <c r="B129" s="202">
        <v>420049155</v>
      </c>
      <c r="C129" s="203" t="s">
        <v>503</v>
      </c>
      <c r="D129" s="204">
        <v>49</v>
      </c>
      <c r="E129" s="203" t="s">
        <v>81</v>
      </c>
      <c r="F129" s="204">
        <v>155</v>
      </c>
      <c r="G129" s="203" t="s">
        <v>187</v>
      </c>
      <c r="H129" s="205">
        <v>4</v>
      </c>
      <c r="I129" s="166"/>
      <c r="J129" s="206" t="s">
        <v>562</v>
      </c>
      <c r="K129" s="206">
        <v>0</v>
      </c>
      <c r="L129" s="206">
        <v>0</v>
      </c>
      <c r="M129" s="166"/>
      <c r="N129" s="206">
        <v>10059</v>
      </c>
      <c r="O129" s="206">
        <v>0</v>
      </c>
      <c r="P129" s="206">
        <v>1</v>
      </c>
      <c r="Q129" s="166"/>
      <c r="R129" s="207" t="s">
        <v>562</v>
      </c>
      <c r="V129" s="205"/>
    </row>
    <row r="130" spans="1:22" x14ac:dyDescent="0.25">
      <c r="A130" s="201">
        <v>420</v>
      </c>
      <c r="B130" s="202">
        <v>420049163</v>
      </c>
      <c r="C130" s="203" t="s">
        <v>503</v>
      </c>
      <c r="D130" s="204">
        <v>49</v>
      </c>
      <c r="E130" s="203" t="s">
        <v>81</v>
      </c>
      <c r="F130" s="204">
        <v>163</v>
      </c>
      <c r="G130" s="203" t="s">
        <v>195</v>
      </c>
      <c r="H130" s="205">
        <v>2</v>
      </c>
      <c r="I130" s="166"/>
      <c r="J130" s="206">
        <v>19238</v>
      </c>
      <c r="K130" s="206">
        <v>0</v>
      </c>
      <c r="L130" s="206">
        <v>1</v>
      </c>
      <c r="M130" s="166"/>
      <c r="N130" s="206">
        <v>12011</v>
      </c>
      <c r="O130" s="206">
        <v>0</v>
      </c>
      <c r="P130" s="206">
        <v>0</v>
      </c>
      <c r="Q130" s="166"/>
      <c r="R130" s="207">
        <v>-7227</v>
      </c>
      <c r="V130" s="205"/>
    </row>
    <row r="131" spans="1:22" x14ac:dyDescent="0.25">
      <c r="A131" s="201">
        <v>420</v>
      </c>
      <c r="B131" s="202">
        <v>420049165</v>
      </c>
      <c r="C131" s="203" t="s">
        <v>503</v>
      </c>
      <c r="D131" s="204">
        <v>49</v>
      </c>
      <c r="E131" s="203" t="s">
        <v>81</v>
      </c>
      <c r="F131" s="204">
        <v>165</v>
      </c>
      <c r="G131" s="203" t="s">
        <v>197</v>
      </c>
      <c r="H131" s="205">
        <v>10</v>
      </c>
      <c r="I131" s="166"/>
      <c r="J131" s="206">
        <v>17553</v>
      </c>
      <c r="K131" s="206">
        <v>0</v>
      </c>
      <c r="L131" s="206">
        <v>8</v>
      </c>
      <c r="M131" s="166"/>
      <c r="N131" s="206">
        <v>14937</v>
      </c>
      <c r="O131" s="206">
        <v>0</v>
      </c>
      <c r="P131" s="206">
        <v>5</v>
      </c>
      <c r="Q131" s="166"/>
      <c r="R131" s="207">
        <v>-2616</v>
      </c>
      <c r="V131" s="205"/>
    </row>
    <row r="132" spans="1:22" x14ac:dyDescent="0.25">
      <c r="A132" s="201">
        <v>420</v>
      </c>
      <c r="B132" s="202">
        <v>420049174</v>
      </c>
      <c r="C132" s="203" t="s">
        <v>503</v>
      </c>
      <c r="D132" s="204">
        <v>49</v>
      </c>
      <c r="E132" s="203" t="s">
        <v>81</v>
      </c>
      <c r="F132" s="204">
        <v>174</v>
      </c>
      <c r="G132" s="203" t="s">
        <v>206</v>
      </c>
      <c r="H132" s="205">
        <v>2</v>
      </c>
      <c r="I132" s="166"/>
      <c r="J132" s="206">
        <v>11791</v>
      </c>
      <c r="K132" s="206">
        <v>0</v>
      </c>
      <c r="L132" s="206">
        <v>0</v>
      </c>
      <c r="M132" s="166"/>
      <c r="N132" s="206">
        <v>12011</v>
      </c>
      <c r="O132" s="206">
        <v>0</v>
      </c>
      <c r="P132" s="206">
        <v>0</v>
      </c>
      <c r="Q132" s="166"/>
      <c r="R132" s="207">
        <v>220</v>
      </c>
      <c r="V132" s="205"/>
    </row>
    <row r="133" spans="1:22" x14ac:dyDescent="0.25">
      <c r="A133" s="201">
        <v>420</v>
      </c>
      <c r="B133" s="202">
        <v>420049176</v>
      </c>
      <c r="C133" s="203" t="s">
        <v>503</v>
      </c>
      <c r="D133" s="204">
        <v>49</v>
      </c>
      <c r="E133" s="203" t="s">
        <v>81</v>
      </c>
      <c r="F133" s="204">
        <v>176</v>
      </c>
      <c r="G133" s="203" t="s">
        <v>208</v>
      </c>
      <c r="H133" s="205">
        <v>10</v>
      </c>
      <c r="I133" s="166"/>
      <c r="J133" s="206">
        <v>13985</v>
      </c>
      <c r="K133" s="206">
        <v>0</v>
      </c>
      <c r="L133" s="206">
        <v>6</v>
      </c>
      <c r="M133" s="166"/>
      <c r="N133" s="206">
        <v>13795</v>
      </c>
      <c r="O133" s="206">
        <v>1</v>
      </c>
      <c r="P133" s="206">
        <v>3</v>
      </c>
      <c r="Q133" s="166"/>
      <c r="R133" s="207">
        <v>-190</v>
      </c>
      <c r="V133" s="205"/>
    </row>
    <row r="134" spans="1:22" x14ac:dyDescent="0.25">
      <c r="A134" s="201">
        <v>420</v>
      </c>
      <c r="B134" s="202">
        <v>420049181</v>
      </c>
      <c r="C134" s="203" t="s">
        <v>503</v>
      </c>
      <c r="D134" s="204">
        <v>49</v>
      </c>
      <c r="E134" s="203" t="s">
        <v>81</v>
      </c>
      <c r="F134" s="204">
        <v>181</v>
      </c>
      <c r="G134" s="203" t="s">
        <v>213</v>
      </c>
      <c r="H134" s="205">
        <v>2</v>
      </c>
      <c r="I134" s="166"/>
      <c r="J134" s="206" t="s">
        <v>562</v>
      </c>
      <c r="K134" s="206">
        <v>0</v>
      </c>
      <c r="L134" s="206">
        <v>0</v>
      </c>
      <c r="M134" s="166"/>
      <c r="N134" s="206">
        <v>19888</v>
      </c>
      <c r="O134" s="206">
        <v>0</v>
      </c>
      <c r="P134" s="206">
        <v>1</v>
      </c>
      <c r="Q134" s="166"/>
      <c r="R134" s="207" t="s">
        <v>562</v>
      </c>
      <c r="V134" s="205"/>
    </row>
    <row r="135" spans="1:22" x14ac:dyDescent="0.25">
      <c r="A135" s="201">
        <v>420</v>
      </c>
      <c r="B135" s="202">
        <v>420049199</v>
      </c>
      <c r="C135" s="203" t="s">
        <v>503</v>
      </c>
      <c r="D135" s="204">
        <v>49</v>
      </c>
      <c r="E135" s="203" t="s">
        <v>81</v>
      </c>
      <c r="F135" s="204">
        <v>199</v>
      </c>
      <c r="G135" s="203" t="s">
        <v>231</v>
      </c>
      <c r="H135" s="205">
        <v>1</v>
      </c>
      <c r="I135" s="166"/>
      <c r="J135" s="206">
        <v>17890</v>
      </c>
      <c r="K135" s="206">
        <v>1</v>
      </c>
      <c r="L135" s="206">
        <v>2</v>
      </c>
      <c r="M135" s="166"/>
      <c r="N135" s="206">
        <v>16769</v>
      </c>
      <c r="O135" s="206">
        <v>0</v>
      </c>
      <c r="P135" s="206">
        <v>1</v>
      </c>
      <c r="Q135" s="166"/>
      <c r="R135" s="207">
        <v>-1121</v>
      </c>
      <c r="V135" s="205"/>
    </row>
    <row r="136" spans="1:22" x14ac:dyDescent="0.25">
      <c r="A136" s="201">
        <v>420</v>
      </c>
      <c r="B136" s="202">
        <v>420049207</v>
      </c>
      <c r="C136" s="203" t="s">
        <v>503</v>
      </c>
      <c r="D136" s="204">
        <v>49</v>
      </c>
      <c r="E136" s="203" t="s">
        <v>81</v>
      </c>
      <c r="F136" s="204">
        <v>207</v>
      </c>
      <c r="G136" s="203" t="s">
        <v>239</v>
      </c>
      <c r="H136" s="205">
        <v>0</v>
      </c>
      <c r="I136" s="166"/>
      <c r="J136" s="206" t="s">
        <v>562</v>
      </c>
      <c r="K136" s="206">
        <v>0</v>
      </c>
      <c r="L136" s="206">
        <v>0</v>
      </c>
      <c r="M136" s="166"/>
      <c r="N136" s="206">
        <v>11585</v>
      </c>
      <c r="O136" s="206">
        <v>0</v>
      </c>
      <c r="P136" s="206">
        <v>0</v>
      </c>
      <c r="Q136" s="166"/>
      <c r="R136" s="207" t="s">
        <v>562</v>
      </c>
      <c r="V136" s="205"/>
    </row>
    <row r="137" spans="1:22" x14ac:dyDescent="0.25">
      <c r="A137" s="201">
        <v>420</v>
      </c>
      <c r="B137" s="202">
        <v>420049238</v>
      </c>
      <c r="C137" s="203" t="s">
        <v>503</v>
      </c>
      <c r="D137" s="204">
        <v>49</v>
      </c>
      <c r="E137" s="203" t="s">
        <v>81</v>
      </c>
      <c r="F137" s="204">
        <v>238</v>
      </c>
      <c r="G137" s="203" t="s">
        <v>270</v>
      </c>
      <c r="H137" s="205">
        <v>0</v>
      </c>
      <c r="I137" s="166"/>
      <c r="J137" s="206">
        <v>11359</v>
      </c>
      <c r="K137" s="206">
        <v>0</v>
      </c>
      <c r="L137" s="206">
        <v>0</v>
      </c>
      <c r="M137" s="166"/>
      <c r="N137" s="206" t="s">
        <v>562</v>
      </c>
      <c r="O137" s="206">
        <v>0</v>
      </c>
      <c r="P137" s="206">
        <v>0</v>
      </c>
      <c r="Q137" s="166"/>
      <c r="R137" s="207" t="s">
        <v>562</v>
      </c>
      <c r="V137" s="205"/>
    </row>
    <row r="138" spans="1:22" x14ac:dyDescent="0.25">
      <c r="A138" s="201">
        <v>420</v>
      </c>
      <c r="B138" s="202">
        <v>420049243</v>
      </c>
      <c r="C138" s="203" t="s">
        <v>503</v>
      </c>
      <c r="D138" s="204">
        <v>49</v>
      </c>
      <c r="E138" s="203" t="s">
        <v>81</v>
      </c>
      <c r="F138" s="204">
        <v>243</v>
      </c>
      <c r="G138" s="203" t="s">
        <v>275</v>
      </c>
      <c r="H138" s="205">
        <v>2</v>
      </c>
      <c r="I138" s="166"/>
      <c r="J138" s="206">
        <v>5200</v>
      </c>
      <c r="K138" s="206">
        <v>0</v>
      </c>
      <c r="L138" s="206">
        <v>0</v>
      </c>
      <c r="M138" s="166"/>
      <c r="N138" s="206">
        <v>11951</v>
      </c>
      <c r="O138" s="206">
        <v>0</v>
      </c>
      <c r="P138" s="206">
        <v>0</v>
      </c>
      <c r="Q138" s="166"/>
      <c r="R138" s="207">
        <v>6751</v>
      </c>
      <c r="V138" s="205"/>
    </row>
    <row r="139" spans="1:22" x14ac:dyDescent="0.25">
      <c r="A139" s="201">
        <v>420</v>
      </c>
      <c r="B139" s="202">
        <v>420049248</v>
      </c>
      <c r="C139" s="203" t="s">
        <v>503</v>
      </c>
      <c r="D139" s="204">
        <v>49</v>
      </c>
      <c r="E139" s="203" t="s">
        <v>81</v>
      </c>
      <c r="F139" s="204">
        <v>248</v>
      </c>
      <c r="G139" s="203" t="s">
        <v>280</v>
      </c>
      <c r="H139" s="205">
        <v>5</v>
      </c>
      <c r="I139" s="166"/>
      <c r="J139" s="206">
        <v>14218</v>
      </c>
      <c r="K139" s="206">
        <v>0</v>
      </c>
      <c r="L139" s="206">
        <v>3</v>
      </c>
      <c r="M139" s="166"/>
      <c r="N139" s="206">
        <v>14465</v>
      </c>
      <c r="O139" s="206">
        <v>0</v>
      </c>
      <c r="P139" s="206">
        <v>2</v>
      </c>
      <c r="Q139" s="166"/>
      <c r="R139" s="207">
        <v>247</v>
      </c>
      <c r="V139" s="205"/>
    </row>
    <row r="140" spans="1:22" x14ac:dyDescent="0.25">
      <c r="A140" s="201">
        <v>420</v>
      </c>
      <c r="B140" s="202">
        <v>420049262</v>
      </c>
      <c r="C140" s="203" t="s">
        <v>503</v>
      </c>
      <c r="D140" s="204">
        <v>49</v>
      </c>
      <c r="E140" s="203" t="s">
        <v>81</v>
      </c>
      <c r="F140" s="204">
        <v>262</v>
      </c>
      <c r="G140" s="203" t="s">
        <v>294</v>
      </c>
      <c r="H140" s="205">
        <v>5</v>
      </c>
      <c r="I140" s="166"/>
      <c r="J140" s="206">
        <v>15226</v>
      </c>
      <c r="K140" s="206">
        <v>0</v>
      </c>
      <c r="L140" s="206">
        <v>1</v>
      </c>
      <c r="M140" s="166"/>
      <c r="N140" s="206">
        <v>13858</v>
      </c>
      <c r="O140" s="206">
        <v>0</v>
      </c>
      <c r="P140" s="206">
        <v>1</v>
      </c>
      <c r="Q140" s="166"/>
      <c r="R140" s="207">
        <v>-1368</v>
      </c>
      <c r="V140" s="205"/>
    </row>
    <row r="141" spans="1:22" x14ac:dyDescent="0.25">
      <c r="A141" s="201">
        <v>420</v>
      </c>
      <c r="B141" s="202">
        <v>420049284</v>
      </c>
      <c r="C141" s="203" t="s">
        <v>503</v>
      </c>
      <c r="D141" s="204">
        <v>49</v>
      </c>
      <c r="E141" s="203" t="s">
        <v>81</v>
      </c>
      <c r="F141" s="204">
        <v>284</v>
      </c>
      <c r="G141" s="203" t="s">
        <v>316</v>
      </c>
      <c r="H141" s="205">
        <v>2</v>
      </c>
      <c r="I141" s="166"/>
      <c r="J141" s="206">
        <v>11761</v>
      </c>
      <c r="K141" s="206">
        <v>0</v>
      </c>
      <c r="L141" s="206">
        <v>0</v>
      </c>
      <c r="M141" s="166"/>
      <c r="N141" s="206">
        <v>17378</v>
      </c>
      <c r="O141" s="206">
        <v>0</v>
      </c>
      <c r="P141" s="206">
        <v>2</v>
      </c>
      <c r="Q141" s="166"/>
      <c r="R141" s="207">
        <v>5617</v>
      </c>
      <c r="V141" s="205"/>
    </row>
    <row r="142" spans="1:22" x14ac:dyDescent="0.25">
      <c r="A142" s="201">
        <v>420</v>
      </c>
      <c r="B142" s="202">
        <v>420049295</v>
      </c>
      <c r="C142" s="203" t="s">
        <v>503</v>
      </c>
      <c r="D142" s="204">
        <v>49</v>
      </c>
      <c r="E142" s="203" t="s">
        <v>81</v>
      </c>
      <c r="F142" s="204">
        <v>295</v>
      </c>
      <c r="G142" s="203" t="s">
        <v>327</v>
      </c>
      <c r="H142" s="205">
        <v>2</v>
      </c>
      <c r="I142" s="166"/>
      <c r="J142" s="206">
        <v>17033</v>
      </c>
      <c r="K142" s="206">
        <v>0</v>
      </c>
      <c r="L142" s="206">
        <v>1</v>
      </c>
      <c r="M142" s="166"/>
      <c r="N142" s="206">
        <v>17135</v>
      </c>
      <c r="O142" s="206">
        <v>0</v>
      </c>
      <c r="P142" s="206">
        <v>2</v>
      </c>
      <c r="Q142" s="166"/>
      <c r="R142" s="207">
        <v>102</v>
      </c>
      <c r="V142" s="205"/>
    </row>
    <row r="143" spans="1:22" x14ac:dyDescent="0.25">
      <c r="A143" s="201">
        <v>420</v>
      </c>
      <c r="B143" s="202">
        <v>420049305</v>
      </c>
      <c r="C143" s="203" t="s">
        <v>503</v>
      </c>
      <c r="D143" s="204">
        <v>49</v>
      </c>
      <c r="E143" s="203" t="s">
        <v>81</v>
      </c>
      <c r="F143" s="204">
        <v>305</v>
      </c>
      <c r="G143" s="203" t="s">
        <v>337</v>
      </c>
      <c r="H143" s="205">
        <v>0</v>
      </c>
      <c r="I143" s="166"/>
      <c r="J143" s="206">
        <v>11731</v>
      </c>
      <c r="K143" s="206">
        <v>0</v>
      </c>
      <c r="L143" s="206">
        <v>0</v>
      </c>
      <c r="M143" s="166"/>
      <c r="N143" s="206">
        <v>12011</v>
      </c>
      <c r="O143" s="206">
        <v>0</v>
      </c>
      <c r="P143" s="206">
        <v>0</v>
      </c>
      <c r="Q143" s="166"/>
      <c r="R143" s="207">
        <v>280</v>
      </c>
      <c r="V143" s="205"/>
    </row>
    <row r="144" spans="1:22" x14ac:dyDescent="0.25">
      <c r="A144" s="201">
        <v>420</v>
      </c>
      <c r="B144" s="202">
        <v>420049314</v>
      </c>
      <c r="C144" s="203" t="s">
        <v>503</v>
      </c>
      <c r="D144" s="204">
        <v>49</v>
      </c>
      <c r="E144" s="203" t="s">
        <v>81</v>
      </c>
      <c r="F144" s="204">
        <v>314</v>
      </c>
      <c r="G144" s="203" t="s">
        <v>346</v>
      </c>
      <c r="H144" s="205">
        <v>0</v>
      </c>
      <c r="I144" s="166"/>
      <c r="J144" s="206">
        <v>17930</v>
      </c>
      <c r="K144" s="206">
        <v>0</v>
      </c>
      <c r="L144" s="206">
        <v>3</v>
      </c>
      <c r="M144" s="166"/>
      <c r="N144" s="206" t="s">
        <v>562</v>
      </c>
      <c r="O144" s="206">
        <v>0</v>
      </c>
      <c r="P144" s="206">
        <v>0</v>
      </c>
      <c r="Q144" s="166"/>
      <c r="R144" s="207" t="s">
        <v>562</v>
      </c>
      <c r="V144" s="205"/>
    </row>
    <row r="145" spans="1:22" x14ac:dyDescent="0.25">
      <c r="A145" s="201">
        <v>420</v>
      </c>
      <c r="B145" s="202">
        <v>420049344</v>
      </c>
      <c r="C145" s="203" t="s">
        <v>503</v>
      </c>
      <c r="D145" s="204">
        <v>49</v>
      </c>
      <c r="E145" s="203" t="s">
        <v>81</v>
      </c>
      <c r="F145" s="204">
        <v>344</v>
      </c>
      <c r="G145" s="203" t="s">
        <v>376</v>
      </c>
      <c r="H145" s="205">
        <v>0</v>
      </c>
      <c r="I145" s="166"/>
      <c r="J145" s="206">
        <v>16539</v>
      </c>
      <c r="K145" s="206">
        <v>0</v>
      </c>
      <c r="L145" s="206">
        <v>1</v>
      </c>
      <c r="M145" s="166"/>
      <c r="N145" s="206">
        <v>16769</v>
      </c>
      <c r="O145" s="206">
        <v>0</v>
      </c>
      <c r="P145" s="206">
        <v>1</v>
      </c>
      <c r="Q145" s="166"/>
      <c r="R145" s="207">
        <v>230</v>
      </c>
      <c r="V145" s="205"/>
    </row>
    <row r="146" spans="1:22" x14ac:dyDescent="0.25">
      <c r="A146" s="201">
        <v>420</v>
      </c>
      <c r="B146" s="202">
        <v>420049346</v>
      </c>
      <c r="C146" s="203" t="s">
        <v>503</v>
      </c>
      <c r="D146" s="204">
        <v>49</v>
      </c>
      <c r="E146" s="203" t="s">
        <v>81</v>
      </c>
      <c r="F146" s="204">
        <v>346</v>
      </c>
      <c r="G146" s="203" t="s">
        <v>378</v>
      </c>
      <c r="H146" s="205">
        <v>0</v>
      </c>
      <c r="I146" s="166"/>
      <c r="J146" s="206" t="s">
        <v>562</v>
      </c>
      <c r="K146" s="206">
        <v>0</v>
      </c>
      <c r="L146" s="206">
        <v>0</v>
      </c>
      <c r="M146" s="166"/>
      <c r="N146" s="206">
        <v>11951</v>
      </c>
      <c r="O146" s="206">
        <v>0</v>
      </c>
      <c r="P146" s="206">
        <v>0</v>
      </c>
      <c r="Q146" s="166"/>
      <c r="R146" s="207" t="s">
        <v>562</v>
      </c>
      <c r="V146" s="205"/>
    </row>
    <row r="147" spans="1:22" x14ac:dyDescent="0.25">
      <c r="A147" s="201">
        <v>420</v>
      </c>
      <c r="B147" s="202">
        <v>420049347</v>
      </c>
      <c r="C147" s="203" t="s">
        <v>503</v>
      </c>
      <c r="D147" s="204">
        <v>49</v>
      </c>
      <c r="E147" s="203" t="s">
        <v>81</v>
      </c>
      <c r="F147" s="204">
        <v>347</v>
      </c>
      <c r="G147" s="203" t="s">
        <v>379</v>
      </c>
      <c r="H147" s="205">
        <v>4</v>
      </c>
      <c r="I147" s="166"/>
      <c r="J147" s="206" t="s">
        <v>562</v>
      </c>
      <c r="K147" s="206">
        <v>0</v>
      </c>
      <c r="L147" s="206">
        <v>0</v>
      </c>
      <c r="M147" s="166"/>
      <c r="N147" s="206">
        <v>18893</v>
      </c>
      <c r="O147" s="206">
        <v>0</v>
      </c>
      <c r="P147" s="206">
        <v>3</v>
      </c>
      <c r="Q147" s="166"/>
      <c r="R147" s="207" t="s">
        <v>562</v>
      </c>
      <c r="V147" s="205"/>
    </row>
    <row r="148" spans="1:22" x14ac:dyDescent="0.25">
      <c r="A148" s="201">
        <v>420</v>
      </c>
      <c r="B148" s="202">
        <v>420049616</v>
      </c>
      <c r="C148" s="203" t="s">
        <v>503</v>
      </c>
      <c r="D148" s="204">
        <v>49</v>
      </c>
      <c r="E148" s="203" t="s">
        <v>81</v>
      </c>
      <c r="F148" s="204">
        <v>616</v>
      </c>
      <c r="G148" s="203" t="s">
        <v>391</v>
      </c>
      <c r="H148" s="205">
        <v>2</v>
      </c>
      <c r="I148" s="166"/>
      <c r="J148" s="206">
        <v>16174</v>
      </c>
      <c r="K148" s="206">
        <v>0</v>
      </c>
      <c r="L148" s="206">
        <v>4</v>
      </c>
      <c r="M148" s="166"/>
      <c r="N148" s="206">
        <v>18395</v>
      </c>
      <c r="O148" s="206">
        <v>0</v>
      </c>
      <c r="P148" s="206">
        <v>2</v>
      </c>
      <c r="Q148" s="166"/>
      <c r="R148" s="207">
        <v>2221</v>
      </c>
      <c r="V148" s="205"/>
    </row>
    <row r="149" spans="1:22" x14ac:dyDescent="0.25">
      <c r="A149" s="201">
        <v>420</v>
      </c>
      <c r="B149" s="202">
        <v>420049625</v>
      </c>
      <c r="C149" s="203" t="s">
        <v>503</v>
      </c>
      <c r="D149" s="204">
        <v>49</v>
      </c>
      <c r="E149" s="203" t="s">
        <v>81</v>
      </c>
      <c r="F149" s="204">
        <v>625</v>
      </c>
      <c r="G149" s="203" t="s">
        <v>395</v>
      </c>
      <c r="H149" s="205">
        <v>2</v>
      </c>
      <c r="I149" s="166"/>
      <c r="J149" s="206" t="s">
        <v>562</v>
      </c>
      <c r="K149" s="206">
        <v>0</v>
      </c>
      <c r="L149" s="206">
        <v>0</v>
      </c>
      <c r="M149" s="166"/>
      <c r="N149" s="206">
        <v>12011</v>
      </c>
      <c r="O149" s="206">
        <v>0</v>
      </c>
      <c r="P149" s="206">
        <v>0</v>
      </c>
      <c r="Q149" s="166"/>
      <c r="R149" s="207" t="s">
        <v>562</v>
      </c>
      <c r="V149" s="205"/>
    </row>
    <row r="150" spans="1:22" x14ac:dyDescent="0.25">
      <c r="A150" s="201">
        <v>428</v>
      </c>
      <c r="B150" s="202">
        <v>428035016</v>
      </c>
      <c r="C150" s="203" t="s">
        <v>504</v>
      </c>
      <c r="D150" s="204">
        <v>35</v>
      </c>
      <c r="E150" s="203" t="s">
        <v>67</v>
      </c>
      <c r="F150" s="204">
        <v>16</v>
      </c>
      <c r="G150" s="203" t="s">
        <v>48</v>
      </c>
      <c r="H150" s="205">
        <v>3</v>
      </c>
      <c r="I150" s="166"/>
      <c r="J150" s="206">
        <v>13652</v>
      </c>
      <c r="K150" s="206">
        <v>0</v>
      </c>
      <c r="L150" s="206">
        <v>1</v>
      </c>
      <c r="M150" s="166"/>
      <c r="N150" s="206">
        <v>12064</v>
      </c>
      <c r="O150" s="206">
        <v>0</v>
      </c>
      <c r="P150" s="206">
        <v>0</v>
      </c>
      <c r="Q150" s="166"/>
      <c r="R150" s="207">
        <v>-1588</v>
      </c>
      <c r="V150" s="205"/>
    </row>
    <row r="151" spans="1:22" x14ac:dyDescent="0.25">
      <c r="A151" s="201">
        <v>428</v>
      </c>
      <c r="B151" s="202">
        <v>428035018</v>
      </c>
      <c r="C151" s="203" t="s">
        <v>504</v>
      </c>
      <c r="D151" s="204">
        <v>35</v>
      </c>
      <c r="E151" s="203" t="s">
        <v>67</v>
      </c>
      <c r="F151" s="204">
        <v>18</v>
      </c>
      <c r="G151" s="203" t="s">
        <v>50</v>
      </c>
      <c r="H151" s="205">
        <v>1</v>
      </c>
      <c r="I151" s="166"/>
      <c r="J151" s="206">
        <v>18525</v>
      </c>
      <c r="K151" s="206">
        <v>0</v>
      </c>
      <c r="L151" s="206">
        <v>1</v>
      </c>
      <c r="M151" s="166"/>
      <c r="N151" s="206">
        <v>18975</v>
      </c>
      <c r="O151" s="206">
        <v>0</v>
      </c>
      <c r="P151" s="206">
        <v>1</v>
      </c>
      <c r="Q151" s="166"/>
      <c r="R151" s="207">
        <v>450</v>
      </c>
      <c r="V151" s="205"/>
    </row>
    <row r="152" spans="1:22" x14ac:dyDescent="0.25">
      <c r="A152" s="201">
        <v>428</v>
      </c>
      <c r="B152" s="202">
        <v>428035035</v>
      </c>
      <c r="C152" s="203" t="s">
        <v>504</v>
      </c>
      <c r="D152" s="204">
        <v>35</v>
      </c>
      <c r="E152" s="203" t="s">
        <v>67</v>
      </c>
      <c r="F152" s="204">
        <v>35</v>
      </c>
      <c r="G152" s="203" t="s">
        <v>67</v>
      </c>
      <c r="H152" s="205">
        <v>1892</v>
      </c>
      <c r="I152" s="166"/>
      <c r="J152" s="206">
        <v>17523</v>
      </c>
      <c r="K152" s="206">
        <v>119</v>
      </c>
      <c r="L152" s="206">
        <v>1359</v>
      </c>
      <c r="M152" s="166"/>
      <c r="N152" s="206">
        <v>18403</v>
      </c>
      <c r="O152" s="206">
        <v>171</v>
      </c>
      <c r="P152" s="206">
        <v>1337</v>
      </c>
      <c r="Q152" s="166"/>
      <c r="R152" s="207">
        <v>880</v>
      </c>
      <c r="V152" s="205"/>
    </row>
    <row r="153" spans="1:22" x14ac:dyDescent="0.25">
      <c r="A153" s="201">
        <v>428</v>
      </c>
      <c r="B153" s="202">
        <v>428035044</v>
      </c>
      <c r="C153" s="203" t="s">
        <v>504</v>
      </c>
      <c r="D153" s="204">
        <v>35</v>
      </c>
      <c r="E153" s="203" t="s">
        <v>67</v>
      </c>
      <c r="F153" s="204">
        <v>44</v>
      </c>
      <c r="G153" s="203" t="s">
        <v>76</v>
      </c>
      <c r="H153" s="205">
        <v>25</v>
      </c>
      <c r="I153" s="166"/>
      <c r="J153" s="206">
        <v>16881</v>
      </c>
      <c r="K153" s="206">
        <v>3</v>
      </c>
      <c r="L153" s="206">
        <v>18</v>
      </c>
      <c r="M153" s="166"/>
      <c r="N153" s="206">
        <v>17716</v>
      </c>
      <c r="O153" s="206">
        <v>4</v>
      </c>
      <c r="P153" s="206">
        <v>18</v>
      </c>
      <c r="Q153" s="166"/>
      <c r="R153" s="207">
        <v>835</v>
      </c>
      <c r="V153" s="205"/>
    </row>
    <row r="154" spans="1:22" x14ac:dyDescent="0.25">
      <c r="A154" s="201">
        <v>428</v>
      </c>
      <c r="B154" s="202">
        <v>428035050</v>
      </c>
      <c r="C154" s="203" t="s">
        <v>504</v>
      </c>
      <c r="D154" s="204">
        <v>35</v>
      </c>
      <c r="E154" s="203" t="s">
        <v>67</v>
      </c>
      <c r="F154" s="204">
        <v>50</v>
      </c>
      <c r="G154" s="203" t="s">
        <v>82</v>
      </c>
      <c r="H154" s="205">
        <v>0</v>
      </c>
      <c r="I154" s="166"/>
      <c r="J154" s="206">
        <v>16146</v>
      </c>
      <c r="K154" s="206">
        <v>0</v>
      </c>
      <c r="L154" s="206">
        <v>1</v>
      </c>
      <c r="M154" s="166"/>
      <c r="N154" s="206" t="s">
        <v>562</v>
      </c>
      <c r="O154" s="206">
        <v>0</v>
      </c>
      <c r="P154" s="206">
        <v>0</v>
      </c>
      <c r="Q154" s="166"/>
      <c r="R154" s="207" t="s">
        <v>562</v>
      </c>
      <c r="V154" s="205"/>
    </row>
    <row r="155" spans="1:22" x14ac:dyDescent="0.25">
      <c r="A155" s="201">
        <v>428</v>
      </c>
      <c r="B155" s="202">
        <v>428035057</v>
      </c>
      <c r="C155" s="203" t="s">
        <v>504</v>
      </c>
      <c r="D155" s="204">
        <v>35</v>
      </c>
      <c r="E155" s="203" t="s">
        <v>67</v>
      </c>
      <c r="F155" s="204">
        <v>57</v>
      </c>
      <c r="G155" s="203" t="s">
        <v>89</v>
      </c>
      <c r="H155" s="205">
        <v>185</v>
      </c>
      <c r="I155" s="166"/>
      <c r="J155" s="206">
        <v>18405</v>
      </c>
      <c r="K155" s="206">
        <v>29</v>
      </c>
      <c r="L155" s="206">
        <v>132</v>
      </c>
      <c r="M155" s="166"/>
      <c r="N155" s="206">
        <v>19159</v>
      </c>
      <c r="O155" s="206">
        <v>33</v>
      </c>
      <c r="P155" s="206">
        <v>130</v>
      </c>
      <c r="Q155" s="166"/>
      <c r="R155" s="207">
        <v>754</v>
      </c>
      <c r="V155" s="205"/>
    </row>
    <row r="156" spans="1:22" x14ac:dyDescent="0.25">
      <c r="A156" s="201">
        <v>428</v>
      </c>
      <c r="B156" s="202">
        <v>428035073</v>
      </c>
      <c r="C156" s="203" t="s">
        <v>504</v>
      </c>
      <c r="D156" s="204">
        <v>35</v>
      </c>
      <c r="E156" s="203" t="s">
        <v>67</v>
      </c>
      <c r="F156" s="204">
        <v>73</v>
      </c>
      <c r="G156" s="203" t="s">
        <v>105</v>
      </c>
      <c r="H156" s="205">
        <v>15</v>
      </c>
      <c r="I156" s="166"/>
      <c r="J156" s="206">
        <v>14038</v>
      </c>
      <c r="K156" s="206">
        <v>0</v>
      </c>
      <c r="L156" s="206">
        <v>7</v>
      </c>
      <c r="M156" s="166"/>
      <c r="N156" s="206">
        <v>16032</v>
      </c>
      <c r="O156" s="206">
        <v>0</v>
      </c>
      <c r="P156" s="206">
        <v>11</v>
      </c>
      <c r="Q156" s="166"/>
      <c r="R156" s="207">
        <v>1994</v>
      </c>
      <c r="V156" s="205"/>
    </row>
    <row r="157" spans="1:22" x14ac:dyDescent="0.25">
      <c r="A157" s="201">
        <v>428</v>
      </c>
      <c r="B157" s="202">
        <v>428035093</v>
      </c>
      <c r="C157" s="203" t="s">
        <v>504</v>
      </c>
      <c r="D157" s="204">
        <v>35</v>
      </c>
      <c r="E157" s="203" t="s">
        <v>67</v>
      </c>
      <c r="F157" s="204">
        <v>93</v>
      </c>
      <c r="G157" s="203" t="s">
        <v>125</v>
      </c>
      <c r="H157" s="205">
        <v>7</v>
      </c>
      <c r="I157" s="166"/>
      <c r="J157" s="206">
        <v>18860</v>
      </c>
      <c r="K157" s="206">
        <v>1</v>
      </c>
      <c r="L157" s="206">
        <v>6</v>
      </c>
      <c r="M157" s="166"/>
      <c r="N157" s="206">
        <v>20838</v>
      </c>
      <c r="O157" s="206">
        <v>1</v>
      </c>
      <c r="P157" s="206">
        <v>7</v>
      </c>
      <c r="Q157" s="166"/>
      <c r="R157" s="207">
        <v>1978</v>
      </c>
      <c r="V157" s="205"/>
    </row>
    <row r="158" spans="1:22" x14ac:dyDescent="0.25">
      <c r="A158" s="201">
        <v>428</v>
      </c>
      <c r="B158" s="202">
        <v>428035095</v>
      </c>
      <c r="C158" s="203" t="s">
        <v>504</v>
      </c>
      <c r="D158" s="204">
        <v>35</v>
      </c>
      <c r="E158" s="203" t="s">
        <v>67</v>
      </c>
      <c r="F158" s="204">
        <v>95</v>
      </c>
      <c r="G158" s="203" t="s">
        <v>127</v>
      </c>
      <c r="H158" s="205">
        <v>0</v>
      </c>
      <c r="I158" s="166"/>
      <c r="J158" s="206">
        <v>19658</v>
      </c>
      <c r="K158" s="206">
        <v>0</v>
      </c>
      <c r="L158" s="206">
        <v>1</v>
      </c>
      <c r="M158" s="166"/>
      <c r="N158" s="206" t="s">
        <v>562</v>
      </c>
      <c r="O158" s="206">
        <v>0</v>
      </c>
      <c r="P158" s="206">
        <v>0</v>
      </c>
      <c r="Q158" s="166"/>
      <c r="R158" s="207" t="s">
        <v>562</v>
      </c>
      <c r="V158" s="205"/>
    </row>
    <row r="159" spans="1:22" x14ac:dyDescent="0.25">
      <c r="A159" s="201">
        <v>428</v>
      </c>
      <c r="B159" s="202">
        <v>428035128</v>
      </c>
      <c r="C159" s="203" t="s">
        <v>504</v>
      </c>
      <c r="D159" s="204">
        <v>35</v>
      </c>
      <c r="E159" s="203" t="s">
        <v>67</v>
      </c>
      <c r="F159" s="204">
        <v>128</v>
      </c>
      <c r="G159" s="203" t="s">
        <v>160</v>
      </c>
      <c r="H159" s="205">
        <v>1</v>
      </c>
      <c r="I159" s="166"/>
      <c r="J159" s="206">
        <v>18583</v>
      </c>
      <c r="K159" s="206">
        <v>0</v>
      </c>
      <c r="L159" s="206">
        <v>1</v>
      </c>
      <c r="M159" s="166"/>
      <c r="N159" s="206">
        <v>11794</v>
      </c>
      <c r="O159" s="206">
        <v>0</v>
      </c>
      <c r="P159" s="206">
        <v>0</v>
      </c>
      <c r="Q159" s="166"/>
      <c r="R159" s="207">
        <v>-6789</v>
      </c>
      <c r="V159" s="205"/>
    </row>
    <row r="160" spans="1:22" x14ac:dyDescent="0.25">
      <c r="A160" s="201">
        <v>428</v>
      </c>
      <c r="B160" s="202">
        <v>428035133</v>
      </c>
      <c r="C160" s="203" t="s">
        <v>504</v>
      </c>
      <c r="D160" s="204">
        <v>35</v>
      </c>
      <c r="E160" s="203" t="s">
        <v>67</v>
      </c>
      <c r="F160" s="204">
        <v>133</v>
      </c>
      <c r="G160" s="203" t="s">
        <v>165</v>
      </c>
      <c r="H160" s="205">
        <v>1</v>
      </c>
      <c r="I160" s="166"/>
      <c r="J160" s="206">
        <v>15457</v>
      </c>
      <c r="K160" s="206">
        <v>0</v>
      </c>
      <c r="L160" s="206">
        <v>2</v>
      </c>
      <c r="M160" s="166"/>
      <c r="N160" s="206">
        <v>16027</v>
      </c>
      <c r="O160" s="206">
        <v>0</v>
      </c>
      <c r="P160" s="206">
        <v>1</v>
      </c>
      <c r="Q160" s="166"/>
      <c r="R160" s="207">
        <v>570</v>
      </c>
      <c r="V160" s="205"/>
    </row>
    <row r="161" spans="1:22" x14ac:dyDescent="0.25">
      <c r="A161" s="201">
        <v>428</v>
      </c>
      <c r="B161" s="202">
        <v>428035163</v>
      </c>
      <c r="C161" s="203" t="s">
        <v>504</v>
      </c>
      <c r="D161" s="204">
        <v>35</v>
      </c>
      <c r="E161" s="203" t="s">
        <v>67</v>
      </c>
      <c r="F161" s="204">
        <v>163</v>
      </c>
      <c r="G161" s="203" t="s">
        <v>195</v>
      </c>
      <c r="H161" s="205">
        <v>12</v>
      </c>
      <c r="I161" s="166"/>
      <c r="J161" s="206">
        <v>16460</v>
      </c>
      <c r="K161" s="206">
        <v>0</v>
      </c>
      <c r="L161" s="206">
        <v>10</v>
      </c>
      <c r="M161" s="166"/>
      <c r="N161" s="206">
        <v>18227</v>
      </c>
      <c r="O161" s="206">
        <v>0</v>
      </c>
      <c r="P161" s="206">
        <v>10</v>
      </c>
      <c r="Q161" s="166"/>
      <c r="R161" s="207">
        <v>1767</v>
      </c>
      <c r="V161" s="205"/>
    </row>
    <row r="162" spans="1:22" x14ac:dyDescent="0.25">
      <c r="A162" s="201">
        <v>428</v>
      </c>
      <c r="B162" s="202">
        <v>428035165</v>
      </c>
      <c r="C162" s="203" t="s">
        <v>504</v>
      </c>
      <c r="D162" s="204">
        <v>35</v>
      </c>
      <c r="E162" s="203" t="s">
        <v>67</v>
      </c>
      <c r="F162" s="204">
        <v>165</v>
      </c>
      <c r="G162" s="203" t="s">
        <v>197</v>
      </c>
      <c r="H162" s="205">
        <v>8</v>
      </c>
      <c r="I162" s="166"/>
      <c r="J162" s="206">
        <v>17531</v>
      </c>
      <c r="K162" s="206">
        <v>0</v>
      </c>
      <c r="L162" s="206">
        <v>7</v>
      </c>
      <c r="M162" s="166"/>
      <c r="N162" s="206">
        <v>19252</v>
      </c>
      <c r="O162" s="206">
        <v>0</v>
      </c>
      <c r="P162" s="206">
        <v>8</v>
      </c>
      <c r="Q162" s="166"/>
      <c r="R162" s="207">
        <v>1721</v>
      </c>
      <c r="V162" s="205"/>
    </row>
    <row r="163" spans="1:22" x14ac:dyDescent="0.25">
      <c r="A163" s="201">
        <v>428</v>
      </c>
      <c r="B163" s="202">
        <v>428035189</v>
      </c>
      <c r="C163" s="203" t="s">
        <v>504</v>
      </c>
      <c r="D163" s="204">
        <v>35</v>
      </c>
      <c r="E163" s="203" t="s">
        <v>67</v>
      </c>
      <c r="F163" s="204">
        <v>189</v>
      </c>
      <c r="G163" s="203" t="s">
        <v>221</v>
      </c>
      <c r="H163" s="205">
        <v>0</v>
      </c>
      <c r="I163" s="166"/>
      <c r="J163" s="206">
        <v>13129</v>
      </c>
      <c r="K163" s="206">
        <v>0</v>
      </c>
      <c r="L163" s="206">
        <v>0</v>
      </c>
      <c r="M163" s="166"/>
      <c r="N163" s="206" t="s">
        <v>562</v>
      </c>
      <c r="O163" s="206">
        <v>0</v>
      </c>
      <c r="P163" s="206">
        <v>0</v>
      </c>
      <c r="Q163" s="166"/>
      <c r="R163" s="207" t="s">
        <v>562</v>
      </c>
      <c r="V163" s="205"/>
    </row>
    <row r="164" spans="1:22" x14ac:dyDescent="0.25">
      <c r="A164" s="201">
        <v>428</v>
      </c>
      <c r="B164" s="202">
        <v>428035220</v>
      </c>
      <c r="C164" s="203" t="s">
        <v>504</v>
      </c>
      <c r="D164" s="204">
        <v>35</v>
      </c>
      <c r="E164" s="203" t="s">
        <v>67</v>
      </c>
      <c r="F164" s="204">
        <v>220</v>
      </c>
      <c r="G164" s="203" t="s">
        <v>252</v>
      </c>
      <c r="H164" s="205">
        <v>7</v>
      </c>
      <c r="I164" s="166"/>
      <c r="J164" s="206">
        <v>15925</v>
      </c>
      <c r="K164" s="206">
        <v>0</v>
      </c>
      <c r="L164" s="206">
        <v>4</v>
      </c>
      <c r="M164" s="166"/>
      <c r="N164" s="206">
        <v>18089</v>
      </c>
      <c r="O164" s="206">
        <v>2</v>
      </c>
      <c r="P164" s="206">
        <v>7</v>
      </c>
      <c r="Q164" s="166"/>
      <c r="R164" s="207">
        <v>2164</v>
      </c>
      <c r="V164" s="205"/>
    </row>
    <row r="165" spans="1:22" x14ac:dyDescent="0.25">
      <c r="A165" s="201">
        <v>428</v>
      </c>
      <c r="B165" s="202">
        <v>428035243</v>
      </c>
      <c r="C165" s="203" t="s">
        <v>504</v>
      </c>
      <c r="D165" s="204">
        <v>35</v>
      </c>
      <c r="E165" s="203" t="s">
        <v>67</v>
      </c>
      <c r="F165" s="204">
        <v>243</v>
      </c>
      <c r="G165" s="203" t="s">
        <v>275</v>
      </c>
      <c r="H165" s="205">
        <v>3</v>
      </c>
      <c r="I165" s="166"/>
      <c r="J165" s="206">
        <v>18893</v>
      </c>
      <c r="K165" s="206">
        <v>0</v>
      </c>
      <c r="L165" s="206">
        <v>4</v>
      </c>
      <c r="M165" s="166"/>
      <c r="N165" s="206">
        <v>19561</v>
      </c>
      <c r="O165" s="206">
        <v>0</v>
      </c>
      <c r="P165" s="206">
        <v>3</v>
      </c>
      <c r="Q165" s="166"/>
      <c r="R165" s="207">
        <v>668</v>
      </c>
      <c r="V165" s="205"/>
    </row>
    <row r="166" spans="1:22" x14ac:dyDescent="0.25">
      <c r="A166" s="201">
        <v>428</v>
      </c>
      <c r="B166" s="202">
        <v>428035244</v>
      </c>
      <c r="C166" s="203" t="s">
        <v>504</v>
      </c>
      <c r="D166" s="204">
        <v>35</v>
      </c>
      <c r="E166" s="203" t="s">
        <v>67</v>
      </c>
      <c r="F166" s="204">
        <v>244</v>
      </c>
      <c r="G166" s="203" t="s">
        <v>276</v>
      </c>
      <c r="H166" s="205">
        <v>24</v>
      </c>
      <c r="I166" s="166"/>
      <c r="J166" s="206">
        <v>14601</v>
      </c>
      <c r="K166" s="206">
        <v>1</v>
      </c>
      <c r="L166" s="206">
        <v>10</v>
      </c>
      <c r="M166" s="166"/>
      <c r="N166" s="206">
        <v>14734</v>
      </c>
      <c r="O166" s="206">
        <v>1</v>
      </c>
      <c r="P166" s="206">
        <v>7</v>
      </c>
      <c r="Q166" s="166"/>
      <c r="R166" s="207">
        <v>133</v>
      </c>
      <c r="V166" s="205"/>
    </row>
    <row r="167" spans="1:22" x14ac:dyDescent="0.25">
      <c r="A167" s="201">
        <v>428</v>
      </c>
      <c r="B167" s="202">
        <v>428035248</v>
      </c>
      <c r="C167" s="203" t="s">
        <v>504</v>
      </c>
      <c r="D167" s="204">
        <v>35</v>
      </c>
      <c r="E167" s="203" t="s">
        <v>67</v>
      </c>
      <c r="F167" s="204">
        <v>248</v>
      </c>
      <c r="G167" s="203" t="s">
        <v>280</v>
      </c>
      <c r="H167" s="205">
        <v>19</v>
      </c>
      <c r="I167" s="166"/>
      <c r="J167" s="206">
        <v>16469</v>
      </c>
      <c r="K167" s="206">
        <v>3</v>
      </c>
      <c r="L167" s="206">
        <v>14</v>
      </c>
      <c r="M167" s="166"/>
      <c r="N167" s="206">
        <v>17629</v>
      </c>
      <c r="O167" s="206">
        <v>5</v>
      </c>
      <c r="P167" s="206">
        <v>12</v>
      </c>
      <c r="Q167" s="166"/>
      <c r="R167" s="207">
        <v>1160</v>
      </c>
      <c r="V167" s="205"/>
    </row>
    <row r="168" spans="1:22" x14ac:dyDescent="0.25">
      <c r="A168" s="201">
        <v>428</v>
      </c>
      <c r="B168" s="202">
        <v>428035258</v>
      </c>
      <c r="C168" s="203" t="s">
        <v>504</v>
      </c>
      <c r="D168" s="204">
        <v>35</v>
      </c>
      <c r="E168" s="203" t="s">
        <v>67</v>
      </c>
      <c r="F168" s="204">
        <v>258</v>
      </c>
      <c r="G168" s="203" t="s">
        <v>290</v>
      </c>
      <c r="H168" s="205">
        <v>2</v>
      </c>
      <c r="I168" s="166"/>
      <c r="J168" s="206">
        <v>18375</v>
      </c>
      <c r="K168" s="206">
        <v>0</v>
      </c>
      <c r="L168" s="206">
        <v>2</v>
      </c>
      <c r="M168" s="166"/>
      <c r="N168" s="206">
        <v>20331</v>
      </c>
      <c r="O168" s="206">
        <v>0</v>
      </c>
      <c r="P168" s="206">
        <v>2</v>
      </c>
      <c r="Q168" s="166"/>
      <c r="R168" s="207">
        <v>1956</v>
      </c>
      <c r="V168" s="205"/>
    </row>
    <row r="169" spans="1:22" x14ac:dyDescent="0.25">
      <c r="A169" s="201">
        <v>428</v>
      </c>
      <c r="B169" s="202">
        <v>428035262</v>
      </c>
      <c r="C169" s="203" t="s">
        <v>504</v>
      </c>
      <c r="D169" s="204">
        <v>35</v>
      </c>
      <c r="E169" s="203" t="s">
        <v>67</v>
      </c>
      <c r="F169" s="204">
        <v>262</v>
      </c>
      <c r="G169" s="203" t="s">
        <v>294</v>
      </c>
      <c r="H169" s="205">
        <v>3</v>
      </c>
      <c r="I169" s="166"/>
      <c r="J169" s="206">
        <v>18612</v>
      </c>
      <c r="K169" s="206">
        <v>0</v>
      </c>
      <c r="L169" s="206">
        <v>3</v>
      </c>
      <c r="M169" s="166"/>
      <c r="N169" s="206">
        <v>19442</v>
      </c>
      <c r="O169" s="206">
        <v>0</v>
      </c>
      <c r="P169" s="206">
        <v>3</v>
      </c>
      <c r="Q169" s="166"/>
      <c r="R169" s="207">
        <v>830</v>
      </c>
      <c r="V169" s="205"/>
    </row>
    <row r="170" spans="1:22" x14ac:dyDescent="0.25">
      <c r="A170" s="201">
        <v>428</v>
      </c>
      <c r="B170" s="202">
        <v>428035285</v>
      </c>
      <c r="C170" s="203" t="s">
        <v>504</v>
      </c>
      <c r="D170" s="204">
        <v>35</v>
      </c>
      <c r="E170" s="203" t="s">
        <v>67</v>
      </c>
      <c r="F170" s="204">
        <v>285</v>
      </c>
      <c r="G170" s="203" t="s">
        <v>317</v>
      </c>
      <c r="H170" s="205">
        <v>6</v>
      </c>
      <c r="I170" s="166"/>
      <c r="J170" s="206">
        <v>16922</v>
      </c>
      <c r="K170" s="206">
        <v>0</v>
      </c>
      <c r="L170" s="206">
        <v>2</v>
      </c>
      <c r="M170" s="166"/>
      <c r="N170" s="206">
        <v>12407</v>
      </c>
      <c r="O170" s="206">
        <v>0</v>
      </c>
      <c r="P170" s="206">
        <v>0</v>
      </c>
      <c r="Q170" s="166"/>
      <c r="R170" s="207">
        <v>-4515</v>
      </c>
      <c r="V170" s="205"/>
    </row>
    <row r="171" spans="1:22" x14ac:dyDescent="0.25">
      <c r="A171" s="201">
        <v>428</v>
      </c>
      <c r="B171" s="202">
        <v>428035291</v>
      </c>
      <c r="C171" s="203" t="s">
        <v>504</v>
      </c>
      <c r="D171" s="204">
        <v>35</v>
      </c>
      <c r="E171" s="203" t="s">
        <v>67</v>
      </c>
      <c r="F171" s="204">
        <v>291</v>
      </c>
      <c r="G171" s="203" t="s">
        <v>323</v>
      </c>
      <c r="H171" s="205">
        <v>0</v>
      </c>
      <c r="I171" s="166"/>
      <c r="J171" s="206">
        <v>18215</v>
      </c>
      <c r="K171" s="206">
        <v>0</v>
      </c>
      <c r="L171" s="206">
        <v>1</v>
      </c>
      <c r="M171" s="166"/>
      <c r="N171" s="206" t="s">
        <v>562</v>
      </c>
      <c r="O171" s="206">
        <v>0</v>
      </c>
      <c r="P171" s="206">
        <v>0</v>
      </c>
      <c r="Q171" s="166"/>
      <c r="R171" s="207" t="s">
        <v>562</v>
      </c>
      <c r="V171" s="205"/>
    </row>
    <row r="172" spans="1:22" x14ac:dyDescent="0.25">
      <c r="A172" s="201">
        <v>428</v>
      </c>
      <c r="B172" s="202">
        <v>428035293</v>
      </c>
      <c r="C172" s="203" t="s">
        <v>504</v>
      </c>
      <c r="D172" s="204">
        <v>35</v>
      </c>
      <c r="E172" s="203" t="s">
        <v>67</v>
      </c>
      <c r="F172" s="204">
        <v>293</v>
      </c>
      <c r="G172" s="203" t="s">
        <v>325</v>
      </c>
      <c r="H172" s="205">
        <v>3</v>
      </c>
      <c r="I172" s="166"/>
      <c r="J172" s="206">
        <v>19161</v>
      </c>
      <c r="K172" s="206">
        <v>0</v>
      </c>
      <c r="L172" s="206">
        <v>5</v>
      </c>
      <c r="M172" s="166"/>
      <c r="N172" s="206">
        <v>20124</v>
      </c>
      <c r="O172" s="206">
        <v>0</v>
      </c>
      <c r="P172" s="206">
        <v>2</v>
      </c>
      <c r="Q172" s="166"/>
      <c r="R172" s="207">
        <v>963</v>
      </c>
      <c r="V172" s="205"/>
    </row>
    <row r="173" spans="1:22" x14ac:dyDescent="0.25">
      <c r="A173" s="201">
        <v>428</v>
      </c>
      <c r="B173" s="202">
        <v>428035307</v>
      </c>
      <c r="C173" s="203" t="s">
        <v>504</v>
      </c>
      <c r="D173" s="204">
        <v>35</v>
      </c>
      <c r="E173" s="203" t="s">
        <v>67</v>
      </c>
      <c r="F173" s="204">
        <v>307</v>
      </c>
      <c r="G173" s="203" t="s">
        <v>339</v>
      </c>
      <c r="H173" s="205">
        <v>0</v>
      </c>
      <c r="I173" s="166"/>
      <c r="J173" s="206">
        <v>16124</v>
      </c>
      <c r="K173" s="206">
        <v>0</v>
      </c>
      <c r="L173" s="206">
        <v>3</v>
      </c>
      <c r="M173" s="166"/>
      <c r="N173" s="206" t="s">
        <v>562</v>
      </c>
      <c r="O173" s="206">
        <v>0</v>
      </c>
      <c r="P173" s="206">
        <v>0</v>
      </c>
      <c r="Q173" s="166"/>
      <c r="R173" s="207" t="s">
        <v>562</v>
      </c>
      <c r="V173" s="205"/>
    </row>
    <row r="174" spans="1:22" x14ac:dyDescent="0.25">
      <c r="A174" s="201">
        <v>428</v>
      </c>
      <c r="B174" s="202">
        <v>428035314</v>
      </c>
      <c r="C174" s="203" t="s">
        <v>504</v>
      </c>
      <c r="D174" s="204">
        <v>35</v>
      </c>
      <c r="E174" s="203" t="s">
        <v>67</v>
      </c>
      <c r="F174" s="204">
        <v>314</v>
      </c>
      <c r="G174" s="203" t="s">
        <v>346</v>
      </c>
      <c r="H174" s="205">
        <v>0</v>
      </c>
      <c r="I174" s="166"/>
      <c r="J174" s="206">
        <v>11475</v>
      </c>
      <c r="K174" s="206">
        <v>0</v>
      </c>
      <c r="L174" s="206">
        <v>0</v>
      </c>
      <c r="M174" s="166"/>
      <c r="N174" s="206">
        <v>11794</v>
      </c>
      <c r="O174" s="206">
        <v>0</v>
      </c>
      <c r="P174" s="206">
        <v>0</v>
      </c>
      <c r="Q174" s="166"/>
      <c r="R174" s="207">
        <v>319</v>
      </c>
      <c r="V174" s="205"/>
    </row>
    <row r="175" spans="1:22" x14ac:dyDescent="0.25">
      <c r="A175" s="201">
        <v>428</v>
      </c>
      <c r="B175" s="202">
        <v>428035336</v>
      </c>
      <c r="C175" s="203" t="s">
        <v>504</v>
      </c>
      <c r="D175" s="204">
        <v>35</v>
      </c>
      <c r="E175" s="203" t="s">
        <v>67</v>
      </c>
      <c r="F175" s="204">
        <v>336</v>
      </c>
      <c r="G175" s="203" t="s">
        <v>368</v>
      </c>
      <c r="H175" s="205">
        <v>3</v>
      </c>
      <c r="I175" s="166"/>
      <c r="J175" s="206">
        <v>11336</v>
      </c>
      <c r="K175" s="206">
        <v>0</v>
      </c>
      <c r="L175" s="206">
        <v>0</v>
      </c>
      <c r="M175" s="166"/>
      <c r="N175" s="206">
        <v>14967</v>
      </c>
      <c r="O175" s="206">
        <v>0</v>
      </c>
      <c r="P175" s="206">
        <v>1</v>
      </c>
      <c r="Q175" s="166"/>
      <c r="R175" s="207">
        <v>3631</v>
      </c>
      <c r="V175" s="205"/>
    </row>
    <row r="176" spans="1:22" x14ac:dyDescent="0.25">
      <c r="A176" s="201">
        <v>428</v>
      </c>
      <c r="B176" s="202">
        <v>428035346</v>
      </c>
      <c r="C176" s="203" t="s">
        <v>504</v>
      </c>
      <c r="D176" s="204">
        <v>35</v>
      </c>
      <c r="E176" s="203" t="s">
        <v>67</v>
      </c>
      <c r="F176" s="204">
        <v>346</v>
      </c>
      <c r="G176" s="203" t="s">
        <v>378</v>
      </c>
      <c r="H176" s="205">
        <v>6</v>
      </c>
      <c r="I176" s="166"/>
      <c r="J176" s="206">
        <v>15739</v>
      </c>
      <c r="K176" s="206">
        <v>2</v>
      </c>
      <c r="L176" s="206">
        <v>4</v>
      </c>
      <c r="M176" s="166"/>
      <c r="N176" s="206">
        <v>15636</v>
      </c>
      <c r="O176" s="206">
        <v>1</v>
      </c>
      <c r="P176" s="206">
        <v>4</v>
      </c>
      <c r="Q176" s="166"/>
      <c r="R176" s="207">
        <v>-103</v>
      </c>
      <c r="V176" s="205"/>
    </row>
    <row r="177" spans="1:22" x14ac:dyDescent="0.25">
      <c r="A177" s="201">
        <v>428</v>
      </c>
      <c r="B177" s="202">
        <v>428035350</v>
      </c>
      <c r="C177" s="203" t="s">
        <v>504</v>
      </c>
      <c r="D177" s="204">
        <v>35</v>
      </c>
      <c r="E177" s="203" t="s">
        <v>67</v>
      </c>
      <c r="F177" s="204">
        <v>350</v>
      </c>
      <c r="G177" s="203" t="s">
        <v>382</v>
      </c>
      <c r="H177" s="205">
        <v>0</v>
      </c>
      <c r="I177" s="166"/>
      <c r="J177" s="206">
        <v>16241</v>
      </c>
      <c r="K177" s="206">
        <v>0</v>
      </c>
      <c r="L177" s="206">
        <v>1</v>
      </c>
      <c r="M177" s="166"/>
      <c r="N177" s="206">
        <v>16654</v>
      </c>
      <c r="O177" s="206">
        <v>0</v>
      </c>
      <c r="P177" s="206">
        <v>1</v>
      </c>
      <c r="Q177" s="166"/>
      <c r="R177" s="207">
        <v>413</v>
      </c>
      <c r="V177" s="205"/>
    </row>
    <row r="178" spans="1:22" x14ac:dyDescent="0.25">
      <c r="A178" s="201">
        <v>429</v>
      </c>
      <c r="B178" s="202">
        <v>429163030</v>
      </c>
      <c r="C178" s="203" t="s">
        <v>505</v>
      </c>
      <c r="D178" s="204">
        <v>163</v>
      </c>
      <c r="E178" s="203" t="s">
        <v>195</v>
      </c>
      <c r="F178" s="204">
        <v>30</v>
      </c>
      <c r="G178" s="203" t="s">
        <v>62</v>
      </c>
      <c r="H178" s="205">
        <v>1</v>
      </c>
      <c r="I178" s="166"/>
      <c r="J178" s="206">
        <v>17757</v>
      </c>
      <c r="K178" s="206">
        <v>0</v>
      </c>
      <c r="L178" s="206">
        <v>4</v>
      </c>
      <c r="M178" s="166"/>
      <c r="N178" s="206">
        <v>18399</v>
      </c>
      <c r="O178" s="206">
        <v>0</v>
      </c>
      <c r="P178" s="206">
        <v>2</v>
      </c>
      <c r="Q178" s="166"/>
      <c r="R178" s="207">
        <v>642</v>
      </c>
      <c r="V178" s="205"/>
    </row>
    <row r="179" spans="1:22" x14ac:dyDescent="0.25">
      <c r="A179" s="201">
        <v>429</v>
      </c>
      <c r="B179" s="202">
        <v>429163035</v>
      </c>
      <c r="C179" s="203" t="s">
        <v>505</v>
      </c>
      <c r="D179" s="204">
        <v>163</v>
      </c>
      <c r="E179" s="203" t="s">
        <v>195</v>
      </c>
      <c r="F179" s="204">
        <v>35</v>
      </c>
      <c r="G179" s="203" t="s">
        <v>67</v>
      </c>
      <c r="H179" s="205">
        <v>1</v>
      </c>
      <c r="I179" s="166"/>
      <c r="J179" s="206">
        <v>11287</v>
      </c>
      <c r="K179" s="206">
        <v>0</v>
      </c>
      <c r="L179" s="206">
        <v>0</v>
      </c>
      <c r="M179" s="166"/>
      <c r="N179" s="206">
        <v>20404</v>
      </c>
      <c r="O179" s="206">
        <v>0</v>
      </c>
      <c r="P179" s="206">
        <v>1</v>
      </c>
      <c r="Q179" s="166"/>
      <c r="R179" s="207">
        <v>9117</v>
      </c>
      <c r="V179" s="205"/>
    </row>
    <row r="180" spans="1:22" x14ac:dyDescent="0.25">
      <c r="A180" s="201">
        <v>429</v>
      </c>
      <c r="B180" s="202">
        <v>429163049</v>
      </c>
      <c r="C180" s="203" t="s">
        <v>505</v>
      </c>
      <c r="D180" s="204">
        <v>163</v>
      </c>
      <c r="E180" s="203" t="s">
        <v>195</v>
      </c>
      <c r="F180" s="204">
        <v>49</v>
      </c>
      <c r="G180" s="203" t="s">
        <v>81</v>
      </c>
      <c r="H180" s="205">
        <v>2</v>
      </c>
      <c r="I180" s="166"/>
      <c r="J180" s="206">
        <v>18112</v>
      </c>
      <c r="K180" s="206">
        <v>0</v>
      </c>
      <c r="L180" s="206">
        <v>1</v>
      </c>
      <c r="M180" s="166"/>
      <c r="N180" s="206" t="s">
        <v>562</v>
      </c>
      <c r="O180" s="206">
        <v>0</v>
      </c>
      <c r="P180" s="206">
        <v>0</v>
      </c>
      <c r="Q180" s="166"/>
      <c r="R180" s="207" t="s">
        <v>562</v>
      </c>
      <c r="V180" s="205"/>
    </row>
    <row r="181" spans="1:22" x14ac:dyDescent="0.25">
      <c r="A181" s="201">
        <v>429</v>
      </c>
      <c r="B181" s="202">
        <v>429163057</v>
      </c>
      <c r="C181" s="203" t="s">
        <v>505</v>
      </c>
      <c r="D181" s="204">
        <v>163</v>
      </c>
      <c r="E181" s="203" t="s">
        <v>195</v>
      </c>
      <c r="F181" s="204">
        <v>57</v>
      </c>
      <c r="G181" s="203" t="s">
        <v>89</v>
      </c>
      <c r="H181" s="205">
        <v>0</v>
      </c>
      <c r="I181" s="166"/>
      <c r="J181" s="206">
        <v>21268</v>
      </c>
      <c r="K181" s="206">
        <v>1</v>
      </c>
      <c r="L181" s="206">
        <v>2</v>
      </c>
      <c r="M181" s="166"/>
      <c r="N181" s="206">
        <v>21080</v>
      </c>
      <c r="O181" s="206">
        <v>0</v>
      </c>
      <c r="P181" s="206">
        <v>1</v>
      </c>
      <c r="Q181" s="166"/>
      <c r="R181" s="207">
        <v>-188</v>
      </c>
      <c r="V181" s="205"/>
    </row>
    <row r="182" spans="1:22" x14ac:dyDescent="0.25">
      <c r="A182" s="201">
        <v>429</v>
      </c>
      <c r="B182" s="202">
        <v>429163071</v>
      </c>
      <c r="C182" s="203" t="s">
        <v>505</v>
      </c>
      <c r="D182" s="204">
        <v>163</v>
      </c>
      <c r="E182" s="203" t="s">
        <v>195</v>
      </c>
      <c r="F182" s="204">
        <v>71</v>
      </c>
      <c r="G182" s="203" t="s">
        <v>103</v>
      </c>
      <c r="H182" s="205">
        <v>3</v>
      </c>
      <c r="I182" s="166"/>
      <c r="J182" s="206">
        <v>14760</v>
      </c>
      <c r="K182" s="206">
        <v>0</v>
      </c>
      <c r="L182" s="206">
        <v>3</v>
      </c>
      <c r="M182" s="166"/>
      <c r="N182" s="206">
        <v>17065</v>
      </c>
      <c r="O182" s="206">
        <v>0</v>
      </c>
      <c r="P182" s="206">
        <v>4</v>
      </c>
      <c r="Q182" s="166"/>
      <c r="R182" s="207">
        <v>2305</v>
      </c>
      <c r="V182" s="205"/>
    </row>
    <row r="183" spans="1:22" x14ac:dyDescent="0.25">
      <c r="A183" s="201">
        <v>429</v>
      </c>
      <c r="B183" s="202">
        <v>429163079</v>
      </c>
      <c r="C183" s="203" t="s">
        <v>505</v>
      </c>
      <c r="D183" s="204">
        <v>163</v>
      </c>
      <c r="E183" s="203" t="s">
        <v>195</v>
      </c>
      <c r="F183" s="204">
        <v>79</v>
      </c>
      <c r="G183" s="203" t="s">
        <v>111</v>
      </c>
      <c r="H183" s="205">
        <v>0</v>
      </c>
      <c r="I183" s="166"/>
      <c r="J183" s="206">
        <v>12243</v>
      </c>
      <c r="K183" s="206">
        <v>0</v>
      </c>
      <c r="L183" s="206">
        <v>0</v>
      </c>
      <c r="M183" s="166"/>
      <c r="N183" s="206" t="s">
        <v>562</v>
      </c>
      <c r="O183" s="206">
        <v>0</v>
      </c>
      <c r="P183" s="206">
        <v>0</v>
      </c>
      <c r="Q183" s="166"/>
      <c r="R183" s="207" t="s">
        <v>562</v>
      </c>
      <c r="V183" s="205"/>
    </row>
    <row r="184" spans="1:22" x14ac:dyDescent="0.25">
      <c r="A184" s="201">
        <v>429</v>
      </c>
      <c r="B184" s="202">
        <v>429163128</v>
      </c>
      <c r="C184" s="203" t="s">
        <v>505</v>
      </c>
      <c r="D184" s="204">
        <v>163</v>
      </c>
      <c r="E184" s="203" t="s">
        <v>195</v>
      </c>
      <c r="F184" s="204">
        <v>128</v>
      </c>
      <c r="G184" s="203" t="s">
        <v>160</v>
      </c>
      <c r="H184" s="205">
        <v>1</v>
      </c>
      <c r="I184" s="166"/>
      <c r="J184" s="206" t="s">
        <v>562</v>
      </c>
      <c r="K184" s="206">
        <v>0</v>
      </c>
      <c r="L184" s="206">
        <v>0</v>
      </c>
      <c r="M184" s="166"/>
      <c r="N184" s="206">
        <v>18201</v>
      </c>
      <c r="O184" s="206">
        <v>0</v>
      </c>
      <c r="P184" s="206">
        <v>1</v>
      </c>
      <c r="Q184" s="166"/>
      <c r="R184" s="207" t="s">
        <v>562</v>
      </c>
      <c r="V184" s="205"/>
    </row>
    <row r="185" spans="1:22" x14ac:dyDescent="0.25">
      <c r="A185" s="201">
        <v>429</v>
      </c>
      <c r="B185" s="202">
        <v>429163160</v>
      </c>
      <c r="C185" s="203" t="s">
        <v>505</v>
      </c>
      <c r="D185" s="204">
        <v>163</v>
      </c>
      <c r="E185" s="203" t="s">
        <v>195</v>
      </c>
      <c r="F185" s="204">
        <v>160</v>
      </c>
      <c r="G185" s="203" t="s">
        <v>192</v>
      </c>
      <c r="H185" s="205">
        <v>2</v>
      </c>
      <c r="I185" s="166"/>
      <c r="J185" s="206">
        <v>12243</v>
      </c>
      <c r="K185" s="206">
        <v>0</v>
      </c>
      <c r="L185" s="206">
        <v>0</v>
      </c>
      <c r="M185" s="166"/>
      <c r="N185" s="206">
        <v>20404</v>
      </c>
      <c r="O185" s="206">
        <v>0</v>
      </c>
      <c r="P185" s="206">
        <v>2</v>
      </c>
      <c r="Q185" s="166"/>
      <c r="R185" s="207">
        <v>8161</v>
      </c>
      <c r="V185" s="205"/>
    </row>
    <row r="186" spans="1:22" x14ac:dyDescent="0.25">
      <c r="A186" s="201">
        <v>429</v>
      </c>
      <c r="B186" s="202">
        <v>429163163</v>
      </c>
      <c r="C186" s="203" t="s">
        <v>505</v>
      </c>
      <c r="D186" s="204">
        <v>163</v>
      </c>
      <c r="E186" s="203" t="s">
        <v>195</v>
      </c>
      <c r="F186" s="204">
        <v>163</v>
      </c>
      <c r="G186" s="203" t="s">
        <v>195</v>
      </c>
      <c r="H186" s="205">
        <v>1548</v>
      </c>
      <c r="I186" s="166"/>
      <c r="J186" s="206">
        <v>16914</v>
      </c>
      <c r="K186" s="206">
        <v>222</v>
      </c>
      <c r="L186" s="206">
        <v>1182</v>
      </c>
      <c r="M186" s="166"/>
      <c r="N186" s="206">
        <v>17512</v>
      </c>
      <c r="O186" s="206">
        <v>236</v>
      </c>
      <c r="P186" s="206">
        <v>1112</v>
      </c>
      <c r="Q186" s="166"/>
      <c r="R186" s="207">
        <v>598</v>
      </c>
      <c r="V186" s="205"/>
    </row>
    <row r="187" spans="1:22" x14ac:dyDescent="0.25">
      <c r="A187" s="201">
        <v>429</v>
      </c>
      <c r="B187" s="202">
        <v>429163165</v>
      </c>
      <c r="C187" s="203" t="s">
        <v>505</v>
      </c>
      <c r="D187" s="204">
        <v>163</v>
      </c>
      <c r="E187" s="203" t="s">
        <v>195</v>
      </c>
      <c r="F187" s="204">
        <v>165</v>
      </c>
      <c r="G187" s="203" t="s">
        <v>197</v>
      </c>
      <c r="H187" s="205">
        <v>3</v>
      </c>
      <c r="I187" s="166"/>
      <c r="J187" s="206">
        <v>16912</v>
      </c>
      <c r="K187" s="206">
        <v>0</v>
      </c>
      <c r="L187" s="206">
        <v>1</v>
      </c>
      <c r="M187" s="166"/>
      <c r="N187" s="206">
        <v>17828</v>
      </c>
      <c r="O187" s="206">
        <v>0</v>
      </c>
      <c r="P187" s="206">
        <v>1</v>
      </c>
      <c r="Q187" s="166"/>
      <c r="R187" s="207">
        <v>916</v>
      </c>
      <c r="V187" s="205"/>
    </row>
    <row r="188" spans="1:22" x14ac:dyDescent="0.25">
      <c r="A188" s="201">
        <v>429</v>
      </c>
      <c r="B188" s="202">
        <v>429163168</v>
      </c>
      <c r="C188" s="203" t="s">
        <v>505</v>
      </c>
      <c r="D188" s="204">
        <v>163</v>
      </c>
      <c r="E188" s="203" t="s">
        <v>195</v>
      </c>
      <c r="F188" s="204">
        <v>168</v>
      </c>
      <c r="G188" s="203" t="s">
        <v>200</v>
      </c>
      <c r="H188" s="205">
        <v>3</v>
      </c>
      <c r="I188" s="166"/>
      <c r="J188" s="206">
        <v>15883</v>
      </c>
      <c r="K188" s="206">
        <v>1</v>
      </c>
      <c r="L188" s="206">
        <v>3</v>
      </c>
      <c r="M188" s="166"/>
      <c r="N188" s="206">
        <v>16365</v>
      </c>
      <c r="O188" s="206">
        <v>1</v>
      </c>
      <c r="P188" s="206">
        <v>3</v>
      </c>
      <c r="Q188" s="166"/>
      <c r="R188" s="207">
        <v>482</v>
      </c>
      <c r="V188" s="205"/>
    </row>
    <row r="189" spans="1:22" x14ac:dyDescent="0.25">
      <c r="A189" s="201">
        <v>429</v>
      </c>
      <c r="B189" s="202">
        <v>429163181</v>
      </c>
      <c r="C189" s="203" t="s">
        <v>505</v>
      </c>
      <c r="D189" s="204">
        <v>163</v>
      </c>
      <c r="E189" s="203" t="s">
        <v>195</v>
      </c>
      <c r="F189" s="204">
        <v>181</v>
      </c>
      <c r="G189" s="203" t="s">
        <v>213</v>
      </c>
      <c r="H189" s="205">
        <v>0</v>
      </c>
      <c r="I189" s="166"/>
      <c r="J189" s="206" t="s">
        <v>562</v>
      </c>
      <c r="K189" s="206">
        <v>0</v>
      </c>
      <c r="L189" s="206">
        <v>0</v>
      </c>
      <c r="M189" s="166"/>
      <c r="N189" s="206">
        <v>19729</v>
      </c>
      <c r="O189" s="206">
        <v>0</v>
      </c>
      <c r="P189" s="206">
        <v>2</v>
      </c>
      <c r="Q189" s="166"/>
      <c r="R189" s="207" t="s">
        <v>562</v>
      </c>
      <c r="V189" s="205"/>
    </row>
    <row r="190" spans="1:22" x14ac:dyDescent="0.25">
      <c r="A190" s="201">
        <v>429</v>
      </c>
      <c r="B190" s="202">
        <v>429163229</v>
      </c>
      <c r="C190" s="203" t="s">
        <v>505</v>
      </c>
      <c r="D190" s="204">
        <v>163</v>
      </c>
      <c r="E190" s="203" t="s">
        <v>195</v>
      </c>
      <c r="F190" s="204">
        <v>229</v>
      </c>
      <c r="G190" s="203" t="s">
        <v>261</v>
      </c>
      <c r="H190" s="205">
        <v>8</v>
      </c>
      <c r="I190" s="166"/>
      <c r="J190" s="206">
        <v>16588</v>
      </c>
      <c r="K190" s="206">
        <v>0</v>
      </c>
      <c r="L190" s="206">
        <v>7</v>
      </c>
      <c r="M190" s="166"/>
      <c r="N190" s="206">
        <v>14912</v>
      </c>
      <c r="O190" s="206">
        <v>1</v>
      </c>
      <c r="P190" s="206">
        <v>4</v>
      </c>
      <c r="Q190" s="166"/>
      <c r="R190" s="207">
        <v>-1676</v>
      </c>
      <c r="V190" s="205"/>
    </row>
    <row r="191" spans="1:22" x14ac:dyDescent="0.25">
      <c r="A191" s="201">
        <v>429</v>
      </c>
      <c r="B191" s="202">
        <v>429163246</v>
      </c>
      <c r="C191" s="203" t="s">
        <v>505</v>
      </c>
      <c r="D191" s="204">
        <v>163</v>
      </c>
      <c r="E191" s="203" t="s">
        <v>195</v>
      </c>
      <c r="F191" s="204">
        <v>246</v>
      </c>
      <c r="G191" s="203" t="s">
        <v>278</v>
      </c>
      <c r="H191" s="205">
        <v>1</v>
      </c>
      <c r="I191" s="166"/>
      <c r="J191" s="206">
        <v>12243</v>
      </c>
      <c r="K191" s="206">
        <v>0</v>
      </c>
      <c r="L191" s="206">
        <v>0</v>
      </c>
      <c r="M191" s="166"/>
      <c r="N191" s="206">
        <v>17077</v>
      </c>
      <c r="O191" s="206">
        <v>0</v>
      </c>
      <c r="P191" s="206">
        <v>1</v>
      </c>
      <c r="Q191" s="166"/>
      <c r="R191" s="207">
        <v>4834</v>
      </c>
      <c r="V191" s="205"/>
    </row>
    <row r="192" spans="1:22" x14ac:dyDescent="0.25">
      <c r="A192" s="201">
        <v>429</v>
      </c>
      <c r="B192" s="202">
        <v>429163248</v>
      </c>
      <c r="C192" s="203" t="s">
        <v>505</v>
      </c>
      <c r="D192" s="204">
        <v>163</v>
      </c>
      <c r="E192" s="203" t="s">
        <v>195</v>
      </c>
      <c r="F192" s="204">
        <v>248</v>
      </c>
      <c r="G192" s="203" t="s">
        <v>280</v>
      </c>
      <c r="H192" s="205">
        <v>6</v>
      </c>
      <c r="I192" s="166"/>
      <c r="J192" s="206">
        <v>17596</v>
      </c>
      <c r="K192" s="206">
        <v>0</v>
      </c>
      <c r="L192" s="206">
        <v>2</v>
      </c>
      <c r="M192" s="166"/>
      <c r="N192" s="206">
        <v>19137</v>
      </c>
      <c r="O192" s="206">
        <v>0</v>
      </c>
      <c r="P192" s="206">
        <v>3</v>
      </c>
      <c r="Q192" s="166"/>
      <c r="R192" s="207">
        <v>1541</v>
      </c>
      <c r="V192" s="205"/>
    </row>
    <row r="193" spans="1:22" x14ac:dyDescent="0.25">
      <c r="A193" s="201">
        <v>429</v>
      </c>
      <c r="B193" s="202">
        <v>429163258</v>
      </c>
      <c r="C193" s="203" t="s">
        <v>505</v>
      </c>
      <c r="D193" s="204">
        <v>163</v>
      </c>
      <c r="E193" s="203" t="s">
        <v>195</v>
      </c>
      <c r="F193" s="204">
        <v>258</v>
      </c>
      <c r="G193" s="203" t="s">
        <v>290</v>
      </c>
      <c r="H193" s="205">
        <v>26</v>
      </c>
      <c r="I193" s="166"/>
      <c r="J193" s="206">
        <v>16466</v>
      </c>
      <c r="K193" s="206">
        <v>2</v>
      </c>
      <c r="L193" s="206">
        <v>21</v>
      </c>
      <c r="M193" s="166"/>
      <c r="N193" s="206">
        <v>17080</v>
      </c>
      <c r="O193" s="206">
        <v>3</v>
      </c>
      <c r="P193" s="206">
        <v>18</v>
      </c>
      <c r="Q193" s="166"/>
      <c r="R193" s="207">
        <v>614</v>
      </c>
      <c r="V193" s="205"/>
    </row>
    <row r="194" spans="1:22" x14ac:dyDescent="0.25">
      <c r="A194" s="201">
        <v>429</v>
      </c>
      <c r="B194" s="202">
        <v>429163262</v>
      </c>
      <c r="C194" s="203" t="s">
        <v>505</v>
      </c>
      <c r="D194" s="204">
        <v>163</v>
      </c>
      <c r="E194" s="203" t="s">
        <v>195</v>
      </c>
      <c r="F194" s="204">
        <v>262</v>
      </c>
      <c r="G194" s="203" t="s">
        <v>294</v>
      </c>
      <c r="H194" s="205">
        <v>21</v>
      </c>
      <c r="I194" s="166"/>
      <c r="J194" s="206">
        <v>17863</v>
      </c>
      <c r="K194" s="206">
        <v>1</v>
      </c>
      <c r="L194" s="206">
        <v>9</v>
      </c>
      <c r="M194" s="166"/>
      <c r="N194" s="206">
        <v>17920</v>
      </c>
      <c r="O194" s="206">
        <v>2</v>
      </c>
      <c r="P194" s="206">
        <v>13</v>
      </c>
      <c r="Q194" s="166"/>
      <c r="R194" s="207">
        <v>57</v>
      </c>
      <c r="V194" s="205"/>
    </row>
    <row r="195" spans="1:22" x14ac:dyDescent="0.25">
      <c r="A195" s="201">
        <v>429</v>
      </c>
      <c r="B195" s="202">
        <v>429163291</v>
      </c>
      <c r="C195" s="203" t="s">
        <v>505</v>
      </c>
      <c r="D195" s="204">
        <v>163</v>
      </c>
      <c r="E195" s="203" t="s">
        <v>195</v>
      </c>
      <c r="F195" s="204">
        <v>291</v>
      </c>
      <c r="G195" s="203" t="s">
        <v>323</v>
      </c>
      <c r="H195" s="205">
        <v>6</v>
      </c>
      <c r="I195" s="166"/>
      <c r="J195" s="206">
        <v>16082</v>
      </c>
      <c r="K195" s="206">
        <v>1</v>
      </c>
      <c r="L195" s="206">
        <v>7</v>
      </c>
      <c r="M195" s="166"/>
      <c r="N195" s="206">
        <v>17295</v>
      </c>
      <c r="O195" s="206">
        <v>1</v>
      </c>
      <c r="P195" s="206">
        <v>4</v>
      </c>
      <c r="Q195" s="166"/>
      <c r="R195" s="207">
        <v>1213</v>
      </c>
      <c r="V195" s="205"/>
    </row>
    <row r="196" spans="1:22" x14ac:dyDescent="0.25">
      <c r="A196" s="201">
        <v>429</v>
      </c>
      <c r="B196" s="202">
        <v>429163305</v>
      </c>
      <c r="C196" s="203" t="s">
        <v>505</v>
      </c>
      <c r="D196" s="204">
        <v>163</v>
      </c>
      <c r="E196" s="203" t="s">
        <v>195</v>
      </c>
      <c r="F196" s="204">
        <v>305</v>
      </c>
      <c r="G196" s="203" t="s">
        <v>337</v>
      </c>
      <c r="H196" s="205">
        <v>1</v>
      </c>
      <c r="I196" s="166"/>
      <c r="J196" s="206" t="s">
        <v>562</v>
      </c>
      <c r="K196" s="206">
        <v>0</v>
      </c>
      <c r="L196" s="206">
        <v>0</v>
      </c>
      <c r="M196" s="166"/>
      <c r="N196" s="206">
        <v>17262</v>
      </c>
      <c r="O196" s="206">
        <v>0</v>
      </c>
      <c r="P196" s="206">
        <v>1</v>
      </c>
      <c r="Q196" s="166"/>
      <c r="R196" s="207" t="s">
        <v>562</v>
      </c>
      <c r="V196" s="205"/>
    </row>
    <row r="197" spans="1:22" x14ac:dyDescent="0.25">
      <c r="A197" s="201">
        <v>429</v>
      </c>
      <c r="B197" s="202">
        <v>429163347</v>
      </c>
      <c r="C197" s="203" t="s">
        <v>505</v>
      </c>
      <c r="D197" s="204">
        <v>163</v>
      </c>
      <c r="E197" s="203" t="s">
        <v>195</v>
      </c>
      <c r="F197" s="204">
        <v>347</v>
      </c>
      <c r="G197" s="203" t="s">
        <v>379</v>
      </c>
      <c r="H197" s="205">
        <v>1</v>
      </c>
      <c r="I197" s="166"/>
      <c r="J197" s="206" t="s">
        <v>562</v>
      </c>
      <c r="K197" s="206">
        <v>0</v>
      </c>
      <c r="L197" s="206">
        <v>0</v>
      </c>
      <c r="M197" s="166"/>
      <c r="N197" s="206">
        <v>17314</v>
      </c>
      <c r="O197" s="206">
        <v>0</v>
      </c>
      <c r="P197" s="206">
        <v>1</v>
      </c>
      <c r="Q197" s="166"/>
      <c r="R197" s="207" t="s">
        <v>562</v>
      </c>
      <c r="V197" s="205"/>
    </row>
    <row r="198" spans="1:22" x14ac:dyDescent="0.25">
      <c r="A198" s="201">
        <v>430</v>
      </c>
      <c r="B198" s="202">
        <v>430170025</v>
      </c>
      <c r="C198" s="203" t="s">
        <v>506</v>
      </c>
      <c r="D198" s="204">
        <v>170</v>
      </c>
      <c r="E198" s="203" t="s">
        <v>202</v>
      </c>
      <c r="F198" s="204">
        <v>25</v>
      </c>
      <c r="G198" s="203" t="s">
        <v>57</v>
      </c>
      <c r="H198" s="205">
        <v>1</v>
      </c>
      <c r="I198" s="166"/>
      <c r="J198" s="206">
        <v>11458</v>
      </c>
      <c r="K198" s="206">
        <v>0</v>
      </c>
      <c r="L198" s="206">
        <v>0</v>
      </c>
      <c r="M198" s="166"/>
      <c r="N198" s="206">
        <v>12765</v>
      </c>
      <c r="O198" s="206">
        <v>0</v>
      </c>
      <c r="P198" s="206">
        <v>0</v>
      </c>
      <c r="Q198" s="166"/>
      <c r="R198" s="207">
        <v>1307</v>
      </c>
      <c r="V198" s="205"/>
    </row>
    <row r="199" spans="1:22" x14ac:dyDescent="0.25">
      <c r="A199" s="201">
        <v>430</v>
      </c>
      <c r="B199" s="202">
        <v>430170064</v>
      </c>
      <c r="C199" s="203" t="s">
        <v>506</v>
      </c>
      <c r="D199" s="204">
        <v>170</v>
      </c>
      <c r="E199" s="203" t="s">
        <v>202</v>
      </c>
      <c r="F199" s="204">
        <v>64</v>
      </c>
      <c r="G199" s="203" t="s">
        <v>96</v>
      </c>
      <c r="H199" s="205">
        <v>84</v>
      </c>
      <c r="I199" s="166"/>
      <c r="J199" s="206">
        <v>13273</v>
      </c>
      <c r="K199" s="206">
        <v>0</v>
      </c>
      <c r="L199" s="206">
        <v>20</v>
      </c>
      <c r="M199" s="166"/>
      <c r="N199" s="206">
        <v>13915</v>
      </c>
      <c r="O199" s="206">
        <v>0</v>
      </c>
      <c r="P199" s="206">
        <v>19</v>
      </c>
      <c r="Q199" s="166"/>
      <c r="R199" s="207">
        <v>642</v>
      </c>
      <c r="V199" s="205"/>
    </row>
    <row r="200" spans="1:22" x14ac:dyDescent="0.25">
      <c r="A200" s="201">
        <v>430</v>
      </c>
      <c r="B200" s="202">
        <v>430170097</v>
      </c>
      <c r="C200" s="203" t="s">
        <v>506</v>
      </c>
      <c r="D200" s="204">
        <v>170</v>
      </c>
      <c r="E200" s="203" t="s">
        <v>202</v>
      </c>
      <c r="F200" s="204">
        <v>97</v>
      </c>
      <c r="G200" s="203" t="s">
        <v>129</v>
      </c>
      <c r="H200" s="205">
        <v>1</v>
      </c>
      <c r="I200" s="166"/>
      <c r="J200" s="206">
        <v>19627</v>
      </c>
      <c r="K200" s="206">
        <v>0</v>
      </c>
      <c r="L200" s="206">
        <v>1</v>
      </c>
      <c r="M200" s="166"/>
      <c r="N200" s="206" t="s">
        <v>562</v>
      </c>
      <c r="O200" s="206">
        <v>0</v>
      </c>
      <c r="P200" s="206">
        <v>0</v>
      </c>
      <c r="Q200" s="166"/>
      <c r="R200" s="207" t="s">
        <v>562</v>
      </c>
      <c r="V200" s="205"/>
    </row>
    <row r="201" spans="1:22" x14ac:dyDescent="0.25">
      <c r="A201" s="201">
        <v>430</v>
      </c>
      <c r="B201" s="202">
        <v>430170100</v>
      </c>
      <c r="C201" s="203" t="s">
        <v>506</v>
      </c>
      <c r="D201" s="204">
        <v>170</v>
      </c>
      <c r="E201" s="203" t="s">
        <v>202</v>
      </c>
      <c r="F201" s="204">
        <v>100</v>
      </c>
      <c r="G201" s="203" t="s">
        <v>132</v>
      </c>
      <c r="H201" s="205">
        <v>6</v>
      </c>
      <c r="I201" s="166"/>
      <c r="J201" s="206">
        <v>12041</v>
      </c>
      <c r="K201" s="206">
        <v>0</v>
      </c>
      <c r="L201" s="206">
        <v>0</v>
      </c>
      <c r="M201" s="166"/>
      <c r="N201" s="206">
        <v>12765</v>
      </c>
      <c r="O201" s="206">
        <v>0</v>
      </c>
      <c r="P201" s="206">
        <v>0</v>
      </c>
      <c r="Q201" s="166"/>
      <c r="R201" s="207">
        <v>724</v>
      </c>
      <c r="V201" s="205"/>
    </row>
    <row r="202" spans="1:22" x14ac:dyDescent="0.25">
      <c r="A202" s="201">
        <v>430</v>
      </c>
      <c r="B202" s="202">
        <v>430170101</v>
      </c>
      <c r="C202" s="203" t="s">
        <v>506</v>
      </c>
      <c r="D202" s="204">
        <v>170</v>
      </c>
      <c r="E202" s="203" t="s">
        <v>202</v>
      </c>
      <c r="F202" s="204">
        <v>101</v>
      </c>
      <c r="G202" s="203" t="s">
        <v>133</v>
      </c>
      <c r="H202" s="205">
        <v>2</v>
      </c>
      <c r="I202" s="166"/>
      <c r="J202" s="206">
        <v>11133</v>
      </c>
      <c r="K202" s="206">
        <v>0</v>
      </c>
      <c r="L202" s="206">
        <v>0</v>
      </c>
      <c r="M202" s="166"/>
      <c r="N202" s="206">
        <v>11797</v>
      </c>
      <c r="O202" s="206">
        <v>0</v>
      </c>
      <c r="P202" s="206">
        <v>0</v>
      </c>
      <c r="Q202" s="166"/>
      <c r="R202" s="207">
        <v>664</v>
      </c>
      <c r="V202" s="205"/>
    </row>
    <row r="203" spans="1:22" x14ac:dyDescent="0.25">
      <c r="A203" s="201">
        <v>430</v>
      </c>
      <c r="B203" s="202">
        <v>430170110</v>
      </c>
      <c r="C203" s="203" t="s">
        <v>506</v>
      </c>
      <c r="D203" s="204">
        <v>170</v>
      </c>
      <c r="E203" s="203" t="s">
        <v>202</v>
      </c>
      <c r="F203" s="204">
        <v>110</v>
      </c>
      <c r="G203" s="203" t="s">
        <v>142</v>
      </c>
      <c r="H203" s="205">
        <v>8</v>
      </c>
      <c r="I203" s="166"/>
      <c r="J203" s="206">
        <v>12513</v>
      </c>
      <c r="K203" s="206">
        <v>0</v>
      </c>
      <c r="L203" s="206">
        <v>1</v>
      </c>
      <c r="M203" s="166"/>
      <c r="N203" s="206">
        <v>12523</v>
      </c>
      <c r="O203" s="206">
        <v>0</v>
      </c>
      <c r="P203" s="206">
        <v>0</v>
      </c>
      <c r="Q203" s="166"/>
      <c r="R203" s="207">
        <v>10</v>
      </c>
      <c r="V203" s="205"/>
    </row>
    <row r="204" spans="1:22" x14ac:dyDescent="0.25">
      <c r="A204" s="201">
        <v>430</v>
      </c>
      <c r="B204" s="202">
        <v>430170136</v>
      </c>
      <c r="C204" s="203" t="s">
        <v>506</v>
      </c>
      <c r="D204" s="204">
        <v>170</v>
      </c>
      <c r="E204" s="203" t="s">
        <v>202</v>
      </c>
      <c r="F204" s="204">
        <v>136</v>
      </c>
      <c r="G204" s="203" t="s">
        <v>168</v>
      </c>
      <c r="H204" s="205">
        <v>2</v>
      </c>
      <c r="I204" s="166"/>
      <c r="J204" s="206">
        <v>11458</v>
      </c>
      <c r="K204" s="206">
        <v>0</v>
      </c>
      <c r="L204" s="206">
        <v>0</v>
      </c>
      <c r="M204" s="166"/>
      <c r="N204" s="206">
        <v>12765</v>
      </c>
      <c r="O204" s="206">
        <v>0</v>
      </c>
      <c r="P204" s="206">
        <v>0</v>
      </c>
      <c r="Q204" s="166"/>
      <c r="R204" s="207">
        <v>1307</v>
      </c>
      <c r="V204" s="205"/>
    </row>
    <row r="205" spans="1:22" x14ac:dyDescent="0.25">
      <c r="A205" s="201">
        <v>430</v>
      </c>
      <c r="B205" s="202">
        <v>430170139</v>
      </c>
      <c r="C205" s="203" t="s">
        <v>506</v>
      </c>
      <c r="D205" s="204">
        <v>170</v>
      </c>
      <c r="E205" s="203" t="s">
        <v>202</v>
      </c>
      <c r="F205" s="204">
        <v>139</v>
      </c>
      <c r="G205" s="203" t="s">
        <v>171</v>
      </c>
      <c r="H205" s="205">
        <v>2</v>
      </c>
      <c r="I205" s="166"/>
      <c r="J205" s="206">
        <v>12430</v>
      </c>
      <c r="K205" s="206">
        <v>0</v>
      </c>
      <c r="L205" s="206">
        <v>0</v>
      </c>
      <c r="M205" s="166"/>
      <c r="N205" s="206">
        <v>12765</v>
      </c>
      <c r="O205" s="206">
        <v>0</v>
      </c>
      <c r="P205" s="206">
        <v>0</v>
      </c>
      <c r="Q205" s="166"/>
      <c r="R205" s="207">
        <v>335</v>
      </c>
      <c r="V205" s="205"/>
    </row>
    <row r="206" spans="1:22" x14ac:dyDescent="0.25">
      <c r="A206" s="201">
        <v>430</v>
      </c>
      <c r="B206" s="202">
        <v>430170141</v>
      </c>
      <c r="C206" s="203" t="s">
        <v>506</v>
      </c>
      <c r="D206" s="204">
        <v>170</v>
      </c>
      <c r="E206" s="203" t="s">
        <v>202</v>
      </c>
      <c r="F206" s="204">
        <v>141</v>
      </c>
      <c r="G206" s="203" t="s">
        <v>173</v>
      </c>
      <c r="H206" s="205">
        <v>230</v>
      </c>
      <c r="I206" s="166"/>
      <c r="J206" s="206">
        <v>12307</v>
      </c>
      <c r="K206" s="206">
        <v>2</v>
      </c>
      <c r="L206" s="206">
        <v>29</v>
      </c>
      <c r="M206" s="166"/>
      <c r="N206" s="206">
        <v>12865</v>
      </c>
      <c r="O206" s="206">
        <v>4</v>
      </c>
      <c r="P206" s="206">
        <v>32</v>
      </c>
      <c r="Q206" s="166"/>
      <c r="R206" s="207">
        <v>558</v>
      </c>
      <c r="V206" s="205"/>
    </row>
    <row r="207" spans="1:22" x14ac:dyDescent="0.25">
      <c r="A207" s="201">
        <v>430</v>
      </c>
      <c r="B207" s="202">
        <v>430170153</v>
      </c>
      <c r="C207" s="203" t="s">
        <v>506</v>
      </c>
      <c r="D207" s="204">
        <v>170</v>
      </c>
      <c r="E207" s="203" t="s">
        <v>202</v>
      </c>
      <c r="F207" s="204">
        <v>153</v>
      </c>
      <c r="G207" s="203" t="s">
        <v>185</v>
      </c>
      <c r="H207" s="205">
        <v>3</v>
      </c>
      <c r="I207" s="166"/>
      <c r="J207" s="206">
        <v>15594</v>
      </c>
      <c r="K207" s="206">
        <v>0</v>
      </c>
      <c r="L207" s="206">
        <v>2</v>
      </c>
      <c r="M207" s="166"/>
      <c r="N207" s="206">
        <v>16980</v>
      </c>
      <c r="O207" s="206">
        <v>0</v>
      </c>
      <c r="P207" s="206">
        <v>2</v>
      </c>
      <c r="Q207" s="166"/>
      <c r="R207" s="207">
        <v>1386</v>
      </c>
      <c r="V207" s="205"/>
    </row>
    <row r="208" spans="1:22" x14ac:dyDescent="0.25">
      <c r="A208" s="201">
        <v>430</v>
      </c>
      <c r="B208" s="202">
        <v>430170158</v>
      </c>
      <c r="C208" s="203" t="s">
        <v>506</v>
      </c>
      <c r="D208" s="204">
        <v>170</v>
      </c>
      <c r="E208" s="203" t="s">
        <v>202</v>
      </c>
      <c r="F208" s="204">
        <v>158</v>
      </c>
      <c r="G208" s="203" t="s">
        <v>190</v>
      </c>
      <c r="H208" s="205">
        <v>0</v>
      </c>
      <c r="I208" s="166"/>
      <c r="J208" s="206">
        <v>12430</v>
      </c>
      <c r="K208" s="206">
        <v>0</v>
      </c>
      <c r="L208" s="206">
        <v>0</v>
      </c>
      <c r="M208" s="166"/>
      <c r="N208" s="206" t="s">
        <v>562</v>
      </c>
      <c r="O208" s="206">
        <v>0</v>
      </c>
      <c r="P208" s="206">
        <v>0</v>
      </c>
      <c r="Q208" s="166"/>
      <c r="R208" s="207" t="s">
        <v>562</v>
      </c>
      <c r="V208" s="205"/>
    </row>
    <row r="209" spans="1:22" x14ac:dyDescent="0.25">
      <c r="A209" s="201">
        <v>430</v>
      </c>
      <c r="B209" s="202">
        <v>430170162</v>
      </c>
      <c r="C209" s="203" t="s">
        <v>506</v>
      </c>
      <c r="D209" s="204">
        <v>170</v>
      </c>
      <c r="E209" s="203" t="s">
        <v>202</v>
      </c>
      <c r="F209" s="204">
        <v>162</v>
      </c>
      <c r="G209" s="203" t="s">
        <v>194</v>
      </c>
      <c r="H209" s="205">
        <v>1</v>
      </c>
      <c r="I209" s="166"/>
      <c r="J209" s="206">
        <v>12430</v>
      </c>
      <c r="K209" s="206">
        <v>0</v>
      </c>
      <c r="L209" s="206">
        <v>0</v>
      </c>
      <c r="M209" s="166"/>
      <c r="N209" s="206">
        <v>12765</v>
      </c>
      <c r="O209" s="206">
        <v>0</v>
      </c>
      <c r="P209" s="206">
        <v>0</v>
      </c>
      <c r="Q209" s="166"/>
      <c r="R209" s="207">
        <v>335</v>
      </c>
      <c r="V209" s="205"/>
    </row>
    <row r="210" spans="1:22" x14ac:dyDescent="0.25">
      <c r="A210" s="201">
        <v>430</v>
      </c>
      <c r="B210" s="202">
        <v>430170170</v>
      </c>
      <c r="C210" s="203" t="s">
        <v>506</v>
      </c>
      <c r="D210" s="204">
        <v>170</v>
      </c>
      <c r="E210" s="203" t="s">
        <v>202</v>
      </c>
      <c r="F210" s="204">
        <v>170</v>
      </c>
      <c r="G210" s="203" t="s">
        <v>202</v>
      </c>
      <c r="H210" s="205">
        <v>502</v>
      </c>
      <c r="I210" s="166"/>
      <c r="J210" s="206">
        <v>13309</v>
      </c>
      <c r="K210" s="206">
        <v>12</v>
      </c>
      <c r="L210" s="206">
        <v>126</v>
      </c>
      <c r="M210" s="166"/>
      <c r="N210" s="206">
        <v>13900</v>
      </c>
      <c r="O210" s="206">
        <v>41</v>
      </c>
      <c r="P210" s="206">
        <v>134</v>
      </c>
      <c r="Q210" s="166"/>
      <c r="R210" s="207">
        <v>591</v>
      </c>
      <c r="V210" s="205"/>
    </row>
    <row r="211" spans="1:22" x14ac:dyDescent="0.25">
      <c r="A211" s="201">
        <v>430</v>
      </c>
      <c r="B211" s="202">
        <v>430170174</v>
      </c>
      <c r="C211" s="203" t="s">
        <v>506</v>
      </c>
      <c r="D211" s="204">
        <v>170</v>
      </c>
      <c r="E211" s="203" t="s">
        <v>202</v>
      </c>
      <c r="F211" s="204">
        <v>174</v>
      </c>
      <c r="G211" s="203" t="s">
        <v>206</v>
      </c>
      <c r="H211" s="205">
        <v>65</v>
      </c>
      <c r="I211" s="166"/>
      <c r="J211" s="206">
        <v>11553</v>
      </c>
      <c r="K211" s="206">
        <v>0</v>
      </c>
      <c r="L211" s="206">
        <v>2</v>
      </c>
      <c r="M211" s="166"/>
      <c r="N211" s="206">
        <v>12082</v>
      </c>
      <c r="O211" s="206">
        <v>0</v>
      </c>
      <c r="P211" s="206">
        <v>2</v>
      </c>
      <c r="Q211" s="166"/>
      <c r="R211" s="207">
        <v>529</v>
      </c>
      <c r="V211" s="205"/>
    </row>
    <row r="212" spans="1:22" x14ac:dyDescent="0.25">
      <c r="A212" s="201">
        <v>430</v>
      </c>
      <c r="B212" s="202">
        <v>430170185</v>
      </c>
      <c r="C212" s="203" t="s">
        <v>506</v>
      </c>
      <c r="D212" s="204">
        <v>170</v>
      </c>
      <c r="E212" s="203" t="s">
        <v>202</v>
      </c>
      <c r="F212" s="204">
        <v>185</v>
      </c>
      <c r="G212" s="203" t="s">
        <v>217</v>
      </c>
      <c r="H212" s="205">
        <v>3</v>
      </c>
      <c r="I212" s="166"/>
      <c r="J212" s="206" t="s">
        <v>562</v>
      </c>
      <c r="K212" s="206">
        <v>0</v>
      </c>
      <c r="L212" s="206">
        <v>0</v>
      </c>
      <c r="M212" s="166"/>
      <c r="N212" s="206">
        <v>19088</v>
      </c>
      <c r="O212" s="206">
        <v>0</v>
      </c>
      <c r="P212" s="206">
        <v>2</v>
      </c>
      <c r="Q212" s="166"/>
      <c r="R212" s="207" t="s">
        <v>562</v>
      </c>
      <c r="V212" s="205"/>
    </row>
    <row r="213" spans="1:22" x14ac:dyDescent="0.25">
      <c r="A213" s="201">
        <v>430</v>
      </c>
      <c r="B213" s="202">
        <v>430170186</v>
      </c>
      <c r="C213" s="203" t="s">
        <v>506</v>
      </c>
      <c r="D213" s="204">
        <v>170</v>
      </c>
      <c r="E213" s="203" t="s">
        <v>202</v>
      </c>
      <c r="F213" s="204">
        <v>186</v>
      </c>
      <c r="G213" s="203" t="s">
        <v>218</v>
      </c>
      <c r="H213" s="205">
        <v>1</v>
      </c>
      <c r="I213" s="166"/>
      <c r="J213" s="206" t="s">
        <v>562</v>
      </c>
      <c r="K213" s="206">
        <v>0</v>
      </c>
      <c r="L213" s="206">
        <v>0</v>
      </c>
      <c r="M213" s="166"/>
      <c r="N213" s="206">
        <v>12765</v>
      </c>
      <c r="O213" s="206">
        <v>0</v>
      </c>
      <c r="P213" s="206">
        <v>0</v>
      </c>
      <c r="Q213" s="166"/>
      <c r="R213" s="207" t="s">
        <v>562</v>
      </c>
      <c r="V213" s="205"/>
    </row>
    <row r="214" spans="1:22" x14ac:dyDescent="0.25">
      <c r="A214" s="201">
        <v>430</v>
      </c>
      <c r="B214" s="202">
        <v>430170198</v>
      </c>
      <c r="C214" s="203" t="s">
        <v>506</v>
      </c>
      <c r="D214" s="204">
        <v>170</v>
      </c>
      <c r="E214" s="203" t="s">
        <v>202</v>
      </c>
      <c r="F214" s="204">
        <v>198</v>
      </c>
      <c r="G214" s="203" t="s">
        <v>230</v>
      </c>
      <c r="H214" s="205">
        <v>2</v>
      </c>
      <c r="I214" s="166"/>
      <c r="J214" s="206">
        <v>11133</v>
      </c>
      <c r="K214" s="206">
        <v>0</v>
      </c>
      <c r="L214" s="206">
        <v>0</v>
      </c>
      <c r="M214" s="166"/>
      <c r="N214" s="206">
        <v>12765</v>
      </c>
      <c r="O214" s="206">
        <v>0</v>
      </c>
      <c r="P214" s="206">
        <v>0</v>
      </c>
      <c r="Q214" s="166"/>
      <c r="R214" s="207">
        <v>1632</v>
      </c>
      <c r="V214" s="205"/>
    </row>
    <row r="215" spans="1:22" x14ac:dyDescent="0.25">
      <c r="A215" s="201">
        <v>430</v>
      </c>
      <c r="B215" s="202">
        <v>430170213</v>
      </c>
      <c r="C215" s="203" t="s">
        <v>506</v>
      </c>
      <c r="D215" s="204">
        <v>170</v>
      </c>
      <c r="E215" s="203" t="s">
        <v>202</v>
      </c>
      <c r="F215" s="204">
        <v>213</v>
      </c>
      <c r="G215" s="203" t="s">
        <v>245</v>
      </c>
      <c r="H215" s="205">
        <v>1</v>
      </c>
      <c r="I215" s="166"/>
      <c r="J215" s="206">
        <v>10485</v>
      </c>
      <c r="K215" s="206">
        <v>0</v>
      </c>
      <c r="L215" s="206">
        <v>0</v>
      </c>
      <c r="M215" s="166"/>
      <c r="N215" s="206" t="s">
        <v>562</v>
      </c>
      <c r="O215" s="206">
        <v>0</v>
      </c>
      <c r="P215" s="206">
        <v>0</v>
      </c>
      <c r="Q215" s="166"/>
      <c r="R215" s="207" t="s">
        <v>562</v>
      </c>
      <c r="V215" s="205"/>
    </row>
    <row r="216" spans="1:22" x14ac:dyDescent="0.25">
      <c r="A216" s="201">
        <v>430</v>
      </c>
      <c r="B216" s="202">
        <v>430170271</v>
      </c>
      <c r="C216" s="203" t="s">
        <v>506</v>
      </c>
      <c r="D216" s="204">
        <v>170</v>
      </c>
      <c r="E216" s="203" t="s">
        <v>202</v>
      </c>
      <c r="F216" s="204">
        <v>271</v>
      </c>
      <c r="G216" s="203" t="s">
        <v>303</v>
      </c>
      <c r="H216" s="205">
        <v>13</v>
      </c>
      <c r="I216" s="166"/>
      <c r="J216" s="206">
        <v>11336</v>
      </c>
      <c r="K216" s="206">
        <v>0</v>
      </c>
      <c r="L216" s="206">
        <v>0</v>
      </c>
      <c r="M216" s="166"/>
      <c r="N216" s="206">
        <v>12507</v>
      </c>
      <c r="O216" s="206">
        <v>0</v>
      </c>
      <c r="P216" s="206">
        <v>0</v>
      </c>
      <c r="Q216" s="166"/>
      <c r="R216" s="207">
        <v>1171</v>
      </c>
      <c r="V216" s="205"/>
    </row>
    <row r="217" spans="1:22" x14ac:dyDescent="0.25">
      <c r="A217" s="201">
        <v>430</v>
      </c>
      <c r="B217" s="202">
        <v>430170314</v>
      </c>
      <c r="C217" s="203" t="s">
        <v>506</v>
      </c>
      <c r="D217" s="204">
        <v>170</v>
      </c>
      <c r="E217" s="203" t="s">
        <v>202</v>
      </c>
      <c r="F217" s="204">
        <v>314</v>
      </c>
      <c r="G217" s="203" t="s">
        <v>346</v>
      </c>
      <c r="H217" s="205">
        <v>0</v>
      </c>
      <c r="I217" s="166"/>
      <c r="J217" s="206">
        <v>10485</v>
      </c>
      <c r="K217" s="206">
        <v>0</v>
      </c>
      <c r="L217" s="206">
        <v>0</v>
      </c>
      <c r="M217" s="166"/>
      <c r="N217" s="206">
        <v>10829</v>
      </c>
      <c r="O217" s="206">
        <v>0</v>
      </c>
      <c r="P217" s="206">
        <v>0</v>
      </c>
      <c r="Q217" s="166"/>
      <c r="R217" s="207">
        <v>344</v>
      </c>
      <c r="V217" s="205"/>
    </row>
    <row r="218" spans="1:22" x14ac:dyDescent="0.25">
      <c r="A218" s="201">
        <v>430</v>
      </c>
      <c r="B218" s="202">
        <v>430170321</v>
      </c>
      <c r="C218" s="203" t="s">
        <v>506</v>
      </c>
      <c r="D218" s="204">
        <v>170</v>
      </c>
      <c r="E218" s="203" t="s">
        <v>202</v>
      </c>
      <c r="F218" s="204">
        <v>321</v>
      </c>
      <c r="G218" s="203" t="s">
        <v>353</v>
      </c>
      <c r="H218" s="205">
        <v>5</v>
      </c>
      <c r="I218" s="166"/>
      <c r="J218" s="206">
        <v>14823</v>
      </c>
      <c r="K218" s="206">
        <v>0</v>
      </c>
      <c r="L218" s="206">
        <v>3</v>
      </c>
      <c r="M218" s="166"/>
      <c r="N218" s="206">
        <v>15269</v>
      </c>
      <c r="O218" s="206">
        <v>0</v>
      </c>
      <c r="P218" s="206">
        <v>5</v>
      </c>
      <c r="Q218" s="166"/>
      <c r="R218" s="207">
        <v>446</v>
      </c>
      <c r="V218" s="205"/>
    </row>
    <row r="219" spans="1:22" x14ac:dyDescent="0.25">
      <c r="A219" s="201">
        <v>430</v>
      </c>
      <c r="B219" s="202">
        <v>430170348</v>
      </c>
      <c r="C219" s="203" t="s">
        <v>506</v>
      </c>
      <c r="D219" s="204">
        <v>170</v>
      </c>
      <c r="E219" s="203" t="s">
        <v>202</v>
      </c>
      <c r="F219" s="204">
        <v>348</v>
      </c>
      <c r="G219" s="203" t="s">
        <v>380</v>
      </c>
      <c r="H219" s="205">
        <v>3</v>
      </c>
      <c r="I219" s="166"/>
      <c r="J219" s="206">
        <v>14829</v>
      </c>
      <c r="K219" s="206">
        <v>0</v>
      </c>
      <c r="L219" s="206">
        <v>2</v>
      </c>
      <c r="M219" s="166"/>
      <c r="N219" s="206">
        <v>18084</v>
      </c>
      <c r="O219" s="206">
        <v>0</v>
      </c>
      <c r="P219" s="206">
        <v>4</v>
      </c>
      <c r="Q219" s="166"/>
      <c r="R219" s="207">
        <v>3255</v>
      </c>
      <c r="V219" s="205"/>
    </row>
    <row r="220" spans="1:22" x14ac:dyDescent="0.25">
      <c r="A220" s="201">
        <v>430</v>
      </c>
      <c r="B220" s="202">
        <v>430170600</v>
      </c>
      <c r="C220" s="203" t="s">
        <v>506</v>
      </c>
      <c r="D220" s="204">
        <v>170</v>
      </c>
      <c r="E220" s="203" t="s">
        <v>202</v>
      </c>
      <c r="F220" s="204">
        <v>600</v>
      </c>
      <c r="G220" s="203" t="s">
        <v>386</v>
      </c>
      <c r="H220" s="205">
        <v>1</v>
      </c>
      <c r="I220" s="166"/>
      <c r="J220" s="206">
        <v>14972</v>
      </c>
      <c r="K220" s="206">
        <v>0</v>
      </c>
      <c r="L220" s="206">
        <v>1</v>
      </c>
      <c r="M220" s="166"/>
      <c r="N220" s="206">
        <v>17357</v>
      </c>
      <c r="O220" s="206">
        <v>0</v>
      </c>
      <c r="P220" s="206">
        <v>1</v>
      </c>
      <c r="Q220" s="166"/>
      <c r="R220" s="207">
        <v>2385</v>
      </c>
      <c r="V220" s="205"/>
    </row>
    <row r="221" spans="1:22" x14ac:dyDescent="0.25">
      <c r="A221" s="201">
        <v>430</v>
      </c>
      <c r="B221" s="202">
        <v>430170616</v>
      </c>
      <c r="C221" s="203" t="s">
        <v>506</v>
      </c>
      <c r="D221" s="204">
        <v>170</v>
      </c>
      <c r="E221" s="203" t="s">
        <v>202</v>
      </c>
      <c r="F221" s="204">
        <v>616</v>
      </c>
      <c r="G221" s="203" t="s">
        <v>391</v>
      </c>
      <c r="H221" s="205">
        <v>2</v>
      </c>
      <c r="I221" s="166"/>
      <c r="J221" s="206">
        <v>12430</v>
      </c>
      <c r="K221" s="206">
        <v>0</v>
      </c>
      <c r="L221" s="206">
        <v>0</v>
      </c>
      <c r="M221" s="166"/>
      <c r="N221" s="206">
        <v>11797</v>
      </c>
      <c r="O221" s="206">
        <v>0</v>
      </c>
      <c r="P221" s="206">
        <v>0</v>
      </c>
      <c r="Q221" s="166"/>
      <c r="R221" s="207">
        <v>-633</v>
      </c>
      <c r="V221" s="205"/>
    </row>
    <row r="222" spans="1:22" x14ac:dyDescent="0.25">
      <c r="A222" s="201">
        <v>430</v>
      </c>
      <c r="B222" s="202">
        <v>430170620</v>
      </c>
      <c r="C222" s="203" t="s">
        <v>506</v>
      </c>
      <c r="D222" s="204">
        <v>170</v>
      </c>
      <c r="E222" s="203" t="s">
        <v>202</v>
      </c>
      <c r="F222" s="204">
        <v>620</v>
      </c>
      <c r="G222" s="203" t="s">
        <v>393</v>
      </c>
      <c r="H222" s="205">
        <v>10</v>
      </c>
      <c r="I222" s="166"/>
      <c r="J222" s="206">
        <v>13760</v>
      </c>
      <c r="K222" s="206">
        <v>0</v>
      </c>
      <c r="L222" s="206">
        <v>3</v>
      </c>
      <c r="M222" s="166"/>
      <c r="N222" s="206">
        <v>13709</v>
      </c>
      <c r="O222" s="206">
        <v>0</v>
      </c>
      <c r="P222" s="206">
        <v>4</v>
      </c>
      <c r="Q222" s="166"/>
      <c r="R222" s="207">
        <v>-51</v>
      </c>
      <c r="V222" s="205"/>
    </row>
    <row r="223" spans="1:22" x14ac:dyDescent="0.25">
      <c r="A223" s="201">
        <v>430</v>
      </c>
      <c r="B223" s="202">
        <v>430170673</v>
      </c>
      <c r="C223" s="203" t="s">
        <v>506</v>
      </c>
      <c r="D223" s="204">
        <v>170</v>
      </c>
      <c r="E223" s="203" t="s">
        <v>202</v>
      </c>
      <c r="F223" s="204">
        <v>673</v>
      </c>
      <c r="G223" s="203" t="s">
        <v>408</v>
      </c>
      <c r="H223" s="205">
        <v>1</v>
      </c>
      <c r="I223" s="166"/>
      <c r="J223" s="206">
        <v>12430</v>
      </c>
      <c r="K223" s="206">
        <v>0</v>
      </c>
      <c r="L223" s="206">
        <v>0</v>
      </c>
      <c r="M223" s="166"/>
      <c r="N223" s="206">
        <v>12765</v>
      </c>
      <c r="O223" s="206">
        <v>0</v>
      </c>
      <c r="P223" s="206">
        <v>0</v>
      </c>
      <c r="Q223" s="166"/>
      <c r="R223" s="207">
        <v>335</v>
      </c>
      <c r="V223" s="205"/>
    </row>
    <row r="224" spans="1:22" x14ac:dyDescent="0.25">
      <c r="A224" s="201">
        <v>430</v>
      </c>
      <c r="B224" s="202">
        <v>430170690</v>
      </c>
      <c r="C224" s="203" t="s">
        <v>506</v>
      </c>
      <c r="D224" s="204">
        <v>170</v>
      </c>
      <c r="E224" s="203" t="s">
        <v>202</v>
      </c>
      <c r="F224" s="204">
        <v>690</v>
      </c>
      <c r="G224" s="203" t="s">
        <v>414</v>
      </c>
      <c r="H224" s="205">
        <v>2</v>
      </c>
      <c r="I224" s="166"/>
      <c r="J224" s="206">
        <v>11458</v>
      </c>
      <c r="K224" s="206">
        <v>0</v>
      </c>
      <c r="L224" s="206">
        <v>0</v>
      </c>
      <c r="M224" s="166"/>
      <c r="N224" s="206">
        <v>12765</v>
      </c>
      <c r="O224" s="206">
        <v>0</v>
      </c>
      <c r="P224" s="206">
        <v>0</v>
      </c>
      <c r="Q224" s="166"/>
      <c r="R224" s="207">
        <v>1307</v>
      </c>
      <c r="V224" s="205"/>
    </row>
    <row r="225" spans="1:22" x14ac:dyDescent="0.25">
      <c r="A225" s="201">
        <v>430</v>
      </c>
      <c r="B225" s="202">
        <v>430170695</v>
      </c>
      <c r="C225" s="203" t="s">
        <v>506</v>
      </c>
      <c r="D225" s="204">
        <v>170</v>
      </c>
      <c r="E225" s="203" t="s">
        <v>202</v>
      </c>
      <c r="F225" s="204">
        <v>695</v>
      </c>
      <c r="G225" s="203" t="s">
        <v>415</v>
      </c>
      <c r="H225" s="205">
        <v>0</v>
      </c>
      <c r="I225" s="166"/>
      <c r="J225" s="206">
        <v>12430</v>
      </c>
      <c r="K225" s="206">
        <v>0</v>
      </c>
      <c r="L225" s="206">
        <v>0</v>
      </c>
      <c r="M225" s="166"/>
      <c r="N225" s="206" t="s">
        <v>562</v>
      </c>
      <c r="O225" s="206">
        <v>0</v>
      </c>
      <c r="P225" s="206">
        <v>0</v>
      </c>
      <c r="Q225" s="166"/>
      <c r="R225" s="207" t="s">
        <v>562</v>
      </c>
      <c r="V225" s="205"/>
    </row>
    <row r="226" spans="1:22" x14ac:dyDescent="0.25">
      <c r="A226" s="201">
        <v>430</v>
      </c>
      <c r="B226" s="202">
        <v>430170710</v>
      </c>
      <c r="C226" s="203" t="s">
        <v>506</v>
      </c>
      <c r="D226" s="204">
        <v>170</v>
      </c>
      <c r="E226" s="203" t="s">
        <v>202</v>
      </c>
      <c r="F226" s="204">
        <v>710</v>
      </c>
      <c r="G226" s="203" t="s">
        <v>419</v>
      </c>
      <c r="H226" s="205">
        <v>1</v>
      </c>
      <c r="I226" s="166"/>
      <c r="J226" s="206">
        <v>11944</v>
      </c>
      <c r="K226" s="206">
        <v>0</v>
      </c>
      <c r="L226" s="206">
        <v>0</v>
      </c>
      <c r="M226" s="166"/>
      <c r="N226" s="206">
        <v>12765</v>
      </c>
      <c r="O226" s="206">
        <v>0</v>
      </c>
      <c r="P226" s="206">
        <v>0</v>
      </c>
      <c r="Q226" s="166"/>
      <c r="R226" s="207">
        <v>821</v>
      </c>
      <c r="V226" s="205"/>
    </row>
    <row r="227" spans="1:22" x14ac:dyDescent="0.25">
      <c r="A227" s="201">
        <v>430</v>
      </c>
      <c r="B227" s="202">
        <v>430170725</v>
      </c>
      <c r="C227" s="203" t="s">
        <v>506</v>
      </c>
      <c r="D227" s="204">
        <v>170</v>
      </c>
      <c r="E227" s="203" t="s">
        <v>202</v>
      </c>
      <c r="F227" s="204">
        <v>725</v>
      </c>
      <c r="G227" s="203" t="s">
        <v>424</v>
      </c>
      <c r="H227" s="205">
        <v>7</v>
      </c>
      <c r="I227" s="166"/>
      <c r="J227" s="206">
        <v>11951</v>
      </c>
      <c r="K227" s="206">
        <v>0</v>
      </c>
      <c r="L227" s="206">
        <v>1</v>
      </c>
      <c r="M227" s="166"/>
      <c r="N227" s="206">
        <v>12120</v>
      </c>
      <c r="O227" s="206">
        <v>0</v>
      </c>
      <c r="P227" s="206">
        <v>0</v>
      </c>
      <c r="Q227" s="166"/>
      <c r="R227" s="207">
        <v>169</v>
      </c>
      <c r="V227" s="205"/>
    </row>
    <row r="228" spans="1:22" x14ac:dyDescent="0.25">
      <c r="A228" s="201">
        <v>430</v>
      </c>
      <c r="B228" s="202">
        <v>430170730</v>
      </c>
      <c r="C228" s="203" t="s">
        <v>506</v>
      </c>
      <c r="D228" s="204">
        <v>170</v>
      </c>
      <c r="E228" s="203" t="s">
        <v>202</v>
      </c>
      <c r="F228" s="204">
        <v>730</v>
      </c>
      <c r="G228" s="203" t="s">
        <v>426</v>
      </c>
      <c r="H228" s="205">
        <v>4</v>
      </c>
      <c r="I228" s="166"/>
      <c r="J228" s="206">
        <v>12430</v>
      </c>
      <c r="K228" s="206">
        <v>0</v>
      </c>
      <c r="L228" s="206">
        <v>0</v>
      </c>
      <c r="M228" s="166"/>
      <c r="N228" s="206">
        <v>12765</v>
      </c>
      <c r="O228" s="206">
        <v>0</v>
      </c>
      <c r="P228" s="206">
        <v>0</v>
      </c>
      <c r="Q228" s="166"/>
      <c r="R228" s="207">
        <v>335</v>
      </c>
      <c r="V228" s="205"/>
    </row>
    <row r="229" spans="1:22" x14ac:dyDescent="0.25">
      <c r="A229" s="201">
        <v>430</v>
      </c>
      <c r="B229" s="202">
        <v>430170735</v>
      </c>
      <c r="C229" s="203" t="s">
        <v>506</v>
      </c>
      <c r="D229" s="204">
        <v>170</v>
      </c>
      <c r="E229" s="203" t="s">
        <v>202</v>
      </c>
      <c r="F229" s="204">
        <v>735</v>
      </c>
      <c r="G229" s="203" t="s">
        <v>427</v>
      </c>
      <c r="H229" s="205">
        <v>2</v>
      </c>
      <c r="I229" s="166"/>
      <c r="J229" s="206">
        <v>11458</v>
      </c>
      <c r="K229" s="206">
        <v>0</v>
      </c>
      <c r="L229" s="206">
        <v>0</v>
      </c>
      <c r="M229" s="166"/>
      <c r="N229" s="206">
        <v>12765</v>
      </c>
      <c r="O229" s="206">
        <v>0</v>
      </c>
      <c r="P229" s="206">
        <v>0</v>
      </c>
      <c r="Q229" s="166"/>
      <c r="R229" s="207">
        <v>1307</v>
      </c>
      <c r="V229" s="205"/>
    </row>
    <row r="230" spans="1:22" x14ac:dyDescent="0.25">
      <c r="A230" s="201">
        <v>430</v>
      </c>
      <c r="B230" s="202">
        <v>430170775</v>
      </c>
      <c r="C230" s="203" t="s">
        <v>506</v>
      </c>
      <c r="D230" s="204">
        <v>170</v>
      </c>
      <c r="E230" s="203" t="s">
        <v>202</v>
      </c>
      <c r="F230" s="204">
        <v>775</v>
      </c>
      <c r="G230" s="203" t="s">
        <v>441</v>
      </c>
      <c r="H230" s="205">
        <v>5</v>
      </c>
      <c r="I230" s="166"/>
      <c r="J230" s="206">
        <v>12679</v>
      </c>
      <c r="K230" s="206">
        <v>0</v>
      </c>
      <c r="L230" s="206">
        <v>1</v>
      </c>
      <c r="M230" s="166"/>
      <c r="N230" s="206">
        <v>15246</v>
      </c>
      <c r="O230" s="206">
        <v>0</v>
      </c>
      <c r="P230" s="206">
        <v>3</v>
      </c>
      <c r="Q230" s="166"/>
      <c r="R230" s="207">
        <v>2567</v>
      </c>
      <c r="V230" s="205"/>
    </row>
    <row r="231" spans="1:22" x14ac:dyDescent="0.25">
      <c r="A231" s="201">
        <v>432</v>
      </c>
      <c r="B231" s="202">
        <v>432712020</v>
      </c>
      <c r="C231" s="203" t="s">
        <v>507</v>
      </c>
      <c r="D231" s="204">
        <v>712</v>
      </c>
      <c r="E231" s="203" t="s">
        <v>420</v>
      </c>
      <c r="F231" s="204">
        <v>20</v>
      </c>
      <c r="G231" s="203" t="s">
        <v>52</v>
      </c>
      <c r="H231" s="205">
        <v>96</v>
      </c>
      <c r="I231" s="166"/>
      <c r="J231" s="206">
        <v>11556</v>
      </c>
      <c r="K231" s="206">
        <v>0</v>
      </c>
      <c r="L231" s="206">
        <v>16</v>
      </c>
      <c r="M231" s="166"/>
      <c r="N231" s="206">
        <v>13996</v>
      </c>
      <c r="O231" s="206">
        <v>3</v>
      </c>
      <c r="P231" s="206">
        <v>42</v>
      </c>
      <c r="Q231" s="166"/>
      <c r="R231" s="207">
        <v>2440</v>
      </c>
      <c r="V231" s="205"/>
    </row>
    <row r="232" spans="1:22" x14ac:dyDescent="0.25">
      <c r="A232" s="201">
        <v>432</v>
      </c>
      <c r="B232" s="202">
        <v>432712172</v>
      </c>
      <c r="C232" s="203" t="s">
        <v>507</v>
      </c>
      <c r="D232" s="204">
        <v>712</v>
      </c>
      <c r="E232" s="203" t="s">
        <v>420</v>
      </c>
      <c r="F232" s="204">
        <v>172</v>
      </c>
      <c r="G232" s="203" t="s">
        <v>204</v>
      </c>
      <c r="H232" s="205">
        <v>0</v>
      </c>
      <c r="I232" s="166"/>
      <c r="J232" s="206">
        <v>10332</v>
      </c>
      <c r="K232" s="206">
        <v>0</v>
      </c>
      <c r="L232" s="206">
        <v>0</v>
      </c>
      <c r="M232" s="166"/>
      <c r="N232" s="206">
        <v>16941</v>
      </c>
      <c r="O232" s="206">
        <v>0</v>
      </c>
      <c r="P232" s="206">
        <v>1</v>
      </c>
      <c r="Q232" s="166"/>
      <c r="R232" s="207">
        <v>6609</v>
      </c>
      <c r="V232" s="205"/>
    </row>
    <row r="233" spans="1:22" x14ac:dyDescent="0.25">
      <c r="A233" s="201">
        <v>432</v>
      </c>
      <c r="B233" s="202">
        <v>432712201</v>
      </c>
      <c r="C233" s="203" t="s">
        <v>507</v>
      </c>
      <c r="D233" s="204">
        <v>712</v>
      </c>
      <c r="E233" s="203" t="s">
        <v>420</v>
      </c>
      <c r="F233" s="204">
        <v>201</v>
      </c>
      <c r="G233" s="203" t="s">
        <v>233</v>
      </c>
      <c r="H233" s="205">
        <v>0</v>
      </c>
      <c r="I233" s="166"/>
      <c r="J233" s="206" t="s">
        <v>562</v>
      </c>
      <c r="K233" s="206">
        <v>0</v>
      </c>
      <c r="L233" s="206">
        <v>0</v>
      </c>
      <c r="M233" s="166"/>
      <c r="N233" s="206">
        <v>19178</v>
      </c>
      <c r="O233" s="206">
        <v>0</v>
      </c>
      <c r="P233" s="206">
        <v>1</v>
      </c>
      <c r="Q233" s="166"/>
      <c r="R233" s="207" t="s">
        <v>562</v>
      </c>
      <c r="V233" s="205"/>
    </row>
    <row r="234" spans="1:22" x14ac:dyDescent="0.25">
      <c r="A234" s="201">
        <v>432</v>
      </c>
      <c r="B234" s="202">
        <v>432712242</v>
      </c>
      <c r="C234" s="203" t="s">
        <v>507</v>
      </c>
      <c r="D234" s="204">
        <v>712</v>
      </c>
      <c r="E234" s="203" t="s">
        <v>420</v>
      </c>
      <c r="F234" s="204">
        <v>242</v>
      </c>
      <c r="G234" s="203" t="s">
        <v>274</v>
      </c>
      <c r="H234" s="205">
        <v>1</v>
      </c>
      <c r="I234" s="166"/>
      <c r="J234" s="206" t="s">
        <v>562</v>
      </c>
      <c r="K234" s="206">
        <v>0</v>
      </c>
      <c r="L234" s="206">
        <v>0</v>
      </c>
      <c r="M234" s="166"/>
      <c r="N234" s="206">
        <v>17828</v>
      </c>
      <c r="O234" s="206">
        <v>0</v>
      </c>
      <c r="P234" s="206">
        <v>1</v>
      </c>
      <c r="Q234" s="166"/>
      <c r="R234" s="207" t="s">
        <v>562</v>
      </c>
      <c r="V234" s="205"/>
    </row>
    <row r="235" spans="1:22" x14ac:dyDescent="0.25">
      <c r="A235" s="201">
        <v>432</v>
      </c>
      <c r="B235" s="202">
        <v>432712261</v>
      </c>
      <c r="C235" s="203" t="s">
        <v>507</v>
      </c>
      <c r="D235" s="204">
        <v>712</v>
      </c>
      <c r="E235" s="203" t="s">
        <v>420</v>
      </c>
      <c r="F235" s="204">
        <v>261</v>
      </c>
      <c r="G235" s="203" t="s">
        <v>293</v>
      </c>
      <c r="H235" s="205">
        <v>14</v>
      </c>
      <c r="I235" s="166"/>
      <c r="J235" s="206">
        <v>11075</v>
      </c>
      <c r="K235" s="206">
        <v>0</v>
      </c>
      <c r="L235" s="206">
        <v>3</v>
      </c>
      <c r="M235" s="166"/>
      <c r="N235" s="206">
        <v>12942</v>
      </c>
      <c r="O235" s="206">
        <v>0</v>
      </c>
      <c r="P235" s="206">
        <v>7</v>
      </c>
      <c r="Q235" s="166"/>
      <c r="R235" s="207">
        <v>1867</v>
      </c>
      <c r="V235" s="205"/>
    </row>
    <row r="236" spans="1:22" x14ac:dyDescent="0.25">
      <c r="A236" s="201">
        <v>432</v>
      </c>
      <c r="B236" s="202">
        <v>432712300</v>
      </c>
      <c r="C236" s="203" t="s">
        <v>507</v>
      </c>
      <c r="D236" s="204">
        <v>712</v>
      </c>
      <c r="E236" s="203" t="s">
        <v>420</v>
      </c>
      <c r="F236" s="204">
        <v>300</v>
      </c>
      <c r="G236" s="203" t="s">
        <v>332</v>
      </c>
      <c r="H236" s="205">
        <v>1</v>
      </c>
      <c r="I236" s="166"/>
      <c r="J236" s="206">
        <v>16912</v>
      </c>
      <c r="K236" s="206">
        <v>0</v>
      </c>
      <c r="L236" s="206">
        <v>1</v>
      </c>
      <c r="M236" s="166"/>
      <c r="N236" s="206">
        <v>10664</v>
      </c>
      <c r="O236" s="206">
        <v>0</v>
      </c>
      <c r="P236" s="206">
        <v>0</v>
      </c>
      <c r="Q236" s="166"/>
      <c r="R236" s="207">
        <v>-6248</v>
      </c>
      <c r="V236" s="205"/>
    </row>
    <row r="237" spans="1:22" x14ac:dyDescent="0.25">
      <c r="A237" s="201">
        <v>432</v>
      </c>
      <c r="B237" s="202">
        <v>432712645</v>
      </c>
      <c r="C237" s="203" t="s">
        <v>507</v>
      </c>
      <c r="D237" s="204">
        <v>712</v>
      </c>
      <c r="E237" s="203" t="s">
        <v>420</v>
      </c>
      <c r="F237" s="204">
        <v>645</v>
      </c>
      <c r="G237" s="203" t="s">
        <v>399</v>
      </c>
      <c r="H237" s="205">
        <v>37</v>
      </c>
      <c r="I237" s="166"/>
      <c r="J237" s="206">
        <v>12525</v>
      </c>
      <c r="K237" s="206">
        <v>0</v>
      </c>
      <c r="L237" s="206">
        <v>15</v>
      </c>
      <c r="M237" s="166"/>
      <c r="N237" s="206">
        <v>14758</v>
      </c>
      <c r="O237" s="206">
        <v>0</v>
      </c>
      <c r="P237" s="206">
        <v>24</v>
      </c>
      <c r="Q237" s="166"/>
      <c r="R237" s="207">
        <v>2233</v>
      </c>
      <c r="V237" s="205"/>
    </row>
    <row r="238" spans="1:22" x14ac:dyDescent="0.25">
      <c r="A238" s="201">
        <v>432</v>
      </c>
      <c r="B238" s="202">
        <v>432712660</v>
      </c>
      <c r="C238" s="203" t="s">
        <v>507</v>
      </c>
      <c r="D238" s="204">
        <v>712</v>
      </c>
      <c r="E238" s="203" t="s">
        <v>420</v>
      </c>
      <c r="F238" s="204">
        <v>660</v>
      </c>
      <c r="G238" s="203" t="s">
        <v>403</v>
      </c>
      <c r="H238" s="205">
        <v>79</v>
      </c>
      <c r="I238" s="166"/>
      <c r="J238" s="206">
        <v>11973</v>
      </c>
      <c r="K238" s="206">
        <v>0</v>
      </c>
      <c r="L238" s="206">
        <v>25</v>
      </c>
      <c r="M238" s="166"/>
      <c r="N238" s="206">
        <v>13734</v>
      </c>
      <c r="O238" s="206">
        <v>0</v>
      </c>
      <c r="P238" s="206">
        <v>40</v>
      </c>
      <c r="Q238" s="166"/>
      <c r="R238" s="207">
        <v>1761</v>
      </c>
      <c r="V238" s="205"/>
    </row>
    <row r="239" spans="1:22" x14ac:dyDescent="0.25">
      <c r="A239" s="201">
        <v>432</v>
      </c>
      <c r="B239" s="202">
        <v>432712712</v>
      </c>
      <c r="C239" s="203" t="s">
        <v>507</v>
      </c>
      <c r="D239" s="204">
        <v>712</v>
      </c>
      <c r="E239" s="203" t="s">
        <v>420</v>
      </c>
      <c r="F239" s="204">
        <v>712</v>
      </c>
      <c r="G239" s="203" t="s">
        <v>420</v>
      </c>
      <c r="H239" s="205">
        <v>22</v>
      </c>
      <c r="I239" s="166"/>
      <c r="J239" s="206">
        <v>12589</v>
      </c>
      <c r="K239" s="206">
        <v>0</v>
      </c>
      <c r="L239" s="206">
        <v>5</v>
      </c>
      <c r="M239" s="166"/>
      <c r="N239" s="206">
        <v>13354</v>
      </c>
      <c r="O239" s="206">
        <v>0</v>
      </c>
      <c r="P239" s="206">
        <v>9</v>
      </c>
      <c r="Q239" s="166"/>
      <c r="R239" s="207">
        <v>765</v>
      </c>
      <c r="V239" s="205"/>
    </row>
    <row r="240" spans="1:22" x14ac:dyDescent="0.25">
      <c r="A240" s="201">
        <v>435</v>
      </c>
      <c r="B240" s="202">
        <v>435301009</v>
      </c>
      <c r="C240" s="203" t="s">
        <v>508</v>
      </c>
      <c r="D240" s="204">
        <v>301</v>
      </c>
      <c r="E240" s="203" t="s">
        <v>333</v>
      </c>
      <c r="F240" s="204">
        <v>9</v>
      </c>
      <c r="G240" s="203" t="s">
        <v>41</v>
      </c>
      <c r="H240" s="205">
        <v>2</v>
      </c>
      <c r="I240" s="166"/>
      <c r="J240" s="206">
        <v>12243</v>
      </c>
      <c r="K240" s="206">
        <v>0</v>
      </c>
      <c r="L240" s="206">
        <v>0</v>
      </c>
      <c r="M240" s="166"/>
      <c r="N240" s="206">
        <v>12565</v>
      </c>
      <c r="O240" s="206">
        <v>0</v>
      </c>
      <c r="P240" s="206">
        <v>0</v>
      </c>
      <c r="Q240" s="166"/>
      <c r="R240" s="207">
        <v>322</v>
      </c>
      <c r="V240" s="205"/>
    </row>
    <row r="241" spans="1:22" x14ac:dyDescent="0.25">
      <c r="A241" s="201">
        <v>435</v>
      </c>
      <c r="B241" s="202">
        <v>435301031</v>
      </c>
      <c r="C241" s="203" t="s">
        <v>508</v>
      </c>
      <c r="D241" s="204">
        <v>301</v>
      </c>
      <c r="E241" s="203" t="s">
        <v>333</v>
      </c>
      <c r="F241" s="204">
        <v>31</v>
      </c>
      <c r="G241" s="203" t="s">
        <v>63</v>
      </c>
      <c r="H241" s="205">
        <v>52</v>
      </c>
      <c r="I241" s="166"/>
      <c r="J241" s="206">
        <v>12566</v>
      </c>
      <c r="K241" s="206">
        <v>0</v>
      </c>
      <c r="L241" s="206">
        <v>13</v>
      </c>
      <c r="M241" s="166"/>
      <c r="N241" s="206">
        <v>12762</v>
      </c>
      <c r="O241" s="206">
        <v>0</v>
      </c>
      <c r="P241" s="206">
        <v>14</v>
      </c>
      <c r="Q241" s="166"/>
      <c r="R241" s="207">
        <v>196</v>
      </c>
      <c r="V241" s="205"/>
    </row>
    <row r="242" spans="1:22" x14ac:dyDescent="0.25">
      <c r="A242" s="201">
        <v>435</v>
      </c>
      <c r="B242" s="202">
        <v>435301048</v>
      </c>
      <c r="C242" s="203" t="s">
        <v>508</v>
      </c>
      <c r="D242" s="204">
        <v>301</v>
      </c>
      <c r="E242" s="203" t="s">
        <v>333</v>
      </c>
      <c r="F242" s="204">
        <v>48</v>
      </c>
      <c r="G242" s="203" t="s">
        <v>80</v>
      </c>
      <c r="H242" s="205">
        <v>0</v>
      </c>
      <c r="I242" s="166"/>
      <c r="J242" s="206">
        <v>12243</v>
      </c>
      <c r="K242" s="206">
        <v>0</v>
      </c>
      <c r="L242" s="206">
        <v>0</v>
      </c>
      <c r="M242" s="166"/>
      <c r="N242" s="206" t="s">
        <v>562</v>
      </c>
      <c r="O242" s="206">
        <v>0</v>
      </c>
      <c r="P242" s="206">
        <v>0</v>
      </c>
      <c r="Q242" s="166"/>
      <c r="R242" s="207" t="s">
        <v>562</v>
      </c>
      <c r="V242" s="205"/>
    </row>
    <row r="243" spans="1:22" x14ac:dyDescent="0.25">
      <c r="A243" s="201">
        <v>435</v>
      </c>
      <c r="B243" s="202">
        <v>435301056</v>
      </c>
      <c r="C243" s="203" t="s">
        <v>508</v>
      </c>
      <c r="D243" s="204">
        <v>301</v>
      </c>
      <c r="E243" s="203" t="s">
        <v>333</v>
      </c>
      <c r="F243" s="204">
        <v>56</v>
      </c>
      <c r="G243" s="203" t="s">
        <v>88</v>
      </c>
      <c r="H243" s="205">
        <v>67</v>
      </c>
      <c r="I243" s="166"/>
      <c r="J243" s="206">
        <v>11958</v>
      </c>
      <c r="K243" s="206">
        <v>0</v>
      </c>
      <c r="L243" s="206">
        <v>13</v>
      </c>
      <c r="M243" s="166"/>
      <c r="N243" s="206">
        <v>12369</v>
      </c>
      <c r="O243" s="206">
        <v>0</v>
      </c>
      <c r="P243" s="206">
        <v>12</v>
      </c>
      <c r="Q243" s="166"/>
      <c r="R243" s="207">
        <v>411</v>
      </c>
      <c r="V243" s="205"/>
    </row>
    <row r="244" spans="1:22" x14ac:dyDescent="0.25">
      <c r="A244" s="201">
        <v>435</v>
      </c>
      <c r="B244" s="202">
        <v>435301079</v>
      </c>
      <c r="C244" s="203" t="s">
        <v>508</v>
      </c>
      <c r="D244" s="204">
        <v>301</v>
      </c>
      <c r="E244" s="203" t="s">
        <v>333</v>
      </c>
      <c r="F244" s="204">
        <v>79</v>
      </c>
      <c r="G244" s="203" t="s">
        <v>111</v>
      </c>
      <c r="H244" s="205">
        <v>142</v>
      </c>
      <c r="I244" s="166"/>
      <c r="J244" s="206">
        <v>13136</v>
      </c>
      <c r="K244" s="206">
        <v>2</v>
      </c>
      <c r="L244" s="206">
        <v>52</v>
      </c>
      <c r="M244" s="166"/>
      <c r="N244" s="206">
        <v>13321</v>
      </c>
      <c r="O244" s="206">
        <v>3</v>
      </c>
      <c r="P244" s="206">
        <v>43</v>
      </c>
      <c r="Q244" s="166"/>
      <c r="R244" s="207">
        <v>185</v>
      </c>
      <c r="V244" s="205"/>
    </row>
    <row r="245" spans="1:22" x14ac:dyDescent="0.25">
      <c r="A245" s="201">
        <v>435</v>
      </c>
      <c r="B245" s="202">
        <v>435301149</v>
      </c>
      <c r="C245" s="203" t="s">
        <v>508</v>
      </c>
      <c r="D245" s="204">
        <v>301</v>
      </c>
      <c r="E245" s="203" t="s">
        <v>333</v>
      </c>
      <c r="F245" s="204">
        <v>149</v>
      </c>
      <c r="G245" s="203" t="s">
        <v>181</v>
      </c>
      <c r="H245" s="205">
        <v>6</v>
      </c>
      <c r="I245" s="166"/>
      <c r="J245" s="206">
        <v>18237</v>
      </c>
      <c r="K245" s="206">
        <v>0</v>
      </c>
      <c r="L245" s="206">
        <v>5</v>
      </c>
      <c r="M245" s="166"/>
      <c r="N245" s="206">
        <v>17619</v>
      </c>
      <c r="O245" s="206">
        <v>1</v>
      </c>
      <c r="P245" s="206">
        <v>4</v>
      </c>
      <c r="Q245" s="166"/>
      <c r="R245" s="207">
        <v>-618</v>
      </c>
      <c r="V245" s="205"/>
    </row>
    <row r="246" spans="1:22" x14ac:dyDescent="0.25">
      <c r="A246" s="201">
        <v>435</v>
      </c>
      <c r="B246" s="202">
        <v>435301160</v>
      </c>
      <c r="C246" s="203" t="s">
        <v>508</v>
      </c>
      <c r="D246" s="204">
        <v>301</v>
      </c>
      <c r="E246" s="203" t="s">
        <v>333</v>
      </c>
      <c r="F246" s="204">
        <v>160</v>
      </c>
      <c r="G246" s="203" t="s">
        <v>192</v>
      </c>
      <c r="H246" s="205">
        <v>347</v>
      </c>
      <c r="I246" s="166"/>
      <c r="J246" s="206">
        <v>14588</v>
      </c>
      <c r="K246" s="206">
        <v>7</v>
      </c>
      <c r="L246" s="206">
        <v>142</v>
      </c>
      <c r="M246" s="166"/>
      <c r="N246" s="206">
        <v>15388</v>
      </c>
      <c r="O246" s="206">
        <v>8</v>
      </c>
      <c r="P246" s="206">
        <v>158</v>
      </c>
      <c r="Q246" s="166"/>
      <c r="R246" s="207">
        <v>800</v>
      </c>
      <c r="V246" s="205"/>
    </row>
    <row r="247" spans="1:22" x14ac:dyDescent="0.25">
      <c r="A247" s="201">
        <v>435</v>
      </c>
      <c r="B247" s="202">
        <v>435301181</v>
      </c>
      <c r="C247" s="203" t="s">
        <v>508</v>
      </c>
      <c r="D247" s="204">
        <v>301</v>
      </c>
      <c r="E247" s="203" t="s">
        <v>333</v>
      </c>
      <c r="F247" s="204">
        <v>181</v>
      </c>
      <c r="G247" s="203" t="s">
        <v>213</v>
      </c>
      <c r="H247" s="205">
        <v>0</v>
      </c>
      <c r="I247" s="166"/>
      <c r="J247" s="206" t="s">
        <v>562</v>
      </c>
      <c r="K247" s="206">
        <v>0</v>
      </c>
      <c r="L247" s="206">
        <v>0</v>
      </c>
      <c r="M247" s="166"/>
      <c r="N247" s="206">
        <v>12565</v>
      </c>
      <c r="O247" s="206">
        <v>0</v>
      </c>
      <c r="P247" s="206">
        <v>0</v>
      </c>
      <c r="Q247" s="166"/>
      <c r="R247" s="207" t="s">
        <v>562</v>
      </c>
      <c r="V247" s="205"/>
    </row>
    <row r="248" spans="1:22" x14ac:dyDescent="0.25">
      <c r="A248" s="201">
        <v>435</v>
      </c>
      <c r="B248" s="202">
        <v>435301211</v>
      </c>
      <c r="C248" s="203" t="s">
        <v>508</v>
      </c>
      <c r="D248" s="204">
        <v>301</v>
      </c>
      <c r="E248" s="203" t="s">
        <v>333</v>
      </c>
      <c r="F248" s="204">
        <v>211</v>
      </c>
      <c r="G248" s="203" t="s">
        <v>243</v>
      </c>
      <c r="H248" s="205">
        <v>4</v>
      </c>
      <c r="I248" s="166"/>
      <c r="J248" s="206">
        <v>15995</v>
      </c>
      <c r="K248" s="206">
        <v>0</v>
      </c>
      <c r="L248" s="206">
        <v>2</v>
      </c>
      <c r="M248" s="166"/>
      <c r="N248" s="206">
        <v>16496</v>
      </c>
      <c r="O248" s="206">
        <v>0</v>
      </c>
      <c r="P248" s="206">
        <v>2</v>
      </c>
      <c r="Q248" s="166"/>
      <c r="R248" s="207">
        <v>501</v>
      </c>
      <c r="V248" s="205"/>
    </row>
    <row r="249" spans="1:22" x14ac:dyDescent="0.25">
      <c r="A249" s="201">
        <v>435</v>
      </c>
      <c r="B249" s="202">
        <v>435301295</v>
      </c>
      <c r="C249" s="203" t="s">
        <v>508</v>
      </c>
      <c r="D249" s="204">
        <v>301</v>
      </c>
      <c r="E249" s="203" t="s">
        <v>333</v>
      </c>
      <c r="F249" s="204">
        <v>295</v>
      </c>
      <c r="G249" s="203" t="s">
        <v>327</v>
      </c>
      <c r="H249" s="205">
        <v>34</v>
      </c>
      <c r="I249" s="166"/>
      <c r="J249" s="206">
        <v>12322</v>
      </c>
      <c r="K249" s="206">
        <v>0</v>
      </c>
      <c r="L249" s="206">
        <v>8</v>
      </c>
      <c r="M249" s="166"/>
      <c r="N249" s="206">
        <v>12699</v>
      </c>
      <c r="O249" s="206">
        <v>0</v>
      </c>
      <c r="P249" s="206">
        <v>8</v>
      </c>
      <c r="Q249" s="166"/>
      <c r="R249" s="207">
        <v>377</v>
      </c>
      <c r="V249" s="205"/>
    </row>
    <row r="250" spans="1:22" x14ac:dyDescent="0.25">
      <c r="A250" s="201">
        <v>435</v>
      </c>
      <c r="B250" s="202">
        <v>435301301</v>
      </c>
      <c r="C250" s="203" t="s">
        <v>508</v>
      </c>
      <c r="D250" s="204">
        <v>301</v>
      </c>
      <c r="E250" s="203" t="s">
        <v>333</v>
      </c>
      <c r="F250" s="204">
        <v>301</v>
      </c>
      <c r="G250" s="203" t="s">
        <v>333</v>
      </c>
      <c r="H250" s="205">
        <v>84</v>
      </c>
      <c r="I250" s="166"/>
      <c r="J250" s="206">
        <v>13492</v>
      </c>
      <c r="K250" s="206">
        <v>2</v>
      </c>
      <c r="L250" s="206">
        <v>35</v>
      </c>
      <c r="M250" s="166"/>
      <c r="N250" s="206">
        <v>13250</v>
      </c>
      <c r="O250" s="206">
        <v>1</v>
      </c>
      <c r="P250" s="206">
        <v>27</v>
      </c>
      <c r="Q250" s="166"/>
      <c r="R250" s="207">
        <v>-242</v>
      </c>
      <c r="V250" s="205"/>
    </row>
    <row r="251" spans="1:22" x14ac:dyDescent="0.25">
      <c r="A251" s="201">
        <v>435</v>
      </c>
      <c r="B251" s="202">
        <v>435301308</v>
      </c>
      <c r="C251" s="203" t="s">
        <v>508</v>
      </c>
      <c r="D251" s="204">
        <v>301</v>
      </c>
      <c r="E251" s="203" t="s">
        <v>333</v>
      </c>
      <c r="F251" s="204">
        <v>308</v>
      </c>
      <c r="G251" s="203" t="s">
        <v>340</v>
      </c>
      <c r="H251" s="205">
        <v>0</v>
      </c>
      <c r="I251" s="166"/>
      <c r="J251" s="206">
        <v>12243</v>
      </c>
      <c r="K251" s="206">
        <v>0</v>
      </c>
      <c r="L251" s="206">
        <v>0</v>
      </c>
      <c r="M251" s="166"/>
      <c r="N251" s="206">
        <v>22950</v>
      </c>
      <c r="O251" s="206">
        <v>1</v>
      </c>
      <c r="P251" s="206">
        <v>1</v>
      </c>
      <c r="Q251" s="166"/>
      <c r="R251" s="207">
        <v>10707</v>
      </c>
      <c r="V251" s="205"/>
    </row>
    <row r="252" spans="1:22" x14ac:dyDescent="0.25">
      <c r="A252" s="201">
        <v>435</v>
      </c>
      <c r="B252" s="202">
        <v>435301326</v>
      </c>
      <c r="C252" s="203" t="s">
        <v>508</v>
      </c>
      <c r="D252" s="204">
        <v>301</v>
      </c>
      <c r="E252" s="203" t="s">
        <v>333</v>
      </c>
      <c r="F252" s="204">
        <v>326</v>
      </c>
      <c r="G252" s="203" t="s">
        <v>358</v>
      </c>
      <c r="H252" s="205">
        <v>6</v>
      </c>
      <c r="I252" s="166"/>
      <c r="J252" s="206">
        <v>11530</v>
      </c>
      <c r="K252" s="206">
        <v>0</v>
      </c>
      <c r="L252" s="206">
        <v>0</v>
      </c>
      <c r="M252" s="166"/>
      <c r="N252" s="206">
        <v>12422</v>
      </c>
      <c r="O252" s="206">
        <v>0</v>
      </c>
      <c r="P252" s="206">
        <v>1</v>
      </c>
      <c r="Q252" s="166"/>
      <c r="R252" s="207">
        <v>892</v>
      </c>
      <c r="V252" s="205"/>
    </row>
    <row r="253" spans="1:22" x14ac:dyDescent="0.25">
      <c r="A253" s="201">
        <v>435</v>
      </c>
      <c r="B253" s="202">
        <v>435301342</v>
      </c>
      <c r="C253" s="203" t="s">
        <v>508</v>
      </c>
      <c r="D253" s="204">
        <v>301</v>
      </c>
      <c r="E253" s="203" t="s">
        <v>333</v>
      </c>
      <c r="F253" s="204">
        <v>342</v>
      </c>
      <c r="G253" s="203" t="s">
        <v>374</v>
      </c>
      <c r="H253" s="205">
        <v>1</v>
      </c>
      <c r="I253" s="166"/>
      <c r="J253" s="206">
        <v>10332</v>
      </c>
      <c r="K253" s="206">
        <v>0</v>
      </c>
      <c r="L253" s="206">
        <v>0</v>
      </c>
      <c r="M253" s="166"/>
      <c r="N253" s="206">
        <v>10664</v>
      </c>
      <c r="O253" s="206">
        <v>0</v>
      </c>
      <c r="P253" s="206">
        <v>0</v>
      </c>
      <c r="Q253" s="166"/>
      <c r="R253" s="207">
        <v>332</v>
      </c>
      <c r="V253" s="205"/>
    </row>
    <row r="254" spans="1:22" x14ac:dyDescent="0.25">
      <c r="A254" s="201">
        <v>435</v>
      </c>
      <c r="B254" s="202">
        <v>435301616</v>
      </c>
      <c r="C254" s="203" t="s">
        <v>508</v>
      </c>
      <c r="D254" s="204">
        <v>301</v>
      </c>
      <c r="E254" s="203" t="s">
        <v>333</v>
      </c>
      <c r="F254" s="204">
        <v>616</v>
      </c>
      <c r="G254" s="203" t="s">
        <v>391</v>
      </c>
      <c r="H254" s="205">
        <v>0</v>
      </c>
      <c r="I254" s="166"/>
      <c r="J254" s="206">
        <v>15846</v>
      </c>
      <c r="K254" s="206">
        <v>0</v>
      </c>
      <c r="L254" s="206">
        <v>1</v>
      </c>
      <c r="M254" s="166"/>
      <c r="N254" s="206">
        <v>16498</v>
      </c>
      <c r="O254" s="206">
        <v>0</v>
      </c>
      <c r="P254" s="206">
        <v>1</v>
      </c>
      <c r="Q254" s="166"/>
      <c r="R254" s="207">
        <v>652</v>
      </c>
      <c r="V254" s="205"/>
    </row>
    <row r="255" spans="1:22" x14ac:dyDescent="0.25">
      <c r="A255" s="201">
        <v>435</v>
      </c>
      <c r="B255" s="202">
        <v>435301673</v>
      </c>
      <c r="C255" s="203" t="s">
        <v>508</v>
      </c>
      <c r="D255" s="204">
        <v>301</v>
      </c>
      <c r="E255" s="203" t="s">
        <v>333</v>
      </c>
      <c r="F255" s="204">
        <v>673</v>
      </c>
      <c r="G255" s="203" t="s">
        <v>408</v>
      </c>
      <c r="H255" s="205">
        <v>19</v>
      </c>
      <c r="I255" s="166"/>
      <c r="J255" s="206">
        <v>12382</v>
      </c>
      <c r="K255" s="206">
        <v>0</v>
      </c>
      <c r="L255" s="206">
        <v>4</v>
      </c>
      <c r="M255" s="166"/>
      <c r="N255" s="206">
        <v>12331</v>
      </c>
      <c r="O255" s="206">
        <v>0</v>
      </c>
      <c r="P255" s="206">
        <v>1</v>
      </c>
      <c r="Q255" s="166"/>
      <c r="R255" s="207">
        <v>-51</v>
      </c>
      <c r="V255" s="205"/>
    </row>
    <row r="256" spans="1:22" x14ac:dyDescent="0.25">
      <c r="A256" s="201">
        <v>435</v>
      </c>
      <c r="B256" s="202">
        <v>435301725</v>
      </c>
      <c r="C256" s="203" t="s">
        <v>508</v>
      </c>
      <c r="D256" s="204">
        <v>301</v>
      </c>
      <c r="E256" s="203" t="s">
        <v>333</v>
      </c>
      <c r="F256" s="204">
        <v>725</v>
      </c>
      <c r="G256" s="203" t="s">
        <v>424</v>
      </c>
      <c r="H256" s="205">
        <v>0</v>
      </c>
      <c r="I256" s="166"/>
      <c r="J256" s="206">
        <v>16655</v>
      </c>
      <c r="K256" s="206">
        <v>0</v>
      </c>
      <c r="L256" s="206">
        <v>1</v>
      </c>
      <c r="M256" s="166"/>
      <c r="N256" s="206">
        <v>17077</v>
      </c>
      <c r="O256" s="206">
        <v>0</v>
      </c>
      <c r="P256" s="206">
        <v>1</v>
      </c>
      <c r="Q256" s="166"/>
      <c r="R256" s="207">
        <v>422</v>
      </c>
      <c r="V256" s="205"/>
    </row>
    <row r="257" spans="1:22" x14ac:dyDescent="0.25">
      <c r="A257" s="201">
        <v>435</v>
      </c>
      <c r="B257" s="202">
        <v>435301735</v>
      </c>
      <c r="C257" s="203" t="s">
        <v>508</v>
      </c>
      <c r="D257" s="204">
        <v>301</v>
      </c>
      <c r="E257" s="203" t="s">
        <v>333</v>
      </c>
      <c r="F257" s="204">
        <v>735</v>
      </c>
      <c r="G257" s="203" t="s">
        <v>427</v>
      </c>
      <c r="H257" s="205">
        <v>3</v>
      </c>
      <c r="I257" s="166"/>
      <c r="J257" s="206">
        <v>12494</v>
      </c>
      <c r="K257" s="206">
        <v>0</v>
      </c>
      <c r="L257" s="206">
        <v>2</v>
      </c>
      <c r="M257" s="166"/>
      <c r="N257" s="206">
        <v>14786</v>
      </c>
      <c r="O257" s="206">
        <v>0</v>
      </c>
      <c r="P257" s="206">
        <v>5</v>
      </c>
      <c r="Q257" s="166"/>
      <c r="R257" s="207">
        <v>2292</v>
      </c>
      <c r="V257" s="205"/>
    </row>
    <row r="258" spans="1:22" x14ac:dyDescent="0.25">
      <c r="A258" s="201">
        <v>436</v>
      </c>
      <c r="B258" s="202">
        <v>436049010</v>
      </c>
      <c r="C258" s="203" t="s">
        <v>509</v>
      </c>
      <c r="D258" s="204">
        <v>49</v>
      </c>
      <c r="E258" s="203" t="s">
        <v>81</v>
      </c>
      <c r="F258" s="204">
        <v>10</v>
      </c>
      <c r="G258" s="203" t="s">
        <v>42</v>
      </c>
      <c r="H258" s="205">
        <v>2</v>
      </c>
      <c r="I258" s="166"/>
      <c r="J258" s="206">
        <v>17338</v>
      </c>
      <c r="K258" s="206">
        <v>0</v>
      </c>
      <c r="L258" s="206">
        <v>2</v>
      </c>
      <c r="M258" s="166"/>
      <c r="N258" s="206">
        <v>17595</v>
      </c>
      <c r="O258" s="206">
        <v>0</v>
      </c>
      <c r="P258" s="206">
        <v>2</v>
      </c>
      <c r="Q258" s="166"/>
      <c r="R258" s="207">
        <v>257</v>
      </c>
      <c r="V258" s="205"/>
    </row>
    <row r="259" spans="1:22" x14ac:dyDescent="0.25">
      <c r="A259" s="201">
        <v>436</v>
      </c>
      <c r="B259" s="202">
        <v>436049026</v>
      </c>
      <c r="C259" s="203" t="s">
        <v>509</v>
      </c>
      <c r="D259" s="204">
        <v>49</v>
      </c>
      <c r="E259" s="203" t="s">
        <v>81</v>
      </c>
      <c r="F259" s="204">
        <v>26</v>
      </c>
      <c r="G259" s="203" t="s">
        <v>58</v>
      </c>
      <c r="H259" s="205">
        <v>1</v>
      </c>
      <c r="I259" s="166"/>
      <c r="J259" s="206">
        <v>16271</v>
      </c>
      <c r="K259" s="206">
        <v>0</v>
      </c>
      <c r="L259" s="206">
        <v>1</v>
      </c>
      <c r="M259" s="166"/>
      <c r="N259" s="206">
        <v>16546</v>
      </c>
      <c r="O259" s="206">
        <v>0</v>
      </c>
      <c r="P259" s="206">
        <v>1</v>
      </c>
      <c r="Q259" s="166"/>
      <c r="R259" s="207">
        <v>275</v>
      </c>
      <c r="V259" s="205"/>
    </row>
    <row r="260" spans="1:22" x14ac:dyDescent="0.25">
      <c r="A260" s="201">
        <v>436</v>
      </c>
      <c r="B260" s="202">
        <v>436049031</v>
      </c>
      <c r="C260" s="203" t="s">
        <v>509</v>
      </c>
      <c r="D260" s="204">
        <v>49</v>
      </c>
      <c r="E260" s="203" t="s">
        <v>81</v>
      </c>
      <c r="F260" s="204">
        <v>31</v>
      </c>
      <c r="G260" s="203" t="s">
        <v>63</v>
      </c>
      <c r="H260" s="205">
        <v>1</v>
      </c>
      <c r="I260" s="166"/>
      <c r="J260" s="206">
        <v>13493</v>
      </c>
      <c r="K260" s="206">
        <v>0</v>
      </c>
      <c r="L260" s="206">
        <v>0</v>
      </c>
      <c r="M260" s="166"/>
      <c r="N260" s="206" t="s">
        <v>562</v>
      </c>
      <c r="O260" s="206">
        <v>0</v>
      </c>
      <c r="P260" s="206">
        <v>0</v>
      </c>
      <c r="Q260" s="166"/>
      <c r="R260" s="207" t="s">
        <v>562</v>
      </c>
      <c r="V260" s="205"/>
    </row>
    <row r="261" spans="1:22" x14ac:dyDescent="0.25">
      <c r="A261" s="201">
        <v>436</v>
      </c>
      <c r="B261" s="202">
        <v>436049035</v>
      </c>
      <c r="C261" s="203" t="s">
        <v>509</v>
      </c>
      <c r="D261" s="204">
        <v>49</v>
      </c>
      <c r="E261" s="203" t="s">
        <v>81</v>
      </c>
      <c r="F261" s="204">
        <v>35</v>
      </c>
      <c r="G261" s="203" t="s">
        <v>67</v>
      </c>
      <c r="H261" s="205">
        <v>17</v>
      </c>
      <c r="I261" s="166"/>
      <c r="J261" s="206">
        <v>16762</v>
      </c>
      <c r="K261" s="206">
        <v>1</v>
      </c>
      <c r="L261" s="206">
        <v>8</v>
      </c>
      <c r="M261" s="166"/>
      <c r="N261" s="206">
        <v>16823</v>
      </c>
      <c r="O261" s="206">
        <v>1</v>
      </c>
      <c r="P261" s="206">
        <v>7</v>
      </c>
      <c r="Q261" s="166"/>
      <c r="R261" s="207">
        <v>61</v>
      </c>
      <c r="V261" s="205"/>
    </row>
    <row r="262" spans="1:22" x14ac:dyDescent="0.25">
      <c r="A262" s="201">
        <v>436</v>
      </c>
      <c r="B262" s="202">
        <v>436049049</v>
      </c>
      <c r="C262" s="203" t="s">
        <v>509</v>
      </c>
      <c r="D262" s="204">
        <v>49</v>
      </c>
      <c r="E262" s="203" t="s">
        <v>81</v>
      </c>
      <c r="F262" s="204">
        <v>49</v>
      </c>
      <c r="G262" s="203" t="s">
        <v>81</v>
      </c>
      <c r="H262" s="205">
        <v>172</v>
      </c>
      <c r="I262" s="166"/>
      <c r="J262" s="206">
        <v>17946</v>
      </c>
      <c r="K262" s="206">
        <v>22</v>
      </c>
      <c r="L262" s="206">
        <v>133</v>
      </c>
      <c r="M262" s="166"/>
      <c r="N262" s="206">
        <v>18159</v>
      </c>
      <c r="O262" s="206">
        <v>35</v>
      </c>
      <c r="P262" s="206">
        <v>135</v>
      </c>
      <c r="Q262" s="166"/>
      <c r="R262" s="207">
        <v>213</v>
      </c>
      <c r="V262" s="205"/>
    </row>
    <row r="263" spans="1:22" x14ac:dyDescent="0.25">
      <c r="A263" s="201">
        <v>436</v>
      </c>
      <c r="B263" s="202">
        <v>436049057</v>
      </c>
      <c r="C263" s="203" t="s">
        <v>509</v>
      </c>
      <c r="D263" s="204">
        <v>49</v>
      </c>
      <c r="E263" s="203" t="s">
        <v>81</v>
      </c>
      <c r="F263" s="204">
        <v>57</v>
      </c>
      <c r="G263" s="203" t="s">
        <v>89</v>
      </c>
      <c r="H263" s="205">
        <v>2</v>
      </c>
      <c r="I263" s="166"/>
      <c r="J263" s="206">
        <v>19116</v>
      </c>
      <c r="K263" s="206">
        <v>0</v>
      </c>
      <c r="L263" s="206">
        <v>2</v>
      </c>
      <c r="M263" s="166"/>
      <c r="N263" s="206">
        <v>23046</v>
      </c>
      <c r="O263" s="206">
        <v>0</v>
      </c>
      <c r="P263" s="206">
        <v>5</v>
      </c>
      <c r="Q263" s="166"/>
      <c r="R263" s="207">
        <v>3930</v>
      </c>
      <c r="V263" s="205"/>
    </row>
    <row r="264" spans="1:22" x14ac:dyDescent="0.25">
      <c r="A264" s="201">
        <v>436</v>
      </c>
      <c r="B264" s="202">
        <v>436049093</v>
      </c>
      <c r="C264" s="203" t="s">
        <v>509</v>
      </c>
      <c r="D264" s="204">
        <v>49</v>
      </c>
      <c r="E264" s="203" t="s">
        <v>81</v>
      </c>
      <c r="F264" s="204">
        <v>93</v>
      </c>
      <c r="G264" s="203" t="s">
        <v>125</v>
      </c>
      <c r="H264" s="205">
        <v>20</v>
      </c>
      <c r="I264" s="166"/>
      <c r="J264" s="206">
        <v>20252</v>
      </c>
      <c r="K264" s="206">
        <v>3</v>
      </c>
      <c r="L264" s="206">
        <v>7</v>
      </c>
      <c r="M264" s="166"/>
      <c r="N264" s="206">
        <v>18794</v>
      </c>
      <c r="O264" s="206">
        <v>3</v>
      </c>
      <c r="P264" s="206">
        <v>9</v>
      </c>
      <c r="Q264" s="166"/>
      <c r="R264" s="207">
        <v>-1458</v>
      </c>
      <c r="V264" s="205"/>
    </row>
    <row r="265" spans="1:22" x14ac:dyDescent="0.25">
      <c r="A265" s="201">
        <v>436</v>
      </c>
      <c r="B265" s="202">
        <v>436049095</v>
      </c>
      <c r="C265" s="203" t="s">
        <v>509</v>
      </c>
      <c r="D265" s="204">
        <v>49</v>
      </c>
      <c r="E265" s="203" t="s">
        <v>81</v>
      </c>
      <c r="F265" s="204">
        <v>95</v>
      </c>
      <c r="G265" s="203" t="s">
        <v>127</v>
      </c>
      <c r="H265" s="205">
        <v>0</v>
      </c>
      <c r="I265" s="166"/>
      <c r="J265" s="206">
        <v>21927</v>
      </c>
      <c r="K265" s="206">
        <v>0</v>
      </c>
      <c r="L265" s="206">
        <v>1</v>
      </c>
      <c r="M265" s="166"/>
      <c r="N265" s="206">
        <v>23046</v>
      </c>
      <c r="O265" s="206">
        <v>0</v>
      </c>
      <c r="P265" s="206">
        <v>1</v>
      </c>
      <c r="Q265" s="166"/>
      <c r="R265" s="207">
        <v>1119</v>
      </c>
      <c r="V265" s="205"/>
    </row>
    <row r="266" spans="1:22" x14ac:dyDescent="0.25">
      <c r="A266" s="201">
        <v>436</v>
      </c>
      <c r="B266" s="202">
        <v>436049133</v>
      </c>
      <c r="C266" s="203" t="s">
        <v>509</v>
      </c>
      <c r="D266" s="204">
        <v>49</v>
      </c>
      <c r="E266" s="203" t="s">
        <v>81</v>
      </c>
      <c r="F266" s="204">
        <v>133</v>
      </c>
      <c r="G266" s="203" t="s">
        <v>165</v>
      </c>
      <c r="H266" s="205">
        <v>1</v>
      </c>
      <c r="I266" s="166"/>
      <c r="J266" s="206">
        <v>11359</v>
      </c>
      <c r="K266" s="206">
        <v>0</v>
      </c>
      <c r="L266" s="206">
        <v>0</v>
      </c>
      <c r="M266" s="166"/>
      <c r="N266" s="206">
        <v>11585</v>
      </c>
      <c r="O266" s="206">
        <v>0</v>
      </c>
      <c r="P266" s="206">
        <v>0</v>
      </c>
      <c r="Q266" s="166"/>
      <c r="R266" s="207">
        <v>226</v>
      </c>
      <c r="V266" s="205"/>
    </row>
    <row r="267" spans="1:22" x14ac:dyDescent="0.25">
      <c r="A267" s="201">
        <v>436</v>
      </c>
      <c r="B267" s="202">
        <v>436049149</v>
      </c>
      <c r="C267" s="203" t="s">
        <v>509</v>
      </c>
      <c r="D267" s="204">
        <v>49</v>
      </c>
      <c r="E267" s="203" t="s">
        <v>81</v>
      </c>
      <c r="F267" s="204">
        <v>149</v>
      </c>
      <c r="G267" s="203" t="s">
        <v>181</v>
      </c>
      <c r="H267" s="205">
        <v>0</v>
      </c>
      <c r="I267" s="166"/>
      <c r="J267" s="206">
        <v>20539</v>
      </c>
      <c r="K267" s="206">
        <v>2</v>
      </c>
      <c r="L267" s="206">
        <v>2</v>
      </c>
      <c r="M267" s="166"/>
      <c r="N267" s="206">
        <v>13684</v>
      </c>
      <c r="O267" s="206">
        <v>0</v>
      </c>
      <c r="P267" s="206">
        <v>0</v>
      </c>
      <c r="Q267" s="166"/>
      <c r="R267" s="207">
        <v>-6855</v>
      </c>
      <c r="V267" s="205"/>
    </row>
    <row r="268" spans="1:22" x14ac:dyDescent="0.25">
      <c r="A268" s="201">
        <v>436</v>
      </c>
      <c r="B268" s="202">
        <v>436049153</v>
      </c>
      <c r="C268" s="203" t="s">
        <v>509</v>
      </c>
      <c r="D268" s="204">
        <v>49</v>
      </c>
      <c r="E268" s="203" t="s">
        <v>81</v>
      </c>
      <c r="F268" s="204">
        <v>153</v>
      </c>
      <c r="G268" s="203" t="s">
        <v>185</v>
      </c>
      <c r="H268" s="205">
        <v>0</v>
      </c>
      <c r="I268" s="166"/>
      <c r="J268" s="206">
        <v>20819</v>
      </c>
      <c r="K268" s="206">
        <v>0</v>
      </c>
      <c r="L268" s="206">
        <v>1</v>
      </c>
      <c r="M268" s="166"/>
      <c r="N268" s="206">
        <v>13684</v>
      </c>
      <c r="O268" s="206">
        <v>0</v>
      </c>
      <c r="P268" s="206">
        <v>0</v>
      </c>
      <c r="Q268" s="166"/>
      <c r="R268" s="207">
        <v>-7135</v>
      </c>
      <c r="V268" s="205"/>
    </row>
    <row r="269" spans="1:22" x14ac:dyDescent="0.25">
      <c r="A269" s="201">
        <v>436</v>
      </c>
      <c r="B269" s="202">
        <v>436049155</v>
      </c>
      <c r="C269" s="203" t="s">
        <v>509</v>
      </c>
      <c r="D269" s="204">
        <v>49</v>
      </c>
      <c r="E269" s="203" t="s">
        <v>81</v>
      </c>
      <c r="F269" s="204">
        <v>155</v>
      </c>
      <c r="G269" s="203" t="s">
        <v>187</v>
      </c>
      <c r="H269" s="205">
        <v>1</v>
      </c>
      <c r="I269" s="166"/>
      <c r="J269" s="206">
        <v>13493</v>
      </c>
      <c r="K269" s="206">
        <v>0</v>
      </c>
      <c r="L269" s="206">
        <v>0</v>
      </c>
      <c r="M269" s="166"/>
      <c r="N269" s="206">
        <v>13684</v>
      </c>
      <c r="O269" s="206">
        <v>0</v>
      </c>
      <c r="P269" s="206">
        <v>0</v>
      </c>
      <c r="Q269" s="166"/>
      <c r="R269" s="207">
        <v>191</v>
      </c>
      <c r="V269" s="205"/>
    </row>
    <row r="270" spans="1:22" x14ac:dyDescent="0.25">
      <c r="A270" s="201">
        <v>436</v>
      </c>
      <c r="B270" s="202">
        <v>436049163</v>
      </c>
      <c r="C270" s="203" t="s">
        <v>509</v>
      </c>
      <c r="D270" s="204">
        <v>49</v>
      </c>
      <c r="E270" s="203" t="s">
        <v>81</v>
      </c>
      <c r="F270" s="204">
        <v>163</v>
      </c>
      <c r="G270" s="203" t="s">
        <v>195</v>
      </c>
      <c r="H270" s="205">
        <v>0</v>
      </c>
      <c r="I270" s="166"/>
      <c r="J270" s="206">
        <v>16004</v>
      </c>
      <c r="K270" s="206">
        <v>1</v>
      </c>
      <c r="L270" s="206">
        <v>2</v>
      </c>
      <c r="M270" s="166"/>
      <c r="N270" s="206">
        <v>13684</v>
      </c>
      <c r="O270" s="206">
        <v>0</v>
      </c>
      <c r="P270" s="206">
        <v>0</v>
      </c>
      <c r="Q270" s="166"/>
      <c r="R270" s="207">
        <v>-2320</v>
      </c>
      <c r="V270" s="205"/>
    </row>
    <row r="271" spans="1:22" x14ac:dyDescent="0.25">
      <c r="A271" s="201">
        <v>436</v>
      </c>
      <c r="B271" s="202">
        <v>436049165</v>
      </c>
      <c r="C271" s="203" t="s">
        <v>509</v>
      </c>
      <c r="D271" s="204">
        <v>49</v>
      </c>
      <c r="E271" s="203" t="s">
        <v>81</v>
      </c>
      <c r="F271" s="204">
        <v>165</v>
      </c>
      <c r="G271" s="203" t="s">
        <v>197</v>
      </c>
      <c r="H271" s="205">
        <v>4</v>
      </c>
      <c r="I271" s="166"/>
      <c r="J271" s="206">
        <v>17684</v>
      </c>
      <c r="K271" s="206">
        <v>2</v>
      </c>
      <c r="L271" s="206">
        <v>6</v>
      </c>
      <c r="M271" s="166"/>
      <c r="N271" s="206">
        <v>19514</v>
      </c>
      <c r="O271" s="206">
        <v>1</v>
      </c>
      <c r="P271" s="206">
        <v>5</v>
      </c>
      <c r="Q271" s="166"/>
      <c r="R271" s="207">
        <v>1830</v>
      </c>
      <c r="V271" s="205"/>
    </row>
    <row r="272" spans="1:22" x14ac:dyDescent="0.25">
      <c r="A272" s="201">
        <v>436</v>
      </c>
      <c r="B272" s="202">
        <v>436049170</v>
      </c>
      <c r="C272" s="203" t="s">
        <v>509</v>
      </c>
      <c r="D272" s="204">
        <v>49</v>
      </c>
      <c r="E272" s="203" t="s">
        <v>81</v>
      </c>
      <c r="F272" s="204">
        <v>170</v>
      </c>
      <c r="G272" s="203" t="s">
        <v>202</v>
      </c>
      <c r="H272" s="205">
        <v>1</v>
      </c>
      <c r="I272" s="166"/>
      <c r="J272" s="206" t="s">
        <v>562</v>
      </c>
      <c r="K272" s="206">
        <v>0</v>
      </c>
      <c r="L272" s="206">
        <v>0</v>
      </c>
      <c r="M272" s="166"/>
      <c r="N272" s="206">
        <v>13684</v>
      </c>
      <c r="O272" s="206">
        <v>0</v>
      </c>
      <c r="P272" s="206">
        <v>0</v>
      </c>
      <c r="Q272" s="166"/>
      <c r="R272" s="207" t="s">
        <v>562</v>
      </c>
      <c r="V272" s="205"/>
    </row>
    <row r="273" spans="1:22" x14ac:dyDescent="0.25">
      <c r="A273" s="201">
        <v>436</v>
      </c>
      <c r="B273" s="202">
        <v>436049176</v>
      </c>
      <c r="C273" s="203" t="s">
        <v>509</v>
      </c>
      <c r="D273" s="204">
        <v>49</v>
      </c>
      <c r="E273" s="203" t="s">
        <v>81</v>
      </c>
      <c r="F273" s="204">
        <v>176</v>
      </c>
      <c r="G273" s="203" t="s">
        <v>208</v>
      </c>
      <c r="H273" s="205">
        <v>7</v>
      </c>
      <c r="I273" s="166"/>
      <c r="J273" s="206">
        <v>16142</v>
      </c>
      <c r="K273" s="206">
        <v>1</v>
      </c>
      <c r="L273" s="206">
        <v>3</v>
      </c>
      <c r="M273" s="166"/>
      <c r="N273" s="206">
        <v>18882</v>
      </c>
      <c r="O273" s="206">
        <v>4</v>
      </c>
      <c r="P273" s="206">
        <v>5</v>
      </c>
      <c r="Q273" s="166"/>
      <c r="R273" s="207">
        <v>2740</v>
      </c>
      <c r="V273" s="205"/>
    </row>
    <row r="274" spans="1:22" x14ac:dyDescent="0.25">
      <c r="A274" s="201">
        <v>436</v>
      </c>
      <c r="B274" s="202">
        <v>436049229</v>
      </c>
      <c r="C274" s="203" t="s">
        <v>509</v>
      </c>
      <c r="D274" s="204">
        <v>49</v>
      </c>
      <c r="E274" s="203" t="s">
        <v>81</v>
      </c>
      <c r="F274" s="204">
        <v>229</v>
      </c>
      <c r="G274" s="203" t="s">
        <v>261</v>
      </c>
      <c r="H274" s="205">
        <v>1</v>
      </c>
      <c r="I274" s="166"/>
      <c r="J274" s="206" t="s">
        <v>562</v>
      </c>
      <c r="K274" s="206">
        <v>0</v>
      </c>
      <c r="L274" s="206">
        <v>0</v>
      </c>
      <c r="M274" s="166"/>
      <c r="N274" s="206">
        <v>13684</v>
      </c>
      <c r="O274" s="206">
        <v>0</v>
      </c>
      <c r="P274" s="206">
        <v>0</v>
      </c>
      <c r="Q274" s="166"/>
      <c r="R274" s="207" t="s">
        <v>562</v>
      </c>
      <c r="V274" s="205"/>
    </row>
    <row r="275" spans="1:22" x14ac:dyDescent="0.25">
      <c r="A275" s="201">
        <v>436</v>
      </c>
      <c r="B275" s="202">
        <v>436049243</v>
      </c>
      <c r="C275" s="203" t="s">
        <v>509</v>
      </c>
      <c r="D275" s="204">
        <v>49</v>
      </c>
      <c r="E275" s="203" t="s">
        <v>81</v>
      </c>
      <c r="F275" s="204">
        <v>243</v>
      </c>
      <c r="G275" s="203" t="s">
        <v>275</v>
      </c>
      <c r="H275" s="205">
        <v>1</v>
      </c>
      <c r="I275" s="166"/>
      <c r="J275" s="206" t="s">
        <v>562</v>
      </c>
      <c r="K275" s="206">
        <v>0</v>
      </c>
      <c r="L275" s="206">
        <v>0</v>
      </c>
      <c r="M275" s="166"/>
      <c r="N275" s="206">
        <v>13684</v>
      </c>
      <c r="O275" s="206">
        <v>0</v>
      </c>
      <c r="P275" s="206">
        <v>0</v>
      </c>
      <c r="Q275" s="166"/>
      <c r="R275" s="207" t="s">
        <v>562</v>
      </c>
      <c r="V275" s="205"/>
    </row>
    <row r="276" spans="1:22" x14ac:dyDescent="0.25">
      <c r="A276" s="201">
        <v>436</v>
      </c>
      <c r="B276" s="202">
        <v>436049244</v>
      </c>
      <c r="C276" s="203" t="s">
        <v>509</v>
      </c>
      <c r="D276" s="204">
        <v>49</v>
      </c>
      <c r="E276" s="203" t="s">
        <v>81</v>
      </c>
      <c r="F276" s="204">
        <v>244</v>
      </c>
      <c r="G276" s="203" t="s">
        <v>276</v>
      </c>
      <c r="H276" s="205">
        <v>1</v>
      </c>
      <c r="I276" s="166"/>
      <c r="J276" s="206">
        <v>12426</v>
      </c>
      <c r="K276" s="206">
        <v>0</v>
      </c>
      <c r="L276" s="206">
        <v>0</v>
      </c>
      <c r="M276" s="166"/>
      <c r="N276" s="206">
        <v>12634</v>
      </c>
      <c r="O276" s="206">
        <v>0</v>
      </c>
      <c r="P276" s="206">
        <v>0</v>
      </c>
      <c r="Q276" s="166"/>
      <c r="R276" s="207">
        <v>208</v>
      </c>
      <c r="V276" s="205"/>
    </row>
    <row r="277" spans="1:22" x14ac:dyDescent="0.25">
      <c r="A277" s="201">
        <v>436</v>
      </c>
      <c r="B277" s="202">
        <v>436049248</v>
      </c>
      <c r="C277" s="203" t="s">
        <v>509</v>
      </c>
      <c r="D277" s="204">
        <v>49</v>
      </c>
      <c r="E277" s="203" t="s">
        <v>81</v>
      </c>
      <c r="F277" s="204">
        <v>248</v>
      </c>
      <c r="G277" s="203" t="s">
        <v>280</v>
      </c>
      <c r="H277" s="205">
        <v>4</v>
      </c>
      <c r="I277" s="166"/>
      <c r="J277" s="206">
        <v>18943</v>
      </c>
      <c r="K277" s="206">
        <v>0</v>
      </c>
      <c r="L277" s="206">
        <v>4</v>
      </c>
      <c r="M277" s="166"/>
      <c r="N277" s="206">
        <v>21270</v>
      </c>
      <c r="O277" s="206">
        <v>1</v>
      </c>
      <c r="P277" s="206">
        <v>8</v>
      </c>
      <c r="Q277" s="166"/>
      <c r="R277" s="207">
        <v>2327</v>
      </c>
      <c r="V277" s="205"/>
    </row>
    <row r="278" spans="1:22" x14ac:dyDescent="0.25">
      <c r="A278" s="201">
        <v>436</v>
      </c>
      <c r="B278" s="202">
        <v>436049274</v>
      </c>
      <c r="C278" s="203" t="s">
        <v>509</v>
      </c>
      <c r="D278" s="204">
        <v>49</v>
      </c>
      <c r="E278" s="203" t="s">
        <v>81</v>
      </c>
      <c r="F278" s="204">
        <v>274</v>
      </c>
      <c r="G278" s="203" t="s">
        <v>306</v>
      </c>
      <c r="H278" s="205">
        <v>5</v>
      </c>
      <c r="I278" s="166"/>
      <c r="J278" s="206">
        <v>20819</v>
      </c>
      <c r="K278" s="206">
        <v>0</v>
      </c>
      <c r="L278" s="206">
        <v>2</v>
      </c>
      <c r="M278" s="166"/>
      <c r="N278" s="206">
        <v>17570</v>
      </c>
      <c r="O278" s="206">
        <v>0</v>
      </c>
      <c r="P278" s="206">
        <v>3</v>
      </c>
      <c r="Q278" s="166"/>
      <c r="R278" s="207">
        <v>-3249</v>
      </c>
      <c r="V278" s="205"/>
    </row>
    <row r="279" spans="1:22" x14ac:dyDescent="0.25">
      <c r="A279" s="201">
        <v>436</v>
      </c>
      <c r="B279" s="202">
        <v>436049308</v>
      </c>
      <c r="C279" s="203" t="s">
        <v>509</v>
      </c>
      <c r="D279" s="204">
        <v>49</v>
      </c>
      <c r="E279" s="203" t="s">
        <v>81</v>
      </c>
      <c r="F279" s="204">
        <v>308</v>
      </c>
      <c r="G279" s="203" t="s">
        <v>340</v>
      </c>
      <c r="H279" s="205">
        <v>1</v>
      </c>
      <c r="I279" s="166"/>
      <c r="J279" s="206">
        <v>18373</v>
      </c>
      <c r="K279" s="206">
        <v>2</v>
      </c>
      <c r="L279" s="206">
        <v>2</v>
      </c>
      <c r="M279" s="166"/>
      <c r="N279" s="206">
        <v>21561</v>
      </c>
      <c r="O279" s="206">
        <v>0</v>
      </c>
      <c r="P279" s="206">
        <v>1</v>
      </c>
      <c r="Q279" s="166"/>
      <c r="R279" s="207">
        <v>3188</v>
      </c>
      <c r="V279" s="205"/>
    </row>
    <row r="280" spans="1:22" x14ac:dyDescent="0.25">
      <c r="A280" s="201">
        <v>436</v>
      </c>
      <c r="B280" s="202">
        <v>436049314</v>
      </c>
      <c r="C280" s="203" t="s">
        <v>509</v>
      </c>
      <c r="D280" s="204">
        <v>49</v>
      </c>
      <c r="E280" s="203" t="s">
        <v>81</v>
      </c>
      <c r="F280" s="204">
        <v>314</v>
      </c>
      <c r="G280" s="203" t="s">
        <v>346</v>
      </c>
      <c r="H280" s="205">
        <v>1</v>
      </c>
      <c r="I280" s="166"/>
      <c r="J280" s="206">
        <v>19632</v>
      </c>
      <c r="K280" s="206">
        <v>0</v>
      </c>
      <c r="L280" s="206">
        <v>1</v>
      </c>
      <c r="M280" s="166"/>
      <c r="N280" s="206">
        <v>20098</v>
      </c>
      <c r="O280" s="206">
        <v>0</v>
      </c>
      <c r="P280" s="206">
        <v>1</v>
      </c>
      <c r="Q280" s="166"/>
      <c r="R280" s="207">
        <v>466</v>
      </c>
      <c r="V280" s="205"/>
    </row>
    <row r="281" spans="1:22" x14ac:dyDescent="0.25">
      <c r="A281" s="201">
        <v>436</v>
      </c>
      <c r="B281" s="202">
        <v>436049336</v>
      </c>
      <c r="C281" s="203" t="s">
        <v>509</v>
      </c>
      <c r="D281" s="204">
        <v>49</v>
      </c>
      <c r="E281" s="203" t="s">
        <v>81</v>
      </c>
      <c r="F281" s="204">
        <v>336</v>
      </c>
      <c r="G281" s="203" t="s">
        <v>368</v>
      </c>
      <c r="H281" s="205">
        <v>0</v>
      </c>
      <c r="I281" s="166"/>
      <c r="J281" s="206">
        <v>13493</v>
      </c>
      <c r="K281" s="206">
        <v>0</v>
      </c>
      <c r="L281" s="206">
        <v>0</v>
      </c>
      <c r="M281" s="166"/>
      <c r="N281" s="206" t="s">
        <v>562</v>
      </c>
      <c r="O281" s="206">
        <v>0</v>
      </c>
      <c r="P281" s="206">
        <v>0</v>
      </c>
      <c r="Q281" s="166"/>
      <c r="R281" s="207" t="s">
        <v>562</v>
      </c>
      <c r="V281" s="205"/>
    </row>
    <row r="282" spans="1:22" x14ac:dyDescent="0.25">
      <c r="A282" s="201">
        <v>436</v>
      </c>
      <c r="B282" s="202">
        <v>436049347</v>
      </c>
      <c r="C282" s="203" t="s">
        <v>509</v>
      </c>
      <c r="D282" s="204">
        <v>49</v>
      </c>
      <c r="E282" s="203" t="s">
        <v>81</v>
      </c>
      <c r="F282" s="204">
        <v>347</v>
      </c>
      <c r="G282" s="203" t="s">
        <v>379</v>
      </c>
      <c r="H282" s="205">
        <v>0</v>
      </c>
      <c r="I282" s="166"/>
      <c r="J282" s="206" t="s">
        <v>562</v>
      </c>
      <c r="K282" s="206">
        <v>0</v>
      </c>
      <c r="L282" s="206">
        <v>0</v>
      </c>
      <c r="M282" s="166"/>
      <c r="N282" s="206">
        <v>21771</v>
      </c>
      <c r="O282" s="206">
        <v>1</v>
      </c>
      <c r="P282" s="206">
        <v>1</v>
      </c>
      <c r="Q282" s="166"/>
      <c r="R282" s="207" t="s">
        <v>562</v>
      </c>
      <c r="V282" s="205"/>
    </row>
    <row r="283" spans="1:22" x14ac:dyDescent="0.25">
      <c r="A283" s="201">
        <v>436</v>
      </c>
      <c r="B283" s="202">
        <v>436049616</v>
      </c>
      <c r="C283" s="203" t="s">
        <v>509</v>
      </c>
      <c r="D283" s="204">
        <v>49</v>
      </c>
      <c r="E283" s="203" t="s">
        <v>81</v>
      </c>
      <c r="F283" s="204">
        <v>616</v>
      </c>
      <c r="G283" s="203" t="s">
        <v>391</v>
      </c>
      <c r="H283" s="205">
        <v>1</v>
      </c>
      <c r="I283" s="166"/>
      <c r="J283" s="206" t="s">
        <v>562</v>
      </c>
      <c r="K283" s="206">
        <v>0</v>
      </c>
      <c r="L283" s="206">
        <v>0</v>
      </c>
      <c r="M283" s="166"/>
      <c r="N283" s="206">
        <v>21284</v>
      </c>
      <c r="O283" s="206">
        <v>1</v>
      </c>
      <c r="P283" s="206">
        <v>1</v>
      </c>
      <c r="Q283" s="166"/>
      <c r="R283" s="207" t="s">
        <v>562</v>
      </c>
      <c r="V283" s="205"/>
    </row>
    <row r="284" spans="1:22" x14ac:dyDescent="0.25">
      <c r="A284" s="201">
        <v>437</v>
      </c>
      <c r="B284" s="202">
        <v>437035018</v>
      </c>
      <c r="C284" s="203" t="s">
        <v>510</v>
      </c>
      <c r="D284" s="204">
        <v>35</v>
      </c>
      <c r="E284" s="203" t="s">
        <v>67</v>
      </c>
      <c r="F284" s="204">
        <v>18</v>
      </c>
      <c r="G284" s="203" t="s">
        <v>50</v>
      </c>
      <c r="H284" s="205">
        <v>0</v>
      </c>
      <c r="I284" s="166"/>
      <c r="J284" s="206">
        <v>20237</v>
      </c>
      <c r="K284" s="206">
        <v>0</v>
      </c>
      <c r="L284" s="206">
        <v>1</v>
      </c>
      <c r="M284" s="166"/>
      <c r="N284" s="206" t="s">
        <v>562</v>
      </c>
      <c r="O284" s="206">
        <v>0</v>
      </c>
      <c r="P284" s="206">
        <v>0</v>
      </c>
      <c r="Q284" s="166"/>
      <c r="R284" s="207" t="s">
        <v>562</v>
      </c>
      <c r="V284" s="205"/>
    </row>
    <row r="285" spans="1:22" x14ac:dyDescent="0.25">
      <c r="A285" s="201">
        <v>437</v>
      </c>
      <c r="B285" s="202">
        <v>437035035</v>
      </c>
      <c r="C285" s="203" t="s">
        <v>510</v>
      </c>
      <c r="D285" s="204">
        <v>35</v>
      </c>
      <c r="E285" s="203" t="s">
        <v>67</v>
      </c>
      <c r="F285" s="204">
        <v>35</v>
      </c>
      <c r="G285" s="203" t="s">
        <v>67</v>
      </c>
      <c r="H285" s="205">
        <v>74</v>
      </c>
      <c r="I285" s="166"/>
      <c r="J285" s="206">
        <v>20287</v>
      </c>
      <c r="K285" s="206">
        <v>46</v>
      </c>
      <c r="L285" s="206">
        <v>146</v>
      </c>
      <c r="M285" s="166"/>
      <c r="N285" s="206">
        <v>21428</v>
      </c>
      <c r="O285" s="206">
        <v>39</v>
      </c>
      <c r="P285" s="206">
        <v>162</v>
      </c>
      <c r="Q285" s="166"/>
      <c r="R285" s="207">
        <v>1141</v>
      </c>
      <c r="V285" s="205"/>
    </row>
    <row r="286" spans="1:22" x14ac:dyDescent="0.25">
      <c r="A286" s="201">
        <v>437</v>
      </c>
      <c r="B286" s="202">
        <v>437035044</v>
      </c>
      <c r="C286" s="203" t="s">
        <v>510</v>
      </c>
      <c r="D286" s="204">
        <v>35</v>
      </c>
      <c r="E286" s="203" t="s">
        <v>67</v>
      </c>
      <c r="F286" s="204">
        <v>44</v>
      </c>
      <c r="G286" s="203" t="s">
        <v>76</v>
      </c>
      <c r="H286" s="205">
        <v>0</v>
      </c>
      <c r="I286" s="166"/>
      <c r="J286" s="206">
        <v>13129</v>
      </c>
      <c r="K286" s="206">
        <v>0</v>
      </c>
      <c r="L286" s="206">
        <v>0</v>
      </c>
      <c r="M286" s="166"/>
      <c r="N286" s="206">
        <v>13434</v>
      </c>
      <c r="O286" s="206">
        <v>0</v>
      </c>
      <c r="P286" s="206">
        <v>0</v>
      </c>
      <c r="Q286" s="166"/>
      <c r="R286" s="207">
        <v>305</v>
      </c>
      <c r="V286" s="205"/>
    </row>
    <row r="287" spans="1:22" x14ac:dyDescent="0.25">
      <c r="A287" s="201">
        <v>437</v>
      </c>
      <c r="B287" s="202">
        <v>437035088</v>
      </c>
      <c r="C287" s="203" t="s">
        <v>510</v>
      </c>
      <c r="D287" s="204">
        <v>35</v>
      </c>
      <c r="E287" s="203" t="s">
        <v>67</v>
      </c>
      <c r="F287" s="204">
        <v>88</v>
      </c>
      <c r="G287" s="203" t="s">
        <v>120</v>
      </c>
      <c r="H287" s="205">
        <v>1</v>
      </c>
      <c r="I287" s="166"/>
      <c r="J287" s="206" t="s">
        <v>562</v>
      </c>
      <c r="K287" s="206">
        <v>0</v>
      </c>
      <c r="L287" s="206">
        <v>0</v>
      </c>
      <c r="M287" s="166"/>
      <c r="N287" s="206">
        <v>13434</v>
      </c>
      <c r="O287" s="206">
        <v>0</v>
      </c>
      <c r="P287" s="206">
        <v>0</v>
      </c>
      <c r="Q287" s="166"/>
      <c r="R287" s="207" t="s">
        <v>562</v>
      </c>
      <c r="V287" s="205"/>
    </row>
    <row r="288" spans="1:22" x14ac:dyDescent="0.25">
      <c r="A288" s="201">
        <v>437</v>
      </c>
      <c r="B288" s="202">
        <v>437035093</v>
      </c>
      <c r="C288" s="203" t="s">
        <v>510</v>
      </c>
      <c r="D288" s="204">
        <v>35</v>
      </c>
      <c r="E288" s="203" t="s">
        <v>67</v>
      </c>
      <c r="F288" s="204">
        <v>93</v>
      </c>
      <c r="G288" s="203" t="s">
        <v>125</v>
      </c>
      <c r="H288" s="205">
        <v>0</v>
      </c>
      <c r="I288" s="166"/>
      <c r="J288" s="206">
        <v>20775</v>
      </c>
      <c r="K288" s="206">
        <v>0</v>
      </c>
      <c r="L288" s="206">
        <v>1</v>
      </c>
      <c r="M288" s="166"/>
      <c r="N288" s="206">
        <v>21879</v>
      </c>
      <c r="O288" s="206">
        <v>0</v>
      </c>
      <c r="P288" s="206">
        <v>1</v>
      </c>
      <c r="Q288" s="166"/>
      <c r="R288" s="207">
        <v>1104</v>
      </c>
      <c r="V288" s="205"/>
    </row>
    <row r="289" spans="1:22" x14ac:dyDescent="0.25">
      <c r="A289" s="201">
        <v>437</v>
      </c>
      <c r="B289" s="202">
        <v>437035100</v>
      </c>
      <c r="C289" s="203" t="s">
        <v>510</v>
      </c>
      <c r="D289" s="204">
        <v>35</v>
      </c>
      <c r="E289" s="203" t="s">
        <v>67</v>
      </c>
      <c r="F289" s="204">
        <v>100</v>
      </c>
      <c r="G289" s="203" t="s">
        <v>132</v>
      </c>
      <c r="H289" s="205">
        <v>0</v>
      </c>
      <c r="I289" s="166"/>
      <c r="J289" s="206" t="s">
        <v>562</v>
      </c>
      <c r="K289" s="206">
        <v>0</v>
      </c>
      <c r="L289" s="206">
        <v>0</v>
      </c>
      <c r="M289" s="166"/>
      <c r="N289" s="206">
        <v>21152</v>
      </c>
      <c r="O289" s="206">
        <v>0</v>
      </c>
      <c r="P289" s="206">
        <v>1</v>
      </c>
      <c r="Q289" s="166"/>
      <c r="R289" s="207" t="s">
        <v>562</v>
      </c>
      <c r="V289" s="205"/>
    </row>
    <row r="290" spans="1:22" x14ac:dyDescent="0.25">
      <c r="A290" s="201">
        <v>437</v>
      </c>
      <c r="B290" s="202">
        <v>437035176</v>
      </c>
      <c r="C290" s="203" t="s">
        <v>510</v>
      </c>
      <c r="D290" s="204">
        <v>35</v>
      </c>
      <c r="E290" s="203" t="s">
        <v>67</v>
      </c>
      <c r="F290" s="204">
        <v>176</v>
      </c>
      <c r="G290" s="203" t="s">
        <v>208</v>
      </c>
      <c r="H290" s="205">
        <v>0</v>
      </c>
      <c r="I290" s="166"/>
      <c r="J290" s="206" t="s">
        <v>562</v>
      </c>
      <c r="K290" s="206">
        <v>0</v>
      </c>
      <c r="L290" s="206">
        <v>0</v>
      </c>
      <c r="M290" s="166"/>
      <c r="N290" s="206">
        <v>20196</v>
      </c>
      <c r="O290" s="206">
        <v>0</v>
      </c>
      <c r="P290" s="206">
        <v>1</v>
      </c>
      <c r="Q290" s="166"/>
      <c r="R290" s="207" t="s">
        <v>562</v>
      </c>
      <c r="V290" s="205"/>
    </row>
    <row r="291" spans="1:22" x14ac:dyDescent="0.25">
      <c r="A291" s="201">
        <v>437</v>
      </c>
      <c r="B291" s="202">
        <v>437035243</v>
      </c>
      <c r="C291" s="203" t="s">
        <v>510</v>
      </c>
      <c r="D291" s="204">
        <v>35</v>
      </c>
      <c r="E291" s="203" t="s">
        <v>67</v>
      </c>
      <c r="F291" s="204">
        <v>243</v>
      </c>
      <c r="G291" s="203" t="s">
        <v>275</v>
      </c>
      <c r="H291" s="205">
        <v>0</v>
      </c>
      <c r="I291" s="166"/>
      <c r="J291" s="206" t="s">
        <v>562</v>
      </c>
      <c r="K291" s="206">
        <v>0</v>
      </c>
      <c r="L291" s="206">
        <v>0</v>
      </c>
      <c r="M291" s="166"/>
      <c r="N291" s="206">
        <v>20674</v>
      </c>
      <c r="O291" s="206">
        <v>0</v>
      </c>
      <c r="P291" s="206">
        <v>1</v>
      </c>
      <c r="Q291" s="166"/>
      <c r="R291" s="207" t="s">
        <v>562</v>
      </c>
      <c r="V291" s="205"/>
    </row>
    <row r="292" spans="1:22" x14ac:dyDescent="0.25">
      <c r="A292" s="201">
        <v>437</v>
      </c>
      <c r="B292" s="202">
        <v>437035244</v>
      </c>
      <c r="C292" s="203" t="s">
        <v>510</v>
      </c>
      <c r="D292" s="204">
        <v>35</v>
      </c>
      <c r="E292" s="203" t="s">
        <v>67</v>
      </c>
      <c r="F292" s="204">
        <v>244</v>
      </c>
      <c r="G292" s="203" t="s">
        <v>276</v>
      </c>
      <c r="H292" s="205">
        <v>2</v>
      </c>
      <c r="I292" s="166"/>
      <c r="J292" s="206">
        <v>20237</v>
      </c>
      <c r="K292" s="206">
        <v>0</v>
      </c>
      <c r="L292" s="206">
        <v>3</v>
      </c>
      <c r="M292" s="166"/>
      <c r="N292" s="206">
        <v>18579</v>
      </c>
      <c r="O292" s="206">
        <v>0</v>
      </c>
      <c r="P292" s="206">
        <v>2</v>
      </c>
      <c r="Q292" s="166"/>
      <c r="R292" s="207">
        <v>-1658</v>
      </c>
      <c r="V292" s="205"/>
    </row>
    <row r="293" spans="1:22" x14ac:dyDescent="0.25">
      <c r="A293" s="201">
        <v>437</v>
      </c>
      <c r="B293" s="202">
        <v>437035336</v>
      </c>
      <c r="C293" s="203" t="s">
        <v>510</v>
      </c>
      <c r="D293" s="204">
        <v>35</v>
      </c>
      <c r="E293" s="203" t="s">
        <v>67</v>
      </c>
      <c r="F293" s="204">
        <v>336</v>
      </c>
      <c r="G293" s="203" t="s">
        <v>368</v>
      </c>
      <c r="H293" s="205">
        <v>0</v>
      </c>
      <c r="I293" s="166"/>
      <c r="J293" s="206">
        <v>19470</v>
      </c>
      <c r="K293" s="206">
        <v>0</v>
      </c>
      <c r="L293" s="206">
        <v>1</v>
      </c>
      <c r="M293" s="166"/>
      <c r="N293" s="206">
        <v>16815</v>
      </c>
      <c r="O293" s="206">
        <v>0</v>
      </c>
      <c r="P293" s="206">
        <v>1</v>
      </c>
      <c r="Q293" s="166"/>
      <c r="R293" s="207">
        <v>-2655</v>
      </c>
      <c r="V293" s="205"/>
    </row>
    <row r="294" spans="1:22" x14ac:dyDescent="0.25">
      <c r="A294" s="201">
        <v>438</v>
      </c>
      <c r="B294" s="202">
        <v>438035018</v>
      </c>
      <c r="C294" s="203" t="s">
        <v>511</v>
      </c>
      <c r="D294" s="204">
        <v>35</v>
      </c>
      <c r="E294" s="203" t="s">
        <v>67</v>
      </c>
      <c r="F294" s="204">
        <v>18</v>
      </c>
      <c r="G294" s="203" t="s">
        <v>50</v>
      </c>
      <c r="H294" s="205">
        <v>0</v>
      </c>
      <c r="I294" s="166"/>
      <c r="J294" s="206">
        <v>13129</v>
      </c>
      <c r="K294" s="206">
        <v>0</v>
      </c>
      <c r="L294" s="206">
        <v>0</v>
      </c>
      <c r="M294" s="166"/>
      <c r="N294" s="206" t="s">
        <v>562</v>
      </c>
      <c r="O294" s="206">
        <v>0</v>
      </c>
      <c r="P294" s="206">
        <v>0</v>
      </c>
      <c r="Q294" s="166"/>
      <c r="R294" s="207" t="s">
        <v>562</v>
      </c>
      <c r="V294" s="205"/>
    </row>
    <row r="295" spans="1:22" x14ac:dyDescent="0.25">
      <c r="A295" s="201">
        <v>438</v>
      </c>
      <c r="B295" s="202">
        <v>438035035</v>
      </c>
      <c r="C295" s="203" t="s">
        <v>511</v>
      </c>
      <c r="D295" s="204">
        <v>35</v>
      </c>
      <c r="E295" s="203" t="s">
        <v>67</v>
      </c>
      <c r="F295" s="204">
        <v>35</v>
      </c>
      <c r="G295" s="203" t="s">
        <v>67</v>
      </c>
      <c r="H295" s="205">
        <v>332</v>
      </c>
      <c r="I295" s="166"/>
      <c r="J295" s="206">
        <v>19096</v>
      </c>
      <c r="K295" s="206">
        <v>33</v>
      </c>
      <c r="L295" s="206">
        <v>273</v>
      </c>
      <c r="M295" s="166"/>
      <c r="N295" s="206">
        <v>20057</v>
      </c>
      <c r="O295" s="206">
        <v>42</v>
      </c>
      <c r="P295" s="206">
        <v>269</v>
      </c>
      <c r="Q295" s="166"/>
      <c r="R295" s="207">
        <v>961</v>
      </c>
      <c r="V295" s="205"/>
    </row>
    <row r="296" spans="1:22" x14ac:dyDescent="0.25">
      <c r="A296" s="201">
        <v>438</v>
      </c>
      <c r="B296" s="202">
        <v>438035044</v>
      </c>
      <c r="C296" s="203" t="s">
        <v>511</v>
      </c>
      <c r="D296" s="204">
        <v>35</v>
      </c>
      <c r="E296" s="203" t="s">
        <v>67</v>
      </c>
      <c r="F296" s="204">
        <v>44</v>
      </c>
      <c r="G296" s="203" t="s">
        <v>76</v>
      </c>
      <c r="H296" s="205">
        <v>5</v>
      </c>
      <c r="I296" s="166"/>
      <c r="J296" s="206">
        <v>20113</v>
      </c>
      <c r="K296" s="206">
        <v>1</v>
      </c>
      <c r="L296" s="206">
        <v>6</v>
      </c>
      <c r="M296" s="166"/>
      <c r="N296" s="206">
        <v>21292</v>
      </c>
      <c r="O296" s="206">
        <v>1</v>
      </c>
      <c r="P296" s="206">
        <v>6</v>
      </c>
      <c r="Q296" s="166"/>
      <c r="R296" s="207">
        <v>1179</v>
      </c>
      <c r="V296" s="205"/>
    </row>
    <row r="297" spans="1:22" x14ac:dyDescent="0.25">
      <c r="A297" s="201">
        <v>438</v>
      </c>
      <c r="B297" s="202">
        <v>438035220</v>
      </c>
      <c r="C297" s="203" t="s">
        <v>511</v>
      </c>
      <c r="D297" s="204">
        <v>35</v>
      </c>
      <c r="E297" s="203" t="s">
        <v>67</v>
      </c>
      <c r="F297" s="204">
        <v>220</v>
      </c>
      <c r="G297" s="203" t="s">
        <v>252</v>
      </c>
      <c r="H297" s="205">
        <v>1</v>
      </c>
      <c r="I297" s="166"/>
      <c r="J297" s="206">
        <v>19470</v>
      </c>
      <c r="K297" s="206">
        <v>0</v>
      </c>
      <c r="L297" s="206">
        <v>1</v>
      </c>
      <c r="M297" s="166"/>
      <c r="N297" s="206">
        <v>20196</v>
      </c>
      <c r="O297" s="206">
        <v>0</v>
      </c>
      <c r="P297" s="206">
        <v>1</v>
      </c>
      <c r="Q297" s="166"/>
      <c r="R297" s="207">
        <v>726</v>
      </c>
      <c r="V297" s="205"/>
    </row>
    <row r="298" spans="1:22" x14ac:dyDescent="0.25">
      <c r="A298" s="201">
        <v>438</v>
      </c>
      <c r="B298" s="202">
        <v>438035243</v>
      </c>
      <c r="C298" s="203" t="s">
        <v>511</v>
      </c>
      <c r="D298" s="204">
        <v>35</v>
      </c>
      <c r="E298" s="203" t="s">
        <v>67</v>
      </c>
      <c r="F298" s="204">
        <v>243</v>
      </c>
      <c r="G298" s="203" t="s">
        <v>275</v>
      </c>
      <c r="H298" s="205">
        <v>1</v>
      </c>
      <c r="I298" s="166"/>
      <c r="J298" s="206">
        <v>18554</v>
      </c>
      <c r="K298" s="206">
        <v>0</v>
      </c>
      <c r="L298" s="206">
        <v>2</v>
      </c>
      <c r="M298" s="166"/>
      <c r="N298" s="206">
        <v>9598</v>
      </c>
      <c r="O298" s="206">
        <v>0</v>
      </c>
      <c r="P298" s="206">
        <v>0</v>
      </c>
      <c r="Q298" s="166"/>
      <c r="R298" s="207">
        <v>-8956</v>
      </c>
      <c r="V298" s="205"/>
    </row>
    <row r="299" spans="1:22" x14ac:dyDescent="0.25">
      <c r="A299" s="201">
        <v>438</v>
      </c>
      <c r="B299" s="202">
        <v>438035244</v>
      </c>
      <c r="C299" s="203" t="s">
        <v>511</v>
      </c>
      <c r="D299" s="204">
        <v>35</v>
      </c>
      <c r="E299" s="203" t="s">
        <v>67</v>
      </c>
      <c r="F299" s="204">
        <v>244</v>
      </c>
      <c r="G299" s="203" t="s">
        <v>276</v>
      </c>
      <c r="H299" s="205">
        <v>4</v>
      </c>
      <c r="I299" s="166"/>
      <c r="J299" s="206">
        <v>20083</v>
      </c>
      <c r="K299" s="206">
        <v>1</v>
      </c>
      <c r="L299" s="206">
        <v>4</v>
      </c>
      <c r="M299" s="166"/>
      <c r="N299" s="206">
        <v>19514</v>
      </c>
      <c r="O299" s="206">
        <v>1</v>
      </c>
      <c r="P299" s="206">
        <v>4</v>
      </c>
      <c r="Q299" s="166"/>
      <c r="R299" s="207">
        <v>-569</v>
      </c>
      <c r="V299" s="205"/>
    </row>
    <row r="300" spans="1:22" x14ac:dyDescent="0.25">
      <c r="A300" s="201">
        <v>438</v>
      </c>
      <c r="B300" s="202">
        <v>438035293</v>
      </c>
      <c r="C300" s="203" t="s">
        <v>511</v>
      </c>
      <c r="D300" s="204">
        <v>35</v>
      </c>
      <c r="E300" s="203" t="s">
        <v>67</v>
      </c>
      <c r="F300" s="204">
        <v>293</v>
      </c>
      <c r="G300" s="203" t="s">
        <v>325</v>
      </c>
      <c r="H300" s="205">
        <v>1</v>
      </c>
      <c r="I300" s="166"/>
      <c r="J300" s="206">
        <v>20237</v>
      </c>
      <c r="K300" s="206">
        <v>0</v>
      </c>
      <c r="L300" s="206">
        <v>1</v>
      </c>
      <c r="M300" s="166"/>
      <c r="N300" s="206">
        <v>21152</v>
      </c>
      <c r="O300" s="206">
        <v>0</v>
      </c>
      <c r="P300" s="206">
        <v>1</v>
      </c>
      <c r="Q300" s="166"/>
      <c r="R300" s="207">
        <v>915</v>
      </c>
      <c r="V300" s="205"/>
    </row>
    <row r="301" spans="1:22" x14ac:dyDescent="0.25">
      <c r="A301" s="201">
        <v>438</v>
      </c>
      <c r="B301" s="202">
        <v>438035780</v>
      </c>
      <c r="C301" s="203" t="s">
        <v>511</v>
      </c>
      <c r="D301" s="204">
        <v>35</v>
      </c>
      <c r="E301" s="203" t="s">
        <v>67</v>
      </c>
      <c r="F301" s="204">
        <v>780</v>
      </c>
      <c r="G301" s="203" t="s">
        <v>443</v>
      </c>
      <c r="H301" s="205">
        <v>0</v>
      </c>
      <c r="I301" s="166"/>
      <c r="J301" s="206" t="s">
        <v>562</v>
      </c>
      <c r="K301" s="206">
        <v>0</v>
      </c>
      <c r="L301" s="206">
        <v>0</v>
      </c>
      <c r="M301" s="166"/>
      <c r="N301" s="206">
        <v>13434</v>
      </c>
      <c r="O301" s="206">
        <v>0</v>
      </c>
      <c r="P301" s="206">
        <v>0</v>
      </c>
      <c r="Q301" s="166"/>
      <c r="R301" s="207" t="s">
        <v>562</v>
      </c>
      <c r="V301" s="205"/>
    </row>
    <row r="302" spans="1:22" x14ac:dyDescent="0.25">
      <c r="A302" s="201">
        <v>439</v>
      </c>
      <c r="B302" s="202">
        <v>439035035</v>
      </c>
      <c r="C302" s="203" t="s">
        <v>512</v>
      </c>
      <c r="D302" s="204">
        <v>35</v>
      </c>
      <c r="E302" s="203" t="s">
        <v>67</v>
      </c>
      <c r="F302" s="204">
        <v>35</v>
      </c>
      <c r="G302" s="203" t="s">
        <v>67</v>
      </c>
      <c r="H302" s="205">
        <v>439</v>
      </c>
      <c r="I302" s="166"/>
      <c r="J302" s="206">
        <v>17456</v>
      </c>
      <c r="K302" s="206">
        <v>30</v>
      </c>
      <c r="L302" s="206">
        <v>318</v>
      </c>
      <c r="M302" s="166"/>
      <c r="N302" s="206">
        <v>18529</v>
      </c>
      <c r="O302" s="206">
        <v>40</v>
      </c>
      <c r="P302" s="206">
        <v>320</v>
      </c>
      <c r="Q302" s="166"/>
      <c r="R302" s="207">
        <v>1073</v>
      </c>
      <c r="V302" s="205"/>
    </row>
    <row r="303" spans="1:22" x14ac:dyDescent="0.25">
      <c r="A303" s="201">
        <v>439</v>
      </c>
      <c r="B303" s="202">
        <v>439035044</v>
      </c>
      <c r="C303" s="203" t="s">
        <v>512</v>
      </c>
      <c r="D303" s="204">
        <v>35</v>
      </c>
      <c r="E303" s="203" t="s">
        <v>67</v>
      </c>
      <c r="F303" s="204">
        <v>44</v>
      </c>
      <c r="G303" s="203" t="s">
        <v>76</v>
      </c>
      <c r="H303" s="205">
        <v>3</v>
      </c>
      <c r="I303" s="166"/>
      <c r="J303" s="206">
        <v>15090</v>
      </c>
      <c r="K303" s="206">
        <v>0</v>
      </c>
      <c r="L303" s="206">
        <v>2</v>
      </c>
      <c r="M303" s="166"/>
      <c r="N303" s="206">
        <v>15809</v>
      </c>
      <c r="O303" s="206">
        <v>0</v>
      </c>
      <c r="P303" s="206">
        <v>1</v>
      </c>
      <c r="Q303" s="166"/>
      <c r="R303" s="207">
        <v>719</v>
      </c>
      <c r="V303" s="205"/>
    </row>
    <row r="304" spans="1:22" x14ac:dyDescent="0.25">
      <c r="A304" s="201">
        <v>439</v>
      </c>
      <c r="B304" s="202">
        <v>439035073</v>
      </c>
      <c r="C304" s="203" t="s">
        <v>512</v>
      </c>
      <c r="D304" s="204">
        <v>35</v>
      </c>
      <c r="E304" s="203" t="s">
        <v>67</v>
      </c>
      <c r="F304" s="204">
        <v>73</v>
      </c>
      <c r="G304" s="203" t="s">
        <v>105</v>
      </c>
      <c r="H304" s="205">
        <v>0</v>
      </c>
      <c r="I304" s="166"/>
      <c r="J304" s="206">
        <v>14261</v>
      </c>
      <c r="K304" s="206">
        <v>0</v>
      </c>
      <c r="L304" s="206">
        <v>2</v>
      </c>
      <c r="M304" s="166"/>
      <c r="N304" s="206">
        <v>17393</v>
      </c>
      <c r="O304" s="206">
        <v>0</v>
      </c>
      <c r="P304" s="206">
        <v>2</v>
      </c>
      <c r="Q304" s="166"/>
      <c r="R304" s="207">
        <v>3132</v>
      </c>
      <c r="V304" s="205"/>
    </row>
    <row r="305" spans="1:22" x14ac:dyDescent="0.25">
      <c r="A305" s="201">
        <v>439</v>
      </c>
      <c r="B305" s="202">
        <v>439035088</v>
      </c>
      <c r="C305" s="203" t="s">
        <v>512</v>
      </c>
      <c r="D305" s="204">
        <v>35</v>
      </c>
      <c r="E305" s="203" t="s">
        <v>67</v>
      </c>
      <c r="F305" s="204">
        <v>88</v>
      </c>
      <c r="G305" s="203" t="s">
        <v>120</v>
      </c>
      <c r="H305" s="205">
        <v>3</v>
      </c>
      <c r="I305" s="166"/>
      <c r="J305" s="206">
        <v>11475</v>
      </c>
      <c r="K305" s="206">
        <v>0</v>
      </c>
      <c r="L305" s="206">
        <v>0</v>
      </c>
      <c r="M305" s="166"/>
      <c r="N305" s="206">
        <v>11794</v>
      </c>
      <c r="O305" s="206">
        <v>0</v>
      </c>
      <c r="P305" s="206">
        <v>0</v>
      </c>
      <c r="Q305" s="166"/>
      <c r="R305" s="207">
        <v>319</v>
      </c>
      <c r="V305" s="205"/>
    </row>
    <row r="306" spans="1:22" x14ac:dyDescent="0.25">
      <c r="A306" s="201">
        <v>439</v>
      </c>
      <c r="B306" s="202">
        <v>439035163</v>
      </c>
      <c r="C306" s="203" t="s">
        <v>512</v>
      </c>
      <c r="D306" s="204">
        <v>35</v>
      </c>
      <c r="E306" s="203" t="s">
        <v>67</v>
      </c>
      <c r="F306" s="204">
        <v>163</v>
      </c>
      <c r="G306" s="203" t="s">
        <v>195</v>
      </c>
      <c r="H306" s="205">
        <v>0</v>
      </c>
      <c r="I306" s="166"/>
      <c r="J306" s="206">
        <v>19121</v>
      </c>
      <c r="K306" s="206">
        <v>0</v>
      </c>
      <c r="L306" s="206">
        <v>2</v>
      </c>
      <c r="M306" s="166"/>
      <c r="N306" s="206" t="s">
        <v>562</v>
      </c>
      <c r="O306" s="206">
        <v>0</v>
      </c>
      <c r="P306" s="206">
        <v>0</v>
      </c>
      <c r="Q306" s="166"/>
      <c r="R306" s="207" t="s">
        <v>562</v>
      </c>
      <c r="V306" s="205"/>
    </row>
    <row r="307" spans="1:22" x14ac:dyDescent="0.25">
      <c r="A307" s="201">
        <v>439</v>
      </c>
      <c r="B307" s="202">
        <v>439035220</v>
      </c>
      <c r="C307" s="203" t="s">
        <v>512</v>
      </c>
      <c r="D307" s="204">
        <v>35</v>
      </c>
      <c r="E307" s="203" t="s">
        <v>67</v>
      </c>
      <c r="F307" s="204">
        <v>220</v>
      </c>
      <c r="G307" s="203" t="s">
        <v>252</v>
      </c>
      <c r="H307" s="205">
        <v>2</v>
      </c>
      <c r="I307" s="166"/>
      <c r="J307" s="206" t="s">
        <v>562</v>
      </c>
      <c r="K307" s="206">
        <v>0</v>
      </c>
      <c r="L307" s="206">
        <v>0</v>
      </c>
      <c r="M307" s="166"/>
      <c r="N307" s="206">
        <v>11794</v>
      </c>
      <c r="O307" s="206">
        <v>0</v>
      </c>
      <c r="P307" s="206">
        <v>0</v>
      </c>
      <c r="Q307" s="166"/>
      <c r="R307" s="207" t="s">
        <v>562</v>
      </c>
      <c r="V307" s="205"/>
    </row>
    <row r="308" spans="1:22" x14ac:dyDescent="0.25">
      <c r="A308" s="201">
        <v>439</v>
      </c>
      <c r="B308" s="202">
        <v>439035243</v>
      </c>
      <c r="C308" s="203" t="s">
        <v>512</v>
      </c>
      <c r="D308" s="204">
        <v>35</v>
      </c>
      <c r="E308" s="203" t="s">
        <v>67</v>
      </c>
      <c r="F308" s="204">
        <v>243</v>
      </c>
      <c r="G308" s="203" t="s">
        <v>275</v>
      </c>
      <c r="H308" s="205">
        <v>0</v>
      </c>
      <c r="I308" s="166"/>
      <c r="J308" s="206">
        <v>12170</v>
      </c>
      <c r="K308" s="206">
        <v>0</v>
      </c>
      <c r="L308" s="206">
        <v>1</v>
      </c>
      <c r="M308" s="166"/>
      <c r="N308" s="206">
        <v>18975</v>
      </c>
      <c r="O308" s="206">
        <v>0</v>
      </c>
      <c r="P308" s="206">
        <v>1</v>
      </c>
      <c r="Q308" s="166"/>
      <c r="R308" s="207">
        <v>6805</v>
      </c>
      <c r="V308" s="205"/>
    </row>
    <row r="309" spans="1:22" x14ac:dyDescent="0.25">
      <c r="A309" s="201">
        <v>439</v>
      </c>
      <c r="B309" s="202">
        <v>439035244</v>
      </c>
      <c r="C309" s="203" t="s">
        <v>512</v>
      </c>
      <c r="D309" s="204">
        <v>35</v>
      </c>
      <c r="E309" s="203" t="s">
        <v>67</v>
      </c>
      <c r="F309" s="204">
        <v>244</v>
      </c>
      <c r="G309" s="203" t="s">
        <v>276</v>
      </c>
      <c r="H309" s="205">
        <v>6</v>
      </c>
      <c r="I309" s="166"/>
      <c r="J309" s="206">
        <v>15761</v>
      </c>
      <c r="K309" s="206">
        <v>1</v>
      </c>
      <c r="L309" s="206">
        <v>2</v>
      </c>
      <c r="M309" s="166"/>
      <c r="N309" s="206">
        <v>16306</v>
      </c>
      <c r="O309" s="206">
        <v>1</v>
      </c>
      <c r="P309" s="206">
        <v>2</v>
      </c>
      <c r="Q309" s="166"/>
      <c r="R309" s="207">
        <v>545</v>
      </c>
      <c r="V309" s="205"/>
    </row>
    <row r="310" spans="1:22" x14ac:dyDescent="0.25">
      <c r="A310" s="201">
        <v>439</v>
      </c>
      <c r="B310" s="202">
        <v>439035284</v>
      </c>
      <c r="C310" s="203" t="s">
        <v>512</v>
      </c>
      <c r="D310" s="204">
        <v>35</v>
      </c>
      <c r="E310" s="203" t="s">
        <v>67</v>
      </c>
      <c r="F310" s="204">
        <v>284</v>
      </c>
      <c r="G310" s="203" t="s">
        <v>316</v>
      </c>
      <c r="H310" s="205">
        <v>0</v>
      </c>
      <c r="I310" s="166"/>
      <c r="J310" s="206">
        <v>16353</v>
      </c>
      <c r="K310" s="206">
        <v>0</v>
      </c>
      <c r="L310" s="206">
        <v>2</v>
      </c>
      <c r="M310" s="166"/>
      <c r="N310" s="206" t="s">
        <v>562</v>
      </c>
      <c r="O310" s="206">
        <v>0</v>
      </c>
      <c r="P310" s="206">
        <v>0</v>
      </c>
      <c r="Q310" s="166"/>
      <c r="R310" s="207" t="s">
        <v>562</v>
      </c>
      <c r="V310" s="205"/>
    </row>
    <row r="311" spans="1:22" x14ac:dyDescent="0.25">
      <c r="A311" s="201">
        <v>439</v>
      </c>
      <c r="B311" s="202">
        <v>439035285</v>
      </c>
      <c r="C311" s="203" t="s">
        <v>512</v>
      </c>
      <c r="D311" s="204">
        <v>35</v>
      </c>
      <c r="E311" s="203" t="s">
        <v>67</v>
      </c>
      <c r="F311" s="204">
        <v>285</v>
      </c>
      <c r="G311" s="203" t="s">
        <v>317</v>
      </c>
      <c r="H311" s="205">
        <v>2</v>
      </c>
      <c r="I311" s="166"/>
      <c r="J311" s="206">
        <v>14837</v>
      </c>
      <c r="K311" s="206">
        <v>0</v>
      </c>
      <c r="L311" s="206">
        <v>1</v>
      </c>
      <c r="M311" s="166"/>
      <c r="N311" s="206">
        <v>15414</v>
      </c>
      <c r="O311" s="206">
        <v>0</v>
      </c>
      <c r="P311" s="206">
        <v>1</v>
      </c>
      <c r="Q311" s="166"/>
      <c r="R311" s="207">
        <v>577</v>
      </c>
      <c r="V311" s="205"/>
    </row>
    <row r="312" spans="1:22" x14ac:dyDescent="0.25">
      <c r="A312" s="201">
        <v>439</v>
      </c>
      <c r="B312" s="202">
        <v>439035347</v>
      </c>
      <c r="C312" s="203" t="s">
        <v>512</v>
      </c>
      <c r="D312" s="204">
        <v>35</v>
      </c>
      <c r="E312" s="203" t="s">
        <v>67</v>
      </c>
      <c r="F312" s="204">
        <v>347</v>
      </c>
      <c r="G312" s="203" t="s">
        <v>379</v>
      </c>
      <c r="H312" s="205">
        <v>0</v>
      </c>
      <c r="I312" s="166"/>
      <c r="J312" s="206">
        <v>17815</v>
      </c>
      <c r="K312" s="206">
        <v>0</v>
      </c>
      <c r="L312" s="206">
        <v>2</v>
      </c>
      <c r="M312" s="166"/>
      <c r="N312" s="206" t="s">
        <v>562</v>
      </c>
      <c r="O312" s="206">
        <v>0</v>
      </c>
      <c r="P312" s="206">
        <v>0</v>
      </c>
      <c r="Q312" s="166"/>
      <c r="R312" s="207" t="s">
        <v>562</v>
      </c>
      <c r="V312" s="205"/>
    </row>
    <row r="313" spans="1:22" x14ac:dyDescent="0.25">
      <c r="A313" s="201">
        <v>440</v>
      </c>
      <c r="B313" s="202">
        <v>440149009</v>
      </c>
      <c r="C313" s="203" t="s">
        <v>513</v>
      </c>
      <c r="D313" s="204">
        <v>149</v>
      </c>
      <c r="E313" s="203" t="s">
        <v>181</v>
      </c>
      <c r="F313" s="204">
        <v>9</v>
      </c>
      <c r="G313" s="203" t="s">
        <v>41</v>
      </c>
      <c r="H313" s="205">
        <v>2</v>
      </c>
      <c r="I313" s="166"/>
      <c r="J313" s="206">
        <v>15118</v>
      </c>
      <c r="K313" s="206">
        <v>0</v>
      </c>
      <c r="L313" s="206">
        <v>2</v>
      </c>
      <c r="M313" s="166"/>
      <c r="N313" s="206">
        <v>13107</v>
      </c>
      <c r="O313" s="206">
        <v>0</v>
      </c>
      <c r="P313" s="206">
        <v>1</v>
      </c>
      <c r="Q313" s="166"/>
      <c r="R313" s="207">
        <v>-2011</v>
      </c>
      <c r="V313" s="205"/>
    </row>
    <row r="314" spans="1:22" x14ac:dyDescent="0.25">
      <c r="A314" s="201">
        <v>440</v>
      </c>
      <c r="B314" s="202">
        <v>440149079</v>
      </c>
      <c r="C314" s="203" t="s">
        <v>513</v>
      </c>
      <c r="D314" s="204">
        <v>149</v>
      </c>
      <c r="E314" s="203" t="s">
        <v>181</v>
      </c>
      <c r="F314" s="204">
        <v>79</v>
      </c>
      <c r="G314" s="203" t="s">
        <v>111</v>
      </c>
      <c r="H314" s="205">
        <v>2</v>
      </c>
      <c r="I314" s="166"/>
      <c r="J314" s="206">
        <v>17272</v>
      </c>
      <c r="K314" s="206">
        <v>3</v>
      </c>
      <c r="L314" s="206">
        <v>2</v>
      </c>
      <c r="M314" s="166"/>
      <c r="N314" s="206">
        <v>17388</v>
      </c>
      <c r="O314" s="206">
        <v>3</v>
      </c>
      <c r="P314" s="206">
        <v>3</v>
      </c>
      <c r="Q314" s="166"/>
      <c r="R314" s="207">
        <v>116</v>
      </c>
      <c r="V314" s="205"/>
    </row>
    <row r="315" spans="1:22" x14ac:dyDescent="0.25">
      <c r="A315" s="201">
        <v>440</v>
      </c>
      <c r="B315" s="202">
        <v>440149128</v>
      </c>
      <c r="C315" s="203" t="s">
        <v>513</v>
      </c>
      <c r="D315" s="204">
        <v>149</v>
      </c>
      <c r="E315" s="203" t="s">
        <v>181</v>
      </c>
      <c r="F315" s="204">
        <v>128</v>
      </c>
      <c r="G315" s="203" t="s">
        <v>160</v>
      </c>
      <c r="H315" s="205">
        <v>38</v>
      </c>
      <c r="I315" s="166"/>
      <c r="J315" s="206">
        <v>16068</v>
      </c>
      <c r="K315" s="206">
        <v>6</v>
      </c>
      <c r="L315" s="206">
        <v>34</v>
      </c>
      <c r="M315" s="166"/>
      <c r="N315" s="206">
        <v>17742</v>
      </c>
      <c r="O315" s="206">
        <v>6</v>
      </c>
      <c r="P315" s="206">
        <v>33</v>
      </c>
      <c r="Q315" s="166"/>
      <c r="R315" s="207">
        <v>1674</v>
      </c>
      <c r="V315" s="205"/>
    </row>
    <row r="316" spans="1:22" x14ac:dyDescent="0.25">
      <c r="A316" s="201">
        <v>440</v>
      </c>
      <c r="B316" s="202">
        <v>440149149</v>
      </c>
      <c r="C316" s="203" t="s">
        <v>513</v>
      </c>
      <c r="D316" s="204">
        <v>149</v>
      </c>
      <c r="E316" s="203" t="s">
        <v>181</v>
      </c>
      <c r="F316" s="204">
        <v>149</v>
      </c>
      <c r="G316" s="203" t="s">
        <v>181</v>
      </c>
      <c r="H316" s="205">
        <v>1116</v>
      </c>
      <c r="I316" s="166"/>
      <c r="J316" s="206">
        <v>17464</v>
      </c>
      <c r="K316" s="206">
        <v>258</v>
      </c>
      <c r="L316" s="206">
        <v>861</v>
      </c>
      <c r="M316" s="166"/>
      <c r="N316" s="206">
        <v>18462</v>
      </c>
      <c r="O316" s="206">
        <v>279</v>
      </c>
      <c r="P316" s="206">
        <v>848</v>
      </c>
      <c r="Q316" s="166"/>
      <c r="R316" s="207">
        <v>998</v>
      </c>
      <c r="V316" s="205"/>
    </row>
    <row r="317" spans="1:22" x14ac:dyDescent="0.25">
      <c r="A317" s="201">
        <v>440</v>
      </c>
      <c r="B317" s="202">
        <v>440149160</v>
      </c>
      <c r="C317" s="203" t="s">
        <v>513</v>
      </c>
      <c r="D317" s="204">
        <v>149</v>
      </c>
      <c r="E317" s="203" t="s">
        <v>181</v>
      </c>
      <c r="F317" s="204">
        <v>160</v>
      </c>
      <c r="G317" s="203" t="s">
        <v>192</v>
      </c>
      <c r="H317" s="205">
        <v>4</v>
      </c>
      <c r="I317" s="166"/>
      <c r="J317" s="206">
        <v>14031</v>
      </c>
      <c r="K317" s="206">
        <v>0</v>
      </c>
      <c r="L317" s="206">
        <v>1</v>
      </c>
      <c r="M317" s="166"/>
      <c r="N317" s="206">
        <v>14770</v>
      </c>
      <c r="O317" s="206">
        <v>0</v>
      </c>
      <c r="P317" s="206">
        <v>1</v>
      </c>
      <c r="Q317" s="166"/>
      <c r="R317" s="207">
        <v>739</v>
      </c>
      <c r="V317" s="205"/>
    </row>
    <row r="318" spans="1:22" x14ac:dyDescent="0.25">
      <c r="A318" s="201">
        <v>440</v>
      </c>
      <c r="B318" s="202">
        <v>440149181</v>
      </c>
      <c r="C318" s="203" t="s">
        <v>513</v>
      </c>
      <c r="D318" s="204">
        <v>149</v>
      </c>
      <c r="E318" s="203" t="s">
        <v>181</v>
      </c>
      <c r="F318" s="204">
        <v>181</v>
      </c>
      <c r="G318" s="203" t="s">
        <v>213</v>
      </c>
      <c r="H318" s="205">
        <v>35</v>
      </c>
      <c r="I318" s="166"/>
      <c r="J318" s="206">
        <v>14907</v>
      </c>
      <c r="K318" s="206">
        <v>3</v>
      </c>
      <c r="L318" s="206">
        <v>30</v>
      </c>
      <c r="M318" s="166"/>
      <c r="N318" s="206">
        <v>15188</v>
      </c>
      <c r="O318" s="206">
        <v>3</v>
      </c>
      <c r="P318" s="206">
        <v>23</v>
      </c>
      <c r="Q318" s="166"/>
      <c r="R318" s="207">
        <v>281</v>
      </c>
      <c r="V318" s="205"/>
    </row>
    <row r="319" spans="1:22" x14ac:dyDescent="0.25">
      <c r="A319" s="201">
        <v>440</v>
      </c>
      <c r="B319" s="202">
        <v>440149211</v>
      </c>
      <c r="C319" s="203" t="s">
        <v>513</v>
      </c>
      <c r="D319" s="204">
        <v>149</v>
      </c>
      <c r="E319" s="203" t="s">
        <v>181</v>
      </c>
      <c r="F319" s="204">
        <v>211</v>
      </c>
      <c r="G319" s="203" t="s">
        <v>243</v>
      </c>
      <c r="H319" s="205">
        <v>1</v>
      </c>
      <c r="I319" s="166"/>
      <c r="J319" s="206">
        <v>12026</v>
      </c>
      <c r="K319" s="206">
        <v>0</v>
      </c>
      <c r="L319" s="206">
        <v>1</v>
      </c>
      <c r="M319" s="166"/>
      <c r="N319" s="206">
        <v>10851</v>
      </c>
      <c r="O319" s="206">
        <v>0</v>
      </c>
      <c r="P319" s="206">
        <v>0</v>
      </c>
      <c r="Q319" s="166"/>
      <c r="R319" s="207">
        <v>-1175</v>
      </c>
      <c r="V319" s="205"/>
    </row>
    <row r="320" spans="1:22" x14ac:dyDescent="0.25">
      <c r="A320" s="201">
        <v>440</v>
      </c>
      <c r="B320" s="202">
        <v>440149745</v>
      </c>
      <c r="C320" s="203" t="s">
        <v>513</v>
      </c>
      <c r="D320" s="204">
        <v>149</v>
      </c>
      <c r="E320" s="203" t="s">
        <v>181</v>
      </c>
      <c r="F320" s="204">
        <v>745</v>
      </c>
      <c r="G320" s="203" t="s">
        <v>429</v>
      </c>
      <c r="H320" s="205">
        <v>1</v>
      </c>
      <c r="I320" s="166"/>
      <c r="J320" s="206">
        <v>10705</v>
      </c>
      <c r="K320" s="206">
        <v>0</v>
      </c>
      <c r="L320" s="206">
        <v>0</v>
      </c>
      <c r="M320" s="166"/>
      <c r="N320" s="206">
        <v>11037</v>
      </c>
      <c r="O320" s="206">
        <v>0</v>
      </c>
      <c r="P320" s="206">
        <v>0</v>
      </c>
      <c r="Q320" s="166"/>
      <c r="R320" s="207">
        <v>332</v>
      </c>
      <c r="V320" s="205"/>
    </row>
    <row r="321" spans="1:22" x14ac:dyDescent="0.25">
      <c r="A321" s="201">
        <v>441</v>
      </c>
      <c r="B321" s="202">
        <v>441281005</v>
      </c>
      <c r="C321" s="203" t="s">
        <v>514</v>
      </c>
      <c r="D321" s="204">
        <v>281</v>
      </c>
      <c r="E321" s="203" t="s">
        <v>313</v>
      </c>
      <c r="F321" s="204">
        <v>5</v>
      </c>
      <c r="G321" s="203" t="s">
        <v>37</v>
      </c>
      <c r="H321" s="205">
        <v>0</v>
      </c>
      <c r="I321" s="166"/>
      <c r="J321" s="206">
        <v>16201</v>
      </c>
      <c r="K321" s="206">
        <v>0</v>
      </c>
      <c r="L321" s="206">
        <v>1</v>
      </c>
      <c r="M321" s="166"/>
      <c r="N321" s="206">
        <v>18842</v>
      </c>
      <c r="O321" s="206">
        <v>0</v>
      </c>
      <c r="P321" s="206">
        <v>1</v>
      </c>
      <c r="Q321" s="166"/>
      <c r="R321" s="207">
        <v>2641</v>
      </c>
      <c r="V321" s="205"/>
    </row>
    <row r="322" spans="1:22" x14ac:dyDescent="0.25">
      <c r="A322" s="201">
        <v>441</v>
      </c>
      <c r="B322" s="202">
        <v>441281024</v>
      </c>
      <c r="C322" s="203" t="s">
        <v>514</v>
      </c>
      <c r="D322" s="204">
        <v>281</v>
      </c>
      <c r="E322" s="203" t="s">
        <v>313</v>
      </c>
      <c r="F322" s="204">
        <v>24</v>
      </c>
      <c r="G322" s="203" t="s">
        <v>56</v>
      </c>
      <c r="H322" s="205">
        <v>0</v>
      </c>
      <c r="I322" s="166"/>
      <c r="J322" s="206" t="s">
        <v>562</v>
      </c>
      <c r="K322" s="206">
        <v>0</v>
      </c>
      <c r="L322" s="206">
        <v>0</v>
      </c>
      <c r="M322" s="166"/>
      <c r="N322" s="206">
        <v>13668</v>
      </c>
      <c r="O322" s="206">
        <v>1</v>
      </c>
      <c r="P322" s="206">
        <v>0</v>
      </c>
      <c r="Q322" s="166"/>
      <c r="R322" s="207" t="s">
        <v>562</v>
      </c>
      <c r="V322" s="205"/>
    </row>
    <row r="323" spans="1:22" x14ac:dyDescent="0.25">
      <c r="A323" s="201">
        <v>441</v>
      </c>
      <c r="B323" s="202">
        <v>441281061</v>
      </c>
      <c r="C323" s="203" t="s">
        <v>514</v>
      </c>
      <c r="D323" s="204">
        <v>281</v>
      </c>
      <c r="E323" s="203" t="s">
        <v>313</v>
      </c>
      <c r="F323" s="204">
        <v>61</v>
      </c>
      <c r="G323" s="203" t="s">
        <v>93</v>
      </c>
      <c r="H323" s="205">
        <v>1</v>
      </c>
      <c r="I323" s="166"/>
      <c r="J323" s="206">
        <v>17783</v>
      </c>
      <c r="K323" s="206">
        <v>0</v>
      </c>
      <c r="L323" s="206">
        <v>1</v>
      </c>
      <c r="M323" s="166"/>
      <c r="N323" s="206">
        <v>21064</v>
      </c>
      <c r="O323" s="206">
        <v>1</v>
      </c>
      <c r="P323" s="206">
        <v>2</v>
      </c>
      <c r="Q323" s="166"/>
      <c r="R323" s="207">
        <v>3281</v>
      </c>
      <c r="V323" s="205"/>
    </row>
    <row r="324" spans="1:22" x14ac:dyDescent="0.25">
      <c r="A324" s="201">
        <v>441</v>
      </c>
      <c r="B324" s="202">
        <v>441281087</v>
      </c>
      <c r="C324" s="203" t="s">
        <v>514</v>
      </c>
      <c r="D324" s="204">
        <v>281</v>
      </c>
      <c r="E324" s="203" t="s">
        <v>313</v>
      </c>
      <c r="F324" s="204">
        <v>87</v>
      </c>
      <c r="G324" s="203" t="s">
        <v>119</v>
      </c>
      <c r="H324" s="205">
        <v>5</v>
      </c>
      <c r="I324" s="166"/>
      <c r="J324" s="206">
        <v>16446</v>
      </c>
      <c r="K324" s="206">
        <v>0</v>
      </c>
      <c r="L324" s="206">
        <v>2</v>
      </c>
      <c r="M324" s="166"/>
      <c r="N324" s="206">
        <v>14025</v>
      </c>
      <c r="O324" s="206">
        <v>0</v>
      </c>
      <c r="P324" s="206">
        <v>2</v>
      </c>
      <c r="Q324" s="166"/>
      <c r="R324" s="207">
        <v>-2421</v>
      </c>
      <c r="V324" s="205"/>
    </row>
    <row r="325" spans="1:22" x14ac:dyDescent="0.25">
      <c r="A325" s="201">
        <v>441</v>
      </c>
      <c r="B325" s="202">
        <v>441281111</v>
      </c>
      <c r="C325" s="203" t="s">
        <v>514</v>
      </c>
      <c r="D325" s="204">
        <v>281</v>
      </c>
      <c r="E325" s="203" t="s">
        <v>313</v>
      </c>
      <c r="F325" s="204">
        <v>111</v>
      </c>
      <c r="G325" s="203" t="s">
        <v>143</v>
      </c>
      <c r="H325" s="205">
        <v>0</v>
      </c>
      <c r="I325" s="166"/>
      <c r="J325" s="206" t="s">
        <v>562</v>
      </c>
      <c r="K325" s="206">
        <v>0</v>
      </c>
      <c r="L325" s="206">
        <v>0</v>
      </c>
      <c r="M325" s="166"/>
      <c r="N325" s="206">
        <v>17891</v>
      </c>
      <c r="O325" s="206">
        <v>0</v>
      </c>
      <c r="P325" s="206">
        <v>2</v>
      </c>
      <c r="Q325" s="166"/>
      <c r="R325" s="207" t="s">
        <v>562</v>
      </c>
      <c r="V325" s="205"/>
    </row>
    <row r="326" spans="1:22" x14ac:dyDescent="0.25">
      <c r="A326" s="201">
        <v>441</v>
      </c>
      <c r="B326" s="202">
        <v>441281137</v>
      </c>
      <c r="C326" s="203" t="s">
        <v>514</v>
      </c>
      <c r="D326" s="204">
        <v>281</v>
      </c>
      <c r="E326" s="203" t="s">
        <v>313</v>
      </c>
      <c r="F326" s="204">
        <v>137</v>
      </c>
      <c r="G326" s="203" t="s">
        <v>169</v>
      </c>
      <c r="H326" s="205">
        <v>7</v>
      </c>
      <c r="I326" s="166"/>
      <c r="J326" s="206">
        <v>20289</v>
      </c>
      <c r="K326" s="206">
        <v>2</v>
      </c>
      <c r="L326" s="206">
        <v>5</v>
      </c>
      <c r="M326" s="166"/>
      <c r="N326" s="206" t="s">
        <v>562</v>
      </c>
      <c r="O326" s="206">
        <v>0</v>
      </c>
      <c r="P326" s="206">
        <v>0</v>
      </c>
      <c r="Q326" s="166"/>
      <c r="R326" s="207" t="s">
        <v>562</v>
      </c>
      <c r="V326" s="205"/>
    </row>
    <row r="327" spans="1:22" x14ac:dyDescent="0.25">
      <c r="A327" s="201">
        <v>441</v>
      </c>
      <c r="B327" s="202">
        <v>441281161</v>
      </c>
      <c r="C327" s="203" t="s">
        <v>514</v>
      </c>
      <c r="D327" s="204">
        <v>281</v>
      </c>
      <c r="E327" s="203" t="s">
        <v>313</v>
      </c>
      <c r="F327" s="204">
        <v>161</v>
      </c>
      <c r="G327" s="203" t="s">
        <v>193</v>
      </c>
      <c r="H327" s="205">
        <v>1</v>
      </c>
      <c r="I327" s="166"/>
      <c r="J327" s="206">
        <v>16702</v>
      </c>
      <c r="K327" s="206">
        <v>2</v>
      </c>
      <c r="L327" s="206">
        <v>4</v>
      </c>
      <c r="M327" s="166"/>
      <c r="N327" s="206">
        <v>12565</v>
      </c>
      <c r="O327" s="206">
        <v>0</v>
      </c>
      <c r="P327" s="206">
        <v>0</v>
      </c>
      <c r="Q327" s="166"/>
      <c r="R327" s="207">
        <v>-4137</v>
      </c>
      <c r="V327" s="205"/>
    </row>
    <row r="328" spans="1:22" x14ac:dyDescent="0.25">
      <c r="A328" s="201">
        <v>441</v>
      </c>
      <c r="B328" s="202">
        <v>441281191</v>
      </c>
      <c r="C328" s="203" t="s">
        <v>514</v>
      </c>
      <c r="D328" s="204">
        <v>281</v>
      </c>
      <c r="E328" s="203" t="s">
        <v>313</v>
      </c>
      <c r="F328" s="204">
        <v>191</v>
      </c>
      <c r="G328" s="203" t="s">
        <v>223</v>
      </c>
      <c r="H328" s="205">
        <v>1</v>
      </c>
      <c r="I328" s="166"/>
      <c r="J328" s="206">
        <v>10705</v>
      </c>
      <c r="K328" s="206">
        <v>0</v>
      </c>
      <c r="L328" s="206">
        <v>0</v>
      </c>
      <c r="M328" s="166"/>
      <c r="N328" s="206">
        <v>10664</v>
      </c>
      <c r="O328" s="206">
        <v>0</v>
      </c>
      <c r="P328" s="206">
        <v>0</v>
      </c>
      <c r="Q328" s="166"/>
      <c r="R328" s="207">
        <v>-41</v>
      </c>
      <c r="V328" s="205"/>
    </row>
    <row r="329" spans="1:22" x14ac:dyDescent="0.25">
      <c r="A329" s="201">
        <v>441</v>
      </c>
      <c r="B329" s="202">
        <v>441281210</v>
      </c>
      <c r="C329" s="203" t="s">
        <v>514</v>
      </c>
      <c r="D329" s="204">
        <v>281</v>
      </c>
      <c r="E329" s="203" t="s">
        <v>313</v>
      </c>
      <c r="F329" s="204">
        <v>210</v>
      </c>
      <c r="G329" s="203" t="s">
        <v>242</v>
      </c>
      <c r="H329" s="205">
        <v>0</v>
      </c>
      <c r="I329" s="166"/>
      <c r="J329" s="206">
        <v>15865</v>
      </c>
      <c r="K329" s="206">
        <v>0</v>
      </c>
      <c r="L329" s="206">
        <v>1</v>
      </c>
      <c r="M329" s="166"/>
      <c r="N329" s="206">
        <v>16427</v>
      </c>
      <c r="O329" s="206">
        <v>0</v>
      </c>
      <c r="P329" s="206">
        <v>1</v>
      </c>
      <c r="Q329" s="166"/>
      <c r="R329" s="207">
        <v>562</v>
      </c>
      <c r="V329" s="205"/>
    </row>
    <row r="330" spans="1:22" x14ac:dyDescent="0.25">
      <c r="A330" s="201">
        <v>441</v>
      </c>
      <c r="B330" s="202">
        <v>441281227</v>
      </c>
      <c r="C330" s="203" t="s">
        <v>514</v>
      </c>
      <c r="D330" s="204">
        <v>281</v>
      </c>
      <c r="E330" s="203" t="s">
        <v>313</v>
      </c>
      <c r="F330" s="204">
        <v>227</v>
      </c>
      <c r="G330" s="203" t="s">
        <v>259</v>
      </c>
      <c r="H330" s="205">
        <v>2</v>
      </c>
      <c r="I330" s="166"/>
      <c r="J330" s="206">
        <v>18054</v>
      </c>
      <c r="K330" s="206">
        <v>0</v>
      </c>
      <c r="L330" s="206">
        <v>2</v>
      </c>
      <c r="M330" s="166"/>
      <c r="N330" s="206">
        <v>18965</v>
      </c>
      <c r="O330" s="206">
        <v>0</v>
      </c>
      <c r="P330" s="206">
        <v>2</v>
      </c>
      <c r="Q330" s="166"/>
      <c r="R330" s="207">
        <v>911</v>
      </c>
      <c r="V330" s="205"/>
    </row>
    <row r="331" spans="1:22" x14ac:dyDescent="0.25">
      <c r="A331" s="201">
        <v>441</v>
      </c>
      <c r="B331" s="202">
        <v>441281275</v>
      </c>
      <c r="C331" s="203" t="s">
        <v>514</v>
      </c>
      <c r="D331" s="204">
        <v>281</v>
      </c>
      <c r="E331" s="203" t="s">
        <v>313</v>
      </c>
      <c r="F331" s="204">
        <v>275</v>
      </c>
      <c r="G331" s="203" t="s">
        <v>307</v>
      </c>
      <c r="H331" s="205">
        <v>0</v>
      </c>
      <c r="I331" s="166"/>
      <c r="J331" s="206">
        <v>15266</v>
      </c>
      <c r="K331" s="206">
        <v>0</v>
      </c>
      <c r="L331" s="206">
        <v>1</v>
      </c>
      <c r="M331" s="166"/>
      <c r="N331" s="206" t="s">
        <v>562</v>
      </c>
      <c r="O331" s="206">
        <v>0</v>
      </c>
      <c r="P331" s="206">
        <v>0</v>
      </c>
      <c r="Q331" s="166"/>
      <c r="R331" s="207" t="s">
        <v>562</v>
      </c>
      <c r="V331" s="205"/>
    </row>
    <row r="332" spans="1:22" x14ac:dyDescent="0.25">
      <c r="A332" s="201">
        <v>441</v>
      </c>
      <c r="B332" s="202">
        <v>441281281</v>
      </c>
      <c r="C332" s="203" t="s">
        <v>514</v>
      </c>
      <c r="D332" s="204">
        <v>281</v>
      </c>
      <c r="E332" s="203" t="s">
        <v>313</v>
      </c>
      <c r="F332" s="204">
        <v>281</v>
      </c>
      <c r="G332" s="203" t="s">
        <v>313</v>
      </c>
      <c r="H332" s="205">
        <v>1484</v>
      </c>
      <c r="I332" s="166"/>
      <c r="J332" s="206">
        <v>16437</v>
      </c>
      <c r="K332" s="206">
        <v>142</v>
      </c>
      <c r="L332" s="206">
        <v>1019</v>
      </c>
      <c r="M332" s="166"/>
      <c r="N332" s="206">
        <v>17515</v>
      </c>
      <c r="O332" s="206">
        <v>144</v>
      </c>
      <c r="P332" s="206">
        <v>993</v>
      </c>
      <c r="Q332" s="166"/>
      <c r="R332" s="207">
        <v>1078</v>
      </c>
      <c r="V332" s="205"/>
    </row>
    <row r="333" spans="1:22" x14ac:dyDescent="0.25">
      <c r="A333" s="201">
        <v>441</v>
      </c>
      <c r="B333" s="202">
        <v>441281325</v>
      </c>
      <c r="C333" s="203" t="s">
        <v>514</v>
      </c>
      <c r="D333" s="204">
        <v>281</v>
      </c>
      <c r="E333" s="203" t="s">
        <v>313</v>
      </c>
      <c r="F333" s="204">
        <v>325</v>
      </c>
      <c r="G333" s="203" t="s">
        <v>357</v>
      </c>
      <c r="H333" s="205">
        <v>0</v>
      </c>
      <c r="I333" s="166"/>
      <c r="J333" s="206" t="s">
        <v>562</v>
      </c>
      <c r="K333" s="206">
        <v>0</v>
      </c>
      <c r="L333" s="206">
        <v>0</v>
      </c>
      <c r="M333" s="166"/>
      <c r="N333" s="206">
        <v>18335</v>
      </c>
      <c r="O333" s="206">
        <v>0</v>
      </c>
      <c r="P333" s="206">
        <v>2</v>
      </c>
      <c r="Q333" s="166"/>
      <c r="R333" s="207" t="s">
        <v>562</v>
      </c>
      <c r="V333" s="205"/>
    </row>
    <row r="334" spans="1:22" x14ac:dyDescent="0.25">
      <c r="A334" s="201">
        <v>441</v>
      </c>
      <c r="B334" s="202">
        <v>441281332</v>
      </c>
      <c r="C334" s="203" t="s">
        <v>514</v>
      </c>
      <c r="D334" s="204">
        <v>281</v>
      </c>
      <c r="E334" s="203" t="s">
        <v>313</v>
      </c>
      <c r="F334" s="204">
        <v>332</v>
      </c>
      <c r="G334" s="203" t="s">
        <v>364</v>
      </c>
      <c r="H334" s="205">
        <v>1</v>
      </c>
      <c r="I334" s="166"/>
      <c r="J334" s="206">
        <v>18054</v>
      </c>
      <c r="K334" s="206">
        <v>0</v>
      </c>
      <c r="L334" s="206">
        <v>2</v>
      </c>
      <c r="M334" s="166"/>
      <c r="N334" s="206">
        <v>18201</v>
      </c>
      <c r="O334" s="206">
        <v>0</v>
      </c>
      <c r="P334" s="206">
        <v>1</v>
      </c>
      <c r="Q334" s="166"/>
      <c r="R334" s="207">
        <v>147</v>
      </c>
      <c r="V334" s="205"/>
    </row>
    <row r="335" spans="1:22" x14ac:dyDescent="0.25">
      <c r="A335" s="201">
        <v>441</v>
      </c>
      <c r="B335" s="202">
        <v>441281672</v>
      </c>
      <c r="C335" s="203" t="s">
        <v>514</v>
      </c>
      <c r="D335" s="204">
        <v>281</v>
      </c>
      <c r="E335" s="203" t="s">
        <v>313</v>
      </c>
      <c r="F335" s="204">
        <v>672</v>
      </c>
      <c r="G335" s="203" t="s">
        <v>407</v>
      </c>
      <c r="H335" s="205">
        <v>0</v>
      </c>
      <c r="I335" s="166"/>
      <c r="J335" s="206">
        <v>17778</v>
      </c>
      <c r="K335" s="206">
        <v>0</v>
      </c>
      <c r="L335" s="206">
        <v>5</v>
      </c>
      <c r="M335" s="166"/>
      <c r="N335" s="206">
        <v>19349</v>
      </c>
      <c r="O335" s="206">
        <v>0</v>
      </c>
      <c r="P335" s="206">
        <v>5</v>
      </c>
      <c r="Q335" s="166"/>
      <c r="R335" s="207">
        <v>1571</v>
      </c>
      <c r="V335" s="205"/>
    </row>
    <row r="336" spans="1:22" x14ac:dyDescent="0.25">
      <c r="A336" s="201">
        <v>441</v>
      </c>
      <c r="B336" s="202">
        <v>441281680</v>
      </c>
      <c r="C336" s="203" t="s">
        <v>514</v>
      </c>
      <c r="D336" s="204">
        <v>281</v>
      </c>
      <c r="E336" s="203" t="s">
        <v>313</v>
      </c>
      <c r="F336" s="204">
        <v>680</v>
      </c>
      <c r="G336" s="203" t="s">
        <v>411</v>
      </c>
      <c r="H336" s="205">
        <v>8</v>
      </c>
      <c r="I336" s="166"/>
      <c r="J336" s="206">
        <v>14232</v>
      </c>
      <c r="K336" s="206">
        <v>0</v>
      </c>
      <c r="L336" s="206">
        <v>2</v>
      </c>
      <c r="M336" s="166"/>
      <c r="N336" s="206">
        <v>15445</v>
      </c>
      <c r="O336" s="206">
        <v>0</v>
      </c>
      <c r="P336" s="206">
        <v>6</v>
      </c>
      <c r="Q336" s="166"/>
      <c r="R336" s="207">
        <v>1213</v>
      </c>
      <c r="V336" s="205"/>
    </row>
    <row r="337" spans="1:22" x14ac:dyDescent="0.25">
      <c r="A337" s="201">
        <v>444</v>
      </c>
      <c r="B337" s="202">
        <v>444035016</v>
      </c>
      <c r="C337" s="203" t="s">
        <v>515</v>
      </c>
      <c r="D337" s="204">
        <v>35</v>
      </c>
      <c r="E337" s="203" t="s">
        <v>67</v>
      </c>
      <c r="F337" s="204">
        <v>16</v>
      </c>
      <c r="G337" s="203" t="s">
        <v>48</v>
      </c>
      <c r="H337" s="205">
        <v>2</v>
      </c>
      <c r="I337" s="166"/>
      <c r="J337" s="206">
        <v>19470</v>
      </c>
      <c r="K337" s="206">
        <v>0</v>
      </c>
      <c r="L337" s="206">
        <v>1</v>
      </c>
      <c r="M337" s="166"/>
      <c r="N337" s="206">
        <v>20196</v>
      </c>
      <c r="O337" s="206">
        <v>0</v>
      </c>
      <c r="P337" s="206">
        <v>1</v>
      </c>
      <c r="Q337" s="166"/>
      <c r="R337" s="207">
        <v>726</v>
      </c>
      <c r="V337" s="205"/>
    </row>
    <row r="338" spans="1:22" x14ac:dyDescent="0.25">
      <c r="A338" s="201">
        <v>444</v>
      </c>
      <c r="B338" s="202">
        <v>444035035</v>
      </c>
      <c r="C338" s="203" t="s">
        <v>515</v>
      </c>
      <c r="D338" s="204">
        <v>35</v>
      </c>
      <c r="E338" s="203" t="s">
        <v>67</v>
      </c>
      <c r="F338" s="204">
        <v>35</v>
      </c>
      <c r="G338" s="203" t="s">
        <v>67</v>
      </c>
      <c r="H338" s="205">
        <v>746</v>
      </c>
      <c r="I338" s="166"/>
      <c r="J338" s="206">
        <v>17506</v>
      </c>
      <c r="K338" s="206">
        <v>78</v>
      </c>
      <c r="L338" s="206">
        <v>486</v>
      </c>
      <c r="M338" s="166"/>
      <c r="N338" s="206">
        <v>18396</v>
      </c>
      <c r="O338" s="206">
        <v>73</v>
      </c>
      <c r="P338" s="206">
        <v>551</v>
      </c>
      <c r="Q338" s="166"/>
      <c r="R338" s="207">
        <v>890</v>
      </c>
      <c r="V338" s="205"/>
    </row>
    <row r="339" spans="1:22" x14ac:dyDescent="0.25">
      <c r="A339" s="201">
        <v>444</v>
      </c>
      <c r="B339" s="202">
        <v>444035040</v>
      </c>
      <c r="C339" s="203" t="s">
        <v>515</v>
      </c>
      <c r="D339" s="204">
        <v>35</v>
      </c>
      <c r="E339" s="203" t="s">
        <v>67</v>
      </c>
      <c r="F339" s="204">
        <v>40</v>
      </c>
      <c r="G339" s="203" t="s">
        <v>72</v>
      </c>
      <c r="H339" s="205">
        <v>2</v>
      </c>
      <c r="I339" s="166"/>
      <c r="J339" s="206">
        <v>13129</v>
      </c>
      <c r="K339" s="206">
        <v>0</v>
      </c>
      <c r="L339" s="206">
        <v>0</v>
      </c>
      <c r="M339" s="166"/>
      <c r="N339" s="206">
        <v>15517</v>
      </c>
      <c r="O339" s="206">
        <v>0</v>
      </c>
      <c r="P339" s="206">
        <v>1</v>
      </c>
      <c r="Q339" s="166"/>
      <c r="R339" s="207">
        <v>2388</v>
      </c>
      <c r="V339" s="205"/>
    </row>
    <row r="340" spans="1:22" x14ac:dyDescent="0.25">
      <c r="A340" s="201">
        <v>444</v>
      </c>
      <c r="B340" s="202">
        <v>444035044</v>
      </c>
      <c r="C340" s="203" t="s">
        <v>515</v>
      </c>
      <c r="D340" s="204">
        <v>35</v>
      </c>
      <c r="E340" s="203" t="s">
        <v>67</v>
      </c>
      <c r="F340" s="204">
        <v>44</v>
      </c>
      <c r="G340" s="203" t="s">
        <v>76</v>
      </c>
      <c r="H340" s="205">
        <v>12</v>
      </c>
      <c r="I340" s="166"/>
      <c r="J340" s="206">
        <v>16894</v>
      </c>
      <c r="K340" s="206">
        <v>0</v>
      </c>
      <c r="L340" s="206">
        <v>6</v>
      </c>
      <c r="M340" s="166"/>
      <c r="N340" s="206">
        <v>18457</v>
      </c>
      <c r="O340" s="206">
        <v>0</v>
      </c>
      <c r="P340" s="206">
        <v>8</v>
      </c>
      <c r="Q340" s="166"/>
      <c r="R340" s="207">
        <v>1563</v>
      </c>
      <c r="V340" s="205"/>
    </row>
    <row r="341" spans="1:22" x14ac:dyDescent="0.25">
      <c r="A341" s="201">
        <v>444</v>
      </c>
      <c r="B341" s="202">
        <v>444035073</v>
      </c>
      <c r="C341" s="203" t="s">
        <v>515</v>
      </c>
      <c r="D341" s="204">
        <v>35</v>
      </c>
      <c r="E341" s="203" t="s">
        <v>67</v>
      </c>
      <c r="F341" s="204">
        <v>73</v>
      </c>
      <c r="G341" s="203" t="s">
        <v>105</v>
      </c>
      <c r="H341" s="205">
        <v>0</v>
      </c>
      <c r="I341" s="166"/>
      <c r="J341" s="206" t="s">
        <v>562</v>
      </c>
      <c r="K341" s="206">
        <v>0</v>
      </c>
      <c r="L341" s="206">
        <v>0</v>
      </c>
      <c r="M341" s="166"/>
      <c r="N341" s="206">
        <v>15310</v>
      </c>
      <c r="O341" s="206">
        <v>0</v>
      </c>
      <c r="P341" s="206">
        <v>1</v>
      </c>
      <c r="Q341" s="166"/>
      <c r="R341" s="207" t="s">
        <v>562</v>
      </c>
      <c r="V341" s="205"/>
    </row>
    <row r="342" spans="1:22" x14ac:dyDescent="0.25">
      <c r="A342" s="201">
        <v>444</v>
      </c>
      <c r="B342" s="202">
        <v>444035100</v>
      </c>
      <c r="C342" s="203" t="s">
        <v>515</v>
      </c>
      <c r="D342" s="204">
        <v>35</v>
      </c>
      <c r="E342" s="203" t="s">
        <v>67</v>
      </c>
      <c r="F342" s="204">
        <v>100</v>
      </c>
      <c r="G342" s="203" t="s">
        <v>132</v>
      </c>
      <c r="H342" s="205">
        <v>1</v>
      </c>
      <c r="I342" s="166"/>
      <c r="J342" s="206" t="s">
        <v>562</v>
      </c>
      <c r="K342" s="206">
        <v>0</v>
      </c>
      <c r="L342" s="206">
        <v>0</v>
      </c>
      <c r="M342" s="166"/>
      <c r="N342" s="206">
        <v>21152</v>
      </c>
      <c r="O342" s="206">
        <v>0</v>
      </c>
      <c r="P342" s="206">
        <v>1</v>
      </c>
      <c r="Q342" s="166"/>
      <c r="R342" s="207" t="s">
        <v>562</v>
      </c>
      <c r="V342" s="205"/>
    </row>
    <row r="343" spans="1:22" x14ac:dyDescent="0.25">
      <c r="A343" s="201">
        <v>444</v>
      </c>
      <c r="B343" s="202">
        <v>444035133</v>
      </c>
      <c r="C343" s="203" t="s">
        <v>515</v>
      </c>
      <c r="D343" s="204">
        <v>35</v>
      </c>
      <c r="E343" s="203" t="s">
        <v>67</v>
      </c>
      <c r="F343" s="204">
        <v>133</v>
      </c>
      <c r="G343" s="203" t="s">
        <v>165</v>
      </c>
      <c r="H343" s="205">
        <v>0</v>
      </c>
      <c r="I343" s="166"/>
      <c r="J343" s="206">
        <v>18899</v>
      </c>
      <c r="K343" s="206">
        <v>1</v>
      </c>
      <c r="L343" s="206">
        <v>3</v>
      </c>
      <c r="M343" s="166"/>
      <c r="N343" s="206">
        <v>11379</v>
      </c>
      <c r="O343" s="206">
        <v>0</v>
      </c>
      <c r="P343" s="206">
        <v>0</v>
      </c>
      <c r="Q343" s="166"/>
      <c r="R343" s="207">
        <v>-7520</v>
      </c>
      <c r="V343" s="205"/>
    </row>
    <row r="344" spans="1:22" x14ac:dyDescent="0.25">
      <c r="A344" s="201">
        <v>444</v>
      </c>
      <c r="B344" s="202">
        <v>444035163</v>
      </c>
      <c r="C344" s="203" t="s">
        <v>515</v>
      </c>
      <c r="D344" s="204">
        <v>35</v>
      </c>
      <c r="E344" s="203" t="s">
        <v>67</v>
      </c>
      <c r="F344" s="204">
        <v>163</v>
      </c>
      <c r="G344" s="203" t="s">
        <v>195</v>
      </c>
      <c r="H344" s="205">
        <v>1</v>
      </c>
      <c r="I344" s="166"/>
      <c r="J344" s="206">
        <v>13129</v>
      </c>
      <c r="K344" s="206">
        <v>0</v>
      </c>
      <c r="L344" s="206">
        <v>0</v>
      </c>
      <c r="M344" s="166"/>
      <c r="N344" s="206" t="s">
        <v>562</v>
      </c>
      <c r="O344" s="206">
        <v>0</v>
      </c>
      <c r="P344" s="206">
        <v>0</v>
      </c>
      <c r="Q344" s="166"/>
      <c r="R344" s="207" t="s">
        <v>562</v>
      </c>
      <c r="V344" s="205"/>
    </row>
    <row r="345" spans="1:22" x14ac:dyDescent="0.25">
      <c r="A345" s="201">
        <v>444</v>
      </c>
      <c r="B345" s="202">
        <v>444035189</v>
      </c>
      <c r="C345" s="203" t="s">
        <v>515</v>
      </c>
      <c r="D345" s="204">
        <v>35</v>
      </c>
      <c r="E345" s="203" t="s">
        <v>67</v>
      </c>
      <c r="F345" s="204">
        <v>189</v>
      </c>
      <c r="G345" s="203" t="s">
        <v>221</v>
      </c>
      <c r="H345" s="205">
        <v>2</v>
      </c>
      <c r="I345" s="166"/>
      <c r="J345" s="206">
        <v>17896</v>
      </c>
      <c r="K345" s="206">
        <v>0</v>
      </c>
      <c r="L345" s="206">
        <v>2</v>
      </c>
      <c r="M345" s="166"/>
      <c r="N345" s="206">
        <v>18295</v>
      </c>
      <c r="O345" s="206">
        <v>0</v>
      </c>
      <c r="P345" s="206">
        <v>2</v>
      </c>
      <c r="Q345" s="166"/>
      <c r="R345" s="207">
        <v>399</v>
      </c>
      <c r="V345" s="205"/>
    </row>
    <row r="346" spans="1:22" x14ac:dyDescent="0.25">
      <c r="A346" s="201">
        <v>444</v>
      </c>
      <c r="B346" s="202">
        <v>444035212</v>
      </c>
      <c r="C346" s="203" t="s">
        <v>515</v>
      </c>
      <c r="D346" s="204">
        <v>35</v>
      </c>
      <c r="E346" s="203" t="s">
        <v>67</v>
      </c>
      <c r="F346" s="204">
        <v>212</v>
      </c>
      <c r="G346" s="203" t="s">
        <v>244</v>
      </c>
      <c r="H346" s="205">
        <v>0</v>
      </c>
      <c r="I346" s="166"/>
      <c r="J346" s="206">
        <v>18215</v>
      </c>
      <c r="K346" s="206">
        <v>0</v>
      </c>
      <c r="L346" s="206">
        <v>1</v>
      </c>
      <c r="M346" s="166"/>
      <c r="N346" s="206" t="s">
        <v>562</v>
      </c>
      <c r="O346" s="206">
        <v>0</v>
      </c>
      <c r="P346" s="206">
        <v>0</v>
      </c>
      <c r="Q346" s="166"/>
      <c r="R346" s="207" t="s">
        <v>562</v>
      </c>
      <c r="V346" s="205"/>
    </row>
    <row r="347" spans="1:22" x14ac:dyDescent="0.25">
      <c r="A347" s="201">
        <v>444</v>
      </c>
      <c r="B347" s="202">
        <v>444035220</v>
      </c>
      <c r="C347" s="203" t="s">
        <v>515</v>
      </c>
      <c r="D347" s="204">
        <v>35</v>
      </c>
      <c r="E347" s="203" t="s">
        <v>67</v>
      </c>
      <c r="F347" s="204">
        <v>220</v>
      </c>
      <c r="G347" s="203" t="s">
        <v>252</v>
      </c>
      <c r="H347" s="205">
        <v>1</v>
      </c>
      <c r="I347" s="166"/>
      <c r="J347" s="206">
        <v>11475</v>
      </c>
      <c r="K347" s="206">
        <v>0</v>
      </c>
      <c r="L347" s="206">
        <v>0</v>
      </c>
      <c r="M347" s="166"/>
      <c r="N347" s="206">
        <v>11794</v>
      </c>
      <c r="O347" s="206">
        <v>0</v>
      </c>
      <c r="P347" s="206">
        <v>0</v>
      </c>
      <c r="Q347" s="166"/>
      <c r="R347" s="207">
        <v>319</v>
      </c>
      <c r="V347" s="205"/>
    </row>
    <row r="348" spans="1:22" x14ac:dyDescent="0.25">
      <c r="A348" s="201">
        <v>444</v>
      </c>
      <c r="B348" s="202">
        <v>444035243</v>
      </c>
      <c r="C348" s="203" t="s">
        <v>515</v>
      </c>
      <c r="D348" s="204">
        <v>35</v>
      </c>
      <c r="E348" s="203" t="s">
        <v>67</v>
      </c>
      <c r="F348" s="204">
        <v>243</v>
      </c>
      <c r="G348" s="203" t="s">
        <v>275</v>
      </c>
      <c r="H348" s="205">
        <v>2</v>
      </c>
      <c r="I348" s="166"/>
      <c r="J348" s="206">
        <v>21068</v>
      </c>
      <c r="K348" s="206">
        <v>2</v>
      </c>
      <c r="L348" s="206">
        <v>3</v>
      </c>
      <c r="M348" s="166"/>
      <c r="N348" s="206">
        <v>20854</v>
      </c>
      <c r="O348" s="206">
        <v>2</v>
      </c>
      <c r="P348" s="206">
        <v>4</v>
      </c>
      <c r="Q348" s="166"/>
      <c r="R348" s="207">
        <v>-214</v>
      </c>
      <c r="V348" s="205"/>
    </row>
    <row r="349" spans="1:22" x14ac:dyDescent="0.25">
      <c r="A349" s="201">
        <v>444</v>
      </c>
      <c r="B349" s="202">
        <v>444035244</v>
      </c>
      <c r="C349" s="203" t="s">
        <v>515</v>
      </c>
      <c r="D349" s="204">
        <v>35</v>
      </c>
      <c r="E349" s="203" t="s">
        <v>67</v>
      </c>
      <c r="F349" s="204">
        <v>244</v>
      </c>
      <c r="G349" s="203" t="s">
        <v>276</v>
      </c>
      <c r="H349" s="205">
        <v>12</v>
      </c>
      <c r="I349" s="166"/>
      <c r="J349" s="206">
        <v>16445</v>
      </c>
      <c r="K349" s="206">
        <v>1</v>
      </c>
      <c r="L349" s="206">
        <v>6</v>
      </c>
      <c r="M349" s="166"/>
      <c r="N349" s="206">
        <v>18693</v>
      </c>
      <c r="O349" s="206">
        <v>2</v>
      </c>
      <c r="P349" s="206">
        <v>8</v>
      </c>
      <c r="Q349" s="166"/>
      <c r="R349" s="207">
        <v>2248</v>
      </c>
      <c r="V349" s="205"/>
    </row>
    <row r="350" spans="1:22" x14ac:dyDescent="0.25">
      <c r="A350" s="201">
        <v>444</v>
      </c>
      <c r="B350" s="202">
        <v>444035285</v>
      </c>
      <c r="C350" s="203" t="s">
        <v>515</v>
      </c>
      <c r="D350" s="204">
        <v>35</v>
      </c>
      <c r="E350" s="203" t="s">
        <v>67</v>
      </c>
      <c r="F350" s="204">
        <v>285</v>
      </c>
      <c r="G350" s="203" t="s">
        <v>317</v>
      </c>
      <c r="H350" s="205">
        <v>2</v>
      </c>
      <c r="I350" s="166"/>
      <c r="J350" s="206" t="s">
        <v>562</v>
      </c>
      <c r="K350" s="206">
        <v>0</v>
      </c>
      <c r="L350" s="206">
        <v>0</v>
      </c>
      <c r="M350" s="166"/>
      <c r="N350" s="206">
        <v>11765</v>
      </c>
      <c r="O350" s="206">
        <v>0</v>
      </c>
      <c r="P350" s="206">
        <v>0</v>
      </c>
      <c r="Q350" s="166"/>
      <c r="R350" s="207" t="s">
        <v>562</v>
      </c>
      <c r="V350" s="205"/>
    </row>
    <row r="351" spans="1:22" x14ac:dyDescent="0.25">
      <c r="A351" s="201">
        <v>444</v>
      </c>
      <c r="B351" s="202">
        <v>444035336</v>
      </c>
      <c r="C351" s="203" t="s">
        <v>515</v>
      </c>
      <c r="D351" s="204">
        <v>35</v>
      </c>
      <c r="E351" s="203" t="s">
        <v>67</v>
      </c>
      <c r="F351" s="204">
        <v>336</v>
      </c>
      <c r="G351" s="203" t="s">
        <v>368</v>
      </c>
      <c r="H351" s="205">
        <v>1</v>
      </c>
      <c r="I351" s="166"/>
      <c r="J351" s="206">
        <v>11681</v>
      </c>
      <c r="K351" s="206">
        <v>0</v>
      </c>
      <c r="L351" s="206">
        <v>0</v>
      </c>
      <c r="M351" s="166"/>
      <c r="N351" s="206">
        <v>13434</v>
      </c>
      <c r="O351" s="206">
        <v>0</v>
      </c>
      <c r="P351" s="206">
        <v>0</v>
      </c>
      <c r="Q351" s="166"/>
      <c r="R351" s="207">
        <v>1753</v>
      </c>
      <c r="V351" s="205"/>
    </row>
    <row r="352" spans="1:22" x14ac:dyDescent="0.25">
      <c r="A352" s="201">
        <v>444</v>
      </c>
      <c r="B352" s="202">
        <v>444035625</v>
      </c>
      <c r="C352" s="203" t="s">
        <v>515</v>
      </c>
      <c r="D352" s="204">
        <v>35</v>
      </c>
      <c r="E352" s="203" t="s">
        <v>67</v>
      </c>
      <c r="F352" s="204">
        <v>625</v>
      </c>
      <c r="G352" s="203" t="s">
        <v>395</v>
      </c>
      <c r="H352" s="205">
        <v>0</v>
      </c>
      <c r="I352" s="166"/>
      <c r="J352" s="206">
        <v>18702</v>
      </c>
      <c r="K352" s="206">
        <v>0</v>
      </c>
      <c r="L352" s="206">
        <v>1</v>
      </c>
      <c r="M352" s="166"/>
      <c r="N352" s="206" t="s">
        <v>562</v>
      </c>
      <c r="O352" s="206">
        <v>0</v>
      </c>
      <c r="P352" s="206">
        <v>0</v>
      </c>
      <c r="Q352" s="166"/>
      <c r="R352" s="207" t="s">
        <v>562</v>
      </c>
      <c r="V352" s="205"/>
    </row>
    <row r="353" spans="1:22" x14ac:dyDescent="0.25">
      <c r="A353" s="201">
        <v>445</v>
      </c>
      <c r="B353" s="202">
        <v>445348017</v>
      </c>
      <c r="C353" s="203" t="s">
        <v>516</v>
      </c>
      <c r="D353" s="204">
        <v>348</v>
      </c>
      <c r="E353" s="203" t="s">
        <v>380</v>
      </c>
      <c r="F353" s="204">
        <v>17</v>
      </c>
      <c r="G353" s="203" t="s">
        <v>49</v>
      </c>
      <c r="H353" s="205">
        <v>2</v>
      </c>
      <c r="I353" s="166"/>
      <c r="J353" s="206">
        <v>17518</v>
      </c>
      <c r="K353" s="206">
        <v>2</v>
      </c>
      <c r="L353" s="206">
        <v>4</v>
      </c>
      <c r="M353" s="166"/>
      <c r="N353" s="206">
        <v>16968</v>
      </c>
      <c r="O353" s="206">
        <v>3</v>
      </c>
      <c r="P353" s="206">
        <v>4</v>
      </c>
      <c r="Q353" s="166"/>
      <c r="R353" s="207">
        <v>-550</v>
      </c>
      <c r="V353" s="205"/>
    </row>
    <row r="354" spans="1:22" x14ac:dyDescent="0.25">
      <c r="A354" s="201">
        <v>445</v>
      </c>
      <c r="B354" s="202">
        <v>445348097</v>
      </c>
      <c r="C354" s="203" t="s">
        <v>516</v>
      </c>
      <c r="D354" s="204">
        <v>348</v>
      </c>
      <c r="E354" s="203" t="s">
        <v>380</v>
      </c>
      <c r="F354" s="204">
        <v>97</v>
      </c>
      <c r="G354" s="203" t="s">
        <v>129</v>
      </c>
      <c r="H354" s="205">
        <v>0</v>
      </c>
      <c r="I354" s="166"/>
      <c r="J354" s="206">
        <v>20481</v>
      </c>
      <c r="K354" s="206">
        <v>2</v>
      </c>
      <c r="L354" s="206">
        <v>2</v>
      </c>
      <c r="M354" s="166"/>
      <c r="N354" s="206">
        <v>20101</v>
      </c>
      <c r="O354" s="206">
        <v>1</v>
      </c>
      <c r="P354" s="206">
        <v>2</v>
      </c>
      <c r="Q354" s="166"/>
      <c r="R354" s="207">
        <v>-380</v>
      </c>
      <c r="V354" s="205"/>
    </row>
    <row r="355" spans="1:22" x14ac:dyDescent="0.25">
      <c r="A355" s="201">
        <v>445</v>
      </c>
      <c r="B355" s="202">
        <v>445348110</v>
      </c>
      <c r="C355" s="203" t="s">
        <v>516</v>
      </c>
      <c r="D355" s="204">
        <v>348</v>
      </c>
      <c r="E355" s="203" t="s">
        <v>380</v>
      </c>
      <c r="F355" s="204">
        <v>110</v>
      </c>
      <c r="G355" s="203" t="s">
        <v>142</v>
      </c>
      <c r="H355" s="205">
        <v>5</v>
      </c>
      <c r="I355" s="166"/>
      <c r="J355" s="206">
        <v>15847</v>
      </c>
      <c r="K355" s="206">
        <v>0</v>
      </c>
      <c r="L355" s="206">
        <v>2</v>
      </c>
      <c r="M355" s="166"/>
      <c r="N355" s="206">
        <v>13112</v>
      </c>
      <c r="O355" s="206">
        <v>0</v>
      </c>
      <c r="P355" s="206">
        <v>1</v>
      </c>
      <c r="Q355" s="166"/>
      <c r="R355" s="207">
        <v>-2735</v>
      </c>
      <c r="V355" s="205"/>
    </row>
    <row r="356" spans="1:22" x14ac:dyDescent="0.25">
      <c r="A356" s="201">
        <v>445</v>
      </c>
      <c r="B356" s="202">
        <v>445348151</v>
      </c>
      <c r="C356" s="203" t="s">
        <v>516</v>
      </c>
      <c r="D356" s="204">
        <v>348</v>
      </c>
      <c r="E356" s="203" t="s">
        <v>380</v>
      </c>
      <c r="F356" s="204">
        <v>151</v>
      </c>
      <c r="G356" s="203" t="s">
        <v>183</v>
      </c>
      <c r="H356" s="205">
        <v>23</v>
      </c>
      <c r="I356" s="166"/>
      <c r="J356" s="206">
        <v>14873</v>
      </c>
      <c r="K356" s="206">
        <v>4</v>
      </c>
      <c r="L356" s="206">
        <v>11</v>
      </c>
      <c r="M356" s="166"/>
      <c r="N356" s="206">
        <v>16158</v>
      </c>
      <c r="O356" s="206">
        <v>5</v>
      </c>
      <c r="P356" s="206">
        <v>13</v>
      </c>
      <c r="Q356" s="166"/>
      <c r="R356" s="207">
        <v>1285</v>
      </c>
      <c r="V356" s="205"/>
    </row>
    <row r="357" spans="1:22" x14ac:dyDescent="0.25">
      <c r="A357" s="201">
        <v>445</v>
      </c>
      <c r="B357" s="202">
        <v>445348153</v>
      </c>
      <c r="C357" s="203" t="s">
        <v>516</v>
      </c>
      <c r="D357" s="204">
        <v>348</v>
      </c>
      <c r="E357" s="203" t="s">
        <v>380</v>
      </c>
      <c r="F357" s="204">
        <v>153</v>
      </c>
      <c r="G357" s="203" t="s">
        <v>185</v>
      </c>
      <c r="H357" s="205">
        <v>4</v>
      </c>
      <c r="I357" s="166"/>
      <c r="J357" s="206">
        <v>17780</v>
      </c>
      <c r="K357" s="206">
        <v>0</v>
      </c>
      <c r="L357" s="206">
        <v>3</v>
      </c>
      <c r="M357" s="166"/>
      <c r="N357" s="206">
        <v>16322</v>
      </c>
      <c r="O357" s="206">
        <v>0</v>
      </c>
      <c r="P357" s="206">
        <v>2</v>
      </c>
      <c r="Q357" s="166"/>
      <c r="R357" s="207">
        <v>-1458</v>
      </c>
      <c r="V357" s="205"/>
    </row>
    <row r="358" spans="1:22" x14ac:dyDescent="0.25">
      <c r="A358" s="201">
        <v>445</v>
      </c>
      <c r="B358" s="202">
        <v>445348170</v>
      </c>
      <c r="C358" s="203" t="s">
        <v>516</v>
      </c>
      <c r="D358" s="204">
        <v>348</v>
      </c>
      <c r="E358" s="203" t="s">
        <v>380</v>
      </c>
      <c r="F358" s="204">
        <v>170</v>
      </c>
      <c r="G358" s="203" t="s">
        <v>202</v>
      </c>
      <c r="H358" s="205">
        <v>1</v>
      </c>
      <c r="I358" s="166"/>
      <c r="J358" s="206">
        <v>10332</v>
      </c>
      <c r="K358" s="206">
        <v>0</v>
      </c>
      <c r="L358" s="206">
        <v>0</v>
      </c>
      <c r="M358" s="166"/>
      <c r="N358" s="206">
        <v>10664</v>
      </c>
      <c r="O358" s="206">
        <v>0</v>
      </c>
      <c r="P358" s="206">
        <v>0</v>
      </c>
      <c r="Q358" s="166"/>
      <c r="R358" s="207">
        <v>332</v>
      </c>
      <c r="V358" s="205"/>
    </row>
    <row r="359" spans="1:22" x14ac:dyDescent="0.25">
      <c r="A359" s="201">
        <v>445</v>
      </c>
      <c r="B359" s="202">
        <v>445348186</v>
      </c>
      <c r="C359" s="203" t="s">
        <v>516</v>
      </c>
      <c r="D359" s="204">
        <v>348</v>
      </c>
      <c r="E359" s="203" t="s">
        <v>380</v>
      </c>
      <c r="F359" s="204">
        <v>186</v>
      </c>
      <c r="G359" s="203" t="s">
        <v>218</v>
      </c>
      <c r="H359" s="205">
        <v>9</v>
      </c>
      <c r="I359" s="166"/>
      <c r="J359" s="206">
        <v>14291</v>
      </c>
      <c r="K359" s="206">
        <v>0</v>
      </c>
      <c r="L359" s="206">
        <v>5</v>
      </c>
      <c r="M359" s="166"/>
      <c r="N359" s="206">
        <v>14965</v>
      </c>
      <c r="O359" s="206">
        <v>0</v>
      </c>
      <c r="P359" s="206">
        <v>6</v>
      </c>
      <c r="Q359" s="166"/>
      <c r="R359" s="207">
        <v>674</v>
      </c>
      <c r="V359" s="205"/>
    </row>
    <row r="360" spans="1:22" x14ac:dyDescent="0.25">
      <c r="A360" s="201">
        <v>445</v>
      </c>
      <c r="B360" s="202">
        <v>445348214</v>
      </c>
      <c r="C360" s="203" t="s">
        <v>516</v>
      </c>
      <c r="D360" s="204">
        <v>348</v>
      </c>
      <c r="E360" s="203" t="s">
        <v>380</v>
      </c>
      <c r="F360" s="204">
        <v>214</v>
      </c>
      <c r="G360" s="203" t="s">
        <v>246</v>
      </c>
      <c r="H360" s="205">
        <v>0</v>
      </c>
      <c r="I360" s="166"/>
      <c r="J360" s="206">
        <v>16201</v>
      </c>
      <c r="K360" s="206">
        <v>0</v>
      </c>
      <c r="L360" s="206">
        <v>1</v>
      </c>
      <c r="M360" s="166"/>
      <c r="N360" s="206" t="s">
        <v>562</v>
      </c>
      <c r="O360" s="206">
        <v>0</v>
      </c>
      <c r="P360" s="206">
        <v>0</v>
      </c>
      <c r="Q360" s="166"/>
      <c r="R360" s="207" t="s">
        <v>562</v>
      </c>
      <c r="V360" s="205"/>
    </row>
    <row r="361" spans="1:22" x14ac:dyDescent="0.25">
      <c r="A361" s="201">
        <v>445</v>
      </c>
      <c r="B361" s="202">
        <v>445348226</v>
      </c>
      <c r="C361" s="203" t="s">
        <v>516</v>
      </c>
      <c r="D361" s="204">
        <v>348</v>
      </c>
      <c r="E361" s="203" t="s">
        <v>380</v>
      </c>
      <c r="F361" s="204">
        <v>226</v>
      </c>
      <c r="G361" s="203" t="s">
        <v>258</v>
      </c>
      <c r="H361" s="205">
        <v>25</v>
      </c>
      <c r="I361" s="166"/>
      <c r="J361" s="206">
        <v>13404</v>
      </c>
      <c r="K361" s="206">
        <v>4</v>
      </c>
      <c r="L361" s="206">
        <v>10</v>
      </c>
      <c r="M361" s="166"/>
      <c r="N361" s="206">
        <v>15565</v>
      </c>
      <c r="O361" s="206">
        <v>5</v>
      </c>
      <c r="P361" s="206">
        <v>14</v>
      </c>
      <c r="Q361" s="166"/>
      <c r="R361" s="207">
        <v>2161</v>
      </c>
      <c r="V361" s="205"/>
    </row>
    <row r="362" spans="1:22" x14ac:dyDescent="0.25">
      <c r="A362" s="201">
        <v>445</v>
      </c>
      <c r="B362" s="202">
        <v>445348227</v>
      </c>
      <c r="C362" s="203" t="s">
        <v>516</v>
      </c>
      <c r="D362" s="204">
        <v>348</v>
      </c>
      <c r="E362" s="203" t="s">
        <v>380</v>
      </c>
      <c r="F362" s="204">
        <v>227</v>
      </c>
      <c r="G362" s="203" t="s">
        <v>259</v>
      </c>
      <c r="H362" s="205">
        <v>1</v>
      </c>
      <c r="I362" s="166"/>
      <c r="J362" s="206" t="s">
        <v>562</v>
      </c>
      <c r="K362" s="206">
        <v>0</v>
      </c>
      <c r="L362" s="206">
        <v>0</v>
      </c>
      <c r="M362" s="166"/>
      <c r="N362" s="206">
        <v>20969</v>
      </c>
      <c r="O362" s="206">
        <v>1</v>
      </c>
      <c r="P362" s="206">
        <v>1</v>
      </c>
      <c r="Q362" s="166"/>
      <c r="R362" s="207" t="s">
        <v>562</v>
      </c>
      <c r="V362" s="205"/>
    </row>
    <row r="363" spans="1:22" x14ac:dyDescent="0.25">
      <c r="A363" s="201">
        <v>445</v>
      </c>
      <c r="B363" s="202">
        <v>445348271</v>
      </c>
      <c r="C363" s="203" t="s">
        <v>516</v>
      </c>
      <c r="D363" s="204">
        <v>348</v>
      </c>
      <c r="E363" s="203" t="s">
        <v>380</v>
      </c>
      <c r="F363" s="204">
        <v>271</v>
      </c>
      <c r="G363" s="203" t="s">
        <v>303</v>
      </c>
      <c r="H363" s="205">
        <v>3</v>
      </c>
      <c r="I363" s="166"/>
      <c r="J363" s="206">
        <v>15437</v>
      </c>
      <c r="K363" s="206">
        <v>2</v>
      </c>
      <c r="L363" s="206">
        <v>2</v>
      </c>
      <c r="M363" s="166"/>
      <c r="N363" s="206">
        <v>16422</v>
      </c>
      <c r="O363" s="206">
        <v>2</v>
      </c>
      <c r="P363" s="206">
        <v>4</v>
      </c>
      <c r="Q363" s="166"/>
      <c r="R363" s="207">
        <v>985</v>
      </c>
      <c r="V363" s="205"/>
    </row>
    <row r="364" spans="1:22" x14ac:dyDescent="0.25">
      <c r="A364" s="201">
        <v>445</v>
      </c>
      <c r="B364" s="202">
        <v>445348290</v>
      </c>
      <c r="C364" s="203" t="s">
        <v>516</v>
      </c>
      <c r="D364" s="204">
        <v>348</v>
      </c>
      <c r="E364" s="203" t="s">
        <v>380</v>
      </c>
      <c r="F364" s="204">
        <v>290</v>
      </c>
      <c r="G364" s="203" t="s">
        <v>322</v>
      </c>
      <c r="H364" s="205">
        <v>0</v>
      </c>
      <c r="I364" s="166"/>
      <c r="J364" s="206">
        <v>14892</v>
      </c>
      <c r="K364" s="206">
        <v>0</v>
      </c>
      <c r="L364" s="206">
        <v>1</v>
      </c>
      <c r="M364" s="166"/>
      <c r="N364" s="206" t="s">
        <v>562</v>
      </c>
      <c r="O364" s="206">
        <v>0</v>
      </c>
      <c r="P364" s="206">
        <v>0</v>
      </c>
      <c r="Q364" s="166"/>
      <c r="R364" s="207" t="s">
        <v>562</v>
      </c>
      <c r="V364" s="205"/>
    </row>
    <row r="365" spans="1:22" x14ac:dyDescent="0.25">
      <c r="A365" s="201">
        <v>445</v>
      </c>
      <c r="B365" s="202">
        <v>445348316</v>
      </c>
      <c r="C365" s="203" t="s">
        <v>516</v>
      </c>
      <c r="D365" s="204">
        <v>348</v>
      </c>
      <c r="E365" s="203" t="s">
        <v>380</v>
      </c>
      <c r="F365" s="204">
        <v>316</v>
      </c>
      <c r="G365" s="203" t="s">
        <v>348</v>
      </c>
      <c r="H365" s="205">
        <v>7</v>
      </c>
      <c r="I365" s="166"/>
      <c r="J365" s="206">
        <v>18085</v>
      </c>
      <c r="K365" s="206">
        <v>3</v>
      </c>
      <c r="L365" s="206">
        <v>10</v>
      </c>
      <c r="M365" s="166"/>
      <c r="N365" s="206">
        <v>18833</v>
      </c>
      <c r="O365" s="206">
        <v>1</v>
      </c>
      <c r="P365" s="206">
        <v>9</v>
      </c>
      <c r="Q365" s="166"/>
      <c r="R365" s="207">
        <v>748</v>
      </c>
      <c r="V365" s="205"/>
    </row>
    <row r="366" spans="1:22" x14ac:dyDescent="0.25">
      <c r="A366" s="201">
        <v>445</v>
      </c>
      <c r="B366" s="202">
        <v>445348322</v>
      </c>
      <c r="C366" s="203" t="s">
        <v>516</v>
      </c>
      <c r="D366" s="204">
        <v>348</v>
      </c>
      <c r="E366" s="203" t="s">
        <v>380</v>
      </c>
      <c r="F366" s="204">
        <v>322</v>
      </c>
      <c r="G366" s="203" t="s">
        <v>354</v>
      </c>
      <c r="H366" s="205">
        <v>1</v>
      </c>
      <c r="I366" s="166"/>
      <c r="J366" s="206">
        <v>17402</v>
      </c>
      <c r="K366" s="206">
        <v>0</v>
      </c>
      <c r="L366" s="206">
        <v>1</v>
      </c>
      <c r="M366" s="166"/>
      <c r="N366" s="206">
        <v>17955</v>
      </c>
      <c r="O366" s="206">
        <v>0</v>
      </c>
      <c r="P366" s="206">
        <v>1</v>
      </c>
      <c r="Q366" s="166"/>
      <c r="R366" s="207">
        <v>553</v>
      </c>
      <c r="V366" s="205"/>
    </row>
    <row r="367" spans="1:22" x14ac:dyDescent="0.25">
      <c r="A367" s="201">
        <v>445</v>
      </c>
      <c r="B367" s="202">
        <v>445348348</v>
      </c>
      <c r="C367" s="203" t="s">
        <v>516</v>
      </c>
      <c r="D367" s="204">
        <v>348</v>
      </c>
      <c r="E367" s="203" t="s">
        <v>380</v>
      </c>
      <c r="F367" s="204">
        <v>348</v>
      </c>
      <c r="G367" s="203" t="s">
        <v>380</v>
      </c>
      <c r="H367" s="205">
        <v>1317</v>
      </c>
      <c r="I367" s="166"/>
      <c r="J367" s="206">
        <v>16329</v>
      </c>
      <c r="K367" s="206">
        <v>236</v>
      </c>
      <c r="L367" s="206">
        <v>893</v>
      </c>
      <c r="M367" s="166"/>
      <c r="N367" s="206">
        <v>17366</v>
      </c>
      <c r="O367" s="206">
        <v>295</v>
      </c>
      <c r="P367" s="206">
        <v>904</v>
      </c>
      <c r="Q367" s="166"/>
      <c r="R367" s="207">
        <v>1037</v>
      </c>
      <c r="V367" s="205"/>
    </row>
    <row r="368" spans="1:22" x14ac:dyDescent="0.25">
      <c r="A368" s="201">
        <v>445</v>
      </c>
      <c r="B368" s="202">
        <v>445348620</v>
      </c>
      <c r="C368" s="203" t="s">
        <v>516</v>
      </c>
      <c r="D368" s="204">
        <v>348</v>
      </c>
      <c r="E368" s="203" t="s">
        <v>380</v>
      </c>
      <c r="F368" s="204">
        <v>620</v>
      </c>
      <c r="G368" s="203" t="s">
        <v>393</v>
      </c>
      <c r="H368" s="205">
        <v>2</v>
      </c>
      <c r="I368" s="166"/>
      <c r="J368" s="206">
        <v>10705</v>
      </c>
      <c r="K368" s="206">
        <v>0</v>
      </c>
      <c r="L368" s="206">
        <v>0</v>
      </c>
      <c r="M368" s="166"/>
      <c r="N368" s="206">
        <v>10664</v>
      </c>
      <c r="O368" s="206">
        <v>0</v>
      </c>
      <c r="P368" s="206">
        <v>0</v>
      </c>
      <c r="Q368" s="166"/>
      <c r="R368" s="207">
        <v>-41</v>
      </c>
      <c r="V368" s="205"/>
    </row>
    <row r="369" spans="1:22" x14ac:dyDescent="0.25">
      <c r="A369" s="201">
        <v>445</v>
      </c>
      <c r="B369" s="202">
        <v>445348658</v>
      </c>
      <c r="C369" s="203" t="s">
        <v>516</v>
      </c>
      <c r="D369" s="204">
        <v>348</v>
      </c>
      <c r="E369" s="203" t="s">
        <v>380</v>
      </c>
      <c r="F369" s="204">
        <v>658</v>
      </c>
      <c r="G369" s="203" t="s">
        <v>402</v>
      </c>
      <c r="H369" s="205">
        <v>4</v>
      </c>
      <c r="I369" s="166"/>
      <c r="J369" s="206">
        <v>17067</v>
      </c>
      <c r="K369" s="206">
        <v>0</v>
      </c>
      <c r="L369" s="206">
        <v>5</v>
      </c>
      <c r="M369" s="166"/>
      <c r="N369" s="206">
        <v>16221</v>
      </c>
      <c r="O369" s="206">
        <v>0</v>
      </c>
      <c r="P369" s="206">
        <v>5</v>
      </c>
      <c r="Q369" s="166"/>
      <c r="R369" s="207">
        <v>-846</v>
      </c>
      <c r="V369" s="205"/>
    </row>
    <row r="370" spans="1:22" x14ac:dyDescent="0.25">
      <c r="A370" s="201">
        <v>445</v>
      </c>
      <c r="B370" s="202">
        <v>445348753</v>
      </c>
      <c r="C370" s="203" t="s">
        <v>516</v>
      </c>
      <c r="D370" s="204">
        <v>348</v>
      </c>
      <c r="E370" s="203" t="s">
        <v>380</v>
      </c>
      <c r="F370" s="204">
        <v>753</v>
      </c>
      <c r="G370" s="203" t="s">
        <v>431</v>
      </c>
      <c r="H370" s="205">
        <v>1</v>
      </c>
      <c r="I370" s="166"/>
      <c r="J370" s="206">
        <v>11461</v>
      </c>
      <c r="K370" s="206">
        <v>0</v>
      </c>
      <c r="L370" s="206">
        <v>0</v>
      </c>
      <c r="M370" s="166"/>
      <c r="N370" s="206">
        <v>11546</v>
      </c>
      <c r="O370" s="206">
        <v>0</v>
      </c>
      <c r="P370" s="206">
        <v>0</v>
      </c>
      <c r="Q370" s="166"/>
      <c r="R370" s="207">
        <v>85</v>
      </c>
      <c r="V370" s="205"/>
    </row>
    <row r="371" spans="1:22" x14ac:dyDescent="0.25">
      <c r="A371" s="201">
        <v>445</v>
      </c>
      <c r="B371" s="202">
        <v>445348767</v>
      </c>
      <c r="C371" s="203" t="s">
        <v>516</v>
      </c>
      <c r="D371" s="204">
        <v>348</v>
      </c>
      <c r="E371" s="203" t="s">
        <v>380</v>
      </c>
      <c r="F371" s="204">
        <v>767</v>
      </c>
      <c r="G371" s="203" t="s">
        <v>437</v>
      </c>
      <c r="H371" s="205">
        <v>2</v>
      </c>
      <c r="I371" s="166"/>
      <c r="J371" s="206">
        <v>14696</v>
      </c>
      <c r="K371" s="206">
        <v>1</v>
      </c>
      <c r="L371" s="206">
        <v>1</v>
      </c>
      <c r="M371" s="166"/>
      <c r="N371" s="206">
        <v>16794</v>
      </c>
      <c r="O371" s="206">
        <v>1</v>
      </c>
      <c r="P371" s="206">
        <v>1</v>
      </c>
      <c r="Q371" s="166"/>
      <c r="R371" s="207">
        <v>2098</v>
      </c>
      <c r="V371" s="205"/>
    </row>
    <row r="372" spans="1:22" x14ac:dyDescent="0.25">
      <c r="A372" s="201">
        <v>445</v>
      </c>
      <c r="B372" s="202">
        <v>445348775</v>
      </c>
      <c r="C372" s="203" t="s">
        <v>516</v>
      </c>
      <c r="D372" s="204">
        <v>348</v>
      </c>
      <c r="E372" s="203" t="s">
        <v>380</v>
      </c>
      <c r="F372" s="204">
        <v>775</v>
      </c>
      <c r="G372" s="203" t="s">
        <v>441</v>
      </c>
      <c r="H372" s="205">
        <v>20</v>
      </c>
      <c r="I372" s="166"/>
      <c r="J372" s="206">
        <v>12141</v>
      </c>
      <c r="K372" s="206">
        <v>2</v>
      </c>
      <c r="L372" s="206">
        <v>3</v>
      </c>
      <c r="M372" s="166"/>
      <c r="N372" s="206">
        <v>13178</v>
      </c>
      <c r="O372" s="206">
        <v>2</v>
      </c>
      <c r="P372" s="206">
        <v>4</v>
      </c>
      <c r="Q372" s="166"/>
      <c r="R372" s="207">
        <v>1037</v>
      </c>
      <c r="V372" s="205"/>
    </row>
    <row r="373" spans="1:22" x14ac:dyDescent="0.25">
      <c r="A373" s="201">
        <v>446</v>
      </c>
      <c r="B373" s="202">
        <v>446099001</v>
      </c>
      <c r="C373" s="203" t="s">
        <v>517</v>
      </c>
      <c r="D373" s="204">
        <v>99</v>
      </c>
      <c r="E373" s="203" t="s">
        <v>131</v>
      </c>
      <c r="F373" s="204">
        <v>1</v>
      </c>
      <c r="G373" s="203" t="s">
        <v>33</v>
      </c>
      <c r="H373" s="205">
        <v>1</v>
      </c>
      <c r="I373" s="166"/>
      <c r="J373" s="206">
        <v>16652</v>
      </c>
      <c r="K373" s="206">
        <v>0</v>
      </c>
      <c r="L373" s="206">
        <v>1</v>
      </c>
      <c r="M373" s="166"/>
      <c r="N373" s="206">
        <v>17355</v>
      </c>
      <c r="O373" s="206">
        <v>0</v>
      </c>
      <c r="P373" s="206">
        <v>1</v>
      </c>
      <c r="Q373" s="166"/>
      <c r="R373" s="207">
        <v>703</v>
      </c>
      <c r="V373" s="205"/>
    </row>
    <row r="374" spans="1:22" x14ac:dyDescent="0.25">
      <c r="A374" s="201">
        <v>446</v>
      </c>
      <c r="B374" s="202">
        <v>446099016</v>
      </c>
      <c r="C374" s="203" t="s">
        <v>517</v>
      </c>
      <c r="D374" s="204">
        <v>99</v>
      </c>
      <c r="E374" s="203" t="s">
        <v>131</v>
      </c>
      <c r="F374" s="204">
        <v>16</v>
      </c>
      <c r="G374" s="203" t="s">
        <v>48</v>
      </c>
      <c r="H374" s="205">
        <v>163</v>
      </c>
      <c r="I374" s="166"/>
      <c r="J374" s="206">
        <v>13968</v>
      </c>
      <c r="K374" s="206">
        <v>9</v>
      </c>
      <c r="L374" s="206">
        <v>97</v>
      </c>
      <c r="M374" s="166"/>
      <c r="N374" s="206">
        <v>14933</v>
      </c>
      <c r="O374" s="206">
        <v>11</v>
      </c>
      <c r="P374" s="206">
        <v>86</v>
      </c>
      <c r="Q374" s="166"/>
      <c r="R374" s="207">
        <v>965</v>
      </c>
      <c r="V374" s="205"/>
    </row>
    <row r="375" spans="1:22" x14ac:dyDescent="0.25">
      <c r="A375" s="201">
        <v>446</v>
      </c>
      <c r="B375" s="202">
        <v>446099018</v>
      </c>
      <c r="C375" s="203" t="s">
        <v>517</v>
      </c>
      <c r="D375" s="204">
        <v>99</v>
      </c>
      <c r="E375" s="203" t="s">
        <v>131</v>
      </c>
      <c r="F375" s="204">
        <v>18</v>
      </c>
      <c r="G375" s="203" t="s">
        <v>50</v>
      </c>
      <c r="H375" s="205">
        <v>6</v>
      </c>
      <c r="I375" s="166"/>
      <c r="J375" s="206">
        <v>15706</v>
      </c>
      <c r="K375" s="206">
        <v>0</v>
      </c>
      <c r="L375" s="206">
        <v>5</v>
      </c>
      <c r="M375" s="166"/>
      <c r="N375" s="206">
        <v>14595</v>
      </c>
      <c r="O375" s="206">
        <v>0</v>
      </c>
      <c r="P375" s="206">
        <v>2</v>
      </c>
      <c r="Q375" s="166"/>
      <c r="R375" s="207">
        <v>-1111</v>
      </c>
      <c r="V375" s="205"/>
    </row>
    <row r="376" spans="1:22" x14ac:dyDescent="0.25">
      <c r="A376" s="201">
        <v>446</v>
      </c>
      <c r="B376" s="202">
        <v>446099025</v>
      </c>
      <c r="C376" s="203" t="s">
        <v>517</v>
      </c>
      <c r="D376" s="204">
        <v>99</v>
      </c>
      <c r="E376" s="203" t="s">
        <v>131</v>
      </c>
      <c r="F376" s="204">
        <v>25</v>
      </c>
      <c r="G376" s="203" t="s">
        <v>57</v>
      </c>
      <c r="H376" s="205">
        <v>3</v>
      </c>
      <c r="I376" s="166"/>
      <c r="J376" s="206">
        <v>12530</v>
      </c>
      <c r="K376" s="206">
        <v>0</v>
      </c>
      <c r="L376" s="206">
        <v>0</v>
      </c>
      <c r="M376" s="166"/>
      <c r="N376" s="206">
        <v>12802</v>
      </c>
      <c r="O376" s="206">
        <v>0</v>
      </c>
      <c r="P376" s="206">
        <v>0</v>
      </c>
      <c r="Q376" s="166"/>
      <c r="R376" s="207">
        <v>272</v>
      </c>
      <c r="V376" s="205"/>
    </row>
    <row r="377" spans="1:22" x14ac:dyDescent="0.25">
      <c r="A377" s="201">
        <v>446</v>
      </c>
      <c r="B377" s="202">
        <v>446099035</v>
      </c>
      <c r="C377" s="203" t="s">
        <v>517</v>
      </c>
      <c r="D377" s="204">
        <v>99</v>
      </c>
      <c r="E377" s="203" t="s">
        <v>131</v>
      </c>
      <c r="F377" s="204">
        <v>35</v>
      </c>
      <c r="G377" s="203" t="s">
        <v>67</v>
      </c>
      <c r="H377" s="205">
        <v>0</v>
      </c>
      <c r="I377" s="166"/>
      <c r="J377" s="206">
        <v>20322</v>
      </c>
      <c r="K377" s="206">
        <v>0</v>
      </c>
      <c r="L377" s="206">
        <v>1</v>
      </c>
      <c r="M377" s="166"/>
      <c r="N377" s="206" t="s">
        <v>562</v>
      </c>
      <c r="O377" s="206">
        <v>0</v>
      </c>
      <c r="P377" s="206">
        <v>0</v>
      </c>
      <c r="Q377" s="166"/>
      <c r="R377" s="207" t="s">
        <v>562</v>
      </c>
      <c r="V377" s="205"/>
    </row>
    <row r="378" spans="1:22" x14ac:dyDescent="0.25">
      <c r="A378" s="201">
        <v>446</v>
      </c>
      <c r="B378" s="202">
        <v>446099040</v>
      </c>
      <c r="C378" s="203" t="s">
        <v>517</v>
      </c>
      <c r="D378" s="204">
        <v>99</v>
      </c>
      <c r="E378" s="203" t="s">
        <v>131</v>
      </c>
      <c r="F378" s="204">
        <v>40</v>
      </c>
      <c r="G378" s="203" t="s">
        <v>72</v>
      </c>
      <c r="H378" s="205">
        <v>0</v>
      </c>
      <c r="I378" s="166"/>
      <c r="J378" s="206">
        <v>16984</v>
      </c>
      <c r="K378" s="206">
        <v>0</v>
      </c>
      <c r="L378" s="206">
        <v>4</v>
      </c>
      <c r="M378" s="166"/>
      <c r="N378" s="206" t="s">
        <v>562</v>
      </c>
      <c r="O378" s="206">
        <v>0</v>
      </c>
      <c r="P378" s="206">
        <v>0</v>
      </c>
      <c r="Q378" s="166"/>
      <c r="R378" s="207" t="s">
        <v>562</v>
      </c>
      <c r="V378" s="205"/>
    </row>
    <row r="379" spans="1:22" x14ac:dyDescent="0.25">
      <c r="A379" s="201">
        <v>446</v>
      </c>
      <c r="B379" s="202">
        <v>446099044</v>
      </c>
      <c r="C379" s="203" t="s">
        <v>517</v>
      </c>
      <c r="D379" s="204">
        <v>99</v>
      </c>
      <c r="E379" s="203" t="s">
        <v>131</v>
      </c>
      <c r="F379" s="204">
        <v>44</v>
      </c>
      <c r="G379" s="203" t="s">
        <v>76</v>
      </c>
      <c r="H379" s="205">
        <v>747</v>
      </c>
      <c r="I379" s="166"/>
      <c r="J379" s="206">
        <v>16797</v>
      </c>
      <c r="K379" s="206">
        <v>59</v>
      </c>
      <c r="L379" s="206">
        <v>432</v>
      </c>
      <c r="M379" s="166"/>
      <c r="N379" s="206">
        <v>17539</v>
      </c>
      <c r="O379" s="206">
        <v>91</v>
      </c>
      <c r="P379" s="206">
        <v>471</v>
      </c>
      <c r="Q379" s="166"/>
      <c r="R379" s="207">
        <v>742</v>
      </c>
      <c r="V379" s="205"/>
    </row>
    <row r="380" spans="1:22" x14ac:dyDescent="0.25">
      <c r="A380" s="201">
        <v>446</v>
      </c>
      <c r="B380" s="202">
        <v>446099050</v>
      </c>
      <c r="C380" s="203" t="s">
        <v>517</v>
      </c>
      <c r="D380" s="204">
        <v>99</v>
      </c>
      <c r="E380" s="203" t="s">
        <v>131</v>
      </c>
      <c r="F380" s="204">
        <v>50</v>
      </c>
      <c r="G380" s="203" t="s">
        <v>82</v>
      </c>
      <c r="H380" s="205">
        <v>10</v>
      </c>
      <c r="I380" s="166"/>
      <c r="J380" s="206">
        <v>16550</v>
      </c>
      <c r="K380" s="206">
        <v>1</v>
      </c>
      <c r="L380" s="206">
        <v>6</v>
      </c>
      <c r="M380" s="166"/>
      <c r="N380" s="206">
        <v>15527</v>
      </c>
      <c r="O380" s="206">
        <v>0</v>
      </c>
      <c r="P380" s="206">
        <v>5</v>
      </c>
      <c r="Q380" s="166"/>
      <c r="R380" s="207">
        <v>-1023</v>
      </c>
      <c r="V380" s="205"/>
    </row>
    <row r="381" spans="1:22" x14ac:dyDescent="0.25">
      <c r="A381" s="201">
        <v>446</v>
      </c>
      <c r="B381" s="202">
        <v>446099073</v>
      </c>
      <c r="C381" s="203" t="s">
        <v>517</v>
      </c>
      <c r="D381" s="204">
        <v>99</v>
      </c>
      <c r="E381" s="203" t="s">
        <v>131</v>
      </c>
      <c r="F381" s="204">
        <v>73</v>
      </c>
      <c r="G381" s="203" t="s">
        <v>105</v>
      </c>
      <c r="H381" s="205">
        <v>0</v>
      </c>
      <c r="I381" s="166"/>
      <c r="J381" s="206">
        <v>16278</v>
      </c>
      <c r="K381" s="206">
        <v>0</v>
      </c>
      <c r="L381" s="206">
        <v>3</v>
      </c>
      <c r="M381" s="166"/>
      <c r="N381" s="206" t="s">
        <v>562</v>
      </c>
      <c r="O381" s="206">
        <v>0</v>
      </c>
      <c r="P381" s="206">
        <v>0</v>
      </c>
      <c r="Q381" s="166"/>
      <c r="R381" s="207" t="s">
        <v>562</v>
      </c>
      <c r="V381" s="205"/>
    </row>
    <row r="382" spans="1:22" x14ac:dyDescent="0.25">
      <c r="A382" s="201">
        <v>446</v>
      </c>
      <c r="B382" s="202">
        <v>446099083</v>
      </c>
      <c r="C382" s="203" t="s">
        <v>517</v>
      </c>
      <c r="D382" s="204">
        <v>99</v>
      </c>
      <c r="E382" s="203" t="s">
        <v>131</v>
      </c>
      <c r="F382" s="204">
        <v>83</v>
      </c>
      <c r="G382" s="203" t="s">
        <v>115</v>
      </c>
      <c r="H382" s="205">
        <v>2</v>
      </c>
      <c r="I382" s="166"/>
      <c r="J382" s="206">
        <v>12853</v>
      </c>
      <c r="K382" s="206">
        <v>0</v>
      </c>
      <c r="L382" s="206">
        <v>0</v>
      </c>
      <c r="M382" s="166"/>
      <c r="N382" s="206">
        <v>15247</v>
      </c>
      <c r="O382" s="206">
        <v>0</v>
      </c>
      <c r="P382" s="206">
        <v>1</v>
      </c>
      <c r="Q382" s="166"/>
      <c r="R382" s="207">
        <v>2394</v>
      </c>
      <c r="V382" s="205"/>
    </row>
    <row r="383" spans="1:22" x14ac:dyDescent="0.25">
      <c r="A383" s="201">
        <v>446</v>
      </c>
      <c r="B383" s="202">
        <v>446099088</v>
      </c>
      <c r="C383" s="203" t="s">
        <v>517</v>
      </c>
      <c r="D383" s="204">
        <v>99</v>
      </c>
      <c r="E383" s="203" t="s">
        <v>131</v>
      </c>
      <c r="F383" s="204">
        <v>88</v>
      </c>
      <c r="G383" s="203" t="s">
        <v>120</v>
      </c>
      <c r="H383" s="205">
        <v>14</v>
      </c>
      <c r="I383" s="166"/>
      <c r="J383" s="206">
        <v>13607</v>
      </c>
      <c r="K383" s="206">
        <v>0</v>
      </c>
      <c r="L383" s="206">
        <v>5</v>
      </c>
      <c r="M383" s="166"/>
      <c r="N383" s="206">
        <v>14881</v>
      </c>
      <c r="O383" s="206">
        <v>1</v>
      </c>
      <c r="P383" s="206">
        <v>13</v>
      </c>
      <c r="Q383" s="166"/>
      <c r="R383" s="207">
        <v>1274</v>
      </c>
      <c r="V383" s="205"/>
    </row>
    <row r="384" spans="1:22" x14ac:dyDescent="0.25">
      <c r="A384" s="201">
        <v>446</v>
      </c>
      <c r="B384" s="202">
        <v>446099095</v>
      </c>
      <c r="C384" s="203" t="s">
        <v>517</v>
      </c>
      <c r="D384" s="204">
        <v>99</v>
      </c>
      <c r="E384" s="203" t="s">
        <v>131</v>
      </c>
      <c r="F384" s="204">
        <v>95</v>
      </c>
      <c r="G384" s="203" t="s">
        <v>127</v>
      </c>
      <c r="H384" s="205">
        <v>4</v>
      </c>
      <c r="I384" s="166"/>
      <c r="J384" s="206">
        <v>18943</v>
      </c>
      <c r="K384" s="206">
        <v>0</v>
      </c>
      <c r="L384" s="206">
        <v>3</v>
      </c>
      <c r="M384" s="166"/>
      <c r="N384" s="206">
        <v>17861</v>
      </c>
      <c r="O384" s="206">
        <v>0</v>
      </c>
      <c r="P384" s="206">
        <v>2</v>
      </c>
      <c r="Q384" s="166"/>
      <c r="R384" s="207">
        <v>-1082</v>
      </c>
      <c r="V384" s="205"/>
    </row>
    <row r="385" spans="1:22" x14ac:dyDescent="0.25">
      <c r="A385" s="201">
        <v>446</v>
      </c>
      <c r="B385" s="202">
        <v>446099099</v>
      </c>
      <c r="C385" s="203" t="s">
        <v>517</v>
      </c>
      <c r="D385" s="204">
        <v>99</v>
      </c>
      <c r="E385" s="203" t="s">
        <v>131</v>
      </c>
      <c r="F385" s="204">
        <v>99</v>
      </c>
      <c r="G385" s="203" t="s">
        <v>131</v>
      </c>
      <c r="H385" s="205">
        <v>88</v>
      </c>
      <c r="I385" s="166"/>
      <c r="J385" s="206">
        <v>13690</v>
      </c>
      <c r="K385" s="206">
        <v>12</v>
      </c>
      <c r="L385" s="206">
        <v>40</v>
      </c>
      <c r="M385" s="166"/>
      <c r="N385" s="206">
        <v>14592</v>
      </c>
      <c r="O385" s="206">
        <v>8</v>
      </c>
      <c r="P385" s="206">
        <v>44</v>
      </c>
      <c r="Q385" s="166"/>
      <c r="R385" s="207">
        <v>902</v>
      </c>
      <c r="V385" s="205"/>
    </row>
    <row r="386" spans="1:22" x14ac:dyDescent="0.25">
      <c r="A386" s="201">
        <v>446</v>
      </c>
      <c r="B386" s="202">
        <v>446099101</v>
      </c>
      <c r="C386" s="203" t="s">
        <v>517</v>
      </c>
      <c r="D386" s="204">
        <v>99</v>
      </c>
      <c r="E386" s="203" t="s">
        <v>131</v>
      </c>
      <c r="F386" s="204">
        <v>101</v>
      </c>
      <c r="G386" s="203" t="s">
        <v>133</v>
      </c>
      <c r="H386" s="205">
        <v>2</v>
      </c>
      <c r="I386" s="166"/>
      <c r="J386" s="206">
        <v>17510</v>
      </c>
      <c r="K386" s="206">
        <v>0</v>
      </c>
      <c r="L386" s="206">
        <v>1</v>
      </c>
      <c r="M386" s="166"/>
      <c r="N386" s="206">
        <v>16563</v>
      </c>
      <c r="O386" s="206">
        <v>0</v>
      </c>
      <c r="P386" s="206">
        <v>4</v>
      </c>
      <c r="Q386" s="166"/>
      <c r="R386" s="207">
        <v>-947</v>
      </c>
      <c r="V386" s="205"/>
    </row>
    <row r="387" spans="1:22" x14ac:dyDescent="0.25">
      <c r="A387" s="201">
        <v>446</v>
      </c>
      <c r="B387" s="202">
        <v>446099133</v>
      </c>
      <c r="C387" s="203" t="s">
        <v>517</v>
      </c>
      <c r="D387" s="204">
        <v>99</v>
      </c>
      <c r="E387" s="203" t="s">
        <v>131</v>
      </c>
      <c r="F387" s="204">
        <v>133</v>
      </c>
      <c r="G387" s="203" t="s">
        <v>165</v>
      </c>
      <c r="H387" s="205">
        <v>7</v>
      </c>
      <c r="I387" s="166"/>
      <c r="J387" s="206">
        <v>12749</v>
      </c>
      <c r="K387" s="206">
        <v>0</v>
      </c>
      <c r="L387" s="206">
        <v>1</v>
      </c>
      <c r="M387" s="166"/>
      <c r="N387" s="206">
        <v>17443</v>
      </c>
      <c r="O387" s="206">
        <v>1</v>
      </c>
      <c r="P387" s="206">
        <v>6</v>
      </c>
      <c r="Q387" s="166"/>
      <c r="R387" s="207">
        <v>4694</v>
      </c>
      <c r="V387" s="205"/>
    </row>
    <row r="388" spans="1:22" x14ac:dyDescent="0.25">
      <c r="A388" s="201">
        <v>446</v>
      </c>
      <c r="B388" s="202">
        <v>446099136</v>
      </c>
      <c r="C388" s="203" t="s">
        <v>517</v>
      </c>
      <c r="D388" s="204">
        <v>99</v>
      </c>
      <c r="E388" s="203" t="s">
        <v>131</v>
      </c>
      <c r="F388" s="204">
        <v>136</v>
      </c>
      <c r="G388" s="203" t="s">
        <v>168</v>
      </c>
      <c r="H388" s="205">
        <v>1</v>
      </c>
      <c r="I388" s="166"/>
      <c r="J388" s="206" t="s">
        <v>562</v>
      </c>
      <c r="K388" s="206">
        <v>0</v>
      </c>
      <c r="L388" s="206">
        <v>0</v>
      </c>
      <c r="M388" s="166"/>
      <c r="N388" s="206">
        <v>17973</v>
      </c>
      <c r="O388" s="206">
        <v>0</v>
      </c>
      <c r="P388" s="206">
        <v>1</v>
      </c>
      <c r="Q388" s="166"/>
      <c r="R388" s="207" t="s">
        <v>562</v>
      </c>
      <c r="V388" s="205"/>
    </row>
    <row r="389" spans="1:22" x14ac:dyDescent="0.25">
      <c r="A389" s="201">
        <v>446</v>
      </c>
      <c r="B389" s="202">
        <v>446099167</v>
      </c>
      <c r="C389" s="203" t="s">
        <v>517</v>
      </c>
      <c r="D389" s="204">
        <v>99</v>
      </c>
      <c r="E389" s="203" t="s">
        <v>131</v>
      </c>
      <c r="F389" s="204">
        <v>167</v>
      </c>
      <c r="G389" s="203" t="s">
        <v>199</v>
      </c>
      <c r="H389" s="205">
        <v>39</v>
      </c>
      <c r="I389" s="166"/>
      <c r="J389" s="206">
        <v>14643</v>
      </c>
      <c r="K389" s="206">
        <v>0</v>
      </c>
      <c r="L389" s="206">
        <v>29</v>
      </c>
      <c r="M389" s="166"/>
      <c r="N389" s="206">
        <v>14711</v>
      </c>
      <c r="O389" s="206">
        <v>0</v>
      </c>
      <c r="P389" s="206">
        <v>25</v>
      </c>
      <c r="Q389" s="166"/>
      <c r="R389" s="207">
        <v>68</v>
      </c>
      <c r="V389" s="205"/>
    </row>
    <row r="390" spans="1:22" x14ac:dyDescent="0.25">
      <c r="A390" s="201">
        <v>446</v>
      </c>
      <c r="B390" s="202">
        <v>446099175</v>
      </c>
      <c r="C390" s="203" t="s">
        <v>517</v>
      </c>
      <c r="D390" s="204">
        <v>99</v>
      </c>
      <c r="E390" s="203" t="s">
        <v>131</v>
      </c>
      <c r="F390" s="204">
        <v>175</v>
      </c>
      <c r="G390" s="203" t="s">
        <v>207</v>
      </c>
      <c r="H390" s="205">
        <v>0</v>
      </c>
      <c r="I390" s="166"/>
      <c r="J390" s="206">
        <v>15736</v>
      </c>
      <c r="K390" s="206">
        <v>0</v>
      </c>
      <c r="L390" s="206">
        <v>2</v>
      </c>
      <c r="M390" s="166"/>
      <c r="N390" s="206" t="s">
        <v>562</v>
      </c>
      <c r="O390" s="206">
        <v>0</v>
      </c>
      <c r="P390" s="206">
        <v>0</v>
      </c>
      <c r="Q390" s="166"/>
      <c r="R390" s="207" t="s">
        <v>562</v>
      </c>
      <c r="V390" s="205"/>
    </row>
    <row r="391" spans="1:22" x14ac:dyDescent="0.25">
      <c r="A391" s="201">
        <v>446</v>
      </c>
      <c r="B391" s="202">
        <v>446099182</v>
      </c>
      <c r="C391" s="203" t="s">
        <v>517</v>
      </c>
      <c r="D391" s="204">
        <v>99</v>
      </c>
      <c r="E391" s="203" t="s">
        <v>131</v>
      </c>
      <c r="F391" s="204">
        <v>182</v>
      </c>
      <c r="G391" s="203" t="s">
        <v>214</v>
      </c>
      <c r="H391" s="205">
        <v>3</v>
      </c>
      <c r="I391" s="166"/>
      <c r="J391" s="206">
        <v>14996</v>
      </c>
      <c r="K391" s="206">
        <v>0</v>
      </c>
      <c r="L391" s="206">
        <v>2</v>
      </c>
      <c r="M391" s="166"/>
      <c r="N391" s="206">
        <v>14879</v>
      </c>
      <c r="O391" s="206">
        <v>0</v>
      </c>
      <c r="P391" s="206">
        <v>1</v>
      </c>
      <c r="Q391" s="166"/>
      <c r="R391" s="207">
        <v>-117</v>
      </c>
      <c r="V391" s="205"/>
    </row>
    <row r="392" spans="1:22" x14ac:dyDescent="0.25">
      <c r="A392" s="201">
        <v>446</v>
      </c>
      <c r="B392" s="202">
        <v>446099185</v>
      </c>
      <c r="C392" s="203" t="s">
        <v>517</v>
      </c>
      <c r="D392" s="204">
        <v>99</v>
      </c>
      <c r="E392" s="203" t="s">
        <v>131</v>
      </c>
      <c r="F392" s="204">
        <v>185</v>
      </c>
      <c r="G392" s="203" t="s">
        <v>217</v>
      </c>
      <c r="H392" s="205">
        <v>0</v>
      </c>
      <c r="I392" s="166"/>
      <c r="J392" s="206">
        <v>14707</v>
      </c>
      <c r="K392" s="206">
        <v>0</v>
      </c>
      <c r="L392" s="206">
        <v>1</v>
      </c>
      <c r="M392" s="166"/>
      <c r="N392" s="206" t="s">
        <v>562</v>
      </c>
      <c r="O392" s="206">
        <v>0</v>
      </c>
      <c r="P392" s="206">
        <v>0</v>
      </c>
      <c r="Q392" s="166"/>
      <c r="R392" s="207" t="s">
        <v>562</v>
      </c>
      <c r="V392" s="205"/>
    </row>
    <row r="393" spans="1:22" x14ac:dyDescent="0.25">
      <c r="A393" s="201">
        <v>446</v>
      </c>
      <c r="B393" s="202">
        <v>446099187</v>
      </c>
      <c r="C393" s="203" t="s">
        <v>517</v>
      </c>
      <c r="D393" s="204">
        <v>99</v>
      </c>
      <c r="E393" s="203" t="s">
        <v>131</v>
      </c>
      <c r="F393" s="204">
        <v>187</v>
      </c>
      <c r="G393" s="203" t="s">
        <v>219</v>
      </c>
      <c r="H393" s="205">
        <v>0</v>
      </c>
      <c r="I393" s="166"/>
      <c r="J393" s="206">
        <v>17748</v>
      </c>
      <c r="K393" s="206">
        <v>2</v>
      </c>
      <c r="L393" s="206">
        <v>3</v>
      </c>
      <c r="M393" s="166"/>
      <c r="N393" s="206" t="s">
        <v>562</v>
      </c>
      <c r="O393" s="206">
        <v>0</v>
      </c>
      <c r="P393" s="206">
        <v>0</v>
      </c>
      <c r="Q393" s="166"/>
      <c r="R393" s="207" t="s">
        <v>562</v>
      </c>
      <c r="V393" s="205"/>
    </row>
    <row r="394" spans="1:22" x14ac:dyDescent="0.25">
      <c r="A394" s="201">
        <v>446</v>
      </c>
      <c r="B394" s="202">
        <v>446099208</v>
      </c>
      <c r="C394" s="203" t="s">
        <v>517</v>
      </c>
      <c r="D394" s="204">
        <v>99</v>
      </c>
      <c r="E394" s="203" t="s">
        <v>131</v>
      </c>
      <c r="F394" s="204">
        <v>208</v>
      </c>
      <c r="G394" s="203" t="s">
        <v>240</v>
      </c>
      <c r="H394" s="205">
        <v>3</v>
      </c>
      <c r="I394" s="166"/>
      <c r="J394" s="206">
        <v>13049</v>
      </c>
      <c r="K394" s="206">
        <v>1</v>
      </c>
      <c r="L394" s="206">
        <v>1</v>
      </c>
      <c r="M394" s="166"/>
      <c r="N394" s="206">
        <v>14508</v>
      </c>
      <c r="O394" s="206">
        <v>1</v>
      </c>
      <c r="P394" s="206">
        <v>2</v>
      </c>
      <c r="Q394" s="166"/>
      <c r="R394" s="207">
        <v>1459</v>
      </c>
      <c r="V394" s="205"/>
    </row>
    <row r="395" spans="1:22" x14ac:dyDescent="0.25">
      <c r="A395" s="201">
        <v>446</v>
      </c>
      <c r="B395" s="202">
        <v>446099212</v>
      </c>
      <c r="C395" s="203" t="s">
        <v>517</v>
      </c>
      <c r="D395" s="204">
        <v>99</v>
      </c>
      <c r="E395" s="203" t="s">
        <v>131</v>
      </c>
      <c r="F395" s="204">
        <v>212</v>
      </c>
      <c r="G395" s="203" t="s">
        <v>244</v>
      </c>
      <c r="H395" s="205">
        <v>50</v>
      </c>
      <c r="I395" s="166"/>
      <c r="J395" s="206">
        <v>13314</v>
      </c>
      <c r="K395" s="206">
        <v>9</v>
      </c>
      <c r="L395" s="206">
        <v>40</v>
      </c>
      <c r="M395" s="166"/>
      <c r="N395" s="206">
        <v>13788</v>
      </c>
      <c r="O395" s="206">
        <v>3</v>
      </c>
      <c r="P395" s="206">
        <v>30</v>
      </c>
      <c r="Q395" s="166"/>
      <c r="R395" s="207">
        <v>474</v>
      </c>
      <c r="V395" s="205"/>
    </row>
    <row r="396" spans="1:22" x14ac:dyDescent="0.25">
      <c r="A396" s="201">
        <v>446</v>
      </c>
      <c r="B396" s="202">
        <v>446099214</v>
      </c>
      <c r="C396" s="203" t="s">
        <v>517</v>
      </c>
      <c r="D396" s="204">
        <v>99</v>
      </c>
      <c r="E396" s="203" t="s">
        <v>131</v>
      </c>
      <c r="F396" s="204">
        <v>214</v>
      </c>
      <c r="G396" s="203" t="s">
        <v>246</v>
      </c>
      <c r="H396" s="205">
        <v>0</v>
      </c>
      <c r="I396" s="166"/>
      <c r="J396" s="206">
        <v>17027</v>
      </c>
      <c r="K396" s="206">
        <v>0</v>
      </c>
      <c r="L396" s="206">
        <v>1</v>
      </c>
      <c r="M396" s="166"/>
      <c r="N396" s="206" t="s">
        <v>562</v>
      </c>
      <c r="O396" s="206">
        <v>0</v>
      </c>
      <c r="P396" s="206">
        <v>0</v>
      </c>
      <c r="Q396" s="166"/>
      <c r="R396" s="207" t="s">
        <v>562</v>
      </c>
      <c r="V396" s="205"/>
    </row>
    <row r="397" spans="1:22" x14ac:dyDescent="0.25">
      <c r="A397" s="201">
        <v>446</v>
      </c>
      <c r="B397" s="202">
        <v>446099218</v>
      </c>
      <c r="C397" s="203" t="s">
        <v>517</v>
      </c>
      <c r="D397" s="204">
        <v>99</v>
      </c>
      <c r="E397" s="203" t="s">
        <v>131</v>
      </c>
      <c r="F397" s="204">
        <v>218</v>
      </c>
      <c r="G397" s="203" t="s">
        <v>250</v>
      </c>
      <c r="H397" s="205">
        <v>44</v>
      </c>
      <c r="I397" s="166"/>
      <c r="J397" s="206">
        <v>13634</v>
      </c>
      <c r="K397" s="206">
        <v>3</v>
      </c>
      <c r="L397" s="206">
        <v>19</v>
      </c>
      <c r="M397" s="166"/>
      <c r="N397" s="206">
        <v>13492</v>
      </c>
      <c r="O397" s="206">
        <v>2</v>
      </c>
      <c r="P397" s="206">
        <v>14</v>
      </c>
      <c r="Q397" s="166"/>
      <c r="R397" s="207">
        <v>-142</v>
      </c>
      <c r="V397" s="205"/>
    </row>
    <row r="398" spans="1:22" x14ac:dyDescent="0.25">
      <c r="A398" s="201">
        <v>446</v>
      </c>
      <c r="B398" s="202">
        <v>446099220</v>
      </c>
      <c r="C398" s="203" t="s">
        <v>517</v>
      </c>
      <c r="D398" s="204">
        <v>99</v>
      </c>
      <c r="E398" s="203" t="s">
        <v>131</v>
      </c>
      <c r="F398" s="204">
        <v>220</v>
      </c>
      <c r="G398" s="203" t="s">
        <v>252</v>
      </c>
      <c r="H398" s="205">
        <v>35</v>
      </c>
      <c r="I398" s="166"/>
      <c r="J398" s="206">
        <v>15652</v>
      </c>
      <c r="K398" s="206">
        <v>1</v>
      </c>
      <c r="L398" s="206">
        <v>26</v>
      </c>
      <c r="M398" s="166"/>
      <c r="N398" s="206">
        <v>15858</v>
      </c>
      <c r="O398" s="206">
        <v>0</v>
      </c>
      <c r="P398" s="206">
        <v>19</v>
      </c>
      <c r="Q398" s="166"/>
      <c r="R398" s="207">
        <v>206</v>
      </c>
      <c r="V398" s="205"/>
    </row>
    <row r="399" spans="1:22" x14ac:dyDescent="0.25">
      <c r="A399" s="201">
        <v>446</v>
      </c>
      <c r="B399" s="202">
        <v>446099238</v>
      </c>
      <c r="C399" s="203" t="s">
        <v>517</v>
      </c>
      <c r="D399" s="204">
        <v>99</v>
      </c>
      <c r="E399" s="203" t="s">
        <v>131</v>
      </c>
      <c r="F399" s="204">
        <v>238</v>
      </c>
      <c r="G399" s="203" t="s">
        <v>270</v>
      </c>
      <c r="H399" s="205">
        <v>14</v>
      </c>
      <c r="I399" s="166"/>
      <c r="J399" s="206">
        <v>13214</v>
      </c>
      <c r="K399" s="206">
        <v>0</v>
      </c>
      <c r="L399" s="206">
        <v>8</v>
      </c>
      <c r="M399" s="166"/>
      <c r="N399" s="206">
        <v>12724</v>
      </c>
      <c r="O399" s="206">
        <v>0</v>
      </c>
      <c r="P399" s="206">
        <v>3</v>
      </c>
      <c r="Q399" s="166"/>
      <c r="R399" s="207">
        <v>-490</v>
      </c>
      <c r="V399" s="205"/>
    </row>
    <row r="400" spans="1:22" x14ac:dyDescent="0.25">
      <c r="A400" s="201">
        <v>446</v>
      </c>
      <c r="B400" s="202">
        <v>446099244</v>
      </c>
      <c r="C400" s="203" t="s">
        <v>517</v>
      </c>
      <c r="D400" s="204">
        <v>99</v>
      </c>
      <c r="E400" s="203" t="s">
        <v>131</v>
      </c>
      <c r="F400" s="204">
        <v>244</v>
      </c>
      <c r="G400" s="203" t="s">
        <v>276</v>
      </c>
      <c r="H400" s="205">
        <v>13</v>
      </c>
      <c r="I400" s="166"/>
      <c r="J400" s="206">
        <v>13704</v>
      </c>
      <c r="K400" s="206">
        <v>0</v>
      </c>
      <c r="L400" s="206">
        <v>6</v>
      </c>
      <c r="M400" s="166"/>
      <c r="N400" s="206">
        <v>14768</v>
      </c>
      <c r="O400" s="206">
        <v>0</v>
      </c>
      <c r="P400" s="206">
        <v>5</v>
      </c>
      <c r="Q400" s="166"/>
      <c r="R400" s="207">
        <v>1064</v>
      </c>
      <c r="V400" s="205"/>
    </row>
    <row r="401" spans="1:22" x14ac:dyDescent="0.25">
      <c r="A401" s="201">
        <v>446</v>
      </c>
      <c r="B401" s="202">
        <v>446099265</v>
      </c>
      <c r="C401" s="203" t="s">
        <v>517</v>
      </c>
      <c r="D401" s="204">
        <v>99</v>
      </c>
      <c r="E401" s="203" t="s">
        <v>131</v>
      </c>
      <c r="F401" s="204">
        <v>265</v>
      </c>
      <c r="G401" s="203" t="s">
        <v>297</v>
      </c>
      <c r="H401" s="205">
        <v>1</v>
      </c>
      <c r="I401" s="166"/>
      <c r="J401" s="206" t="s">
        <v>562</v>
      </c>
      <c r="K401" s="206">
        <v>0</v>
      </c>
      <c r="L401" s="206">
        <v>0</v>
      </c>
      <c r="M401" s="166"/>
      <c r="N401" s="206">
        <v>11536</v>
      </c>
      <c r="O401" s="206">
        <v>0</v>
      </c>
      <c r="P401" s="206">
        <v>0</v>
      </c>
      <c r="Q401" s="166"/>
      <c r="R401" s="207" t="s">
        <v>562</v>
      </c>
      <c r="V401" s="205"/>
    </row>
    <row r="402" spans="1:22" x14ac:dyDescent="0.25">
      <c r="A402" s="201">
        <v>446</v>
      </c>
      <c r="B402" s="202">
        <v>446099266</v>
      </c>
      <c r="C402" s="203" t="s">
        <v>517</v>
      </c>
      <c r="D402" s="204">
        <v>99</v>
      </c>
      <c r="E402" s="203" t="s">
        <v>131</v>
      </c>
      <c r="F402" s="204">
        <v>266</v>
      </c>
      <c r="G402" s="203" t="s">
        <v>298</v>
      </c>
      <c r="H402" s="205">
        <v>6</v>
      </c>
      <c r="I402" s="166"/>
      <c r="J402" s="206">
        <v>14675</v>
      </c>
      <c r="K402" s="206">
        <v>1</v>
      </c>
      <c r="L402" s="206">
        <v>7</v>
      </c>
      <c r="M402" s="166"/>
      <c r="N402" s="206">
        <v>16087</v>
      </c>
      <c r="O402" s="206">
        <v>1</v>
      </c>
      <c r="P402" s="206">
        <v>7</v>
      </c>
      <c r="Q402" s="166"/>
      <c r="R402" s="207">
        <v>1412</v>
      </c>
      <c r="V402" s="205"/>
    </row>
    <row r="403" spans="1:22" x14ac:dyDescent="0.25">
      <c r="A403" s="201">
        <v>446</v>
      </c>
      <c r="B403" s="202">
        <v>446099285</v>
      </c>
      <c r="C403" s="203" t="s">
        <v>517</v>
      </c>
      <c r="D403" s="204">
        <v>99</v>
      </c>
      <c r="E403" s="203" t="s">
        <v>131</v>
      </c>
      <c r="F403" s="204">
        <v>285</v>
      </c>
      <c r="G403" s="203" t="s">
        <v>317</v>
      </c>
      <c r="H403" s="205">
        <v>74</v>
      </c>
      <c r="I403" s="166"/>
      <c r="J403" s="206">
        <v>14567</v>
      </c>
      <c r="K403" s="206">
        <v>8</v>
      </c>
      <c r="L403" s="206">
        <v>39</v>
      </c>
      <c r="M403" s="166"/>
      <c r="N403" s="206">
        <v>14671</v>
      </c>
      <c r="O403" s="206">
        <v>10</v>
      </c>
      <c r="P403" s="206">
        <v>27</v>
      </c>
      <c r="Q403" s="166"/>
      <c r="R403" s="207">
        <v>104</v>
      </c>
      <c r="V403" s="205"/>
    </row>
    <row r="404" spans="1:22" x14ac:dyDescent="0.25">
      <c r="A404" s="201">
        <v>446</v>
      </c>
      <c r="B404" s="202">
        <v>446099293</v>
      </c>
      <c r="C404" s="203" t="s">
        <v>517</v>
      </c>
      <c r="D404" s="204">
        <v>99</v>
      </c>
      <c r="E404" s="203" t="s">
        <v>131</v>
      </c>
      <c r="F404" s="204">
        <v>293</v>
      </c>
      <c r="G404" s="203" t="s">
        <v>325</v>
      </c>
      <c r="H404" s="205">
        <v>78</v>
      </c>
      <c r="I404" s="166"/>
      <c r="J404" s="206">
        <v>16726</v>
      </c>
      <c r="K404" s="206">
        <v>0</v>
      </c>
      <c r="L404" s="206">
        <v>19</v>
      </c>
      <c r="M404" s="166"/>
      <c r="N404" s="206">
        <v>17584</v>
      </c>
      <c r="O404" s="206">
        <v>7</v>
      </c>
      <c r="P404" s="206">
        <v>36</v>
      </c>
      <c r="Q404" s="166"/>
      <c r="R404" s="207">
        <v>858</v>
      </c>
      <c r="V404" s="205"/>
    </row>
    <row r="405" spans="1:22" x14ac:dyDescent="0.25">
      <c r="A405" s="201">
        <v>446</v>
      </c>
      <c r="B405" s="202">
        <v>446099307</v>
      </c>
      <c r="C405" s="203" t="s">
        <v>517</v>
      </c>
      <c r="D405" s="204">
        <v>99</v>
      </c>
      <c r="E405" s="203" t="s">
        <v>131</v>
      </c>
      <c r="F405" s="204">
        <v>307</v>
      </c>
      <c r="G405" s="203" t="s">
        <v>339</v>
      </c>
      <c r="H405" s="205">
        <v>9</v>
      </c>
      <c r="I405" s="166"/>
      <c r="J405" s="206">
        <v>14559</v>
      </c>
      <c r="K405" s="206">
        <v>2</v>
      </c>
      <c r="L405" s="206">
        <v>7</v>
      </c>
      <c r="M405" s="166"/>
      <c r="N405" s="206">
        <v>15670</v>
      </c>
      <c r="O405" s="206">
        <v>2</v>
      </c>
      <c r="P405" s="206">
        <v>5</v>
      </c>
      <c r="Q405" s="166"/>
      <c r="R405" s="207">
        <v>1111</v>
      </c>
      <c r="V405" s="205"/>
    </row>
    <row r="406" spans="1:22" x14ac:dyDescent="0.25">
      <c r="A406" s="201">
        <v>446</v>
      </c>
      <c r="B406" s="202">
        <v>446099323</v>
      </c>
      <c r="C406" s="203" t="s">
        <v>517</v>
      </c>
      <c r="D406" s="204">
        <v>99</v>
      </c>
      <c r="E406" s="203" t="s">
        <v>131</v>
      </c>
      <c r="F406" s="204">
        <v>323</v>
      </c>
      <c r="G406" s="203" t="s">
        <v>355</v>
      </c>
      <c r="H406" s="205">
        <v>5</v>
      </c>
      <c r="I406" s="166"/>
      <c r="J406" s="206">
        <v>11574</v>
      </c>
      <c r="K406" s="206">
        <v>0</v>
      </c>
      <c r="L406" s="206">
        <v>0</v>
      </c>
      <c r="M406" s="166"/>
      <c r="N406" s="206">
        <v>11996</v>
      </c>
      <c r="O406" s="206">
        <v>0</v>
      </c>
      <c r="P406" s="206">
        <v>0</v>
      </c>
      <c r="Q406" s="166"/>
      <c r="R406" s="207">
        <v>422</v>
      </c>
      <c r="V406" s="205"/>
    </row>
    <row r="407" spans="1:22" x14ac:dyDescent="0.25">
      <c r="A407" s="201">
        <v>446</v>
      </c>
      <c r="B407" s="202">
        <v>446099350</v>
      </c>
      <c r="C407" s="203" t="s">
        <v>517</v>
      </c>
      <c r="D407" s="204">
        <v>99</v>
      </c>
      <c r="E407" s="203" t="s">
        <v>131</v>
      </c>
      <c r="F407" s="204">
        <v>350</v>
      </c>
      <c r="G407" s="203" t="s">
        <v>382</v>
      </c>
      <c r="H407" s="205">
        <v>4</v>
      </c>
      <c r="I407" s="166"/>
      <c r="J407" s="206">
        <v>13800</v>
      </c>
      <c r="K407" s="206">
        <v>1</v>
      </c>
      <c r="L407" s="206">
        <v>4</v>
      </c>
      <c r="M407" s="166"/>
      <c r="N407" s="206">
        <v>12685</v>
      </c>
      <c r="O407" s="206">
        <v>0</v>
      </c>
      <c r="P407" s="206">
        <v>1</v>
      </c>
      <c r="Q407" s="166"/>
      <c r="R407" s="207">
        <v>-1115</v>
      </c>
      <c r="V407" s="205"/>
    </row>
    <row r="408" spans="1:22" x14ac:dyDescent="0.25">
      <c r="A408" s="201">
        <v>446</v>
      </c>
      <c r="B408" s="202">
        <v>446099625</v>
      </c>
      <c r="C408" s="203" t="s">
        <v>517</v>
      </c>
      <c r="D408" s="204">
        <v>99</v>
      </c>
      <c r="E408" s="203" t="s">
        <v>131</v>
      </c>
      <c r="F408" s="204">
        <v>625</v>
      </c>
      <c r="G408" s="203" t="s">
        <v>395</v>
      </c>
      <c r="H408" s="205">
        <v>12</v>
      </c>
      <c r="I408" s="166"/>
      <c r="J408" s="206">
        <v>16657</v>
      </c>
      <c r="K408" s="206">
        <v>0</v>
      </c>
      <c r="L408" s="206">
        <v>12</v>
      </c>
      <c r="M408" s="166"/>
      <c r="N408" s="206">
        <v>16013</v>
      </c>
      <c r="O408" s="206">
        <v>0</v>
      </c>
      <c r="P408" s="206">
        <v>7</v>
      </c>
      <c r="Q408" s="166"/>
      <c r="R408" s="207">
        <v>-644</v>
      </c>
      <c r="V408" s="205"/>
    </row>
    <row r="409" spans="1:22" x14ac:dyDescent="0.25">
      <c r="A409" s="201">
        <v>446</v>
      </c>
      <c r="B409" s="202">
        <v>446099650</v>
      </c>
      <c r="C409" s="203" t="s">
        <v>517</v>
      </c>
      <c r="D409" s="204">
        <v>99</v>
      </c>
      <c r="E409" s="203" t="s">
        <v>131</v>
      </c>
      <c r="F409" s="204">
        <v>650</v>
      </c>
      <c r="G409" s="203" t="s">
        <v>400</v>
      </c>
      <c r="H409" s="205">
        <v>2</v>
      </c>
      <c r="I409" s="166"/>
      <c r="J409" s="206" t="s">
        <v>562</v>
      </c>
      <c r="K409" s="206">
        <v>0</v>
      </c>
      <c r="L409" s="206">
        <v>0</v>
      </c>
      <c r="M409" s="166"/>
      <c r="N409" s="206">
        <v>14567</v>
      </c>
      <c r="O409" s="206">
        <v>1</v>
      </c>
      <c r="P409" s="206">
        <v>0</v>
      </c>
      <c r="Q409" s="166"/>
      <c r="R409" s="207" t="s">
        <v>562</v>
      </c>
      <c r="V409" s="205"/>
    </row>
    <row r="410" spans="1:22" x14ac:dyDescent="0.25">
      <c r="A410" s="201">
        <v>446</v>
      </c>
      <c r="B410" s="202">
        <v>446099665</v>
      </c>
      <c r="C410" s="203" t="s">
        <v>517</v>
      </c>
      <c r="D410" s="204">
        <v>99</v>
      </c>
      <c r="E410" s="203" t="s">
        <v>131</v>
      </c>
      <c r="F410" s="204">
        <v>665</v>
      </c>
      <c r="G410" s="203" t="s">
        <v>405</v>
      </c>
      <c r="H410" s="205">
        <v>0</v>
      </c>
      <c r="I410" s="166"/>
      <c r="J410" s="206">
        <v>14327</v>
      </c>
      <c r="K410" s="206">
        <v>0</v>
      </c>
      <c r="L410" s="206">
        <v>1</v>
      </c>
      <c r="M410" s="166"/>
      <c r="N410" s="206">
        <v>11363</v>
      </c>
      <c r="O410" s="206">
        <v>0</v>
      </c>
      <c r="P410" s="206">
        <v>0</v>
      </c>
      <c r="Q410" s="166"/>
      <c r="R410" s="207">
        <v>-2964</v>
      </c>
      <c r="V410" s="205"/>
    </row>
    <row r="411" spans="1:22" x14ac:dyDescent="0.25">
      <c r="A411" s="201">
        <v>446</v>
      </c>
      <c r="B411" s="202">
        <v>446099690</v>
      </c>
      <c r="C411" s="203" t="s">
        <v>517</v>
      </c>
      <c r="D411" s="204">
        <v>99</v>
      </c>
      <c r="E411" s="203" t="s">
        <v>131</v>
      </c>
      <c r="F411" s="204">
        <v>690</v>
      </c>
      <c r="G411" s="203" t="s">
        <v>414</v>
      </c>
      <c r="H411" s="205">
        <v>15</v>
      </c>
      <c r="I411" s="166"/>
      <c r="J411" s="206">
        <v>13691</v>
      </c>
      <c r="K411" s="206">
        <v>0</v>
      </c>
      <c r="L411" s="206">
        <v>3</v>
      </c>
      <c r="M411" s="166"/>
      <c r="N411" s="206">
        <v>13852</v>
      </c>
      <c r="O411" s="206">
        <v>0</v>
      </c>
      <c r="P411" s="206">
        <v>4</v>
      </c>
      <c r="Q411" s="166"/>
      <c r="R411" s="207">
        <v>161</v>
      </c>
      <c r="V411" s="205"/>
    </row>
    <row r="412" spans="1:22" x14ac:dyDescent="0.25">
      <c r="A412" s="201">
        <v>446</v>
      </c>
      <c r="B412" s="202">
        <v>446099763</v>
      </c>
      <c r="C412" s="203" t="s">
        <v>517</v>
      </c>
      <c r="D412" s="204">
        <v>99</v>
      </c>
      <c r="E412" s="203" t="s">
        <v>131</v>
      </c>
      <c r="F412" s="204">
        <v>763</v>
      </c>
      <c r="G412" s="203" t="s">
        <v>434</v>
      </c>
      <c r="H412" s="205">
        <v>0</v>
      </c>
      <c r="I412" s="166"/>
      <c r="J412" s="206">
        <v>17822</v>
      </c>
      <c r="K412" s="206">
        <v>0</v>
      </c>
      <c r="L412" s="206">
        <v>1</v>
      </c>
      <c r="M412" s="166"/>
      <c r="N412" s="206" t="s">
        <v>562</v>
      </c>
      <c r="O412" s="206">
        <v>0</v>
      </c>
      <c r="P412" s="206">
        <v>0</v>
      </c>
      <c r="Q412" s="166"/>
      <c r="R412" s="207" t="s">
        <v>562</v>
      </c>
      <c r="V412" s="205"/>
    </row>
    <row r="413" spans="1:22" x14ac:dyDescent="0.25">
      <c r="A413" s="201">
        <v>446</v>
      </c>
      <c r="B413" s="202">
        <v>446099780</v>
      </c>
      <c r="C413" s="203" t="s">
        <v>517</v>
      </c>
      <c r="D413" s="204">
        <v>99</v>
      </c>
      <c r="E413" s="203" t="s">
        <v>131</v>
      </c>
      <c r="F413" s="204">
        <v>780</v>
      </c>
      <c r="G413" s="203" t="s">
        <v>443</v>
      </c>
      <c r="H413" s="205">
        <v>4</v>
      </c>
      <c r="I413" s="166"/>
      <c r="J413" s="206">
        <v>17489</v>
      </c>
      <c r="K413" s="206">
        <v>0</v>
      </c>
      <c r="L413" s="206">
        <v>2</v>
      </c>
      <c r="M413" s="166"/>
      <c r="N413" s="206">
        <v>17673</v>
      </c>
      <c r="O413" s="206">
        <v>0</v>
      </c>
      <c r="P413" s="206">
        <v>3</v>
      </c>
      <c r="Q413" s="166"/>
      <c r="R413" s="207">
        <v>184</v>
      </c>
      <c r="V413" s="205"/>
    </row>
    <row r="414" spans="1:22" x14ac:dyDescent="0.25">
      <c r="A414" s="201">
        <v>447</v>
      </c>
      <c r="B414" s="202">
        <v>447101025</v>
      </c>
      <c r="C414" s="203" t="s">
        <v>518</v>
      </c>
      <c r="D414" s="204">
        <v>101</v>
      </c>
      <c r="E414" s="203" t="s">
        <v>133</v>
      </c>
      <c r="F414" s="204">
        <v>25</v>
      </c>
      <c r="G414" s="203" t="s">
        <v>57</v>
      </c>
      <c r="H414" s="205">
        <v>177</v>
      </c>
      <c r="I414" s="166"/>
      <c r="J414" s="206">
        <v>12688</v>
      </c>
      <c r="K414" s="206">
        <v>12</v>
      </c>
      <c r="L414" s="206">
        <v>42</v>
      </c>
      <c r="M414" s="166"/>
      <c r="N414" s="206">
        <v>12856</v>
      </c>
      <c r="O414" s="206">
        <v>16</v>
      </c>
      <c r="P414" s="206">
        <v>38</v>
      </c>
      <c r="Q414" s="166"/>
      <c r="R414" s="207">
        <v>168</v>
      </c>
      <c r="V414" s="205"/>
    </row>
    <row r="415" spans="1:22" x14ac:dyDescent="0.25">
      <c r="A415" s="201">
        <v>447</v>
      </c>
      <c r="B415" s="202">
        <v>447101035</v>
      </c>
      <c r="C415" s="203" t="s">
        <v>518</v>
      </c>
      <c r="D415" s="204">
        <v>101</v>
      </c>
      <c r="E415" s="203" t="s">
        <v>133</v>
      </c>
      <c r="F415" s="204">
        <v>35</v>
      </c>
      <c r="G415" s="203" t="s">
        <v>67</v>
      </c>
      <c r="H415" s="205">
        <v>0</v>
      </c>
      <c r="I415" s="166"/>
      <c r="J415" s="206" t="s">
        <v>562</v>
      </c>
      <c r="K415" s="206">
        <v>0</v>
      </c>
      <c r="L415" s="206">
        <v>0</v>
      </c>
      <c r="M415" s="166"/>
      <c r="N415" s="206">
        <v>22635</v>
      </c>
      <c r="O415" s="206">
        <v>1</v>
      </c>
      <c r="P415" s="206">
        <v>1</v>
      </c>
      <c r="Q415" s="166"/>
      <c r="R415" s="207" t="s">
        <v>562</v>
      </c>
      <c r="V415" s="205"/>
    </row>
    <row r="416" spans="1:22" x14ac:dyDescent="0.25">
      <c r="A416" s="201">
        <v>447</v>
      </c>
      <c r="B416" s="202">
        <v>447101050</v>
      </c>
      <c r="C416" s="203" t="s">
        <v>518</v>
      </c>
      <c r="D416" s="204">
        <v>101</v>
      </c>
      <c r="E416" s="203" t="s">
        <v>133</v>
      </c>
      <c r="F416" s="204">
        <v>50</v>
      </c>
      <c r="G416" s="203" t="s">
        <v>82</v>
      </c>
      <c r="H416" s="205">
        <v>0</v>
      </c>
      <c r="I416" s="166"/>
      <c r="J416" s="206">
        <v>10793</v>
      </c>
      <c r="K416" s="206">
        <v>0</v>
      </c>
      <c r="L416" s="206">
        <v>0</v>
      </c>
      <c r="M416" s="166"/>
      <c r="N416" s="206" t="s">
        <v>562</v>
      </c>
      <c r="O416" s="206">
        <v>0</v>
      </c>
      <c r="P416" s="206">
        <v>0</v>
      </c>
      <c r="Q416" s="166"/>
      <c r="R416" s="207" t="s">
        <v>562</v>
      </c>
      <c r="V416" s="205"/>
    </row>
    <row r="417" spans="1:22" x14ac:dyDescent="0.25">
      <c r="A417" s="201">
        <v>447</v>
      </c>
      <c r="B417" s="202">
        <v>447101100</v>
      </c>
      <c r="C417" s="203" t="s">
        <v>518</v>
      </c>
      <c r="D417" s="204">
        <v>101</v>
      </c>
      <c r="E417" s="203" t="s">
        <v>133</v>
      </c>
      <c r="F417" s="204">
        <v>100</v>
      </c>
      <c r="G417" s="203" t="s">
        <v>132</v>
      </c>
      <c r="H417" s="205">
        <v>0</v>
      </c>
      <c r="I417" s="166"/>
      <c r="J417" s="206">
        <v>18107</v>
      </c>
      <c r="K417" s="206">
        <v>0</v>
      </c>
      <c r="L417" s="206">
        <v>2</v>
      </c>
      <c r="M417" s="166"/>
      <c r="N417" s="206">
        <v>18785</v>
      </c>
      <c r="O417" s="206">
        <v>0</v>
      </c>
      <c r="P417" s="206">
        <v>2</v>
      </c>
      <c r="Q417" s="166"/>
      <c r="R417" s="207">
        <v>678</v>
      </c>
      <c r="V417" s="205"/>
    </row>
    <row r="418" spans="1:22" x14ac:dyDescent="0.25">
      <c r="A418" s="201">
        <v>447</v>
      </c>
      <c r="B418" s="202">
        <v>447101101</v>
      </c>
      <c r="C418" s="203" t="s">
        <v>518</v>
      </c>
      <c r="D418" s="204">
        <v>101</v>
      </c>
      <c r="E418" s="203" t="s">
        <v>133</v>
      </c>
      <c r="F418" s="204">
        <v>101</v>
      </c>
      <c r="G418" s="203" t="s">
        <v>133</v>
      </c>
      <c r="H418" s="205">
        <v>313</v>
      </c>
      <c r="I418" s="166"/>
      <c r="J418" s="206">
        <v>11947</v>
      </c>
      <c r="K418" s="206">
        <v>20</v>
      </c>
      <c r="L418" s="206">
        <v>55</v>
      </c>
      <c r="M418" s="166"/>
      <c r="N418" s="206">
        <v>12130</v>
      </c>
      <c r="O418" s="206">
        <v>18</v>
      </c>
      <c r="P418" s="206">
        <v>43</v>
      </c>
      <c r="Q418" s="166"/>
      <c r="R418" s="207">
        <v>183</v>
      </c>
      <c r="V418" s="205"/>
    </row>
    <row r="419" spans="1:22" x14ac:dyDescent="0.25">
      <c r="A419" s="201">
        <v>447</v>
      </c>
      <c r="B419" s="202">
        <v>447101136</v>
      </c>
      <c r="C419" s="203" t="s">
        <v>518</v>
      </c>
      <c r="D419" s="204">
        <v>101</v>
      </c>
      <c r="E419" s="203" t="s">
        <v>133</v>
      </c>
      <c r="F419" s="204">
        <v>136</v>
      </c>
      <c r="G419" s="203" t="s">
        <v>168</v>
      </c>
      <c r="H419" s="205">
        <v>5</v>
      </c>
      <c r="I419" s="166"/>
      <c r="J419" s="206">
        <v>11059</v>
      </c>
      <c r="K419" s="206">
        <v>0</v>
      </c>
      <c r="L419" s="206">
        <v>0</v>
      </c>
      <c r="M419" s="166"/>
      <c r="N419" s="206">
        <v>13717</v>
      </c>
      <c r="O419" s="206">
        <v>0</v>
      </c>
      <c r="P419" s="206">
        <v>3</v>
      </c>
      <c r="Q419" s="166"/>
      <c r="R419" s="207">
        <v>2658</v>
      </c>
      <c r="V419" s="205"/>
    </row>
    <row r="420" spans="1:22" x14ac:dyDescent="0.25">
      <c r="A420" s="201">
        <v>447</v>
      </c>
      <c r="B420" s="202">
        <v>447101138</v>
      </c>
      <c r="C420" s="203" t="s">
        <v>518</v>
      </c>
      <c r="D420" s="204">
        <v>101</v>
      </c>
      <c r="E420" s="203" t="s">
        <v>133</v>
      </c>
      <c r="F420" s="204">
        <v>138</v>
      </c>
      <c r="G420" s="203" t="s">
        <v>170</v>
      </c>
      <c r="H420" s="205">
        <v>11</v>
      </c>
      <c r="I420" s="166"/>
      <c r="J420" s="206">
        <v>14358</v>
      </c>
      <c r="K420" s="206">
        <v>0</v>
      </c>
      <c r="L420" s="206">
        <v>2</v>
      </c>
      <c r="M420" s="166"/>
      <c r="N420" s="206">
        <v>13248</v>
      </c>
      <c r="O420" s="206">
        <v>0</v>
      </c>
      <c r="P420" s="206">
        <v>3</v>
      </c>
      <c r="Q420" s="166"/>
      <c r="R420" s="207">
        <v>-1110</v>
      </c>
      <c r="V420" s="205"/>
    </row>
    <row r="421" spans="1:22" x14ac:dyDescent="0.25">
      <c r="A421" s="201">
        <v>447</v>
      </c>
      <c r="B421" s="202">
        <v>447101170</v>
      </c>
      <c r="C421" s="203" t="s">
        <v>518</v>
      </c>
      <c r="D421" s="204">
        <v>101</v>
      </c>
      <c r="E421" s="203" t="s">
        <v>133</v>
      </c>
      <c r="F421" s="204">
        <v>170</v>
      </c>
      <c r="G421" s="203" t="s">
        <v>202</v>
      </c>
      <c r="H421" s="205">
        <v>1</v>
      </c>
      <c r="I421" s="166"/>
      <c r="J421" s="206" t="s">
        <v>562</v>
      </c>
      <c r="K421" s="206">
        <v>0</v>
      </c>
      <c r="L421" s="206">
        <v>0</v>
      </c>
      <c r="M421" s="166"/>
      <c r="N421" s="206">
        <v>11489</v>
      </c>
      <c r="O421" s="206">
        <v>0</v>
      </c>
      <c r="P421" s="206">
        <v>0</v>
      </c>
      <c r="Q421" s="166"/>
      <c r="R421" s="207" t="s">
        <v>562</v>
      </c>
      <c r="V421" s="205"/>
    </row>
    <row r="422" spans="1:22" x14ac:dyDescent="0.25">
      <c r="A422" s="201">
        <v>447</v>
      </c>
      <c r="B422" s="202">
        <v>447101177</v>
      </c>
      <c r="C422" s="203" t="s">
        <v>518</v>
      </c>
      <c r="D422" s="204">
        <v>101</v>
      </c>
      <c r="E422" s="203" t="s">
        <v>133</v>
      </c>
      <c r="F422" s="204">
        <v>177</v>
      </c>
      <c r="G422" s="203" t="s">
        <v>209</v>
      </c>
      <c r="H422" s="205">
        <v>22</v>
      </c>
      <c r="I422" s="166"/>
      <c r="J422" s="206">
        <v>11997</v>
      </c>
      <c r="K422" s="206">
        <v>2</v>
      </c>
      <c r="L422" s="206">
        <v>2</v>
      </c>
      <c r="M422" s="166"/>
      <c r="N422" s="206">
        <v>12293</v>
      </c>
      <c r="O422" s="206">
        <v>2</v>
      </c>
      <c r="P422" s="206">
        <v>3</v>
      </c>
      <c r="Q422" s="166"/>
      <c r="R422" s="207">
        <v>296</v>
      </c>
      <c r="V422" s="205"/>
    </row>
    <row r="423" spans="1:22" x14ac:dyDescent="0.25">
      <c r="A423" s="201">
        <v>447</v>
      </c>
      <c r="B423" s="202">
        <v>447101185</v>
      </c>
      <c r="C423" s="203" t="s">
        <v>518</v>
      </c>
      <c r="D423" s="204">
        <v>101</v>
      </c>
      <c r="E423" s="203" t="s">
        <v>133</v>
      </c>
      <c r="F423" s="204">
        <v>185</v>
      </c>
      <c r="G423" s="203" t="s">
        <v>217</v>
      </c>
      <c r="H423" s="205">
        <v>159</v>
      </c>
      <c r="I423" s="166"/>
      <c r="J423" s="206">
        <v>14540</v>
      </c>
      <c r="K423" s="206">
        <v>25</v>
      </c>
      <c r="L423" s="206">
        <v>55</v>
      </c>
      <c r="M423" s="166"/>
      <c r="N423" s="206">
        <v>15189</v>
      </c>
      <c r="O423" s="206">
        <v>25</v>
      </c>
      <c r="P423" s="206">
        <v>64</v>
      </c>
      <c r="Q423" s="166"/>
      <c r="R423" s="207">
        <v>649</v>
      </c>
      <c r="V423" s="205"/>
    </row>
    <row r="424" spans="1:22" x14ac:dyDescent="0.25">
      <c r="A424" s="201">
        <v>447</v>
      </c>
      <c r="B424" s="202">
        <v>447101187</v>
      </c>
      <c r="C424" s="203" t="s">
        <v>518</v>
      </c>
      <c r="D424" s="204">
        <v>101</v>
      </c>
      <c r="E424" s="203" t="s">
        <v>133</v>
      </c>
      <c r="F424" s="204">
        <v>187</v>
      </c>
      <c r="G424" s="203" t="s">
        <v>219</v>
      </c>
      <c r="H424" s="205">
        <v>1</v>
      </c>
      <c r="I424" s="166"/>
      <c r="J424" s="206">
        <v>12390</v>
      </c>
      <c r="K424" s="206">
        <v>0</v>
      </c>
      <c r="L424" s="206">
        <v>1</v>
      </c>
      <c r="M424" s="166"/>
      <c r="N424" s="206">
        <v>13548</v>
      </c>
      <c r="O424" s="206">
        <v>0</v>
      </c>
      <c r="P424" s="206">
        <v>1</v>
      </c>
      <c r="Q424" s="166"/>
      <c r="R424" s="207">
        <v>1158</v>
      </c>
      <c r="V424" s="205"/>
    </row>
    <row r="425" spans="1:22" x14ac:dyDescent="0.25">
      <c r="A425" s="201">
        <v>447</v>
      </c>
      <c r="B425" s="202">
        <v>447101208</v>
      </c>
      <c r="C425" s="203" t="s">
        <v>518</v>
      </c>
      <c r="D425" s="204">
        <v>101</v>
      </c>
      <c r="E425" s="203" t="s">
        <v>133</v>
      </c>
      <c r="F425" s="204">
        <v>208</v>
      </c>
      <c r="G425" s="203" t="s">
        <v>240</v>
      </c>
      <c r="H425" s="205">
        <v>10</v>
      </c>
      <c r="I425" s="166"/>
      <c r="J425" s="206">
        <v>12609</v>
      </c>
      <c r="K425" s="206">
        <v>2</v>
      </c>
      <c r="L425" s="206">
        <v>2</v>
      </c>
      <c r="M425" s="166"/>
      <c r="N425" s="206">
        <v>12596</v>
      </c>
      <c r="O425" s="206">
        <v>2</v>
      </c>
      <c r="P425" s="206">
        <v>1</v>
      </c>
      <c r="Q425" s="166"/>
      <c r="R425" s="207">
        <v>-13</v>
      </c>
      <c r="V425" s="205"/>
    </row>
    <row r="426" spans="1:22" x14ac:dyDescent="0.25">
      <c r="A426" s="201">
        <v>447</v>
      </c>
      <c r="B426" s="202">
        <v>447101212</v>
      </c>
      <c r="C426" s="203" t="s">
        <v>518</v>
      </c>
      <c r="D426" s="204">
        <v>101</v>
      </c>
      <c r="E426" s="203" t="s">
        <v>133</v>
      </c>
      <c r="F426" s="204">
        <v>212</v>
      </c>
      <c r="G426" s="203" t="s">
        <v>244</v>
      </c>
      <c r="H426" s="205">
        <v>2</v>
      </c>
      <c r="I426" s="166"/>
      <c r="J426" s="206">
        <v>11706</v>
      </c>
      <c r="K426" s="206">
        <v>1</v>
      </c>
      <c r="L426" s="206">
        <v>0</v>
      </c>
      <c r="M426" s="166"/>
      <c r="N426" s="206">
        <v>11290</v>
      </c>
      <c r="O426" s="206">
        <v>0</v>
      </c>
      <c r="P426" s="206">
        <v>0</v>
      </c>
      <c r="Q426" s="166"/>
      <c r="R426" s="207">
        <v>-416</v>
      </c>
      <c r="V426" s="205"/>
    </row>
    <row r="427" spans="1:22" x14ac:dyDescent="0.25">
      <c r="A427" s="201">
        <v>447</v>
      </c>
      <c r="B427" s="202">
        <v>447101214</v>
      </c>
      <c r="C427" s="203" t="s">
        <v>518</v>
      </c>
      <c r="D427" s="204">
        <v>101</v>
      </c>
      <c r="E427" s="203" t="s">
        <v>133</v>
      </c>
      <c r="F427" s="204">
        <v>214</v>
      </c>
      <c r="G427" s="203" t="s">
        <v>246</v>
      </c>
      <c r="H427" s="205">
        <v>3</v>
      </c>
      <c r="I427" s="166"/>
      <c r="J427" s="206">
        <v>17103</v>
      </c>
      <c r="K427" s="206">
        <v>2</v>
      </c>
      <c r="L427" s="206">
        <v>1</v>
      </c>
      <c r="M427" s="166"/>
      <c r="N427" s="206">
        <v>14434</v>
      </c>
      <c r="O427" s="206">
        <v>1</v>
      </c>
      <c r="P427" s="206">
        <v>0</v>
      </c>
      <c r="Q427" s="166"/>
      <c r="R427" s="207">
        <v>-2669</v>
      </c>
      <c r="V427" s="205"/>
    </row>
    <row r="428" spans="1:22" x14ac:dyDescent="0.25">
      <c r="A428" s="201">
        <v>447</v>
      </c>
      <c r="B428" s="202">
        <v>447101218</v>
      </c>
      <c r="C428" s="203" t="s">
        <v>518</v>
      </c>
      <c r="D428" s="204">
        <v>101</v>
      </c>
      <c r="E428" s="203" t="s">
        <v>133</v>
      </c>
      <c r="F428" s="204">
        <v>218</v>
      </c>
      <c r="G428" s="203" t="s">
        <v>250</v>
      </c>
      <c r="H428" s="205">
        <v>2</v>
      </c>
      <c r="I428" s="166"/>
      <c r="J428" s="206" t="s">
        <v>562</v>
      </c>
      <c r="K428" s="206">
        <v>0</v>
      </c>
      <c r="L428" s="206">
        <v>0</v>
      </c>
      <c r="M428" s="166"/>
      <c r="N428" s="206">
        <v>11092</v>
      </c>
      <c r="O428" s="206">
        <v>0</v>
      </c>
      <c r="P428" s="206">
        <v>0</v>
      </c>
      <c r="Q428" s="166"/>
      <c r="R428" s="207" t="s">
        <v>562</v>
      </c>
      <c r="V428" s="205"/>
    </row>
    <row r="429" spans="1:22" x14ac:dyDescent="0.25">
      <c r="A429" s="201">
        <v>447</v>
      </c>
      <c r="B429" s="202">
        <v>447101220</v>
      </c>
      <c r="C429" s="203" t="s">
        <v>518</v>
      </c>
      <c r="D429" s="204">
        <v>101</v>
      </c>
      <c r="E429" s="203" t="s">
        <v>133</v>
      </c>
      <c r="F429" s="204">
        <v>220</v>
      </c>
      <c r="G429" s="203" t="s">
        <v>252</v>
      </c>
      <c r="H429" s="205">
        <v>0</v>
      </c>
      <c r="I429" s="166"/>
      <c r="J429" s="206">
        <v>10793</v>
      </c>
      <c r="K429" s="206">
        <v>0</v>
      </c>
      <c r="L429" s="206">
        <v>0</v>
      </c>
      <c r="M429" s="166"/>
      <c r="N429" s="206">
        <v>17658</v>
      </c>
      <c r="O429" s="206">
        <v>0</v>
      </c>
      <c r="P429" s="206">
        <v>1</v>
      </c>
      <c r="Q429" s="166"/>
      <c r="R429" s="207">
        <v>6865</v>
      </c>
      <c r="V429" s="205"/>
    </row>
    <row r="430" spans="1:22" x14ac:dyDescent="0.25">
      <c r="A430" s="201">
        <v>447</v>
      </c>
      <c r="B430" s="202">
        <v>447101238</v>
      </c>
      <c r="C430" s="203" t="s">
        <v>518</v>
      </c>
      <c r="D430" s="204">
        <v>101</v>
      </c>
      <c r="E430" s="203" t="s">
        <v>133</v>
      </c>
      <c r="F430" s="204">
        <v>238</v>
      </c>
      <c r="G430" s="203" t="s">
        <v>270</v>
      </c>
      <c r="H430" s="205">
        <v>17</v>
      </c>
      <c r="I430" s="166"/>
      <c r="J430" s="206">
        <v>11938</v>
      </c>
      <c r="K430" s="206">
        <v>0</v>
      </c>
      <c r="L430" s="206">
        <v>3</v>
      </c>
      <c r="M430" s="166"/>
      <c r="N430" s="206">
        <v>12296</v>
      </c>
      <c r="O430" s="206">
        <v>0</v>
      </c>
      <c r="P430" s="206">
        <v>2</v>
      </c>
      <c r="Q430" s="166"/>
      <c r="R430" s="207">
        <v>358</v>
      </c>
      <c r="V430" s="205"/>
    </row>
    <row r="431" spans="1:22" x14ac:dyDescent="0.25">
      <c r="A431" s="201">
        <v>447</v>
      </c>
      <c r="B431" s="202">
        <v>447101266</v>
      </c>
      <c r="C431" s="203" t="s">
        <v>518</v>
      </c>
      <c r="D431" s="204">
        <v>101</v>
      </c>
      <c r="E431" s="203" t="s">
        <v>133</v>
      </c>
      <c r="F431" s="204">
        <v>266</v>
      </c>
      <c r="G431" s="203" t="s">
        <v>298</v>
      </c>
      <c r="H431" s="205">
        <v>0</v>
      </c>
      <c r="I431" s="166"/>
      <c r="J431" s="206">
        <v>10793</v>
      </c>
      <c r="K431" s="206">
        <v>0</v>
      </c>
      <c r="L431" s="206">
        <v>0</v>
      </c>
      <c r="M431" s="166"/>
      <c r="N431" s="206" t="s">
        <v>562</v>
      </c>
      <c r="O431" s="206">
        <v>0</v>
      </c>
      <c r="P431" s="206">
        <v>0</v>
      </c>
      <c r="Q431" s="166"/>
      <c r="R431" s="207" t="s">
        <v>562</v>
      </c>
      <c r="V431" s="205"/>
    </row>
    <row r="432" spans="1:22" x14ac:dyDescent="0.25">
      <c r="A432" s="201">
        <v>447</v>
      </c>
      <c r="B432" s="202">
        <v>447101304</v>
      </c>
      <c r="C432" s="203" t="s">
        <v>518</v>
      </c>
      <c r="D432" s="204">
        <v>101</v>
      </c>
      <c r="E432" s="203" t="s">
        <v>133</v>
      </c>
      <c r="F432" s="204">
        <v>304</v>
      </c>
      <c r="G432" s="203" t="s">
        <v>336</v>
      </c>
      <c r="H432" s="205">
        <v>0</v>
      </c>
      <c r="I432" s="166"/>
      <c r="J432" s="206" t="s">
        <v>562</v>
      </c>
      <c r="K432" s="206">
        <v>0</v>
      </c>
      <c r="L432" s="206">
        <v>0</v>
      </c>
      <c r="M432" s="166"/>
      <c r="N432" s="206">
        <v>16929</v>
      </c>
      <c r="O432" s="206">
        <v>0</v>
      </c>
      <c r="P432" s="206">
        <v>2</v>
      </c>
      <c r="Q432" s="166"/>
      <c r="R432" s="207" t="s">
        <v>562</v>
      </c>
      <c r="V432" s="205"/>
    </row>
    <row r="433" spans="1:22" x14ac:dyDescent="0.25">
      <c r="A433" s="201">
        <v>447</v>
      </c>
      <c r="B433" s="202">
        <v>447101307</v>
      </c>
      <c r="C433" s="203" t="s">
        <v>518</v>
      </c>
      <c r="D433" s="204">
        <v>101</v>
      </c>
      <c r="E433" s="203" t="s">
        <v>133</v>
      </c>
      <c r="F433" s="204">
        <v>307</v>
      </c>
      <c r="G433" s="203" t="s">
        <v>339</v>
      </c>
      <c r="H433" s="205">
        <v>11</v>
      </c>
      <c r="I433" s="166"/>
      <c r="J433" s="206">
        <v>11079</v>
      </c>
      <c r="K433" s="206">
        <v>0</v>
      </c>
      <c r="L433" s="206">
        <v>0</v>
      </c>
      <c r="M433" s="166"/>
      <c r="N433" s="206">
        <v>11404</v>
      </c>
      <c r="O433" s="206">
        <v>0</v>
      </c>
      <c r="P433" s="206">
        <v>0</v>
      </c>
      <c r="Q433" s="166"/>
      <c r="R433" s="207">
        <v>325</v>
      </c>
      <c r="V433" s="205"/>
    </row>
    <row r="434" spans="1:22" x14ac:dyDescent="0.25">
      <c r="A434" s="201">
        <v>447</v>
      </c>
      <c r="B434" s="202">
        <v>447101350</v>
      </c>
      <c r="C434" s="203" t="s">
        <v>518</v>
      </c>
      <c r="D434" s="204">
        <v>101</v>
      </c>
      <c r="E434" s="203" t="s">
        <v>133</v>
      </c>
      <c r="F434" s="204">
        <v>350</v>
      </c>
      <c r="G434" s="203" t="s">
        <v>382</v>
      </c>
      <c r="H434" s="205">
        <v>42</v>
      </c>
      <c r="I434" s="166"/>
      <c r="J434" s="206">
        <v>12323</v>
      </c>
      <c r="K434" s="206">
        <v>6</v>
      </c>
      <c r="L434" s="206">
        <v>8</v>
      </c>
      <c r="M434" s="166"/>
      <c r="N434" s="206">
        <v>12762</v>
      </c>
      <c r="O434" s="206">
        <v>5</v>
      </c>
      <c r="P434" s="206">
        <v>10</v>
      </c>
      <c r="Q434" s="166"/>
      <c r="R434" s="207">
        <v>439</v>
      </c>
      <c r="V434" s="205"/>
    </row>
    <row r="435" spans="1:22" x14ac:dyDescent="0.25">
      <c r="A435" s="201">
        <v>447</v>
      </c>
      <c r="B435" s="202">
        <v>447101622</v>
      </c>
      <c r="C435" s="203" t="s">
        <v>518</v>
      </c>
      <c r="D435" s="204">
        <v>101</v>
      </c>
      <c r="E435" s="203" t="s">
        <v>133</v>
      </c>
      <c r="F435" s="204">
        <v>622</v>
      </c>
      <c r="G435" s="203" t="s">
        <v>394</v>
      </c>
      <c r="H435" s="205">
        <v>81</v>
      </c>
      <c r="I435" s="166"/>
      <c r="J435" s="206">
        <v>12296</v>
      </c>
      <c r="K435" s="206">
        <v>1</v>
      </c>
      <c r="L435" s="206">
        <v>14</v>
      </c>
      <c r="M435" s="166"/>
      <c r="N435" s="206">
        <v>12453</v>
      </c>
      <c r="O435" s="206">
        <v>3</v>
      </c>
      <c r="P435" s="206">
        <v>12</v>
      </c>
      <c r="Q435" s="166"/>
      <c r="R435" s="207">
        <v>157</v>
      </c>
      <c r="V435" s="205"/>
    </row>
    <row r="436" spans="1:22" x14ac:dyDescent="0.25">
      <c r="A436" s="201">
        <v>447</v>
      </c>
      <c r="B436" s="202">
        <v>447101690</v>
      </c>
      <c r="C436" s="203" t="s">
        <v>518</v>
      </c>
      <c r="D436" s="204">
        <v>101</v>
      </c>
      <c r="E436" s="203" t="s">
        <v>133</v>
      </c>
      <c r="F436" s="204">
        <v>690</v>
      </c>
      <c r="G436" s="203" t="s">
        <v>414</v>
      </c>
      <c r="H436" s="205">
        <v>21</v>
      </c>
      <c r="I436" s="166"/>
      <c r="J436" s="206">
        <v>11392</v>
      </c>
      <c r="K436" s="206">
        <v>0</v>
      </c>
      <c r="L436" s="206">
        <v>2</v>
      </c>
      <c r="M436" s="166"/>
      <c r="N436" s="206">
        <v>11288</v>
      </c>
      <c r="O436" s="206">
        <v>0</v>
      </c>
      <c r="P436" s="206">
        <v>1</v>
      </c>
      <c r="Q436" s="166"/>
      <c r="R436" s="207">
        <v>-104</v>
      </c>
      <c r="V436" s="205"/>
    </row>
    <row r="437" spans="1:22" x14ac:dyDescent="0.25">
      <c r="A437" s="201">
        <v>447</v>
      </c>
      <c r="B437" s="202">
        <v>447101710</v>
      </c>
      <c r="C437" s="203" t="s">
        <v>518</v>
      </c>
      <c r="D437" s="204">
        <v>101</v>
      </c>
      <c r="E437" s="203" t="s">
        <v>133</v>
      </c>
      <c r="F437" s="204">
        <v>710</v>
      </c>
      <c r="G437" s="203" t="s">
        <v>419</v>
      </c>
      <c r="H437" s="205">
        <v>16</v>
      </c>
      <c r="I437" s="166"/>
      <c r="J437" s="206">
        <v>11809</v>
      </c>
      <c r="K437" s="206">
        <v>0</v>
      </c>
      <c r="L437" s="206">
        <v>2</v>
      </c>
      <c r="M437" s="166"/>
      <c r="N437" s="206">
        <v>11389</v>
      </c>
      <c r="O437" s="206">
        <v>0</v>
      </c>
      <c r="P437" s="206">
        <v>0</v>
      </c>
      <c r="Q437" s="166"/>
      <c r="R437" s="207">
        <v>-420</v>
      </c>
      <c r="V437" s="205"/>
    </row>
    <row r="438" spans="1:22" x14ac:dyDescent="0.25">
      <c r="A438" s="201">
        <v>449</v>
      </c>
      <c r="B438" s="202">
        <v>449035001</v>
      </c>
      <c r="C438" s="203" t="s">
        <v>519</v>
      </c>
      <c r="D438" s="204">
        <v>35</v>
      </c>
      <c r="E438" s="203" t="s">
        <v>67</v>
      </c>
      <c r="F438" s="204">
        <v>1</v>
      </c>
      <c r="G438" s="203" t="s">
        <v>33</v>
      </c>
      <c r="H438" s="205">
        <v>1</v>
      </c>
      <c r="I438" s="166"/>
      <c r="J438" s="206">
        <v>11060</v>
      </c>
      <c r="K438" s="206">
        <v>0</v>
      </c>
      <c r="L438" s="206">
        <v>0</v>
      </c>
      <c r="M438" s="166"/>
      <c r="N438" s="206">
        <v>11379</v>
      </c>
      <c r="O438" s="206">
        <v>0</v>
      </c>
      <c r="P438" s="206">
        <v>0</v>
      </c>
      <c r="Q438" s="166"/>
      <c r="R438" s="207">
        <v>319</v>
      </c>
      <c r="V438" s="205"/>
    </row>
    <row r="439" spans="1:22" x14ac:dyDescent="0.25">
      <c r="A439" s="201">
        <v>449</v>
      </c>
      <c r="B439" s="202">
        <v>449035018</v>
      </c>
      <c r="C439" s="203" t="s">
        <v>519</v>
      </c>
      <c r="D439" s="204">
        <v>35</v>
      </c>
      <c r="E439" s="203" t="s">
        <v>67</v>
      </c>
      <c r="F439" s="204">
        <v>18</v>
      </c>
      <c r="G439" s="203" t="s">
        <v>50</v>
      </c>
      <c r="H439" s="205">
        <v>1</v>
      </c>
      <c r="I439" s="166"/>
      <c r="J439" s="206">
        <v>19202</v>
      </c>
      <c r="K439" s="206">
        <v>0</v>
      </c>
      <c r="L439" s="206">
        <v>2</v>
      </c>
      <c r="M439" s="166"/>
      <c r="N439" s="206">
        <v>19646</v>
      </c>
      <c r="O439" s="206">
        <v>0</v>
      </c>
      <c r="P439" s="206">
        <v>2</v>
      </c>
      <c r="Q439" s="166"/>
      <c r="R439" s="207">
        <v>444</v>
      </c>
      <c r="V439" s="205"/>
    </row>
    <row r="440" spans="1:22" x14ac:dyDescent="0.25">
      <c r="A440" s="201">
        <v>449</v>
      </c>
      <c r="B440" s="202">
        <v>449035035</v>
      </c>
      <c r="C440" s="203" t="s">
        <v>519</v>
      </c>
      <c r="D440" s="204">
        <v>35</v>
      </c>
      <c r="E440" s="203" t="s">
        <v>67</v>
      </c>
      <c r="F440" s="204">
        <v>35</v>
      </c>
      <c r="G440" s="203" t="s">
        <v>67</v>
      </c>
      <c r="H440" s="205">
        <v>699</v>
      </c>
      <c r="I440" s="166"/>
      <c r="J440" s="206">
        <v>16060</v>
      </c>
      <c r="K440" s="206">
        <v>37</v>
      </c>
      <c r="L440" s="206">
        <v>339</v>
      </c>
      <c r="M440" s="166"/>
      <c r="N440" s="206">
        <v>16725</v>
      </c>
      <c r="O440" s="206">
        <v>45</v>
      </c>
      <c r="P440" s="206">
        <v>330</v>
      </c>
      <c r="Q440" s="166"/>
      <c r="R440" s="207">
        <v>665</v>
      </c>
      <c r="V440" s="205"/>
    </row>
    <row r="441" spans="1:22" x14ac:dyDescent="0.25">
      <c r="A441" s="201">
        <v>449</v>
      </c>
      <c r="B441" s="202">
        <v>449035044</v>
      </c>
      <c r="C441" s="203" t="s">
        <v>519</v>
      </c>
      <c r="D441" s="204">
        <v>35</v>
      </c>
      <c r="E441" s="203" t="s">
        <v>67</v>
      </c>
      <c r="F441" s="204">
        <v>44</v>
      </c>
      <c r="G441" s="203" t="s">
        <v>76</v>
      </c>
      <c r="H441" s="205">
        <v>2</v>
      </c>
      <c r="I441" s="166"/>
      <c r="J441" s="206">
        <v>13129</v>
      </c>
      <c r="K441" s="206">
        <v>0</v>
      </c>
      <c r="L441" s="206">
        <v>0</v>
      </c>
      <c r="M441" s="166"/>
      <c r="N441" s="206">
        <v>13434</v>
      </c>
      <c r="O441" s="206">
        <v>0</v>
      </c>
      <c r="P441" s="206">
        <v>0</v>
      </c>
      <c r="Q441" s="166"/>
      <c r="R441" s="207">
        <v>305</v>
      </c>
      <c r="V441" s="205"/>
    </row>
    <row r="442" spans="1:22" x14ac:dyDescent="0.25">
      <c r="A442" s="201">
        <v>449</v>
      </c>
      <c r="B442" s="202">
        <v>449035050</v>
      </c>
      <c r="C442" s="203" t="s">
        <v>519</v>
      </c>
      <c r="D442" s="204">
        <v>35</v>
      </c>
      <c r="E442" s="203" t="s">
        <v>67</v>
      </c>
      <c r="F442" s="204">
        <v>50</v>
      </c>
      <c r="G442" s="203" t="s">
        <v>82</v>
      </c>
      <c r="H442" s="205">
        <v>0</v>
      </c>
      <c r="I442" s="166"/>
      <c r="J442" s="206">
        <v>13129</v>
      </c>
      <c r="K442" s="206">
        <v>0</v>
      </c>
      <c r="L442" s="206">
        <v>0</v>
      </c>
      <c r="M442" s="166"/>
      <c r="N442" s="206" t="s">
        <v>562</v>
      </c>
      <c r="O442" s="206">
        <v>0</v>
      </c>
      <c r="P442" s="206">
        <v>0</v>
      </c>
      <c r="Q442" s="166"/>
      <c r="R442" s="207" t="s">
        <v>562</v>
      </c>
      <c r="V442" s="205"/>
    </row>
    <row r="443" spans="1:22" x14ac:dyDescent="0.25">
      <c r="A443" s="201">
        <v>449</v>
      </c>
      <c r="B443" s="202">
        <v>449035073</v>
      </c>
      <c r="C443" s="203" t="s">
        <v>519</v>
      </c>
      <c r="D443" s="204">
        <v>35</v>
      </c>
      <c r="E443" s="203" t="s">
        <v>67</v>
      </c>
      <c r="F443" s="204">
        <v>73</v>
      </c>
      <c r="G443" s="203" t="s">
        <v>105</v>
      </c>
      <c r="H443" s="205">
        <v>1</v>
      </c>
      <c r="I443" s="166"/>
      <c r="J443" s="206">
        <v>18702</v>
      </c>
      <c r="K443" s="206">
        <v>0</v>
      </c>
      <c r="L443" s="206">
        <v>1</v>
      </c>
      <c r="M443" s="166"/>
      <c r="N443" s="206">
        <v>19241</v>
      </c>
      <c r="O443" s="206">
        <v>0</v>
      </c>
      <c r="P443" s="206">
        <v>1</v>
      </c>
      <c r="Q443" s="166"/>
      <c r="R443" s="207">
        <v>539</v>
      </c>
      <c r="V443" s="205"/>
    </row>
    <row r="444" spans="1:22" x14ac:dyDescent="0.25">
      <c r="A444" s="201">
        <v>449</v>
      </c>
      <c r="B444" s="202">
        <v>449035189</v>
      </c>
      <c r="C444" s="203" t="s">
        <v>519</v>
      </c>
      <c r="D444" s="204">
        <v>35</v>
      </c>
      <c r="E444" s="203" t="s">
        <v>67</v>
      </c>
      <c r="F444" s="204">
        <v>189</v>
      </c>
      <c r="G444" s="203" t="s">
        <v>221</v>
      </c>
      <c r="H444" s="205">
        <v>0</v>
      </c>
      <c r="I444" s="166"/>
      <c r="J444" s="206">
        <v>16861</v>
      </c>
      <c r="K444" s="206">
        <v>0</v>
      </c>
      <c r="L444" s="206">
        <v>2</v>
      </c>
      <c r="M444" s="166"/>
      <c r="N444" s="206" t="s">
        <v>562</v>
      </c>
      <c r="O444" s="206">
        <v>0</v>
      </c>
      <c r="P444" s="206">
        <v>0</v>
      </c>
      <c r="Q444" s="166"/>
      <c r="R444" s="207" t="s">
        <v>562</v>
      </c>
      <c r="V444" s="205"/>
    </row>
    <row r="445" spans="1:22" x14ac:dyDescent="0.25">
      <c r="A445" s="201">
        <v>449</v>
      </c>
      <c r="B445" s="202">
        <v>449035217</v>
      </c>
      <c r="C445" s="203" t="s">
        <v>519</v>
      </c>
      <c r="D445" s="204">
        <v>35</v>
      </c>
      <c r="E445" s="203" t="s">
        <v>67</v>
      </c>
      <c r="F445" s="204">
        <v>217</v>
      </c>
      <c r="G445" s="203" t="s">
        <v>249</v>
      </c>
      <c r="H445" s="205">
        <v>0</v>
      </c>
      <c r="I445" s="166"/>
      <c r="J445" s="206" t="s">
        <v>562</v>
      </c>
      <c r="K445" s="206">
        <v>0</v>
      </c>
      <c r="L445" s="206">
        <v>0</v>
      </c>
      <c r="M445" s="166"/>
      <c r="N445" s="206">
        <v>18295</v>
      </c>
      <c r="O445" s="206">
        <v>0</v>
      </c>
      <c r="P445" s="206">
        <v>1</v>
      </c>
      <c r="Q445" s="166"/>
      <c r="R445" s="207" t="s">
        <v>562</v>
      </c>
      <c r="V445" s="205"/>
    </row>
    <row r="446" spans="1:22" x14ac:dyDescent="0.25">
      <c r="A446" s="201">
        <v>449</v>
      </c>
      <c r="B446" s="202">
        <v>449035243</v>
      </c>
      <c r="C446" s="203" t="s">
        <v>519</v>
      </c>
      <c r="D446" s="204">
        <v>35</v>
      </c>
      <c r="E446" s="203" t="s">
        <v>67</v>
      </c>
      <c r="F446" s="204">
        <v>243</v>
      </c>
      <c r="G446" s="203" t="s">
        <v>275</v>
      </c>
      <c r="H446" s="205">
        <v>2</v>
      </c>
      <c r="I446" s="166"/>
      <c r="J446" s="206">
        <v>12302</v>
      </c>
      <c r="K446" s="206">
        <v>0</v>
      </c>
      <c r="L446" s="206">
        <v>0</v>
      </c>
      <c r="M446" s="166"/>
      <c r="N446" s="206">
        <v>19646</v>
      </c>
      <c r="O446" s="206">
        <v>0</v>
      </c>
      <c r="P446" s="206">
        <v>2</v>
      </c>
      <c r="Q446" s="166"/>
      <c r="R446" s="207">
        <v>7344</v>
      </c>
      <c r="V446" s="205"/>
    </row>
    <row r="447" spans="1:22" x14ac:dyDescent="0.25">
      <c r="A447" s="201">
        <v>449</v>
      </c>
      <c r="B447" s="202">
        <v>449035244</v>
      </c>
      <c r="C447" s="203" t="s">
        <v>519</v>
      </c>
      <c r="D447" s="204">
        <v>35</v>
      </c>
      <c r="E447" s="203" t="s">
        <v>67</v>
      </c>
      <c r="F447" s="204">
        <v>244</v>
      </c>
      <c r="G447" s="203" t="s">
        <v>276</v>
      </c>
      <c r="H447" s="205">
        <v>3</v>
      </c>
      <c r="I447" s="166"/>
      <c r="J447" s="206">
        <v>12978</v>
      </c>
      <c r="K447" s="206">
        <v>1</v>
      </c>
      <c r="L447" s="206">
        <v>0</v>
      </c>
      <c r="M447" s="166"/>
      <c r="N447" s="206">
        <v>15200</v>
      </c>
      <c r="O447" s="206">
        <v>1</v>
      </c>
      <c r="P447" s="206">
        <v>1</v>
      </c>
      <c r="Q447" s="166"/>
      <c r="R447" s="207">
        <v>2222</v>
      </c>
      <c r="V447" s="205"/>
    </row>
    <row r="448" spans="1:22" x14ac:dyDescent="0.25">
      <c r="A448" s="201">
        <v>449</v>
      </c>
      <c r="B448" s="202">
        <v>449035248</v>
      </c>
      <c r="C448" s="203" t="s">
        <v>519</v>
      </c>
      <c r="D448" s="204">
        <v>35</v>
      </c>
      <c r="E448" s="203" t="s">
        <v>67</v>
      </c>
      <c r="F448" s="204">
        <v>248</v>
      </c>
      <c r="G448" s="203" t="s">
        <v>280</v>
      </c>
      <c r="H448" s="205">
        <v>0</v>
      </c>
      <c r="I448" s="166"/>
      <c r="J448" s="206">
        <v>11475</v>
      </c>
      <c r="K448" s="206">
        <v>0</v>
      </c>
      <c r="L448" s="206">
        <v>0</v>
      </c>
      <c r="M448" s="166"/>
      <c r="N448" s="206">
        <v>11379</v>
      </c>
      <c r="O448" s="206">
        <v>0</v>
      </c>
      <c r="P448" s="206">
        <v>0</v>
      </c>
      <c r="Q448" s="166"/>
      <c r="R448" s="207">
        <v>-96</v>
      </c>
      <c r="V448" s="205"/>
    </row>
    <row r="449" spans="1:22" x14ac:dyDescent="0.25">
      <c r="A449" s="201">
        <v>449</v>
      </c>
      <c r="B449" s="202">
        <v>449035336</v>
      </c>
      <c r="C449" s="203" t="s">
        <v>519</v>
      </c>
      <c r="D449" s="204">
        <v>35</v>
      </c>
      <c r="E449" s="203" t="s">
        <v>67</v>
      </c>
      <c r="F449" s="204">
        <v>336</v>
      </c>
      <c r="G449" s="203" t="s">
        <v>368</v>
      </c>
      <c r="H449" s="205">
        <v>0</v>
      </c>
      <c r="I449" s="166"/>
      <c r="J449" s="206">
        <v>13129</v>
      </c>
      <c r="K449" s="206">
        <v>0</v>
      </c>
      <c r="L449" s="206">
        <v>0</v>
      </c>
      <c r="M449" s="166"/>
      <c r="N449" s="206">
        <v>13434</v>
      </c>
      <c r="O449" s="206">
        <v>0</v>
      </c>
      <c r="P449" s="206">
        <v>0</v>
      </c>
      <c r="Q449" s="166"/>
      <c r="R449" s="207">
        <v>305</v>
      </c>
      <c r="V449" s="205"/>
    </row>
    <row r="450" spans="1:22" x14ac:dyDescent="0.25">
      <c r="A450" s="201">
        <v>449</v>
      </c>
      <c r="B450" s="202">
        <v>449035347</v>
      </c>
      <c r="C450" s="203" t="s">
        <v>519</v>
      </c>
      <c r="D450" s="204">
        <v>35</v>
      </c>
      <c r="E450" s="203" t="s">
        <v>67</v>
      </c>
      <c r="F450" s="204">
        <v>347</v>
      </c>
      <c r="G450" s="203" t="s">
        <v>379</v>
      </c>
      <c r="H450" s="205">
        <v>0</v>
      </c>
      <c r="I450" s="166"/>
      <c r="J450" s="206">
        <v>19470</v>
      </c>
      <c r="K450" s="206">
        <v>0</v>
      </c>
      <c r="L450" s="206">
        <v>1</v>
      </c>
      <c r="M450" s="166"/>
      <c r="N450" s="206" t="s">
        <v>562</v>
      </c>
      <c r="O450" s="206">
        <v>0</v>
      </c>
      <c r="P450" s="206">
        <v>0</v>
      </c>
      <c r="Q450" s="166"/>
      <c r="R450" s="207" t="s">
        <v>562</v>
      </c>
      <c r="V450" s="205"/>
    </row>
    <row r="451" spans="1:22" x14ac:dyDescent="0.25">
      <c r="A451" s="201">
        <v>450</v>
      </c>
      <c r="B451" s="202">
        <v>450086008</v>
      </c>
      <c r="C451" s="203" t="s">
        <v>520</v>
      </c>
      <c r="D451" s="204">
        <v>86</v>
      </c>
      <c r="E451" s="203" t="s">
        <v>118</v>
      </c>
      <c r="F451" s="204">
        <v>8</v>
      </c>
      <c r="G451" s="203" t="s">
        <v>40</v>
      </c>
      <c r="H451" s="205">
        <v>2</v>
      </c>
      <c r="I451" s="166"/>
      <c r="J451" s="206">
        <v>10705</v>
      </c>
      <c r="K451" s="206">
        <v>0</v>
      </c>
      <c r="L451" s="206">
        <v>0</v>
      </c>
      <c r="M451" s="166"/>
      <c r="N451" s="206">
        <v>10788</v>
      </c>
      <c r="O451" s="206">
        <v>0</v>
      </c>
      <c r="P451" s="206">
        <v>0</v>
      </c>
      <c r="Q451" s="166"/>
      <c r="R451" s="207">
        <v>83</v>
      </c>
      <c r="V451" s="205"/>
    </row>
    <row r="452" spans="1:22" x14ac:dyDescent="0.25">
      <c r="A452" s="201">
        <v>450</v>
      </c>
      <c r="B452" s="202">
        <v>450086086</v>
      </c>
      <c r="C452" s="203" t="s">
        <v>520</v>
      </c>
      <c r="D452" s="204">
        <v>86</v>
      </c>
      <c r="E452" s="203" t="s">
        <v>118</v>
      </c>
      <c r="F452" s="204">
        <v>86</v>
      </c>
      <c r="G452" s="203" t="s">
        <v>118</v>
      </c>
      <c r="H452" s="205">
        <v>78</v>
      </c>
      <c r="I452" s="166"/>
      <c r="J452" s="206">
        <v>12290</v>
      </c>
      <c r="K452" s="206">
        <v>0</v>
      </c>
      <c r="L452" s="206">
        <v>22</v>
      </c>
      <c r="M452" s="166"/>
      <c r="N452" s="206">
        <v>12482</v>
      </c>
      <c r="O452" s="206">
        <v>0</v>
      </c>
      <c r="P452" s="206">
        <v>19</v>
      </c>
      <c r="Q452" s="166"/>
      <c r="R452" s="207">
        <v>192</v>
      </c>
      <c r="V452" s="205"/>
    </row>
    <row r="453" spans="1:22" x14ac:dyDescent="0.25">
      <c r="A453" s="201">
        <v>450</v>
      </c>
      <c r="B453" s="202">
        <v>450086114</v>
      </c>
      <c r="C453" s="203" t="s">
        <v>520</v>
      </c>
      <c r="D453" s="204">
        <v>86</v>
      </c>
      <c r="E453" s="203" t="s">
        <v>118</v>
      </c>
      <c r="F453" s="204">
        <v>114</v>
      </c>
      <c r="G453" s="203" t="s">
        <v>146</v>
      </c>
      <c r="H453" s="205">
        <v>2</v>
      </c>
      <c r="I453" s="166"/>
      <c r="J453" s="206">
        <v>16912</v>
      </c>
      <c r="K453" s="206">
        <v>0</v>
      </c>
      <c r="L453" s="206">
        <v>1</v>
      </c>
      <c r="M453" s="166"/>
      <c r="N453" s="206">
        <v>10664</v>
      </c>
      <c r="O453" s="206">
        <v>0</v>
      </c>
      <c r="P453" s="206">
        <v>0</v>
      </c>
      <c r="Q453" s="166"/>
      <c r="R453" s="207">
        <v>-6248</v>
      </c>
      <c r="V453" s="205"/>
    </row>
    <row r="454" spans="1:22" x14ac:dyDescent="0.25">
      <c r="A454" s="201">
        <v>450</v>
      </c>
      <c r="B454" s="202">
        <v>450086117</v>
      </c>
      <c r="C454" s="203" t="s">
        <v>520</v>
      </c>
      <c r="D454" s="204">
        <v>86</v>
      </c>
      <c r="E454" s="203" t="s">
        <v>118</v>
      </c>
      <c r="F454" s="204">
        <v>117</v>
      </c>
      <c r="G454" s="203" t="s">
        <v>149</v>
      </c>
      <c r="H454" s="205">
        <v>1</v>
      </c>
      <c r="I454" s="166"/>
      <c r="J454" s="206">
        <v>10705</v>
      </c>
      <c r="K454" s="206">
        <v>0</v>
      </c>
      <c r="L454" s="206">
        <v>0</v>
      </c>
      <c r="M454" s="166"/>
      <c r="N454" s="206" t="s">
        <v>562</v>
      </c>
      <c r="O454" s="206">
        <v>0</v>
      </c>
      <c r="P454" s="206">
        <v>0</v>
      </c>
      <c r="Q454" s="166"/>
      <c r="R454" s="207" t="s">
        <v>562</v>
      </c>
      <c r="V454" s="205"/>
    </row>
    <row r="455" spans="1:22" x14ac:dyDescent="0.25">
      <c r="A455" s="201">
        <v>450</v>
      </c>
      <c r="B455" s="202">
        <v>450086127</v>
      </c>
      <c r="C455" s="203" t="s">
        <v>520</v>
      </c>
      <c r="D455" s="204">
        <v>86</v>
      </c>
      <c r="E455" s="203" t="s">
        <v>118</v>
      </c>
      <c r="F455" s="204">
        <v>127</v>
      </c>
      <c r="G455" s="203" t="s">
        <v>159</v>
      </c>
      <c r="H455" s="205">
        <v>4</v>
      </c>
      <c r="I455" s="166"/>
      <c r="J455" s="206">
        <v>10705</v>
      </c>
      <c r="K455" s="206">
        <v>0</v>
      </c>
      <c r="L455" s="206">
        <v>0</v>
      </c>
      <c r="M455" s="166"/>
      <c r="N455" s="206">
        <v>11019</v>
      </c>
      <c r="O455" s="206">
        <v>0</v>
      </c>
      <c r="P455" s="206">
        <v>0</v>
      </c>
      <c r="Q455" s="166"/>
      <c r="R455" s="207">
        <v>314</v>
      </c>
      <c r="V455" s="205"/>
    </row>
    <row r="456" spans="1:22" x14ac:dyDescent="0.25">
      <c r="A456" s="201">
        <v>450</v>
      </c>
      <c r="B456" s="202">
        <v>450086137</v>
      </c>
      <c r="C456" s="203" t="s">
        <v>520</v>
      </c>
      <c r="D456" s="204">
        <v>86</v>
      </c>
      <c r="E456" s="203" t="s">
        <v>118</v>
      </c>
      <c r="F456" s="204">
        <v>137</v>
      </c>
      <c r="G456" s="203" t="s">
        <v>169</v>
      </c>
      <c r="H456" s="205">
        <v>3</v>
      </c>
      <c r="I456" s="166"/>
      <c r="J456" s="206">
        <v>18254</v>
      </c>
      <c r="K456" s="206">
        <v>0</v>
      </c>
      <c r="L456" s="206">
        <v>2</v>
      </c>
      <c r="M456" s="166"/>
      <c r="N456" s="206">
        <v>19458</v>
      </c>
      <c r="O456" s="206">
        <v>0</v>
      </c>
      <c r="P456" s="206">
        <v>4</v>
      </c>
      <c r="Q456" s="166"/>
      <c r="R456" s="207">
        <v>1204</v>
      </c>
      <c r="V456" s="205"/>
    </row>
    <row r="457" spans="1:22" x14ac:dyDescent="0.25">
      <c r="A457" s="201">
        <v>450</v>
      </c>
      <c r="B457" s="202">
        <v>450086210</v>
      </c>
      <c r="C457" s="203" t="s">
        <v>520</v>
      </c>
      <c r="D457" s="204">
        <v>86</v>
      </c>
      <c r="E457" s="203" t="s">
        <v>118</v>
      </c>
      <c r="F457" s="204">
        <v>210</v>
      </c>
      <c r="G457" s="203" t="s">
        <v>242</v>
      </c>
      <c r="H457" s="205">
        <v>97</v>
      </c>
      <c r="I457" s="166"/>
      <c r="J457" s="206">
        <v>11536</v>
      </c>
      <c r="K457" s="206">
        <v>0</v>
      </c>
      <c r="L457" s="206">
        <v>19</v>
      </c>
      <c r="M457" s="166"/>
      <c r="N457" s="206">
        <v>11734</v>
      </c>
      <c r="O457" s="206">
        <v>0</v>
      </c>
      <c r="P457" s="206">
        <v>17</v>
      </c>
      <c r="Q457" s="166"/>
      <c r="R457" s="207">
        <v>198</v>
      </c>
      <c r="V457" s="205"/>
    </row>
    <row r="458" spans="1:22" x14ac:dyDescent="0.25">
      <c r="A458" s="201">
        <v>450</v>
      </c>
      <c r="B458" s="202">
        <v>450086275</v>
      </c>
      <c r="C458" s="203" t="s">
        <v>520</v>
      </c>
      <c r="D458" s="204">
        <v>86</v>
      </c>
      <c r="E458" s="203" t="s">
        <v>118</v>
      </c>
      <c r="F458" s="204">
        <v>275</v>
      </c>
      <c r="G458" s="203" t="s">
        <v>307</v>
      </c>
      <c r="H458" s="205">
        <v>9</v>
      </c>
      <c r="I458" s="166"/>
      <c r="J458" s="206">
        <v>12225</v>
      </c>
      <c r="K458" s="206">
        <v>0</v>
      </c>
      <c r="L458" s="206">
        <v>2</v>
      </c>
      <c r="M458" s="166"/>
      <c r="N458" s="206">
        <v>12371</v>
      </c>
      <c r="O458" s="206">
        <v>0</v>
      </c>
      <c r="P458" s="206">
        <v>2</v>
      </c>
      <c r="Q458" s="166"/>
      <c r="R458" s="207">
        <v>146</v>
      </c>
      <c r="V458" s="205"/>
    </row>
    <row r="459" spans="1:22" x14ac:dyDescent="0.25">
      <c r="A459" s="201">
        <v>450</v>
      </c>
      <c r="B459" s="202">
        <v>450086278</v>
      </c>
      <c r="C459" s="203" t="s">
        <v>520</v>
      </c>
      <c r="D459" s="204">
        <v>86</v>
      </c>
      <c r="E459" s="203" t="s">
        <v>118</v>
      </c>
      <c r="F459" s="204">
        <v>278</v>
      </c>
      <c r="G459" s="203" t="s">
        <v>310</v>
      </c>
      <c r="H459" s="205">
        <v>9</v>
      </c>
      <c r="I459" s="166"/>
      <c r="J459" s="206">
        <v>12450</v>
      </c>
      <c r="K459" s="206">
        <v>0</v>
      </c>
      <c r="L459" s="206">
        <v>4</v>
      </c>
      <c r="M459" s="166"/>
      <c r="N459" s="206">
        <v>12081</v>
      </c>
      <c r="O459" s="206">
        <v>0</v>
      </c>
      <c r="P459" s="206">
        <v>2</v>
      </c>
      <c r="Q459" s="166"/>
      <c r="R459" s="207">
        <v>-369</v>
      </c>
      <c r="V459" s="205"/>
    </row>
    <row r="460" spans="1:22" x14ac:dyDescent="0.25">
      <c r="A460" s="201">
        <v>450</v>
      </c>
      <c r="B460" s="202">
        <v>450086327</v>
      </c>
      <c r="C460" s="203" t="s">
        <v>520</v>
      </c>
      <c r="D460" s="204">
        <v>86</v>
      </c>
      <c r="E460" s="203" t="s">
        <v>118</v>
      </c>
      <c r="F460" s="204">
        <v>327</v>
      </c>
      <c r="G460" s="203" t="s">
        <v>359</v>
      </c>
      <c r="H460" s="205">
        <v>2</v>
      </c>
      <c r="I460" s="166"/>
      <c r="J460" s="206">
        <v>10519</v>
      </c>
      <c r="K460" s="206">
        <v>0</v>
      </c>
      <c r="L460" s="206">
        <v>0</v>
      </c>
      <c r="M460" s="166"/>
      <c r="N460" s="206">
        <v>11037</v>
      </c>
      <c r="O460" s="206">
        <v>0</v>
      </c>
      <c r="P460" s="206">
        <v>0</v>
      </c>
      <c r="Q460" s="166"/>
      <c r="R460" s="207">
        <v>518</v>
      </c>
      <c r="V460" s="205"/>
    </row>
    <row r="461" spans="1:22" x14ac:dyDescent="0.25">
      <c r="A461" s="201">
        <v>450</v>
      </c>
      <c r="B461" s="202">
        <v>450086337</v>
      </c>
      <c r="C461" s="203" t="s">
        <v>520</v>
      </c>
      <c r="D461" s="204">
        <v>86</v>
      </c>
      <c r="E461" s="203" t="s">
        <v>118</v>
      </c>
      <c r="F461" s="204">
        <v>337</v>
      </c>
      <c r="G461" s="203" t="s">
        <v>369</v>
      </c>
      <c r="H461" s="205">
        <v>1</v>
      </c>
      <c r="I461" s="166"/>
      <c r="J461" s="206">
        <v>15678</v>
      </c>
      <c r="K461" s="206">
        <v>0</v>
      </c>
      <c r="L461" s="206">
        <v>2</v>
      </c>
      <c r="M461" s="166"/>
      <c r="N461" s="206">
        <v>15918</v>
      </c>
      <c r="O461" s="206">
        <v>0</v>
      </c>
      <c r="P461" s="206">
        <v>1</v>
      </c>
      <c r="Q461" s="166"/>
      <c r="R461" s="207">
        <v>240</v>
      </c>
      <c r="V461" s="205"/>
    </row>
    <row r="462" spans="1:22" x14ac:dyDescent="0.25">
      <c r="A462" s="201">
        <v>450</v>
      </c>
      <c r="B462" s="202">
        <v>450086340</v>
      </c>
      <c r="C462" s="203" t="s">
        <v>520</v>
      </c>
      <c r="D462" s="204">
        <v>86</v>
      </c>
      <c r="E462" s="203" t="s">
        <v>118</v>
      </c>
      <c r="F462" s="204">
        <v>340</v>
      </c>
      <c r="G462" s="203" t="s">
        <v>372</v>
      </c>
      <c r="H462" s="205">
        <v>3</v>
      </c>
      <c r="I462" s="166"/>
      <c r="J462" s="206">
        <v>10631</v>
      </c>
      <c r="K462" s="206">
        <v>0</v>
      </c>
      <c r="L462" s="206">
        <v>0</v>
      </c>
      <c r="M462" s="166"/>
      <c r="N462" s="206">
        <v>13767</v>
      </c>
      <c r="O462" s="206">
        <v>0</v>
      </c>
      <c r="P462" s="206">
        <v>3</v>
      </c>
      <c r="Q462" s="166"/>
      <c r="R462" s="207">
        <v>3136</v>
      </c>
      <c r="V462" s="205"/>
    </row>
    <row r="463" spans="1:22" x14ac:dyDescent="0.25">
      <c r="A463" s="201">
        <v>450</v>
      </c>
      <c r="B463" s="202">
        <v>450086605</v>
      </c>
      <c r="C463" s="203" t="s">
        <v>520</v>
      </c>
      <c r="D463" s="204">
        <v>86</v>
      </c>
      <c r="E463" s="203" t="s">
        <v>118</v>
      </c>
      <c r="F463" s="204">
        <v>605</v>
      </c>
      <c r="G463" s="203" t="s">
        <v>388</v>
      </c>
      <c r="H463" s="205">
        <v>0</v>
      </c>
      <c r="I463" s="166"/>
      <c r="J463" s="206">
        <v>10332</v>
      </c>
      <c r="K463" s="206">
        <v>0</v>
      </c>
      <c r="L463" s="206">
        <v>0</v>
      </c>
      <c r="M463" s="166"/>
      <c r="N463" s="206" t="s">
        <v>562</v>
      </c>
      <c r="O463" s="206">
        <v>0</v>
      </c>
      <c r="P463" s="206">
        <v>0</v>
      </c>
      <c r="Q463" s="166"/>
      <c r="R463" s="207" t="s">
        <v>562</v>
      </c>
      <c r="V463" s="205"/>
    </row>
    <row r="464" spans="1:22" x14ac:dyDescent="0.25">
      <c r="A464" s="201">
        <v>450</v>
      </c>
      <c r="B464" s="202">
        <v>450086670</v>
      </c>
      <c r="C464" s="203" t="s">
        <v>520</v>
      </c>
      <c r="D464" s="204">
        <v>86</v>
      </c>
      <c r="E464" s="203" t="s">
        <v>118</v>
      </c>
      <c r="F464" s="204">
        <v>670</v>
      </c>
      <c r="G464" s="203" t="s">
        <v>406</v>
      </c>
      <c r="H464" s="205">
        <v>1</v>
      </c>
      <c r="I464" s="166"/>
      <c r="J464" s="206" t="s">
        <v>562</v>
      </c>
      <c r="K464" s="206">
        <v>0</v>
      </c>
      <c r="L464" s="206">
        <v>0</v>
      </c>
      <c r="M464" s="166"/>
      <c r="N464" s="206">
        <v>16054</v>
      </c>
      <c r="O464" s="206">
        <v>0</v>
      </c>
      <c r="P464" s="206">
        <v>1</v>
      </c>
      <c r="Q464" s="166"/>
      <c r="R464" s="207" t="s">
        <v>562</v>
      </c>
      <c r="V464" s="205"/>
    </row>
    <row r="465" spans="1:22" x14ac:dyDescent="0.25">
      <c r="A465" s="201">
        <v>450</v>
      </c>
      <c r="B465" s="202">
        <v>450086674</v>
      </c>
      <c r="C465" s="203" t="s">
        <v>520</v>
      </c>
      <c r="D465" s="204">
        <v>86</v>
      </c>
      <c r="E465" s="203" t="s">
        <v>118</v>
      </c>
      <c r="F465" s="204">
        <v>674</v>
      </c>
      <c r="G465" s="203" t="s">
        <v>409</v>
      </c>
      <c r="H465" s="205">
        <v>1</v>
      </c>
      <c r="I465" s="166"/>
      <c r="J465" s="206" t="s">
        <v>562</v>
      </c>
      <c r="K465" s="206">
        <v>0</v>
      </c>
      <c r="L465" s="206">
        <v>0</v>
      </c>
      <c r="M465" s="166"/>
      <c r="N465" s="206">
        <v>11037</v>
      </c>
      <c r="O465" s="206">
        <v>0</v>
      </c>
      <c r="P465" s="206">
        <v>0</v>
      </c>
      <c r="Q465" s="166"/>
      <c r="R465" s="207" t="s">
        <v>562</v>
      </c>
      <c r="V465" s="205"/>
    </row>
    <row r="466" spans="1:22" x14ac:dyDescent="0.25">
      <c r="A466" s="201">
        <v>450</v>
      </c>
      <c r="B466" s="202">
        <v>450086683</v>
      </c>
      <c r="C466" s="203" t="s">
        <v>520</v>
      </c>
      <c r="D466" s="204">
        <v>86</v>
      </c>
      <c r="E466" s="203" t="s">
        <v>118</v>
      </c>
      <c r="F466" s="204">
        <v>683</v>
      </c>
      <c r="G466" s="203" t="s">
        <v>412</v>
      </c>
      <c r="H466" s="205">
        <v>1</v>
      </c>
      <c r="I466" s="166"/>
      <c r="J466" s="206">
        <v>10332</v>
      </c>
      <c r="K466" s="206">
        <v>0</v>
      </c>
      <c r="L466" s="206">
        <v>0</v>
      </c>
      <c r="M466" s="166"/>
      <c r="N466" s="206">
        <v>10664</v>
      </c>
      <c r="O466" s="206">
        <v>0</v>
      </c>
      <c r="P466" s="206">
        <v>0</v>
      </c>
      <c r="Q466" s="166"/>
      <c r="R466" s="207">
        <v>332</v>
      </c>
      <c r="V466" s="205"/>
    </row>
    <row r="467" spans="1:22" x14ac:dyDescent="0.25">
      <c r="A467" s="201">
        <v>453</v>
      </c>
      <c r="B467" s="202">
        <v>453137005</v>
      </c>
      <c r="C467" s="203" t="s">
        <v>521</v>
      </c>
      <c r="D467" s="204">
        <v>137</v>
      </c>
      <c r="E467" s="203" t="s">
        <v>169</v>
      </c>
      <c r="F467" s="204">
        <v>5</v>
      </c>
      <c r="G467" s="203" t="s">
        <v>37</v>
      </c>
      <c r="H467" s="205">
        <v>4</v>
      </c>
      <c r="I467" s="166"/>
      <c r="J467" s="206">
        <v>12662</v>
      </c>
      <c r="K467" s="206">
        <v>0</v>
      </c>
      <c r="L467" s="206">
        <v>1</v>
      </c>
      <c r="M467" s="166"/>
      <c r="N467" s="206">
        <v>13005</v>
      </c>
      <c r="O467" s="206">
        <v>0</v>
      </c>
      <c r="P467" s="206">
        <v>1</v>
      </c>
      <c r="Q467" s="166"/>
      <c r="R467" s="207">
        <v>343</v>
      </c>
      <c r="V467" s="205"/>
    </row>
    <row r="468" spans="1:22" x14ac:dyDescent="0.25">
      <c r="A468" s="201">
        <v>453</v>
      </c>
      <c r="B468" s="202">
        <v>453137061</v>
      </c>
      <c r="C468" s="203" t="s">
        <v>521</v>
      </c>
      <c r="D468" s="204">
        <v>137</v>
      </c>
      <c r="E468" s="203" t="s">
        <v>169</v>
      </c>
      <c r="F468" s="204">
        <v>61</v>
      </c>
      <c r="G468" s="203" t="s">
        <v>93</v>
      </c>
      <c r="H468" s="205">
        <v>85</v>
      </c>
      <c r="I468" s="166"/>
      <c r="J468" s="206">
        <v>16488</v>
      </c>
      <c r="K468" s="206">
        <v>7</v>
      </c>
      <c r="L468" s="206">
        <v>64</v>
      </c>
      <c r="M468" s="166"/>
      <c r="N468" s="206">
        <v>17329</v>
      </c>
      <c r="O468" s="206">
        <v>7</v>
      </c>
      <c r="P468" s="206">
        <v>58</v>
      </c>
      <c r="Q468" s="166"/>
      <c r="R468" s="207">
        <v>841</v>
      </c>
      <c r="V468" s="205"/>
    </row>
    <row r="469" spans="1:22" x14ac:dyDescent="0.25">
      <c r="A469" s="201">
        <v>453</v>
      </c>
      <c r="B469" s="202">
        <v>453137086</v>
      </c>
      <c r="C469" s="203" t="s">
        <v>521</v>
      </c>
      <c r="D469" s="204">
        <v>137</v>
      </c>
      <c r="E469" s="203" t="s">
        <v>169</v>
      </c>
      <c r="F469" s="204">
        <v>86</v>
      </c>
      <c r="G469" s="203" t="s">
        <v>118</v>
      </c>
      <c r="H469" s="205">
        <v>0</v>
      </c>
      <c r="I469" s="166"/>
      <c r="J469" s="206">
        <v>16201</v>
      </c>
      <c r="K469" s="206">
        <v>0</v>
      </c>
      <c r="L469" s="206">
        <v>1</v>
      </c>
      <c r="M469" s="166"/>
      <c r="N469" s="206">
        <v>16941</v>
      </c>
      <c r="O469" s="206">
        <v>0</v>
      </c>
      <c r="P469" s="206">
        <v>1</v>
      </c>
      <c r="Q469" s="166"/>
      <c r="R469" s="207">
        <v>740</v>
      </c>
      <c r="V469" s="205"/>
    </row>
    <row r="470" spans="1:22" x14ac:dyDescent="0.25">
      <c r="A470" s="201">
        <v>453</v>
      </c>
      <c r="B470" s="202">
        <v>453137114</v>
      </c>
      <c r="C470" s="203" t="s">
        <v>521</v>
      </c>
      <c r="D470" s="204">
        <v>137</v>
      </c>
      <c r="E470" s="203" t="s">
        <v>169</v>
      </c>
      <c r="F470" s="204">
        <v>114</v>
      </c>
      <c r="G470" s="203" t="s">
        <v>146</v>
      </c>
      <c r="H470" s="205">
        <v>0</v>
      </c>
      <c r="I470" s="166"/>
      <c r="J470" s="206">
        <v>17098</v>
      </c>
      <c r="K470" s="206">
        <v>0</v>
      </c>
      <c r="L470" s="206">
        <v>2</v>
      </c>
      <c r="M470" s="166"/>
      <c r="N470" s="206">
        <v>17828</v>
      </c>
      <c r="O470" s="206">
        <v>0</v>
      </c>
      <c r="P470" s="206">
        <v>2</v>
      </c>
      <c r="Q470" s="166"/>
      <c r="R470" s="207">
        <v>730</v>
      </c>
      <c r="V470" s="205"/>
    </row>
    <row r="471" spans="1:22" x14ac:dyDescent="0.25">
      <c r="A471" s="201">
        <v>453</v>
      </c>
      <c r="B471" s="202">
        <v>453137137</v>
      </c>
      <c r="C471" s="203" t="s">
        <v>521</v>
      </c>
      <c r="D471" s="204">
        <v>137</v>
      </c>
      <c r="E471" s="203" t="s">
        <v>169</v>
      </c>
      <c r="F471" s="204">
        <v>137</v>
      </c>
      <c r="G471" s="203" t="s">
        <v>169</v>
      </c>
      <c r="H471" s="205">
        <v>477</v>
      </c>
      <c r="I471" s="166"/>
      <c r="J471" s="206">
        <v>17958</v>
      </c>
      <c r="K471" s="206">
        <v>58</v>
      </c>
      <c r="L471" s="206">
        <v>441</v>
      </c>
      <c r="M471" s="166"/>
      <c r="N471" s="206">
        <v>19068</v>
      </c>
      <c r="O471" s="206">
        <v>57</v>
      </c>
      <c r="P471" s="206">
        <v>451</v>
      </c>
      <c r="Q471" s="166"/>
      <c r="R471" s="207">
        <v>1110</v>
      </c>
      <c r="V471" s="205"/>
    </row>
    <row r="472" spans="1:22" x14ac:dyDescent="0.25">
      <c r="A472" s="201">
        <v>453</v>
      </c>
      <c r="B472" s="202">
        <v>453137161</v>
      </c>
      <c r="C472" s="203" t="s">
        <v>521</v>
      </c>
      <c r="D472" s="204">
        <v>137</v>
      </c>
      <c r="E472" s="203" t="s">
        <v>169</v>
      </c>
      <c r="F472" s="204">
        <v>161</v>
      </c>
      <c r="G472" s="203" t="s">
        <v>193</v>
      </c>
      <c r="H472" s="205">
        <v>2</v>
      </c>
      <c r="I472" s="166"/>
      <c r="J472" s="206">
        <v>16575</v>
      </c>
      <c r="K472" s="206">
        <v>0</v>
      </c>
      <c r="L472" s="206">
        <v>1</v>
      </c>
      <c r="M472" s="166"/>
      <c r="N472" s="206">
        <v>17314</v>
      </c>
      <c r="O472" s="206">
        <v>0</v>
      </c>
      <c r="P472" s="206">
        <v>1</v>
      </c>
      <c r="Q472" s="166"/>
      <c r="R472" s="207">
        <v>739</v>
      </c>
      <c r="V472" s="205"/>
    </row>
    <row r="473" spans="1:22" x14ac:dyDescent="0.25">
      <c r="A473" s="201">
        <v>453</v>
      </c>
      <c r="B473" s="202">
        <v>453137210</v>
      </c>
      <c r="C473" s="203" t="s">
        <v>521</v>
      </c>
      <c r="D473" s="204">
        <v>137</v>
      </c>
      <c r="E473" s="203" t="s">
        <v>169</v>
      </c>
      <c r="F473" s="204">
        <v>210</v>
      </c>
      <c r="G473" s="203" t="s">
        <v>242</v>
      </c>
      <c r="H473" s="205">
        <v>3</v>
      </c>
      <c r="I473" s="166"/>
      <c r="J473" s="206">
        <v>15678</v>
      </c>
      <c r="K473" s="206">
        <v>0</v>
      </c>
      <c r="L473" s="206">
        <v>2</v>
      </c>
      <c r="M473" s="166"/>
      <c r="N473" s="206">
        <v>16320</v>
      </c>
      <c r="O473" s="206">
        <v>0</v>
      </c>
      <c r="P473" s="206">
        <v>4</v>
      </c>
      <c r="Q473" s="166"/>
      <c r="R473" s="207">
        <v>642</v>
      </c>
      <c r="V473" s="205"/>
    </row>
    <row r="474" spans="1:22" x14ac:dyDescent="0.25">
      <c r="A474" s="201">
        <v>453</v>
      </c>
      <c r="B474" s="202">
        <v>453137227</v>
      </c>
      <c r="C474" s="203" t="s">
        <v>521</v>
      </c>
      <c r="D474" s="204">
        <v>137</v>
      </c>
      <c r="E474" s="203" t="s">
        <v>169</v>
      </c>
      <c r="F474" s="204">
        <v>227</v>
      </c>
      <c r="G474" s="203" t="s">
        <v>259</v>
      </c>
      <c r="H474" s="205">
        <v>0</v>
      </c>
      <c r="I474" s="166"/>
      <c r="J474" s="206">
        <v>17285</v>
      </c>
      <c r="K474" s="206">
        <v>0</v>
      </c>
      <c r="L474" s="206">
        <v>1</v>
      </c>
      <c r="M474" s="166"/>
      <c r="N474" s="206" t="s">
        <v>562</v>
      </c>
      <c r="O474" s="206">
        <v>0</v>
      </c>
      <c r="P474" s="206">
        <v>0</v>
      </c>
      <c r="Q474" s="166"/>
      <c r="R474" s="207" t="s">
        <v>562</v>
      </c>
      <c r="V474" s="205"/>
    </row>
    <row r="475" spans="1:22" x14ac:dyDescent="0.25">
      <c r="A475" s="201">
        <v>453</v>
      </c>
      <c r="B475" s="202">
        <v>453137278</v>
      </c>
      <c r="C475" s="203" t="s">
        <v>521</v>
      </c>
      <c r="D475" s="204">
        <v>137</v>
      </c>
      <c r="E475" s="203" t="s">
        <v>169</v>
      </c>
      <c r="F475" s="204">
        <v>278</v>
      </c>
      <c r="G475" s="203" t="s">
        <v>310</v>
      </c>
      <c r="H475" s="205">
        <v>4</v>
      </c>
      <c r="I475" s="166"/>
      <c r="J475" s="206">
        <v>15589</v>
      </c>
      <c r="K475" s="206">
        <v>0</v>
      </c>
      <c r="L475" s="206">
        <v>8</v>
      </c>
      <c r="M475" s="166"/>
      <c r="N475" s="206">
        <v>14855</v>
      </c>
      <c r="O475" s="206">
        <v>0</v>
      </c>
      <c r="P475" s="206">
        <v>4</v>
      </c>
      <c r="Q475" s="166"/>
      <c r="R475" s="207">
        <v>-734</v>
      </c>
      <c r="V475" s="205"/>
    </row>
    <row r="476" spans="1:22" x14ac:dyDescent="0.25">
      <c r="A476" s="201">
        <v>453</v>
      </c>
      <c r="B476" s="202">
        <v>453137281</v>
      </c>
      <c r="C476" s="203" t="s">
        <v>521</v>
      </c>
      <c r="D476" s="204">
        <v>137</v>
      </c>
      <c r="E476" s="203" t="s">
        <v>169</v>
      </c>
      <c r="F476" s="204">
        <v>281</v>
      </c>
      <c r="G476" s="203" t="s">
        <v>313</v>
      </c>
      <c r="H476" s="205">
        <v>118</v>
      </c>
      <c r="I476" s="166"/>
      <c r="J476" s="206">
        <v>17424</v>
      </c>
      <c r="K476" s="206">
        <v>6</v>
      </c>
      <c r="L476" s="206">
        <v>82</v>
      </c>
      <c r="M476" s="166"/>
      <c r="N476" s="206">
        <v>18200</v>
      </c>
      <c r="O476" s="206">
        <v>7</v>
      </c>
      <c r="P476" s="206">
        <v>80</v>
      </c>
      <c r="Q476" s="166"/>
      <c r="R476" s="207">
        <v>776</v>
      </c>
      <c r="V476" s="205"/>
    </row>
    <row r="477" spans="1:22" x14ac:dyDescent="0.25">
      <c r="A477" s="201">
        <v>453</v>
      </c>
      <c r="B477" s="202">
        <v>453137309</v>
      </c>
      <c r="C477" s="203" t="s">
        <v>521</v>
      </c>
      <c r="D477" s="204">
        <v>137</v>
      </c>
      <c r="E477" s="203" t="s">
        <v>169</v>
      </c>
      <c r="F477" s="204">
        <v>309</v>
      </c>
      <c r="G477" s="203" t="s">
        <v>341</v>
      </c>
      <c r="H477" s="205">
        <v>1</v>
      </c>
      <c r="I477" s="166"/>
      <c r="J477" s="206" t="s">
        <v>562</v>
      </c>
      <c r="K477" s="206">
        <v>0</v>
      </c>
      <c r="L477" s="206">
        <v>0</v>
      </c>
      <c r="M477" s="166"/>
      <c r="N477" s="206">
        <v>18147</v>
      </c>
      <c r="O477" s="206">
        <v>0</v>
      </c>
      <c r="P477" s="206">
        <v>1</v>
      </c>
      <c r="Q477" s="166"/>
      <c r="R477" s="207" t="s">
        <v>562</v>
      </c>
      <c r="V477" s="205"/>
    </row>
    <row r="478" spans="1:22" x14ac:dyDescent="0.25">
      <c r="A478" s="201">
        <v>453</v>
      </c>
      <c r="B478" s="202">
        <v>453137325</v>
      </c>
      <c r="C478" s="203" t="s">
        <v>521</v>
      </c>
      <c r="D478" s="204">
        <v>137</v>
      </c>
      <c r="E478" s="203" t="s">
        <v>169</v>
      </c>
      <c r="F478" s="204">
        <v>325</v>
      </c>
      <c r="G478" s="203" t="s">
        <v>357</v>
      </c>
      <c r="H478" s="205">
        <v>1</v>
      </c>
      <c r="I478" s="166"/>
      <c r="J478" s="206">
        <v>12650</v>
      </c>
      <c r="K478" s="206">
        <v>0</v>
      </c>
      <c r="L478" s="206">
        <v>1</v>
      </c>
      <c r="M478" s="166"/>
      <c r="N478" s="206">
        <v>10851</v>
      </c>
      <c r="O478" s="206">
        <v>0</v>
      </c>
      <c r="P478" s="206">
        <v>0</v>
      </c>
      <c r="Q478" s="166"/>
      <c r="R478" s="207">
        <v>-1799</v>
      </c>
      <c r="V478" s="205"/>
    </row>
    <row r="479" spans="1:22" x14ac:dyDescent="0.25">
      <c r="A479" s="201">
        <v>453</v>
      </c>
      <c r="B479" s="202">
        <v>453137332</v>
      </c>
      <c r="C479" s="203" t="s">
        <v>521</v>
      </c>
      <c r="D479" s="204">
        <v>137</v>
      </c>
      <c r="E479" s="203" t="s">
        <v>169</v>
      </c>
      <c r="F479" s="204">
        <v>332</v>
      </c>
      <c r="G479" s="203" t="s">
        <v>364</v>
      </c>
      <c r="H479" s="205">
        <v>6</v>
      </c>
      <c r="I479" s="166"/>
      <c r="J479" s="206">
        <v>15428</v>
      </c>
      <c r="K479" s="206">
        <v>1</v>
      </c>
      <c r="L479" s="206">
        <v>10</v>
      </c>
      <c r="M479" s="166"/>
      <c r="N479" s="206">
        <v>16980</v>
      </c>
      <c r="O479" s="206">
        <v>1</v>
      </c>
      <c r="P479" s="206">
        <v>9</v>
      </c>
      <c r="Q479" s="166"/>
      <c r="R479" s="207">
        <v>1552</v>
      </c>
      <c r="V479" s="205"/>
    </row>
    <row r="480" spans="1:22" x14ac:dyDescent="0.25">
      <c r="A480" s="201">
        <v>453</v>
      </c>
      <c r="B480" s="202">
        <v>453137680</v>
      </c>
      <c r="C480" s="203" t="s">
        <v>521</v>
      </c>
      <c r="D480" s="204">
        <v>137</v>
      </c>
      <c r="E480" s="203" t="s">
        <v>169</v>
      </c>
      <c r="F480" s="204">
        <v>680</v>
      </c>
      <c r="G480" s="203" t="s">
        <v>411</v>
      </c>
      <c r="H480" s="205">
        <v>0</v>
      </c>
      <c r="I480" s="166"/>
      <c r="J480" s="206">
        <v>15414</v>
      </c>
      <c r="K480" s="206">
        <v>0</v>
      </c>
      <c r="L480" s="206">
        <v>2</v>
      </c>
      <c r="M480" s="166"/>
      <c r="N480" s="206" t="s">
        <v>562</v>
      </c>
      <c r="O480" s="206">
        <v>0</v>
      </c>
      <c r="P480" s="206">
        <v>0</v>
      </c>
      <c r="Q480" s="166"/>
      <c r="R480" s="207" t="s">
        <v>562</v>
      </c>
      <c r="V480" s="205"/>
    </row>
    <row r="481" spans="1:22" x14ac:dyDescent="0.25">
      <c r="A481" s="201">
        <v>454</v>
      </c>
      <c r="B481" s="202">
        <v>454149009</v>
      </c>
      <c r="C481" s="203" t="s">
        <v>522</v>
      </c>
      <c r="D481" s="204">
        <v>149</v>
      </c>
      <c r="E481" s="203" t="s">
        <v>181</v>
      </c>
      <c r="F481" s="204">
        <v>9</v>
      </c>
      <c r="G481" s="203" t="s">
        <v>41</v>
      </c>
      <c r="H481" s="205">
        <v>3</v>
      </c>
      <c r="I481" s="166"/>
      <c r="J481" s="206">
        <v>17824</v>
      </c>
      <c r="K481" s="206">
        <v>3</v>
      </c>
      <c r="L481" s="206">
        <v>3</v>
      </c>
      <c r="M481" s="166"/>
      <c r="N481" s="206">
        <v>15802</v>
      </c>
      <c r="O481" s="206">
        <v>2</v>
      </c>
      <c r="P481" s="206">
        <v>2</v>
      </c>
      <c r="Q481" s="166"/>
      <c r="R481" s="207">
        <v>-2022</v>
      </c>
      <c r="V481" s="205"/>
    </row>
    <row r="482" spans="1:22" x14ac:dyDescent="0.25">
      <c r="A482" s="201">
        <v>454</v>
      </c>
      <c r="B482" s="202">
        <v>454149128</v>
      </c>
      <c r="C482" s="203" t="s">
        <v>522</v>
      </c>
      <c r="D482" s="204">
        <v>149</v>
      </c>
      <c r="E482" s="203" t="s">
        <v>181</v>
      </c>
      <c r="F482" s="204">
        <v>128</v>
      </c>
      <c r="G482" s="203" t="s">
        <v>160</v>
      </c>
      <c r="H482" s="205">
        <v>22</v>
      </c>
      <c r="I482" s="166"/>
      <c r="J482" s="206">
        <v>16551</v>
      </c>
      <c r="K482" s="206">
        <v>3</v>
      </c>
      <c r="L482" s="206">
        <v>22</v>
      </c>
      <c r="M482" s="166"/>
      <c r="N482" s="206">
        <v>16694</v>
      </c>
      <c r="O482" s="206">
        <v>4</v>
      </c>
      <c r="P482" s="206">
        <v>17</v>
      </c>
      <c r="Q482" s="166"/>
      <c r="R482" s="207">
        <v>143</v>
      </c>
      <c r="V482" s="205"/>
    </row>
    <row r="483" spans="1:22" x14ac:dyDescent="0.25">
      <c r="A483" s="201">
        <v>454</v>
      </c>
      <c r="B483" s="202">
        <v>454149149</v>
      </c>
      <c r="C483" s="203" t="s">
        <v>522</v>
      </c>
      <c r="D483" s="204">
        <v>149</v>
      </c>
      <c r="E483" s="203" t="s">
        <v>181</v>
      </c>
      <c r="F483" s="204">
        <v>149</v>
      </c>
      <c r="G483" s="203" t="s">
        <v>181</v>
      </c>
      <c r="H483" s="205">
        <v>808</v>
      </c>
      <c r="I483" s="166"/>
      <c r="J483" s="206">
        <v>17944</v>
      </c>
      <c r="K483" s="206">
        <v>225</v>
      </c>
      <c r="L483" s="206">
        <v>595</v>
      </c>
      <c r="M483" s="166"/>
      <c r="N483" s="206">
        <v>19152</v>
      </c>
      <c r="O483" s="206">
        <v>272</v>
      </c>
      <c r="P483" s="206">
        <v>620</v>
      </c>
      <c r="Q483" s="166"/>
      <c r="R483" s="207">
        <v>1208</v>
      </c>
      <c r="V483" s="205"/>
    </row>
    <row r="484" spans="1:22" x14ac:dyDescent="0.25">
      <c r="A484" s="201">
        <v>454</v>
      </c>
      <c r="B484" s="202">
        <v>454149181</v>
      </c>
      <c r="C484" s="203" t="s">
        <v>522</v>
      </c>
      <c r="D484" s="204">
        <v>149</v>
      </c>
      <c r="E484" s="203" t="s">
        <v>181</v>
      </c>
      <c r="F484" s="204">
        <v>181</v>
      </c>
      <c r="G484" s="203" t="s">
        <v>213</v>
      </c>
      <c r="H484" s="205">
        <v>63</v>
      </c>
      <c r="I484" s="166"/>
      <c r="J484" s="206">
        <v>16630</v>
      </c>
      <c r="K484" s="206">
        <v>20</v>
      </c>
      <c r="L484" s="206">
        <v>73</v>
      </c>
      <c r="M484" s="166"/>
      <c r="N484" s="206">
        <v>16378</v>
      </c>
      <c r="O484" s="206">
        <v>14</v>
      </c>
      <c r="P484" s="206">
        <v>51</v>
      </c>
      <c r="Q484" s="166"/>
      <c r="R484" s="207">
        <v>-252</v>
      </c>
      <c r="V484" s="205"/>
    </row>
    <row r="485" spans="1:22" x14ac:dyDescent="0.25">
      <c r="A485" s="201">
        <v>454</v>
      </c>
      <c r="B485" s="202">
        <v>454149211</v>
      </c>
      <c r="C485" s="203" t="s">
        <v>522</v>
      </c>
      <c r="D485" s="204">
        <v>149</v>
      </c>
      <c r="E485" s="203" t="s">
        <v>181</v>
      </c>
      <c r="F485" s="204">
        <v>211</v>
      </c>
      <c r="G485" s="203" t="s">
        <v>243</v>
      </c>
      <c r="H485" s="205">
        <v>2</v>
      </c>
      <c r="I485" s="166"/>
      <c r="J485" s="206">
        <v>15414</v>
      </c>
      <c r="K485" s="206">
        <v>0</v>
      </c>
      <c r="L485" s="206">
        <v>1</v>
      </c>
      <c r="M485" s="166"/>
      <c r="N485" s="206">
        <v>13451</v>
      </c>
      <c r="O485" s="206">
        <v>0</v>
      </c>
      <c r="P485" s="206">
        <v>1</v>
      </c>
      <c r="Q485" s="166"/>
      <c r="R485" s="207">
        <v>-1963</v>
      </c>
      <c r="V485" s="205"/>
    </row>
    <row r="486" spans="1:22" x14ac:dyDescent="0.25">
      <c r="A486" s="201">
        <v>455</v>
      </c>
      <c r="B486" s="202">
        <v>455128105</v>
      </c>
      <c r="C486" s="203" t="s">
        <v>523</v>
      </c>
      <c r="D486" s="204">
        <v>128</v>
      </c>
      <c r="E486" s="203" t="s">
        <v>160</v>
      </c>
      <c r="F486" s="204">
        <v>105</v>
      </c>
      <c r="G486" s="203" t="s">
        <v>137</v>
      </c>
      <c r="H486" s="205">
        <v>0</v>
      </c>
      <c r="I486" s="166"/>
      <c r="J486" s="206">
        <v>10705</v>
      </c>
      <c r="K486" s="206">
        <v>0</v>
      </c>
      <c r="L486" s="206">
        <v>0</v>
      </c>
      <c r="M486" s="166"/>
      <c r="N486" s="206" t="s">
        <v>562</v>
      </c>
      <c r="O486" s="206">
        <v>0</v>
      </c>
      <c r="P486" s="206">
        <v>0</v>
      </c>
      <c r="Q486" s="166"/>
      <c r="R486" s="207" t="s">
        <v>562</v>
      </c>
      <c r="V486" s="205"/>
    </row>
    <row r="487" spans="1:22" x14ac:dyDescent="0.25">
      <c r="A487" s="201">
        <v>455</v>
      </c>
      <c r="B487" s="202">
        <v>455128128</v>
      </c>
      <c r="C487" s="203" t="s">
        <v>523</v>
      </c>
      <c r="D487" s="204">
        <v>128</v>
      </c>
      <c r="E487" s="203" t="s">
        <v>160</v>
      </c>
      <c r="F487" s="204">
        <v>128</v>
      </c>
      <c r="G487" s="203" t="s">
        <v>160</v>
      </c>
      <c r="H487" s="205">
        <v>296</v>
      </c>
      <c r="I487" s="166"/>
      <c r="J487" s="206">
        <v>13883</v>
      </c>
      <c r="K487" s="206">
        <v>19</v>
      </c>
      <c r="L487" s="206">
        <v>137</v>
      </c>
      <c r="M487" s="166"/>
      <c r="N487" s="206">
        <v>14504</v>
      </c>
      <c r="O487" s="206">
        <v>24</v>
      </c>
      <c r="P487" s="206">
        <v>137</v>
      </c>
      <c r="Q487" s="166"/>
      <c r="R487" s="207">
        <v>621</v>
      </c>
      <c r="V487" s="205"/>
    </row>
    <row r="488" spans="1:22" x14ac:dyDescent="0.25">
      <c r="A488" s="201">
        <v>455</v>
      </c>
      <c r="B488" s="202">
        <v>455128149</v>
      </c>
      <c r="C488" s="203" t="s">
        <v>523</v>
      </c>
      <c r="D488" s="204">
        <v>128</v>
      </c>
      <c r="E488" s="203" t="s">
        <v>160</v>
      </c>
      <c r="F488" s="204">
        <v>149</v>
      </c>
      <c r="G488" s="203" t="s">
        <v>181</v>
      </c>
      <c r="H488" s="205">
        <v>4</v>
      </c>
      <c r="I488" s="166"/>
      <c r="J488" s="206">
        <v>14306</v>
      </c>
      <c r="K488" s="206">
        <v>0</v>
      </c>
      <c r="L488" s="206">
        <v>2</v>
      </c>
      <c r="M488" s="166"/>
      <c r="N488" s="206">
        <v>15187</v>
      </c>
      <c r="O488" s="206">
        <v>0</v>
      </c>
      <c r="P488" s="206">
        <v>2</v>
      </c>
      <c r="Q488" s="166"/>
      <c r="R488" s="207">
        <v>881</v>
      </c>
      <c r="V488" s="205"/>
    </row>
    <row r="489" spans="1:22" x14ac:dyDescent="0.25">
      <c r="A489" s="201">
        <v>455</v>
      </c>
      <c r="B489" s="202">
        <v>455128181</v>
      </c>
      <c r="C489" s="203" t="s">
        <v>523</v>
      </c>
      <c r="D489" s="204">
        <v>128</v>
      </c>
      <c r="E489" s="203" t="s">
        <v>160</v>
      </c>
      <c r="F489" s="204">
        <v>181</v>
      </c>
      <c r="G489" s="203" t="s">
        <v>213</v>
      </c>
      <c r="H489" s="205">
        <v>1</v>
      </c>
      <c r="I489" s="166"/>
      <c r="J489" s="206">
        <v>10456</v>
      </c>
      <c r="K489" s="206">
        <v>0</v>
      </c>
      <c r="L489" s="206">
        <v>0</v>
      </c>
      <c r="M489" s="166"/>
      <c r="N489" s="206">
        <v>13604</v>
      </c>
      <c r="O489" s="206">
        <v>0</v>
      </c>
      <c r="P489" s="206">
        <v>2</v>
      </c>
      <c r="Q489" s="166"/>
      <c r="R489" s="207">
        <v>3148</v>
      </c>
      <c r="V489" s="205"/>
    </row>
    <row r="490" spans="1:22" x14ac:dyDescent="0.25">
      <c r="A490" s="201">
        <v>455</v>
      </c>
      <c r="B490" s="202">
        <v>455128211</v>
      </c>
      <c r="C490" s="203" t="s">
        <v>523</v>
      </c>
      <c r="D490" s="204">
        <v>128</v>
      </c>
      <c r="E490" s="203" t="s">
        <v>160</v>
      </c>
      <c r="F490" s="204">
        <v>211</v>
      </c>
      <c r="G490" s="203" t="s">
        <v>243</v>
      </c>
      <c r="H490" s="205">
        <v>0</v>
      </c>
      <c r="I490" s="166"/>
      <c r="J490" s="206">
        <v>15414</v>
      </c>
      <c r="K490" s="206">
        <v>0</v>
      </c>
      <c r="L490" s="206">
        <v>2</v>
      </c>
      <c r="M490" s="166"/>
      <c r="N490" s="206" t="s">
        <v>562</v>
      </c>
      <c r="O490" s="206">
        <v>0</v>
      </c>
      <c r="P490" s="206">
        <v>0</v>
      </c>
      <c r="Q490" s="166"/>
      <c r="R490" s="207" t="s">
        <v>562</v>
      </c>
      <c r="V490" s="205"/>
    </row>
    <row r="491" spans="1:22" x14ac:dyDescent="0.25">
      <c r="A491" s="201">
        <v>455</v>
      </c>
      <c r="B491" s="202">
        <v>455128305</v>
      </c>
      <c r="C491" s="203" t="s">
        <v>523</v>
      </c>
      <c r="D491" s="204">
        <v>128</v>
      </c>
      <c r="E491" s="203" t="s">
        <v>160</v>
      </c>
      <c r="F491" s="204">
        <v>305</v>
      </c>
      <c r="G491" s="203" t="s">
        <v>337</v>
      </c>
      <c r="H491" s="205">
        <v>0</v>
      </c>
      <c r="I491" s="166"/>
      <c r="J491" s="206">
        <v>15079</v>
      </c>
      <c r="K491" s="206">
        <v>0</v>
      </c>
      <c r="L491" s="206">
        <v>2</v>
      </c>
      <c r="M491" s="166"/>
      <c r="N491" s="206" t="s">
        <v>562</v>
      </c>
      <c r="O491" s="206">
        <v>0</v>
      </c>
      <c r="P491" s="206">
        <v>0</v>
      </c>
      <c r="Q491" s="166"/>
      <c r="R491" s="207" t="s">
        <v>562</v>
      </c>
      <c r="V491" s="205"/>
    </row>
    <row r="492" spans="1:22" x14ac:dyDescent="0.25">
      <c r="A492" s="201">
        <v>455</v>
      </c>
      <c r="B492" s="202">
        <v>455128745</v>
      </c>
      <c r="C492" s="203" t="s">
        <v>523</v>
      </c>
      <c r="D492" s="204">
        <v>128</v>
      </c>
      <c r="E492" s="203" t="s">
        <v>160</v>
      </c>
      <c r="F492" s="204">
        <v>745</v>
      </c>
      <c r="G492" s="203" t="s">
        <v>429</v>
      </c>
      <c r="H492" s="205">
        <v>3</v>
      </c>
      <c r="I492" s="166"/>
      <c r="J492" s="206">
        <v>12519</v>
      </c>
      <c r="K492" s="206">
        <v>0</v>
      </c>
      <c r="L492" s="206">
        <v>2</v>
      </c>
      <c r="M492" s="166"/>
      <c r="N492" s="206">
        <v>10913</v>
      </c>
      <c r="O492" s="206">
        <v>0</v>
      </c>
      <c r="P492" s="206">
        <v>0</v>
      </c>
      <c r="Q492" s="166"/>
      <c r="R492" s="207">
        <v>-1606</v>
      </c>
      <c r="V492" s="205"/>
    </row>
    <row r="493" spans="1:22" x14ac:dyDescent="0.25">
      <c r="A493" s="201">
        <v>456</v>
      </c>
      <c r="B493" s="202">
        <v>456160009</v>
      </c>
      <c r="C493" s="203" t="s">
        <v>524</v>
      </c>
      <c r="D493" s="204">
        <v>160</v>
      </c>
      <c r="E493" s="203" t="s">
        <v>192</v>
      </c>
      <c r="F493" s="204">
        <v>9</v>
      </c>
      <c r="G493" s="203" t="s">
        <v>41</v>
      </c>
      <c r="H493" s="205">
        <v>1</v>
      </c>
      <c r="I493" s="166"/>
      <c r="J493" s="206">
        <v>10705</v>
      </c>
      <c r="K493" s="206">
        <v>0</v>
      </c>
      <c r="L493" s="206">
        <v>0</v>
      </c>
      <c r="M493" s="166"/>
      <c r="N493" s="206">
        <v>11037</v>
      </c>
      <c r="O493" s="206">
        <v>0</v>
      </c>
      <c r="P493" s="206">
        <v>0</v>
      </c>
      <c r="Q493" s="166"/>
      <c r="R493" s="207">
        <v>332</v>
      </c>
      <c r="V493" s="205"/>
    </row>
    <row r="494" spans="1:22" x14ac:dyDescent="0.25">
      <c r="A494" s="201">
        <v>456</v>
      </c>
      <c r="B494" s="202">
        <v>456160031</v>
      </c>
      <c r="C494" s="203" t="s">
        <v>524</v>
      </c>
      <c r="D494" s="204">
        <v>160</v>
      </c>
      <c r="E494" s="203" t="s">
        <v>192</v>
      </c>
      <c r="F494" s="204">
        <v>31</v>
      </c>
      <c r="G494" s="203" t="s">
        <v>63</v>
      </c>
      <c r="H494" s="205">
        <v>3</v>
      </c>
      <c r="I494" s="166"/>
      <c r="J494" s="206">
        <v>14417</v>
      </c>
      <c r="K494" s="206">
        <v>2</v>
      </c>
      <c r="L494" s="206">
        <v>5</v>
      </c>
      <c r="M494" s="166"/>
      <c r="N494" s="206">
        <v>13481</v>
      </c>
      <c r="O494" s="206">
        <v>2</v>
      </c>
      <c r="P494" s="206">
        <v>2</v>
      </c>
      <c r="Q494" s="166"/>
      <c r="R494" s="207">
        <v>-936</v>
      </c>
      <c r="V494" s="205"/>
    </row>
    <row r="495" spans="1:22" x14ac:dyDescent="0.25">
      <c r="A495" s="201">
        <v>456</v>
      </c>
      <c r="B495" s="202">
        <v>456160056</v>
      </c>
      <c r="C495" s="203" t="s">
        <v>524</v>
      </c>
      <c r="D495" s="204">
        <v>160</v>
      </c>
      <c r="E495" s="203" t="s">
        <v>192</v>
      </c>
      <c r="F495" s="204">
        <v>56</v>
      </c>
      <c r="G495" s="203" t="s">
        <v>88</v>
      </c>
      <c r="H495" s="205">
        <v>3</v>
      </c>
      <c r="I495" s="166"/>
      <c r="J495" s="206">
        <v>15079</v>
      </c>
      <c r="K495" s="206">
        <v>0</v>
      </c>
      <c r="L495" s="206">
        <v>4</v>
      </c>
      <c r="M495" s="166"/>
      <c r="N495" s="206">
        <v>13199</v>
      </c>
      <c r="O495" s="206">
        <v>0</v>
      </c>
      <c r="P495" s="206">
        <v>3</v>
      </c>
      <c r="Q495" s="166"/>
      <c r="R495" s="207">
        <v>-1880</v>
      </c>
      <c r="V495" s="205"/>
    </row>
    <row r="496" spans="1:22" x14ac:dyDescent="0.25">
      <c r="A496" s="201">
        <v>456</v>
      </c>
      <c r="B496" s="202">
        <v>456160079</v>
      </c>
      <c r="C496" s="203" t="s">
        <v>524</v>
      </c>
      <c r="D496" s="204">
        <v>160</v>
      </c>
      <c r="E496" s="203" t="s">
        <v>192</v>
      </c>
      <c r="F496" s="204">
        <v>79</v>
      </c>
      <c r="G496" s="203" t="s">
        <v>111</v>
      </c>
      <c r="H496" s="205">
        <v>45</v>
      </c>
      <c r="I496" s="166"/>
      <c r="J496" s="206">
        <v>16478</v>
      </c>
      <c r="K496" s="206">
        <v>22</v>
      </c>
      <c r="L496" s="206">
        <v>34</v>
      </c>
      <c r="M496" s="166"/>
      <c r="N496" s="206">
        <v>17121</v>
      </c>
      <c r="O496" s="206">
        <v>27</v>
      </c>
      <c r="P496" s="206">
        <v>41</v>
      </c>
      <c r="Q496" s="166"/>
      <c r="R496" s="207">
        <v>643</v>
      </c>
      <c r="V496" s="205"/>
    </row>
    <row r="497" spans="1:22" x14ac:dyDescent="0.25">
      <c r="A497" s="201">
        <v>456</v>
      </c>
      <c r="B497" s="202">
        <v>456160097</v>
      </c>
      <c r="C497" s="203" t="s">
        <v>524</v>
      </c>
      <c r="D497" s="204">
        <v>160</v>
      </c>
      <c r="E497" s="203" t="s">
        <v>192</v>
      </c>
      <c r="F497" s="204">
        <v>97</v>
      </c>
      <c r="G497" s="203" t="s">
        <v>129</v>
      </c>
      <c r="H497" s="205">
        <v>0</v>
      </c>
      <c r="I497" s="166"/>
      <c r="J497" s="206">
        <v>20507</v>
      </c>
      <c r="K497" s="206">
        <v>2</v>
      </c>
      <c r="L497" s="206">
        <v>2</v>
      </c>
      <c r="M497" s="166"/>
      <c r="N497" s="206" t="s">
        <v>562</v>
      </c>
      <c r="O497" s="206">
        <v>0</v>
      </c>
      <c r="P497" s="206">
        <v>0</v>
      </c>
      <c r="Q497" s="166"/>
      <c r="R497" s="207" t="s">
        <v>562</v>
      </c>
      <c r="V497" s="205"/>
    </row>
    <row r="498" spans="1:22" x14ac:dyDescent="0.25">
      <c r="A498" s="201">
        <v>456</v>
      </c>
      <c r="B498" s="202">
        <v>456160128</v>
      </c>
      <c r="C498" s="203" t="s">
        <v>524</v>
      </c>
      <c r="D498" s="204">
        <v>160</v>
      </c>
      <c r="E498" s="203" t="s">
        <v>192</v>
      </c>
      <c r="F498" s="204">
        <v>128</v>
      </c>
      <c r="G498" s="203" t="s">
        <v>160</v>
      </c>
      <c r="H498" s="205">
        <v>0</v>
      </c>
      <c r="I498" s="166"/>
      <c r="J498" s="206">
        <v>19799</v>
      </c>
      <c r="K498" s="206">
        <v>1</v>
      </c>
      <c r="L498" s="206">
        <v>1</v>
      </c>
      <c r="M498" s="166"/>
      <c r="N498" s="206">
        <v>20832</v>
      </c>
      <c r="O498" s="206">
        <v>1</v>
      </c>
      <c r="P498" s="206">
        <v>1</v>
      </c>
      <c r="Q498" s="166"/>
      <c r="R498" s="207">
        <v>1033</v>
      </c>
      <c r="V498" s="205"/>
    </row>
    <row r="499" spans="1:22" x14ac:dyDescent="0.25">
      <c r="A499" s="201">
        <v>456</v>
      </c>
      <c r="B499" s="202">
        <v>456160149</v>
      </c>
      <c r="C499" s="203" t="s">
        <v>524</v>
      </c>
      <c r="D499" s="204">
        <v>160</v>
      </c>
      <c r="E499" s="203" t="s">
        <v>192</v>
      </c>
      <c r="F499" s="204">
        <v>149</v>
      </c>
      <c r="G499" s="203" t="s">
        <v>181</v>
      </c>
      <c r="H499" s="205">
        <v>4</v>
      </c>
      <c r="I499" s="166"/>
      <c r="J499" s="206">
        <v>20097</v>
      </c>
      <c r="K499" s="206">
        <v>2</v>
      </c>
      <c r="L499" s="206">
        <v>3</v>
      </c>
      <c r="M499" s="166"/>
      <c r="N499" s="206">
        <v>17636</v>
      </c>
      <c r="O499" s="206">
        <v>1</v>
      </c>
      <c r="P499" s="206">
        <v>2</v>
      </c>
      <c r="Q499" s="166"/>
      <c r="R499" s="207">
        <v>-2461</v>
      </c>
      <c r="V499" s="205"/>
    </row>
    <row r="500" spans="1:22" x14ac:dyDescent="0.25">
      <c r="A500" s="201">
        <v>456</v>
      </c>
      <c r="B500" s="202">
        <v>456160153</v>
      </c>
      <c r="C500" s="203" t="s">
        <v>524</v>
      </c>
      <c r="D500" s="204">
        <v>160</v>
      </c>
      <c r="E500" s="203" t="s">
        <v>192</v>
      </c>
      <c r="F500" s="204">
        <v>153</v>
      </c>
      <c r="G500" s="203" t="s">
        <v>185</v>
      </c>
      <c r="H500" s="205">
        <v>2</v>
      </c>
      <c r="I500" s="166"/>
      <c r="J500" s="206">
        <v>18460</v>
      </c>
      <c r="K500" s="206">
        <v>1</v>
      </c>
      <c r="L500" s="206">
        <v>2</v>
      </c>
      <c r="M500" s="166"/>
      <c r="N500" s="206">
        <v>21023</v>
      </c>
      <c r="O500" s="206">
        <v>1</v>
      </c>
      <c r="P500" s="206">
        <v>1</v>
      </c>
      <c r="Q500" s="166"/>
      <c r="R500" s="207">
        <v>2563</v>
      </c>
      <c r="V500" s="205"/>
    </row>
    <row r="501" spans="1:22" x14ac:dyDescent="0.25">
      <c r="A501" s="201">
        <v>456</v>
      </c>
      <c r="B501" s="202">
        <v>456160160</v>
      </c>
      <c r="C501" s="203" t="s">
        <v>524</v>
      </c>
      <c r="D501" s="204">
        <v>160</v>
      </c>
      <c r="E501" s="203" t="s">
        <v>192</v>
      </c>
      <c r="F501" s="204">
        <v>160</v>
      </c>
      <c r="G501" s="203" t="s">
        <v>192</v>
      </c>
      <c r="H501" s="205">
        <v>744</v>
      </c>
      <c r="I501" s="166"/>
      <c r="J501" s="206">
        <v>17637</v>
      </c>
      <c r="K501" s="206">
        <v>392</v>
      </c>
      <c r="L501" s="206">
        <v>556</v>
      </c>
      <c r="M501" s="166"/>
      <c r="N501" s="206">
        <v>18312</v>
      </c>
      <c r="O501" s="206">
        <v>402</v>
      </c>
      <c r="P501" s="206">
        <v>529</v>
      </c>
      <c r="Q501" s="166"/>
      <c r="R501" s="207">
        <v>675</v>
      </c>
      <c r="V501" s="205"/>
    </row>
    <row r="502" spans="1:22" x14ac:dyDescent="0.25">
      <c r="A502" s="201">
        <v>456</v>
      </c>
      <c r="B502" s="202">
        <v>456160170</v>
      </c>
      <c r="C502" s="203" t="s">
        <v>524</v>
      </c>
      <c r="D502" s="204">
        <v>160</v>
      </c>
      <c r="E502" s="203" t="s">
        <v>192</v>
      </c>
      <c r="F502" s="204">
        <v>170</v>
      </c>
      <c r="G502" s="203" t="s">
        <v>202</v>
      </c>
      <c r="H502" s="205">
        <v>2</v>
      </c>
      <c r="I502" s="166"/>
      <c r="J502" s="206">
        <v>13324</v>
      </c>
      <c r="K502" s="206">
        <v>2</v>
      </c>
      <c r="L502" s="206">
        <v>0</v>
      </c>
      <c r="M502" s="166"/>
      <c r="N502" s="206">
        <v>13764</v>
      </c>
      <c r="O502" s="206">
        <v>2</v>
      </c>
      <c r="P502" s="206">
        <v>0</v>
      </c>
      <c r="Q502" s="166"/>
      <c r="R502" s="207">
        <v>440</v>
      </c>
      <c r="V502" s="205"/>
    </row>
    <row r="503" spans="1:22" x14ac:dyDescent="0.25">
      <c r="A503" s="201">
        <v>456</v>
      </c>
      <c r="B503" s="202">
        <v>456160181</v>
      </c>
      <c r="C503" s="203" t="s">
        <v>524</v>
      </c>
      <c r="D503" s="204">
        <v>160</v>
      </c>
      <c r="E503" s="203" t="s">
        <v>192</v>
      </c>
      <c r="F503" s="204">
        <v>181</v>
      </c>
      <c r="G503" s="203" t="s">
        <v>213</v>
      </c>
      <c r="H503" s="205">
        <v>2</v>
      </c>
      <c r="I503" s="166"/>
      <c r="J503" s="206">
        <v>16912</v>
      </c>
      <c r="K503" s="206">
        <v>0</v>
      </c>
      <c r="L503" s="206">
        <v>1</v>
      </c>
      <c r="M503" s="166"/>
      <c r="N503" s="206">
        <v>17828</v>
      </c>
      <c r="O503" s="206">
        <v>0</v>
      </c>
      <c r="P503" s="206">
        <v>1</v>
      </c>
      <c r="Q503" s="166"/>
      <c r="R503" s="207">
        <v>916</v>
      </c>
      <c r="V503" s="205"/>
    </row>
    <row r="504" spans="1:22" x14ac:dyDescent="0.25">
      <c r="A504" s="201">
        <v>456</v>
      </c>
      <c r="B504" s="202">
        <v>456160295</v>
      </c>
      <c r="C504" s="203" t="s">
        <v>524</v>
      </c>
      <c r="D504" s="204">
        <v>160</v>
      </c>
      <c r="E504" s="203" t="s">
        <v>192</v>
      </c>
      <c r="F504" s="204">
        <v>295</v>
      </c>
      <c r="G504" s="203" t="s">
        <v>327</v>
      </c>
      <c r="H504" s="205">
        <v>5</v>
      </c>
      <c r="I504" s="166"/>
      <c r="J504" s="206">
        <v>13586</v>
      </c>
      <c r="K504" s="206">
        <v>0</v>
      </c>
      <c r="L504" s="206">
        <v>4</v>
      </c>
      <c r="M504" s="166"/>
      <c r="N504" s="206">
        <v>13954</v>
      </c>
      <c r="O504" s="206">
        <v>0</v>
      </c>
      <c r="P504" s="206">
        <v>5</v>
      </c>
      <c r="Q504" s="166"/>
      <c r="R504" s="207">
        <v>368</v>
      </c>
      <c r="V504" s="205"/>
    </row>
    <row r="505" spans="1:22" x14ac:dyDescent="0.25">
      <c r="A505" s="201">
        <v>456</v>
      </c>
      <c r="B505" s="202">
        <v>456160301</v>
      </c>
      <c r="C505" s="203" t="s">
        <v>524</v>
      </c>
      <c r="D505" s="204">
        <v>160</v>
      </c>
      <c r="E505" s="203" t="s">
        <v>192</v>
      </c>
      <c r="F505" s="204">
        <v>301</v>
      </c>
      <c r="G505" s="203" t="s">
        <v>333</v>
      </c>
      <c r="H505" s="205">
        <v>3</v>
      </c>
      <c r="I505" s="166"/>
      <c r="J505" s="206">
        <v>17120</v>
      </c>
      <c r="K505" s="206">
        <v>2</v>
      </c>
      <c r="L505" s="206">
        <v>4</v>
      </c>
      <c r="M505" s="166"/>
      <c r="N505" s="206">
        <v>17329</v>
      </c>
      <c r="O505" s="206">
        <v>1</v>
      </c>
      <c r="P505" s="206">
        <v>2</v>
      </c>
      <c r="Q505" s="166"/>
      <c r="R505" s="207">
        <v>209</v>
      </c>
      <c r="V505" s="205"/>
    </row>
    <row r="506" spans="1:22" x14ac:dyDescent="0.25">
      <c r="A506" s="201">
        <v>456</v>
      </c>
      <c r="B506" s="202">
        <v>456160616</v>
      </c>
      <c r="C506" s="203" t="s">
        <v>524</v>
      </c>
      <c r="D506" s="204">
        <v>160</v>
      </c>
      <c r="E506" s="203" t="s">
        <v>192</v>
      </c>
      <c r="F506" s="204">
        <v>616</v>
      </c>
      <c r="G506" s="203" t="s">
        <v>391</v>
      </c>
      <c r="H506" s="205">
        <v>1</v>
      </c>
      <c r="I506" s="166"/>
      <c r="J506" s="206">
        <v>17290</v>
      </c>
      <c r="K506" s="206">
        <v>1</v>
      </c>
      <c r="L506" s="206">
        <v>2</v>
      </c>
      <c r="M506" s="166"/>
      <c r="N506" s="206">
        <v>16498</v>
      </c>
      <c r="O506" s="206">
        <v>0</v>
      </c>
      <c r="P506" s="206">
        <v>1</v>
      </c>
      <c r="Q506" s="166"/>
      <c r="R506" s="207">
        <v>-792</v>
      </c>
      <c r="V506" s="205"/>
    </row>
    <row r="507" spans="1:22" x14ac:dyDescent="0.25">
      <c r="A507" s="201">
        <v>456</v>
      </c>
      <c r="B507" s="202">
        <v>456160735</v>
      </c>
      <c r="C507" s="203" t="s">
        <v>524</v>
      </c>
      <c r="D507" s="204">
        <v>160</v>
      </c>
      <c r="E507" s="203" t="s">
        <v>192</v>
      </c>
      <c r="F507" s="204">
        <v>735</v>
      </c>
      <c r="G507" s="203" t="s">
        <v>427</v>
      </c>
      <c r="H507" s="205">
        <v>1</v>
      </c>
      <c r="I507" s="166"/>
      <c r="J507" s="206">
        <v>14554</v>
      </c>
      <c r="K507" s="206">
        <v>2</v>
      </c>
      <c r="L507" s="206">
        <v>2</v>
      </c>
      <c r="M507" s="166"/>
      <c r="N507" s="206">
        <v>13650</v>
      </c>
      <c r="O507" s="206">
        <v>1</v>
      </c>
      <c r="P507" s="206">
        <v>1</v>
      </c>
      <c r="Q507" s="166"/>
      <c r="R507" s="207">
        <v>-904</v>
      </c>
      <c r="V507" s="205"/>
    </row>
    <row r="508" spans="1:22" x14ac:dyDescent="0.25">
      <c r="A508" s="201">
        <v>458</v>
      </c>
      <c r="B508" s="202">
        <v>458160031</v>
      </c>
      <c r="C508" s="203" t="s">
        <v>525</v>
      </c>
      <c r="D508" s="204">
        <v>160</v>
      </c>
      <c r="E508" s="203" t="s">
        <v>192</v>
      </c>
      <c r="F508" s="204">
        <v>31</v>
      </c>
      <c r="G508" s="203" t="s">
        <v>63</v>
      </c>
      <c r="H508" s="205">
        <v>0</v>
      </c>
      <c r="I508" s="166"/>
      <c r="J508" s="206">
        <v>14822</v>
      </c>
      <c r="K508" s="206">
        <v>0</v>
      </c>
      <c r="L508" s="206">
        <v>1</v>
      </c>
      <c r="M508" s="166"/>
      <c r="N508" s="206" t="s">
        <v>562</v>
      </c>
      <c r="O508" s="206">
        <v>0</v>
      </c>
      <c r="P508" s="206">
        <v>0</v>
      </c>
      <c r="Q508" s="166"/>
      <c r="R508" s="207" t="s">
        <v>562</v>
      </c>
      <c r="V508" s="205"/>
    </row>
    <row r="509" spans="1:22" x14ac:dyDescent="0.25">
      <c r="A509" s="201">
        <v>458</v>
      </c>
      <c r="B509" s="202">
        <v>458160056</v>
      </c>
      <c r="C509" s="203" t="s">
        <v>525</v>
      </c>
      <c r="D509" s="204">
        <v>160</v>
      </c>
      <c r="E509" s="203" t="s">
        <v>192</v>
      </c>
      <c r="F509" s="204">
        <v>56</v>
      </c>
      <c r="G509" s="203" t="s">
        <v>88</v>
      </c>
      <c r="H509" s="205">
        <v>2</v>
      </c>
      <c r="I509" s="166"/>
      <c r="J509" s="206">
        <v>12243</v>
      </c>
      <c r="K509" s="206">
        <v>0</v>
      </c>
      <c r="L509" s="206">
        <v>0</v>
      </c>
      <c r="M509" s="166"/>
      <c r="N509" s="206">
        <v>14914</v>
      </c>
      <c r="O509" s="206">
        <v>0</v>
      </c>
      <c r="P509" s="206">
        <v>1</v>
      </c>
      <c r="Q509" s="166"/>
      <c r="R509" s="207">
        <v>2671</v>
      </c>
      <c r="V509" s="205"/>
    </row>
    <row r="510" spans="1:22" x14ac:dyDescent="0.25">
      <c r="A510" s="201">
        <v>458</v>
      </c>
      <c r="B510" s="202">
        <v>458160079</v>
      </c>
      <c r="C510" s="203" t="s">
        <v>525</v>
      </c>
      <c r="D510" s="204">
        <v>160</v>
      </c>
      <c r="E510" s="203" t="s">
        <v>192</v>
      </c>
      <c r="F510" s="204">
        <v>79</v>
      </c>
      <c r="G510" s="203" t="s">
        <v>111</v>
      </c>
      <c r="H510" s="205">
        <v>13</v>
      </c>
      <c r="I510" s="166"/>
      <c r="J510" s="206">
        <v>15911</v>
      </c>
      <c r="K510" s="206">
        <v>0</v>
      </c>
      <c r="L510" s="206">
        <v>5</v>
      </c>
      <c r="M510" s="166"/>
      <c r="N510" s="206">
        <v>15806</v>
      </c>
      <c r="O510" s="206">
        <v>0</v>
      </c>
      <c r="P510" s="206">
        <v>5</v>
      </c>
      <c r="Q510" s="166"/>
      <c r="R510" s="207">
        <v>-105</v>
      </c>
      <c r="V510" s="205"/>
    </row>
    <row r="511" spans="1:22" x14ac:dyDescent="0.25">
      <c r="A511" s="201">
        <v>458</v>
      </c>
      <c r="B511" s="202">
        <v>458160149</v>
      </c>
      <c r="C511" s="203" t="s">
        <v>525</v>
      </c>
      <c r="D511" s="204">
        <v>160</v>
      </c>
      <c r="E511" s="203" t="s">
        <v>192</v>
      </c>
      <c r="F511" s="204">
        <v>149</v>
      </c>
      <c r="G511" s="203" t="s">
        <v>181</v>
      </c>
      <c r="H511" s="205">
        <v>0</v>
      </c>
      <c r="I511" s="166"/>
      <c r="J511" s="206">
        <v>19818</v>
      </c>
      <c r="K511" s="206">
        <v>0</v>
      </c>
      <c r="L511" s="206">
        <v>1</v>
      </c>
      <c r="M511" s="166"/>
      <c r="N511" s="206" t="s">
        <v>562</v>
      </c>
      <c r="O511" s="206">
        <v>0</v>
      </c>
      <c r="P511" s="206">
        <v>0</v>
      </c>
      <c r="Q511" s="166"/>
      <c r="R511" s="207" t="s">
        <v>562</v>
      </c>
      <c r="V511" s="205"/>
    </row>
    <row r="512" spans="1:22" x14ac:dyDescent="0.25">
      <c r="A512" s="201">
        <v>458</v>
      </c>
      <c r="B512" s="202">
        <v>458160160</v>
      </c>
      <c r="C512" s="203" t="s">
        <v>525</v>
      </c>
      <c r="D512" s="204">
        <v>160</v>
      </c>
      <c r="E512" s="203" t="s">
        <v>192</v>
      </c>
      <c r="F512" s="204">
        <v>160</v>
      </c>
      <c r="G512" s="203" t="s">
        <v>192</v>
      </c>
      <c r="H512" s="205">
        <v>107</v>
      </c>
      <c r="I512" s="166"/>
      <c r="J512" s="206">
        <v>18355</v>
      </c>
      <c r="K512" s="206">
        <v>0</v>
      </c>
      <c r="L512" s="206">
        <v>57</v>
      </c>
      <c r="M512" s="166"/>
      <c r="N512" s="206">
        <v>19656</v>
      </c>
      <c r="O512" s="206">
        <v>1</v>
      </c>
      <c r="P512" s="206">
        <v>81</v>
      </c>
      <c r="Q512" s="166"/>
      <c r="R512" s="207">
        <v>1301</v>
      </c>
      <c r="V512" s="205"/>
    </row>
    <row r="513" spans="1:22" x14ac:dyDescent="0.25">
      <c r="A513" s="201">
        <v>458</v>
      </c>
      <c r="B513" s="202">
        <v>458160163</v>
      </c>
      <c r="C513" s="203" t="s">
        <v>525</v>
      </c>
      <c r="D513" s="204">
        <v>160</v>
      </c>
      <c r="E513" s="203" t="s">
        <v>192</v>
      </c>
      <c r="F513" s="204">
        <v>163</v>
      </c>
      <c r="G513" s="203" t="s">
        <v>195</v>
      </c>
      <c r="H513" s="205">
        <v>1</v>
      </c>
      <c r="I513" s="166"/>
      <c r="J513" s="206" t="s">
        <v>562</v>
      </c>
      <c r="K513" s="206">
        <v>0</v>
      </c>
      <c r="L513" s="206">
        <v>0</v>
      </c>
      <c r="M513" s="166"/>
      <c r="N513" s="206">
        <v>20404</v>
      </c>
      <c r="O513" s="206">
        <v>0</v>
      </c>
      <c r="P513" s="206">
        <v>1</v>
      </c>
      <c r="Q513" s="166"/>
      <c r="R513" s="207" t="s">
        <v>562</v>
      </c>
      <c r="V513" s="205"/>
    </row>
    <row r="514" spans="1:22" x14ac:dyDescent="0.25">
      <c r="A514" s="201">
        <v>458</v>
      </c>
      <c r="B514" s="202">
        <v>458160295</v>
      </c>
      <c r="C514" s="203" t="s">
        <v>525</v>
      </c>
      <c r="D514" s="204">
        <v>160</v>
      </c>
      <c r="E514" s="203" t="s">
        <v>192</v>
      </c>
      <c r="F514" s="204">
        <v>295</v>
      </c>
      <c r="G514" s="203" t="s">
        <v>327</v>
      </c>
      <c r="H514" s="205">
        <v>0</v>
      </c>
      <c r="I514" s="166"/>
      <c r="J514" s="206">
        <v>12243</v>
      </c>
      <c r="K514" s="206">
        <v>0</v>
      </c>
      <c r="L514" s="206">
        <v>0</v>
      </c>
      <c r="M514" s="166"/>
      <c r="N514" s="206">
        <v>12565</v>
      </c>
      <c r="O514" s="206">
        <v>0</v>
      </c>
      <c r="P514" s="206">
        <v>0</v>
      </c>
      <c r="Q514" s="166"/>
      <c r="R514" s="207">
        <v>322</v>
      </c>
      <c r="V514" s="205"/>
    </row>
    <row r="515" spans="1:22" x14ac:dyDescent="0.25">
      <c r="A515" s="201">
        <v>458</v>
      </c>
      <c r="B515" s="202">
        <v>458160301</v>
      </c>
      <c r="C515" s="203" t="s">
        <v>525</v>
      </c>
      <c r="D515" s="204">
        <v>160</v>
      </c>
      <c r="E515" s="203" t="s">
        <v>192</v>
      </c>
      <c r="F515" s="204">
        <v>301</v>
      </c>
      <c r="G515" s="203" t="s">
        <v>333</v>
      </c>
      <c r="H515" s="205">
        <v>0</v>
      </c>
      <c r="I515" s="166"/>
      <c r="J515" s="206">
        <v>12243</v>
      </c>
      <c r="K515" s="206">
        <v>0</v>
      </c>
      <c r="L515" s="206">
        <v>0</v>
      </c>
      <c r="M515" s="166"/>
      <c r="N515" s="206">
        <v>14192</v>
      </c>
      <c r="O515" s="206">
        <v>0</v>
      </c>
      <c r="P515" s="206">
        <v>1</v>
      </c>
      <c r="Q515" s="166"/>
      <c r="R515" s="207">
        <v>1949</v>
      </c>
      <c r="V515" s="205"/>
    </row>
    <row r="516" spans="1:22" x14ac:dyDescent="0.25">
      <c r="A516" s="201">
        <v>463</v>
      </c>
      <c r="B516" s="202">
        <v>463035035</v>
      </c>
      <c r="C516" s="203" t="s">
        <v>526</v>
      </c>
      <c r="D516" s="204">
        <v>35</v>
      </c>
      <c r="E516" s="203" t="s">
        <v>67</v>
      </c>
      <c r="F516" s="204">
        <v>35</v>
      </c>
      <c r="G516" s="203" t="s">
        <v>67</v>
      </c>
      <c r="H516" s="205">
        <v>622</v>
      </c>
      <c r="I516" s="166"/>
      <c r="J516" s="206">
        <v>18401</v>
      </c>
      <c r="K516" s="206">
        <v>84</v>
      </c>
      <c r="L516" s="206">
        <v>470</v>
      </c>
      <c r="M516" s="166"/>
      <c r="N516" s="206">
        <v>19201</v>
      </c>
      <c r="O516" s="206">
        <v>88</v>
      </c>
      <c r="P516" s="206">
        <v>473</v>
      </c>
      <c r="Q516" s="166"/>
      <c r="R516" s="207">
        <v>800</v>
      </c>
      <c r="V516" s="205"/>
    </row>
    <row r="517" spans="1:22" x14ac:dyDescent="0.25">
      <c r="A517" s="201">
        <v>463</v>
      </c>
      <c r="B517" s="202">
        <v>463035044</v>
      </c>
      <c r="C517" s="203" t="s">
        <v>526</v>
      </c>
      <c r="D517" s="204">
        <v>35</v>
      </c>
      <c r="E517" s="203" t="s">
        <v>67</v>
      </c>
      <c r="F517" s="204">
        <v>44</v>
      </c>
      <c r="G517" s="203" t="s">
        <v>76</v>
      </c>
      <c r="H517" s="205">
        <v>8</v>
      </c>
      <c r="I517" s="166"/>
      <c r="J517" s="206">
        <v>19361</v>
      </c>
      <c r="K517" s="206">
        <v>4</v>
      </c>
      <c r="L517" s="206">
        <v>11</v>
      </c>
      <c r="M517" s="166"/>
      <c r="N517" s="206">
        <v>19551</v>
      </c>
      <c r="O517" s="206">
        <v>1</v>
      </c>
      <c r="P517" s="206">
        <v>9</v>
      </c>
      <c r="Q517" s="166"/>
      <c r="R517" s="207">
        <v>190</v>
      </c>
      <c r="V517" s="205"/>
    </row>
    <row r="518" spans="1:22" x14ac:dyDescent="0.25">
      <c r="A518" s="201">
        <v>463</v>
      </c>
      <c r="B518" s="202">
        <v>463035093</v>
      </c>
      <c r="C518" s="203" t="s">
        <v>526</v>
      </c>
      <c r="D518" s="204">
        <v>35</v>
      </c>
      <c r="E518" s="203" t="s">
        <v>67</v>
      </c>
      <c r="F518" s="204">
        <v>93</v>
      </c>
      <c r="G518" s="203" t="s">
        <v>125</v>
      </c>
      <c r="H518" s="205">
        <v>2</v>
      </c>
      <c r="I518" s="166"/>
      <c r="J518" s="206" t="s">
        <v>562</v>
      </c>
      <c r="K518" s="206">
        <v>0</v>
      </c>
      <c r="L518" s="206">
        <v>0</v>
      </c>
      <c r="M518" s="166"/>
      <c r="N518" s="206">
        <v>17213</v>
      </c>
      <c r="O518" s="206">
        <v>1</v>
      </c>
      <c r="P518" s="206">
        <v>1</v>
      </c>
      <c r="Q518" s="166"/>
      <c r="R518" s="207" t="s">
        <v>562</v>
      </c>
      <c r="V518" s="205"/>
    </row>
    <row r="519" spans="1:22" x14ac:dyDescent="0.25">
      <c r="A519" s="201">
        <v>463</v>
      </c>
      <c r="B519" s="202">
        <v>463035099</v>
      </c>
      <c r="C519" s="203" t="s">
        <v>526</v>
      </c>
      <c r="D519" s="204">
        <v>35</v>
      </c>
      <c r="E519" s="203" t="s">
        <v>67</v>
      </c>
      <c r="F519" s="204">
        <v>99</v>
      </c>
      <c r="G519" s="203" t="s">
        <v>131</v>
      </c>
      <c r="H519" s="205">
        <v>0</v>
      </c>
      <c r="I519" s="166"/>
      <c r="J519" s="206" t="s">
        <v>562</v>
      </c>
      <c r="K519" s="206">
        <v>0</v>
      </c>
      <c r="L519" s="206">
        <v>0</v>
      </c>
      <c r="M519" s="166"/>
      <c r="N519" s="206">
        <v>11794</v>
      </c>
      <c r="O519" s="206">
        <v>0</v>
      </c>
      <c r="P519" s="206">
        <v>0</v>
      </c>
      <c r="Q519" s="166"/>
      <c r="R519" s="207" t="s">
        <v>562</v>
      </c>
      <c r="V519" s="205"/>
    </row>
    <row r="520" spans="1:22" x14ac:dyDescent="0.25">
      <c r="A520" s="201">
        <v>463</v>
      </c>
      <c r="B520" s="202">
        <v>463035133</v>
      </c>
      <c r="C520" s="203" t="s">
        <v>526</v>
      </c>
      <c r="D520" s="204">
        <v>35</v>
      </c>
      <c r="E520" s="203" t="s">
        <v>67</v>
      </c>
      <c r="F520" s="204">
        <v>133</v>
      </c>
      <c r="G520" s="203" t="s">
        <v>165</v>
      </c>
      <c r="H520" s="205">
        <v>0</v>
      </c>
      <c r="I520" s="166"/>
      <c r="J520" s="206">
        <v>11060</v>
      </c>
      <c r="K520" s="206">
        <v>0</v>
      </c>
      <c r="L520" s="206">
        <v>0</v>
      </c>
      <c r="M520" s="166"/>
      <c r="N520" s="206">
        <v>18619</v>
      </c>
      <c r="O520" s="206">
        <v>0</v>
      </c>
      <c r="P520" s="206">
        <v>1</v>
      </c>
      <c r="Q520" s="166"/>
      <c r="R520" s="207">
        <v>7559</v>
      </c>
      <c r="V520" s="205"/>
    </row>
    <row r="521" spans="1:22" x14ac:dyDescent="0.25">
      <c r="A521" s="201">
        <v>463</v>
      </c>
      <c r="B521" s="202">
        <v>463035207</v>
      </c>
      <c r="C521" s="203" t="s">
        <v>526</v>
      </c>
      <c r="D521" s="204">
        <v>35</v>
      </c>
      <c r="E521" s="203" t="s">
        <v>67</v>
      </c>
      <c r="F521" s="204">
        <v>207</v>
      </c>
      <c r="G521" s="203" t="s">
        <v>239</v>
      </c>
      <c r="H521" s="205">
        <v>1</v>
      </c>
      <c r="I521" s="166"/>
      <c r="J521" s="206">
        <v>16241</v>
      </c>
      <c r="K521" s="206">
        <v>0</v>
      </c>
      <c r="L521" s="206">
        <v>1</v>
      </c>
      <c r="M521" s="166"/>
      <c r="N521" s="206">
        <v>16240</v>
      </c>
      <c r="O521" s="206">
        <v>0</v>
      </c>
      <c r="P521" s="206">
        <v>1</v>
      </c>
      <c r="Q521" s="166"/>
      <c r="R521" s="207">
        <v>-1</v>
      </c>
      <c r="V521" s="205"/>
    </row>
    <row r="522" spans="1:22" x14ac:dyDescent="0.25">
      <c r="A522" s="201">
        <v>463</v>
      </c>
      <c r="B522" s="202">
        <v>463035219</v>
      </c>
      <c r="C522" s="203" t="s">
        <v>526</v>
      </c>
      <c r="D522" s="204">
        <v>35</v>
      </c>
      <c r="E522" s="203" t="s">
        <v>67</v>
      </c>
      <c r="F522" s="204">
        <v>219</v>
      </c>
      <c r="G522" s="203" t="s">
        <v>251</v>
      </c>
      <c r="H522" s="205">
        <v>0</v>
      </c>
      <c r="I522" s="166"/>
      <c r="J522" s="206">
        <v>15666</v>
      </c>
      <c r="K522" s="206">
        <v>0</v>
      </c>
      <c r="L522" s="206">
        <v>1</v>
      </c>
      <c r="M522" s="166"/>
      <c r="N522" s="206" t="s">
        <v>562</v>
      </c>
      <c r="O522" s="206">
        <v>0</v>
      </c>
      <c r="P522" s="206">
        <v>0</v>
      </c>
      <c r="Q522" s="166"/>
      <c r="R522" s="207" t="s">
        <v>562</v>
      </c>
      <c r="V522" s="205"/>
    </row>
    <row r="523" spans="1:22" x14ac:dyDescent="0.25">
      <c r="A523" s="201">
        <v>463</v>
      </c>
      <c r="B523" s="202">
        <v>463035220</v>
      </c>
      <c r="C523" s="203" t="s">
        <v>526</v>
      </c>
      <c r="D523" s="204">
        <v>35</v>
      </c>
      <c r="E523" s="203" t="s">
        <v>67</v>
      </c>
      <c r="F523" s="204">
        <v>220</v>
      </c>
      <c r="G523" s="203" t="s">
        <v>252</v>
      </c>
      <c r="H523" s="205">
        <v>1</v>
      </c>
      <c r="I523" s="166"/>
      <c r="J523" s="206">
        <v>17608</v>
      </c>
      <c r="K523" s="206">
        <v>0</v>
      </c>
      <c r="L523" s="206">
        <v>2</v>
      </c>
      <c r="M523" s="166"/>
      <c r="N523" s="206">
        <v>18556</v>
      </c>
      <c r="O523" s="206">
        <v>0</v>
      </c>
      <c r="P523" s="206">
        <v>1</v>
      </c>
      <c r="Q523" s="166"/>
      <c r="R523" s="207">
        <v>948</v>
      </c>
      <c r="V523" s="205"/>
    </row>
    <row r="524" spans="1:22" x14ac:dyDescent="0.25">
      <c r="A524" s="201">
        <v>463</v>
      </c>
      <c r="B524" s="202">
        <v>463035243</v>
      </c>
      <c r="C524" s="203" t="s">
        <v>526</v>
      </c>
      <c r="D524" s="204">
        <v>35</v>
      </c>
      <c r="E524" s="203" t="s">
        <v>67</v>
      </c>
      <c r="F524" s="204">
        <v>243</v>
      </c>
      <c r="G524" s="203" t="s">
        <v>275</v>
      </c>
      <c r="H524" s="205">
        <v>2</v>
      </c>
      <c r="I524" s="166"/>
      <c r="J524" s="206">
        <v>18444</v>
      </c>
      <c r="K524" s="206">
        <v>0</v>
      </c>
      <c r="L524" s="206">
        <v>3</v>
      </c>
      <c r="M524" s="166"/>
      <c r="N524" s="206">
        <v>18826</v>
      </c>
      <c r="O524" s="206">
        <v>0</v>
      </c>
      <c r="P524" s="206">
        <v>2</v>
      </c>
      <c r="Q524" s="166"/>
      <c r="R524" s="207">
        <v>382</v>
      </c>
      <c r="V524" s="205"/>
    </row>
    <row r="525" spans="1:22" x14ac:dyDescent="0.25">
      <c r="A525" s="201">
        <v>463</v>
      </c>
      <c r="B525" s="202">
        <v>463035244</v>
      </c>
      <c r="C525" s="203" t="s">
        <v>526</v>
      </c>
      <c r="D525" s="204">
        <v>35</v>
      </c>
      <c r="E525" s="203" t="s">
        <v>67</v>
      </c>
      <c r="F525" s="204">
        <v>244</v>
      </c>
      <c r="G525" s="203" t="s">
        <v>276</v>
      </c>
      <c r="H525" s="205">
        <v>7</v>
      </c>
      <c r="I525" s="166"/>
      <c r="J525" s="206">
        <v>15710</v>
      </c>
      <c r="K525" s="206">
        <v>0</v>
      </c>
      <c r="L525" s="206">
        <v>5</v>
      </c>
      <c r="M525" s="166"/>
      <c r="N525" s="206">
        <v>15514</v>
      </c>
      <c r="O525" s="206">
        <v>0</v>
      </c>
      <c r="P525" s="206">
        <v>3</v>
      </c>
      <c r="Q525" s="166"/>
      <c r="R525" s="207">
        <v>-196</v>
      </c>
      <c r="V525" s="205"/>
    </row>
    <row r="526" spans="1:22" x14ac:dyDescent="0.25">
      <c r="A526" s="201">
        <v>463</v>
      </c>
      <c r="B526" s="202">
        <v>463035251</v>
      </c>
      <c r="C526" s="203" t="s">
        <v>526</v>
      </c>
      <c r="D526" s="204">
        <v>35</v>
      </c>
      <c r="E526" s="203" t="s">
        <v>67</v>
      </c>
      <c r="F526" s="204">
        <v>251</v>
      </c>
      <c r="G526" s="203" t="s">
        <v>283</v>
      </c>
      <c r="H526" s="205">
        <v>1</v>
      </c>
      <c r="I526" s="166"/>
      <c r="J526" s="206">
        <v>17992</v>
      </c>
      <c r="K526" s="206">
        <v>0</v>
      </c>
      <c r="L526" s="206">
        <v>2</v>
      </c>
      <c r="M526" s="166"/>
      <c r="N526" s="206">
        <v>19033</v>
      </c>
      <c r="O526" s="206">
        <v>0</v>
      </c>
      <c r="P526" s="206">
        <v>1</v>
      </c>
      <c r="Q526" s="166"/>
      <c r="R526" s="207">
        <v>1041</v>
      </c>
      <c r="V526" s="205"/>
    </row>
    <row r="527" spans="1:22" x14ac:dyDescent="0.25">
      <c r="A527" s="201">
        <v>463</v>
      </c>
      <c r="B527" s="202">
        <v>463035293</v>
      </c>
      <c r="C527" s="203" t="s">
        <v>526</v>
      </c>
      <c r="D527" s="204">
        <v>35</v>
      </c>
      <c r="E527" s="203" t="s">
        <v>67</v>
      </c>
      <c r="F527" s="204">
        <v>293</v>
      </c>
      <c r="G527" s="203" t="s">
        <v>325</v>
      </c>
      <c r="H527" s="205">
        <v>0</v>
      </c>
      <c r="I527" s="166"/>
      <c r="J527" s="206">
        <v>11267</v>
      </c>
      <c r="K527" s="206">
        <v>0</v>
      </c>
      <c r="L527" s="206">
        <v>0</v>
      </c>
      <c r="M527" s="166"/>
      <c r="N527" s="206" t="s">
        <v>562</v>
      </c>
      <c r="O527" s="206">
        <v>0</v>
      </c>
      <c r="P527" s="206">
        <v>0</v>
      </c>
      <c r="Q527" s="166"/>
      <c r="R527" s="207" t="s">
        <v>562</v>
      </c>
      <c r="V527" s="205"/>
    </row>
    <row r="528" spans="1:22" x14ac:dyDescent="0.25">
      <c r="A528" s="201">
        <v>464</v>
      </c>
      <c r="B528" s="202">
        <v>464168030</v>
      </c>
      <c r="C528" s="203" t="s">
        <v>527</v>
      </c>
      <c r="D528" s="204">
        <v>168</v>
      </c>
      <c r="E528" s="203" t="s">
        <v>200</v>
      </c>
      <c r="F528" s="204">
        <v>30</v>
      </c>
      <c r="G528" s="203" t="s">
        <v>62</v>
      </c>
      <c r="H528" s="205">
        <v>7</v>
      </c>
      <c r="I528" s="166"/>
      <c r="J528" s="206">
        <v>11208</v>
      </c>
      <c r="K528" s="206">
        <v>0</v>
      </c>
      <c r="L528" s="206">
        <v>1</v>
      </c>
      <c r="M528" s="166"/>
      <c r="N528" s="206">
        <v>14313</v>
      </c>
      <c r="O528" s="206">
        <v>0</v>
      </c>
      <c r="P528" s="206">
        <v>3</v>
      </c>
      <c r="Q528" s="166"/>
      <c r="R528" s="207">
        <v>3105</v>
      </c>
      <c r="V528" s="205"/>
    </row>
    <row r="529" spans="1:22" x14ac:dyDescent="0.25">
      <c r="A529" s="201">
        <v>464</v>
      </c>
      <c r="B529" s="202">
        <v>464168035</v>
      </c>
      <c r="C529" s="203" t="s">
        <v>527</v>
      </c>
      <c r="D529" s="204">
        <v>168</v>
      </c>
      <c r="E529" s="203" t="s">
        <v>200</v>
      </c>
      <c r="F529" s="204">
        <v>35</v>
      </c>
      <c r="G529" s="203" t="s">
        <v>67</v>
      </c>
      <c r="H529" s="205">
        <v>1</v>
      </c>
      <c r="I529" s="166"/>
      <c r="J529" s="206" t="s">
        <v>562</v>
      </c>
      <c r="K529" s="206">
        <v>0</v>
      </c>
      <c r="L529" s="206">
        <v>0</v>
      </c>
      <c r="M529" s="166"/>
      <c r="N529" s="206">
        <v>11037</v>
      </c>
      <c r="O529" s="206">
        <v>0</v>
      </c>
      <c r="P529" s="206">
        <v>0</v>
      </c>
      <c r="Q529" s="166"/>
      <c r="R529" s="207" t="s">
        <v>562</v>
      </c>
      <c r="V529" s="205"/>
    </row>
    <row r="530" spans="1:22" x14ac:dyDescent="0.25">
      <c r="A530" s="201">
        <v>464</v>
      </c>
      <c r="B530" s="202">
        <v>464168071</v>
      </c>
      <c r="C530" s="203" t="s">
        <v>527</v>
      </c>
      <c r="D530" s="204">
        <v>168</v>
      </c>
      <c r="E530" s="203" t="s">
        <v>200</v>
      </c>
      <c r="F530" s="204">
        <v>71</v>
      </c>
      <c r="G530" s="203" t="s">
        <v>103</v>
      </c>
      <c r="H530" s="205">
        <v>3</v>
      </c>
      <c r="I530" s="166"/>
      <c r="J530" s="206">
        <v>10581</v>
      </c>
      <c r="K530" s="206">
        <v>0</v>
      </c>
      <c r="L530" s="206">
        <v>0</v>
      </c>
      <c r="M530" s="166"/>
      <c r="N530" s="206">
        <v>10851</v>
      </c>
      <c r="O530" s="206">
        <v>0</v>
      </c>
      <c r="P530" s="206">
        <v>0</v>
      </c>
      <c r="Q530" s="166"/>
      <c r="R530" s="207">
        <v>270</v>
      </c>
      <c r="V530" s="205"/>
    </row>
    <row r="531" spans="1:22" x14ac:dyDescent="0.25">
      <c r="A531" s="201">
        <v>464</v>
      </c>
      <c r="B531" s="202">
        <v>464168163</v>
      </c>
      <c r="C531" s="203" t="s">
        <v>527</v>
      </c>
      <c r="D531" s="204">
        <v>168</v>
      </c>
      <c r="E531" s="203" t="s">
        <v>200</v>
      </c>
      <c r="F531" s="204">
        <v>163</v>
      </c>
      <c r="G531" s="203" t="s">
        <v>195</v>
      </c>
      <c r="H531" s="205">
        <v>19</v>
      </c>
      <c r="I531" s="166"/>
      <c r="J531" s="206">
        <v>15555</v>
      </c>
      <c r="K531" s="206">
        <v>10</v>
      </c>
      <c r="L531" s="206">
        <v>22</v>
      </c>
      <c r="M531" s="166"/>
      <c r="N531" s="206">
        <v>15683</v>
      </c>
      <c r="O531" s="206">
        <v>9</v>
      </c>
      <c r="P531" s="206">
        <v>15</v>
      </c>
      <c r="Q531" s="166"/>
      <c r="R531" s="207">
        <v>128</v>
      </c>
      <c r="V531" s="205"/>
    </row>
    <row r="532" spans="1:22" x14ac:dyDescent="0.25">
      <c r="A532" s="201">
        <v>464</v>
      </c>
      <c r="B532" s="202">
        <v>464168168</v>
      </c>
      <c r="C532" s="203" t="s">
        <v>527</v>
      </c>
      <c r="D532" s="204">
        <v>168</v>
      </c>
      <c r="E532" s="203" t="s">
        <v>200</v>
      </c>
      <c r="F532" s="204">
        <v>168</v>
      </c>
      <c r="G532" s="203" t="s">
        <v>200</v>
      </c>
      <c r="H532" s="205">
        <v>71</v>
      </c>
      <c r="I532" s="166"/>
      <c r="J532" s="206">
        <v>11518</v>
      </c>
      <c r="K532" s="206">
        <v>9</v>
      </c>
      <c r="L532" s="206">
        <v>16</v>
      </c>
      <c r="M532" s="166"/>
      <c r="N532" s="206">
        <v>12251</v>
      </c>
      <c r="O532" s="206">
        <v>8</v>
      </c>
      <c r="P532" s="206">
        <v>13</v>
      </c>
      <c r="Q532" s="166"/>
      <c r="R532" s="207">
        <v>733</v>
      </c>
      <c r="V532" s="205"/>
    </row>
    <row r="533" spans="1:22" x14ac:dyDescent="0.25">
      <c r="A533" s="201">
        <v>464</v>
      </c>
      <c r="B533" s="202">
        <v>464168196</v>
      </c>
      <c r="C533" s="203" t="s">
        <v>527</v>
      </c>
      <c r="D533" s="204">
        <v>168</v>
      </c>
      <c r="E533" s="203" t="s">
        <v>200</v>
      </c>
      <c r="F533" s="204">
        <v>196</v>
      </c>
      <c r="G533" s="203" t="s">
        <v>228</v>
      </c>
      <c r="H533" s="205">
        <v>14</v>
      </c>
      <c r="I533" s="166"/>
      <c r="J533" s="206">
        <v>11758</v>
      </c>
      <c r="K533" s="206">
        <v>0</v>
      </c>
      <c r="L533" s="206">
        <v>3</v>
      </c>
      <c r="M533" s="166"/>
      <c r="N533" s="206">
        <v>11874</v>
      </c>
      <c r="O533" s="206">
        <v>0</v>
      </c>
      <c r="P533" s="206">
        <v>2</v>
      </c>
      <c r="Q533" s="166"/>
      <c r="R533" s="207">
        <v>116</v>
      </c>
      <c r="V533" s="205"/>
    </row>
    <row r="534" spans="1:22" x14ac:dyDescent="0.25">
      <c r="A534" s="201">
        <v>464</v>
      </c>
      <c r="B534" s="202">
        <v>464168229</v>
      </c>
      <c r="C534" s="203" t="s">
        <v>527</v>
      </c>
      <c r="D534" s="204">
        <v>168</v>
      </c>
      <c r="E534" s="203" t="s">
        <v>200</v>
      </c>
      <c r="F534" s="204">
        <v>229</v>
      </c>
      <c r="G534" s="203" t="s">
        <v>261</v>
      </c>
      <c r="H534" s="205">
        <v>29</v>
      </c>
      <c r="I534" s="166"/>
      <c r="J534" s="206">
        <v>14648</v>
      </c>
      <c r="K534" s="206">
        <v>0</v>
      </c>
      <c r="L534" s="206">
        <v>6</v>
      </c>
      <c r="M534" s="166"/>
      <c r="N534" s="206">
        <v>13959</v>
      </c>
      <c r="O534" s="206">
        <v>1</v>
      </c>
      <c r="P534" s="206">
        <v>6</v>
      </c>
      <c r="Q534" s="166"/>
      <c r="R534" s="207">
        <v>-689</v>
      </c>
      <c r="V534" s="205"/>
    </row>
    <row r="535" spans="1:22" x14ac:dyDescent="0.25">
      <c r="A535" s="201">
        <v>464</v>
      </c>
      <c r="B535" s="202">
        <v>464168248</v>
      </c>
      <c r="C535" s="203" t="s">
        <v>527</v>
      </c>
      <c r="D535" s="204">
        <v>168</v>
      </c>
      <c r="E535" s="203" t="s">
        <v>200</v>
      </c>
      <c r="F535" s="204">
        <v>248</v>
      </c>
      <c r="G535" s="203" t="s">
        <v>280</v>
      </c>
      <c r="H535" s="205">
        <v>1</v>
      </c>
      <c r="I535" s="166"/>
      <c r="J535" s="206">
        <v>16137</v>
      </c>
      <c r="K535" s="206">
        <v>1</v>
      </c>
      <c r="L535" s="206">
        <v>2</v>
      </c>
      <c r="M535" s="166"/>
      <c r="N535" s="206">
        <v>18503</v>
      </c>
      <c r="O535" s="206">
        <v>0</v>
      </c>
      <c r="P535" s="206">
        <v>1</v>
      </c>
      <c r="Q535" s="166"/>
      <c r="R535" s="207">
        <v>2366</v>
      </c>
      <c r="V535" s="205"/>
    </row>
    <row r="536" spans="1:22" x14ac:dyDescent="0.25">
      <c r="A536" s="201">
        <v>464</v>
      </c>
      <c r="B536" s="202">
        <v>464168258</v>
      </c>
      <c r="C536" s="203" t="s">
        <v>527</v>
      </c>
      <c r="D536" s="204">
        <v>168</v>
      </c>
      <c r="E536" s="203" t="s">
        <v>200</v>
      </c>
      <c r="F536" s="204">
        <v>258</v>
      </c>
      <c r="G536" s="203" t="s">
        <v>290</v>
      </c>
      <c r="H536" s="205">
        <v>4</v>
      </c>
      <c r="I536" s="166"/>
      <c r="J536" s="206">
        <v>15112</v>
      </c>
      <c r="K536" s="206">
        <v>2</v>
      </c>
      <c r="L536" s="206">
        <v>7</v>
      </c>
      <c r="M536" s="166"/>
      <c r="N536" s="206">
        <v>16693</v>
      </c>
      <c r="O536" s="206">
        <v>2</v>
      </c>
      <c r="P536" s="206">
        <v>5</v>
      </c>
      <c r="Q536" s="166"/>
      <c r="R536" s="207">
        <v>1581</v>
      </c>
      <c r="V536" s="205"/>
    </row>
    <row r="537" spans="1:22" x14ac:dyDescent="0.25">
      <c r="A537" s="201">
        <v>464</v>
      </c>
      <c r="B537" s="202">
        <v>464168262</v>
      </c>
      <c r="C537" s="203" t="s">
        <v>527</v>
      </c>
      <c r="D537" s="204">
        <v>168</v>
      </c>
      <c r="E537" s="203" t="s">
        <v>200</v>
      </c>
      <c r="F537" s="204">
        <v>262</v>
      </c>
      <c r="G537" s="203" t="s">
        <v>294</v>
      </c>
      <c r="H537" s="205">
        <v>1</v>
      </c>
      <c r="I537" s="166"/>
      <c r="J537" s="206" t="s">
        <v>562</v>
      </c>
      <c r="K537" s="206">
        <v>0</v>
      </c>
      <c r="L537" s="206">
        <v>0</v>
      </c>
      <c r="M537" s="166"/>
      <c r="N537" s="206">
        <v>11037</v>
      </c>
      <c r="O537" s="206">
        <v>0</v>
      </c>
      <c r="P537" s="206">
        <v>0</v>
      </c>
      <c r="Q537" s="166"/>
      <c r="R537" s="207" t="s">
        <v>562</v>
      </c>
      <c r="V537" s="205"/>
    </row>
    <row r="538" spans="1:22" x14ac:dyDescent="0.25">
      <c r="A538" s="201">
        <v>464</v>
      </c>
      <c r="B538" s="202">
        <v>464168291</v>
      </c>
      <c r="C538" s="203" t="s">
        <v>527</v>
      </c>
      <c r="D538" s="204">
        <v>168</v>
      </c>
      <c r="E538" s="203" t="s">
        <v>200</v>
      </c>
      <c r="F538" s="204">
        <v>291</v>
      </c>
      <c r="G538" s="203" t="s">
        <v>323</v>
      </c>
      <c r="H538" s="205">
        <v>42</v>
      </c>
      <c r="I538" s="166"/>
      <c r="J538" s="206">
        <v>11476</v>
      </c>
      <c r="K538" s="206">
        <v>3</v>
      </c>
      <c r="L538" s="206">
        <v>8</v>
      </c>
      <c r="M538" s="166"/>
      <c r="N538" s="206">
        <v>12092</v>
      </c>
      <c r="O538" s="206">
        <v>5</v>
      </c>
      <c r="P538" s="206">
        <v>9</v>
      </c>
      <c r="Q538" s="166"/>
      <c r="R538" s="207">
        <v>616</v>
      </c>
      <c r="V538" s="205"/>
    </row>
    <row r="539" spans="1:22" x14ac:dyDescent="0.25">
      <c r="A539" s="201">
        <v>466</v>
      </c>
      <c r="B539" s="202">
        <v>466700096</v>
      </c>
      <c r="C539" s="203" t="s">
        <v>528</v>
      </c>
      <c r="D539" s="204">
        <v>700</v>
      </c>
      <c r="E539" s="203" t="s">
        <v>417</v>
      </c>
      <c r="F539" s="204">
        <v>96</v>
      </c>
      <c r="G539" s="203" t="s">
        <v>128</v>
      </c>
      <c r="H539" s="205">
        <v>2</v>
      </c>
      <c r="I539" s="166"/>
      <c r="J539" s="206">
        <v>12243</v>
      </c>
      <c r="K539" s="206">
        <v>0</v>
      </c>
      <c r="L539" s="206">
        <v>0</v>
      </c>
      <c r="M539" s="166"/>
      <c r="N539" s="206">
        <v>15704</v>
      </c>
      <c r="O539" s="206">
        <v>0</v>
      </c>
      <c r="P539" s="206">
        <v>1</v>
      </c>
      <c r="Q539" s="166"/>
      <c r="R539" s="207">
        <v>3461</v>
      </c>
      <c r="V539" s="205"/>
    </row>
    <row r="540" spans="1:22" x14ac:dyDescent="0.25">
      <c r="A540" s="201">
        <v>466</v>
      </c>
      <c r="B540" s="202">
        <v>466700700</v>
      </c>
      <c r="C540" s="203" t="s">
        <v>528</v>
      </c>
      <c r="D540" s="204">
        <v>700</v>
      </c>
      <c r="E540" s="203" t="s">
        <v>417</v>
      </c>
      <c r="F540" s="204">
        <v>700</v>
      </c>
      <c r="G540" s="203" t="s">
        <v>417</v>
      </c>
      <c r="H540" s="205">
        <v>35</v>
      </c>
      <c r="I540" s="166"/>
      <c r="J540" s="206">
        <v>14622</v>
      </c>
      <c r="K540" s="206">
        <v>0</v>
      </c>
      <c r="L540" s="206">
        <v>15</v>
      </c>
      <c r="M540" s="166"/>
      <c r="N540" s="206">
        <v>16122</v>
      </c>
      <c r="O540" s="206">
        <v>0</v>
      </c>
      <c r="P540" s="206">
        <v>17</v>
      </c>
      <c r="Q540" s="166"/>
      <c r="R540" s="207">
        <v>1500</v>
      </c>
      <c r="V540" s="205"/>
    </row>
    <row r="541" spans="1:22" x14ac:dyDescent="0.25">
      <c r="A541" s="201">
        <v>466</v>
      </c>
      <c r="B541" s="202">
        <v>466774089</v>
      </c>
      <c r="C541" s="203" t="s">
        <v>528</v>
      </c>
      <c r="D541" s="204">
        <v>774</v>
      </c>
      <c r="E541" s="203" t="s">
        <v>440</v>
      </c>
      <c r="F541" s="204">
        <v>89</v>
      </c>
      <c r="G541" s="203" t="s">
        <v>121</v>
      </c>
      <c r="H541" s="205">
        <v>35</v>
      </c>
      <c r="I541" s="166"/>
      <c r="J541" s="206">
        <v>14218</v>
      </c>
      <c r="K541" s="206">
        <v>1</v>
      </c>
      <c r="L541" s="206">
        <v>14</v>
      </c>
      <c r="M541" s="166"/>
      <c r="N541" s="206">
        <v>14188</v>
      </c>
      <c r="O541" s="206">
        <v>1</v>
      </c>
      <c r="P541" s="206">
        <v>15</v>
      </c>
      <c r="Q541" s="166"/>
      <c r="R541" s="207">
        <v>-30</v>
      </c>
      <c r="V541" s="205"/>
    </row>
    <row r="542" spans="1:22" x14ac:dyDescent="0.25">
      <c r="A542" s="201">
        <v>466</v>
      </c>
      <c r="B542" s="202">
        <v>466774096</v>
      </c>
      <c r="C542" s="203" t="s">
        <v>528</v>
      </c>
      <c r="D542" s="204">
        <v>774</v>
      </c>
      <c r="E542" s="203" t="s">
        <v>440</v>
      </c>
      <c r="F542" s="204">
        <v>96</v>
      </c>
      <c r="G542" s="203" t="s">
        <v>128</v>
      </c>
      <c r="H542" s="205">
        <v>8</v>
      </c>
      <c r="I542" s="166"/>
      <c r="J542" s="206">
        <v>13391</v>
      </c>
      <c r="K542" s="206">
        <v>0</v>
      </c>
      <c r="L542" s="206">
        <v>3</v>
      </c>
      <c r="M542" s="166"/>
      <c r="N542" s="206">
        <v>16259</v>
      </c>
      <c r="O542" s="206">
        <v>0</v>
      </c>
      <c r="P542" s="206">
        <v>5</v>
      </c>
      <c r="Q542" s="166"/>
      <c r="R542" s="207">
        <v>2868</v>
      </c>
      <c r="V542" s="205"/>
    </row>
    <row r="543" spans="1:22" x14ac:dyDescent="0.25">
      <c r="A543" s="201">
        <v>466</v>
      </c>
      <c r="B543" s="202">
        <v>466774221</v>
      </c>
      <c r="C543" s="203" t="s">
        <v>528</v>
      </c>
      <c r="D543" s="204">
        <v>774</v>
      </c>
      <c r="E543" s="203" t="s">
        <v>440</v>
      </c>
      <c r="F543" s="204">
        <v>221</v>
      </c>
      <c r="G543" s="203" t="s">
        <v>253</v>
      </c>
      <c r="H543" s="205">
        <v>17</v>
      </c>
      <c r="I543" s="166"/>
      <c r="J543" s="206">
        <v>14857</v>
      </c>
      <c r="K543" s="206">
        <v>0</v>
      </c>
      <c r="L543" s="206">
        <v>18</v>
      </c>
      <c r="M543" s="166"/>
      <c r="N543" s="206">
        <v>14800</v>
      </c>
      <c r="O543" s="206">
        <v>1</v>
      </c>
      <c r="P543" s="206">
        <v>14</v>
      </c>
      <c r="Q543" s="166"/>
      <c r="R543" s="207">
        <v>-57</v>
      </c>
      <c r="V543" s="205"/>
    </row>
    <row r="544" spans="1:22" x14ac:dyDescent="0.25">
      <c r="A544" s="201">
        <v>466</v>
      </c>
      <c r="B544" s="202">
        <v>466774296</v>
      </c>
      <c r="C544" s="203" t="s">
        <v>528</v>
      </c>
      <c r="D544" s="204">
        <v>774</v>
      </c>
      <c r="E544" s="203" t="s">
        <v>440</v>
      </c>
      <c r="F544" s="204">
        <v>296</v>
      </c>
      <c r="G544" s="203" t="s">
        <v>328</v>
      </c>
      <c r="H544" s="205">
        <v>35</v>
      </c>
      <c r="I544" s="166"/>
      <c r="J544" s="206">
        <v>12995</v>
      </c>
      <c r="K544" s="206">
        <v>2</v>
      </c>
      <c r="L544" s="206">
        <v>14</v>
      </c>
      <c r="M544" s="166"/>
      <c r="N544" s="206">
        <v>13720</v>
      </c>
      <c r="O544" s="206">
        <v>2</v>
      </c>
      <c r="P544" s="206">
        <v>17</v>
      </c>
      <c r="Q544" s="166"/>
      <c r="R544" s="207">
        <v>725</v>
      </c>
      <c r="V544" s="205"/>
    </row>
    <row r="545" spans="1:22" x14ac:dyDescent="0.25">
      <c r="A545" s="201">
        <v>466</v>
      </c>
      <c r="B545" s="202">
        <v>466774774</v>
      </c>
      <c r="C545" s="203" t="s">
        <v>528</v>
      </c>
      <c r="D545" s="204">
        <v>774</v>
      </c>
      <c r="E545" s="203" t="s">
        <v>440</v>
      </c>
      <c r="F545" s="204">
        <v>774</v>
      </c>
      <c r="G545" s="203" t="s">
        <v>440</v>
      </c>
      <c r="H545" s="205">
        <v>43</v>
      </c>
      <c r="I545" s="166"/>
      <c r="J545" s="206">
        <v>14345</v>
      </c>
      <c r="K545" s="206">
        <v>1</v>
      </c>
      <c r="L545" s="206">
        <v>30</v>
      </c>
      <c r="M545" s="166"/>
      <c r="N545" s="206">
        <v>13852</v>
      </c>
      <c r="O545" s="206">
        <v>1</v>
      </c>
      <c r="P545" s="206">
        <v>19</v>
      </c>
      <c r="Q545" s="166"/>
      <c r="R545" s="207">
        <v>-493</v>
      </c>
      <c r="V545" s="205"/>
    </row>
    <row r="546" spans="1:22" x14ac:dyDescent="0.25">
      <c r="A546" s="201">
        <v>469</v>
      </c>
      <c r="B546" s="202">
        <v>469035018</v>
      </c>
      <c r="C546" s="203" t="s">
        <v>529</v>
      </c>
      <c r="D546" s="204">
        <v>35</v>
      </c>
      <c r="E546" s="203" t="s">
        <v>67</v>
      </c>
      <c r="F546" s="204">
        <v>18</v>
      </c>
      <c r="G546" s="203" t="s">
        <v>50</v>
      </c>
      <c r="H546" s="205">
        <v>2</v>
      </c>
      <c r="I546" s="166"/>
      <c r="J546" s="206" t="s">
        <v>562</v>
      </c>
      <c r="K546" s="206">
        <v>0</v>
      </c>
      <c r="L546" s="206">
        <v>0</v>
      </c>
      <c r="M546" s="166"/>
      <c r="N546" s="206">
        <v>14821</v>
      </c>
      <c r="O546" s="206">
        <v>1</v>
      </c>
      <c r="P546" s="206">
        <v>0</v>
      </c>
      <c r="Q546" s="166"/>
      <c r="R546" s="207" t="s">
        <v>562</v>
      </c>
      <c r="V546" s="205"/>
    </row>
    <row r="547" spans="1:22" x14ac:dyDescent="0.25">
      <c r="A547" s="201">
        <v>469</v>
      </c>
      <c r="B547" s="202">
        <v>469035035</v>
      </c>
      <c r="C547" s="203" t="s">
        <v>529</v>
      </c>
      <c r="D547" s="204">
        <v>35</v>
      </c>
      <c r="E547" s="203" t="s">
        <v>67</v>
      </c>
      <c r="F547" s="204">
        <v>35</v>
      </c>
      <c r="G547" s="203" t="s">
        <v>67</v>
      </c>
      <c r="H547" s="205">
        <v>1150</v>
      </c>
      <c r="I547" s="166"/>
      <c r="J547" s="206">
        <v>18589</v>
      </c>
      <c r="K547" s="206">
        <v>196</v>
      </c>
      <c r="L547" s="206">
        <v>922</v>
      </c>
      <c r="M547" s="166"/>
      <c r="N547" s="206">
        <v>19422</v>
      </c>
      <c r="O547" s="206">
        <v>212</v>
      </c>
      <c r="P547" s="206">
        <v>895</v>
      </c>
      <c r="Q547" s="166"/>
      <c r="R547" s="207">
        <v>833</v>
      </c>
      <c r="V547" s="205"/>
    </row>
    <row r="548" spans="1:22" x14ac:dyDescent="0.25">
      <c r="A548" s="201">
        <v>469</v>
      </c>
      <c r="B548" s="202">
        <v>469035044</v>
      </c>
      <c r="C548" s="203" t="s">
        <v>529</v>
      </c>
      <c r="D548" s="204">
        <v>35</v>
      </c>
      <c r="E548" s="203" t="s">
        <v>67</v>
      </c>
      <c r="F548" s="204">
        <v>44</v>
      </c>
      <c r="G548" s="203" t="s">
        <v>76</v>
      </c>
      <c r="H548" s="205">
        <v>4</v>
      </c>
      <c r="I548" s="166"/>
      <c r="J548" s="206">
        <v>18802</v>
      </c>
      <c r="K548" s="206">
        <v>2</v>
      </c>
      <c r="L548" s="206">
        <v>10</v>
      </c>
      <c r="M548" s="166"/>
      <c r="N548" s="206">
        <v>17191</v>
      </c>
      <c r="O548" s="206">
        <v>1</v>
      </c>
      <c r="P548" s="206">
        <v>5</v>
      </c>
      <c r="Q548" s="166"/>
      <c r="R548" s="207">
        <v>-1611</v>
      </c>
      <c r="V548" s="205"/>
    </row>
    <row r="549" spans="1:22" x14ac:dyDescent="0.25">
      <c r="A549" s="201">
        <v>469</v>
      </c>
      <c r="B549" s="202">
        <v>469035046</v>
      </c>
      <c r="C549" s="203" t="s">
        <v>529</v>
      </c>
      <c r="D549" s="204">
        <v>35</v>
      </c>
      <c r="E549" s="203" t="s">
        <v>67</v>
      </c>
      <c r="F549" s="204">
        <v>46</v>
      </c>
      <c r="G549" s="203" t="s">
        <v>78</v>
      </c>
      <c r="H549" s="205">
        <v>0</v>
      </c>
      <c r="I549" s="166"/>
      <c r="J549" s="206">
        <v>19171</v>
      </c>
      <c r="K549" s="206">
        <v>1</v>
      </c>
      <c r="L549" s="206">
        <v>1</v>
      </c>
      <c r="M549" s="166"/>
      <c r="N549" s="206" t="s">
        <v>562</v>
      </c>
      <c r="O549" s="206">
        <v>0</v>
      </c>
      <c r="P549" s="206">
        <v>0</v>
      </c>
      <c r="Q549" s="166"/>
      <c r="R549" s="207" t="s">
        <v>562</v>
      </c>
      <c r="V549" s="205"/>
    </row>
    <row r="550" spans="1:22" x14ac:dyDescent="0.25">
      <c r="A550" s="201">
        <v>469</v>
      </c>
      <c r="B550" s="202">
        <v>469035049</v>
      </c>
      <c r="C550" s="203" t="s">
        <v>529</v>
      </c>
      <c r="D550" s="204">
        <v>35</v>
      </c>
      <c r="E550" s="203" t="s">
        <v>67</v>
      </c>
      <c r="F550" s="204">
        <v>49</v>
      </c>
      <c r="G550" s="203" t="s">
        <v>81</v>
      </c>
      <c r="H550" s="205">
        <v>1</v>
      </c>
      <c r="I550" s="166"/>
      <c r="J550" s="206">
        <v>19470</v>
      </c>
      <c r="K550" s="206">
        <v>0</v>
      </c>
      <c r="L550" s="206">
        <v>2</v>
      </c>
      <c r="M550" s="166"/>
      <c r="N550" s="206">
        <v>19719</v>
      </c>
      <c r="O550" s="206">
        <v>0</v>
      </c>
      <c r="P550" s="206">
        <v>2</v>
      </c>
      <c r="Q550" s="166"/>
      <c r="R550" s="207">
        <v>249</v>
      </c>
      <c r="V550" s="205"/>
    </row>
    <row r="551" spans="1:22" x14ac:dyDescent="0.25">
      <c r="A551" s="201">
        <v>469</v>
      </c>
      <c r="B551" s="202">
        <v>469035050</v>
      </c>
      <c r="C551" s="203" t="s">
        <v>529</v>
      </c>
      <c r="D551" s="204">
        <v>35</v>
      </c>
      <c r="E551" s="203" t="s">
        <v>67</v>
      </c>
      <c r="F551" s="204">
        <v>50</v>
      </c>
      <c r="G551" s="203" t="s">
        <v>82</v>
      </c>
      <c r="H551" s="205">
        <v>1</v>
      </c>
      <c r="I551" s="166"/>
      <c r="J551" s="206">
        <v>17112</v>
      </c>
      <c r="K551" s="206">
        <v>0</v>
      </c>
      <c r="L551" s="206">
        <v>3</v>
      </c>
      <c r="M551" s="166"/>
      <c r="N551" s="206">
        <v>17052</v>
      </c>
      <c r="O551" s="206">
        <v>0</v>
      </c>
      <c r="P551" s="206">
        <v>2</v>
      </c>
      <c r="Q551" s="166"/>
      <c r="R551" s="207">
        <v>-60</v>
      </c>
      <c r="V551" s="205"/>
    </row>
    <row r="552" spans="1:22" x14ac:dyDescent="0.25">
      <c r="A552" s="201">
        <v>469</v>
      </c>
      <c r="B552" s="202">
        <v>469035073</v>
      </c>
      <c r="C552" s="203" t="s">
        <v>529</v>
      </c>
      <c r="D552" s="204">
        <v>35</v>
      </c>
      <c r="E552" s="203" t="s">
        <v>67</v>
      </c>
      <c r="F552" s="204">
        <v>73</v>
      </c>
      <c r="G552" s="203" t="s">
        <v>105</v>
      </c>
      <c r="H552" s="205">
        <v>7</v>
      </c>
      <c r="I552" s="166"/>
      <c r="J552" s="206">
        <v>17668</v>
      </c>
      <c r="K552" s="206">
        <v>0</v>
      </c>
      <c r="L552" s="206">
        <v>2</v>
      </c>
      <c r="M552" s="166"/>
      <c r="N552" s="206">
        <v>13636</v>
      </c>
      <c r="O552" s="206">
        <v>1</v>
      </c>
      <c r="P552" s="206">
        <v>1</v>
      </c>
      <c r="Q552" s="166"/>
      <c r="R552" s="207">
        <v>-4032</v>
      </c>
      <c r="V552" s="205"/>
    </row>
    <row r="553" spans="1:22" x14ac:dyDescent="0.25">
      <c r="A553" s="201">
        <v>469</v>
      </c>
      <c r="B553" s="202">
        <v>469035083</v>
      </c>
      <c r="C553" s="203" t="s">
        <v>529</v>
      </c>
      <c r="D553" s="204">
        <v>35</v>
      </c>
      <c r="E553" s="203" t="s">
        <v>67</v>
      </c>
      <c r="F553" s="204">
        <v>83</v>
      </c>
      <c r="G553" s="203" t="s">
        <v>115</v>
      </c>
      <c r="H553" s="205">
        <v>0</v>
      </c>
      <c r="I553" s="166"/>
      <c r="J553" s="206" t="s">
        <v>562</v>
      </c>
      <c r="K553" s="206">
        <v>0</v>
      </c>
      <c r="L553" s="206">
        <v>0</v>
      </c>
      <c r="M553" s="166"/>
      <c r="N553" s="206">
        <v>17600</v>
      </c>
      <c r="O553" s="206">
        <v>0</v>
      </c>
      <c r="P553" s="206">
        <v>1</v>
      </c>
      <c r="Q553" s="166"/>
      <c r="R553" s="207" t="s">
        <v>562</v>
      </c>
      <c r="V553" s="205"/>
    </row>
    <row r="554" spans="1:22" x14ac:dyDescent="0.25">
      <c r="A554" s="201">
        <v>469</v>
      </c>
      <c r="B554" s="202">
        <v>469035093</v>
      </c>
      <c r="C554" s="203" t="s">
        <v>529</v>
      </c>
      <c r="D554" s="204">
        <v>35</v>
      </c>
      <c r="E554" s="203" t="s">
        <v>67</v>
      </c>
      <c r="F554" s="204">
        <v>93</v>
      </c>
      <c r="G554" s="203" t="s">
        <v>125</v>
      </c>
      <c r="H554" s="205">
        <v>1</v>
      </c>
      <c r="I554" s="166"/>
      <c r="J554" s="206">
        <v>20775</v>
      </c>
      <c r="K554" s="206">
        <v>0</v>
      </c>
      <c r="L554" s="206">
        <v>2</v>
      </c>
      <c r="M554" s="166"/>
      <c r="N554" s="206">
        <v>21879</v>
      </c>
      <c r="O554" s="206">
        <v>0</v>
      </c>
      <c r="P554" s="206">
        <v>2</v>
      </c>
      <c r="Q554" s="166"/>
      <c r="R554" s="207">
        <v>1104</v>
      </c>
      <c r="V554" s="205"/>
    </row>
    <row r="555" spans="1:22" x14ac:dyDescent="0.25">
      <c r="A555" s="201">
        <v>469</v>
      </c>
      <c r="B555" s="202">
        <v>469035133</v>
      </c>
      <c r="C555" s="203" t="s">
        <v>529</v>
      </c>
      <c r="D555" s="204">
        <v>35</v>
      </c>
      <c r="E555" s="203" t="s">
        <v>67</v>
      </c>
      <c r="F555" s="204">
        <v>133</v>
      </c>
      <c r="G555" s="203" t="s">
        <v>165</v>
      </c>
      <c r="H555" s="205">
        <v>1</v>
      </c>
      <c r="I555" s="166"/>
      <c r="J555" s="206">
        <v>17784</v>
      </c>
      <c r="K555" s="206">
        <v>0</v>
      </c>
      <c r="L555" s="206">
        <v>1</v>
      </c>
      <c r="M555" s="166"/>
      <c r="N555" s="206">
        <v>11379</v>
      </c>
      <c r="O555" s="206">
        <v>0</v>
      </c>
      <c r="P555" s="206">
        <v>0</v>
      </c>
      <c r="Q555" s="166"/>
      <c r="R555" s="207">
        <v>-6405</v>
      </c>
      <c r="V555" s="205"/>
    </row>
    <row r="556" spans="1:22" x14ac:dyDescent="0.25">
      <c r="A556" s="201">
        <v>469</v>
      </c>
      <c r="B556" s="202">
        <v>469035163</v>
      </c>
      <c r="C556" s="203" t="s">
        <v>529</v>
      </c>
      <c r="D556" s="204">
        <v>35</v>
      </c>
      <c r="E556" s="203" t="s">
        <v>67</v>
      </c>
      <c r="F556" s="204">
        <v>163</v>
      </c>
      <c r="G556" s="203" t="s">
        <v>195</v>
      </c>
      <c r="H556" s="205">
        <v>1</v>
      </c>
      <c r="I556" s="166"/>
      <c r="J556" s="206" t="s">
        <v>562</v>
      </c>
      <c r="K556" s="206">
        <v>0</v>
      </c>
      <c r="L556" s="206">
        <v>0</v>
      </c>
      <c r="M556" s="166"/>
      <c r="N556" s="206">
        <v>20883</v>
      </c>
      <c r="O556" s="206">
        <v>0</v>
      </c>
      <c r="P556" s="206">
        <v>5</v>
      </c>
      <c r="Q556" s="166"/>
      <c r="R556" s="207" t="s">
        <v>562</v>
      </c>
      <c r="V556" s="205"/>
    </row>
    <row r="557" spans="1:22" x14ac:dyDescent="0.25">
      <c r="A557" s="201">
        <v>469</v>
      </c>
      <c r="B557" s="202">
        <v>469035176</v>
      </c>
      <c r="C557" s="203" t="s">
        <v>529</v>
      </c>
      <c r="D557" s="204">
        <v>35</v>
      </c>
      <c r="E557" s="203" t="s">
        <v>67</v>
      </c>
      <c r="F557" s="204">
        <v>176</v>
      </c>
      <c r="G557" s="203" t="s">
        <v>208</v>
      </c>
      <c r="H557" s="205">
        <v>0</v>
      </c>
      <c r="I557" s="166"/>
      <c r="J557" s="206">
        <v>17815</v>
      </c>
      <c r="K557" s="206">
        <v>0</v>
      </c>
      <c r="L557" s="206">
        <v>1</v>
      </c>
      <c r="M557" s="166"/>
      <c r="N557" s="206">
        <v>18556</v>
      </c>
      <c r="O557" s="206">
        <v>0</v>
      </c>
      <c r="P557" s="206">
        <v>1</v>
      </c>
      <c r="Q557" s="166"/>
      <c r="R557" s="207">
        <v>741</v>
      </c>
      <c r="V557" s="205"/>
    </row>
    <row r="558" spans="1:22" x14ac:dyDescent="0.25">
      <c r="A558" s="201">
        <v>469</v>
      </c>
      <c r="B558" s="202">
        <v>469035189</v>
      </c>
      <c r="C558" s="203" t="s">
        <v>529</v>
      </c>
      <c r="D558" s="204">
        <v>35</v>
      </c>
      <c r="E558" s="203" t="s">
        <v>67</v>
      </c>
      <c r="F558" s="204">
        <v>189</v>
      </c>
      <c r="G558" s="203" t="s">
        <v>221</v>
      </c>
      <c r="H558" s="205">
        <v>2</v>
      </c>
      <c r="I558" s="166"/>
      <c r="J558" s="206">
        <v>17750</v>
      </c>
      <c r="K558" s="206">
        <v>1</v>
      </c>
      <c r="L558" s="206">
        <v>3</v>
      </c>
      <c r="M558" s="166"/>
      <c r="N558" s="206">
        <v>18168</v>
      </c>
      <c r="O558" s="206">
        <v>1</v>
      </c>
      <c r="P558" s="206">
        <v>2</v>
      </c>
      <c r="Q558" s="166"/>
      <c r="R558" s="207">
        <v>418</v>
      </c>
      <c r="V558" s="205"/>
    </row>
    <row r="559" spans="1:22" x14ac:dyDescent="0.25">
      <c r="A559" s="201">
        <v>469</v>
      </c>
      <c r="B559" s="202">
        <v>469035220</v>
      </c>
      <c r="C559" s="203" t="s">
        <v>529</v>
      </c>
      <c r="D559" s="204">
        <v>35</v>
      </c>
      <c r="E559" s="203" t="s">
        <v>67</v>
      </c>
      <c r="F559" s="204">
        <v>220</v>
      </c>
      <c r="G559" s="203" t="s">
        <v>252</v>
      </c>
      <c r="H559" s="205">
        <v>2</v>
      </c>
      <c r="I559" s="166"/>
      <c r="J559" s="206">
        <v>19073</v>
      </c>
      <c r="K559" s="206">
        <v>1</v>
      </c>
      <c r="L559" s="206">
        <v>2</v>
      </c>
      <c r="M559" s="166"/>
      <c r="N559" s="206">
        <v>21583</v>
      </c>
      <c r="O559" s="206">
        <v>1</v>
      </c>
      <c r="P559" s="206">
        <v>1</v>
      </c>
      <c r="Q559" s="166"/>
      <c r="R559" s="207">
        <v>2510</v>
      </c>
      <c r="V559" s="205"/>
    </row>
    <row r="560" spans="1:22" x14ac:dyDescent="0.25">
      <c r="A560" s="201">
        <v>469</v>
      </c>
      <c r="B560" s="202">
        <v>469035243</v>
      </c>
      <c r="C560" s="203" t="s">
        <v>529</v>
      </c>
      <c r="D560" s="204">
        <v>35</v>
      </c>
      <c r="E560" s="203" t="s">
        <v>67</v>
      </c>
      <c r="F560" s="204">
        <v>243</v>
      </c>
      <c r="G560" s="203" t="s">
        <v>275</v>
      </c>
      <c r="H560" s="205">
        <v>3</v>
      </c>
      <c r="I560" s="166"/>
      <c r="J560" s="206">
        <v>20662</v>
      </c>
      <c r="K560" s="206">
        <v>1</v>
      </c>
      <c r="L560" s="206">
        <v>3</v>
      </c>
      <c r="M560" s="166"/>
      <c r="N560" s="206" t="s">
        <v>562</v>
      </c>
      <c r="O560" s="206">
        <v>0</v>
      </c>
      <c r="P560" s="206">
        <v>0</v>
      </c>
      <c r="Q560" s="166"/>
      <c r="R560" s="207" t="s">
        <v>562</v>
      </c>
      <c r="V560" s="205"/>
    </row>
    <row r="561" spans="1:22" x14ac:dyDescent="0.25">
      <c r="A561" s="201">
        <v>469</v>
      </c>
      <c r="B561" s="202">
        <v>469035244</v>
      </c>
      <c r="C561" s="203" t="s">
        <v>529</v>
      </c>
      <c r="D561" s="204">
        <v>35</v>
      </c>
      <c r="E561" s="203" t="s">
        <v>67</v>
      </c>
      <c r="F561" s="204">
        <v>244</v>
      </c>
      <c r="G561" s="203" t="s">
        <v>276</v>
      </c>
      <c r="H561" s="205">
        <v>5</v>
      </c>
      <c r="I561" s="166"/>
      <c r="J561" s="206">
        <v>15398</v>
      </c>
      <c r="K561" s="206">
        <v>1</v>
      </c>
      <c r="L561" s="206">
        <v>5</v>
      </c>
      <c r="M561" s="166"/>
      <c r="N561" s="206">
        <v>16098</v>
      </c>
      <c r="O561" s="206">
        <v>1</v>
      </c>
      <c r="P561" s="206">
        <v>5</v>
      </c>
      <c r="Q561" s="166"/>
      <c r="R561" s="207">
        <v>700</v>
      </c>
      <c r="V561" s="205"/>
    </row>
    <row r="562" spans="1:22" x14ac:dyDescent="0.25">
      <c r="A562" s="201">
        <v>469</v>
      </c>
      <c r="B562" s="202">
        <v>469035285</v>
      </c>
      <c r="C562" s="203" t="s">
        <v>529</v>
      </c>
      <c r="D562" s="204">
        <v>35</v>
      </c>
      <c r="E562" s="203" t="s">
        <v>67</v>
      </c>
      <c r="F562" s="204">
        <v>285</v>
      </c>
      <c r="G562" s="203" t="s">
        <v>317</v>
      </c>
      <c r="H562" s="205">
        <v>2</v>
      </c>
      <c r="I562" s="166"/>
      <c r="J562" s="206">
        <v>18199</v>
      </c>
      <c r="K562" s="206">
        <v>0</v>
      </c>
      <c r="L562" s="206">
        <v>1</v>
      </c>
      <c r="M562" s="166"/>
      <c r="N562" s="206">
        <v>19014</v>
      </c>
      <c r="O562" s="206">
        <v>0</v>
      </c>
      <c r="P562" s="206">
        <v>3</v>
      </c>
      <c r="Q562" s="166"/>
      <c r="R562" s="207">
        <v>815</v>
      </c>
      <c r="V562" s="205"/>
    </row>
    <row r="563" spans="1:22" x14ac:dyDescent="0.25">
      <c r="A563" s="201">
        <v>469</v>
      </c>
      <c r="B563" s="202">
        <v>469035350</v>
      </c>
      <c r="C563" s="203" t="s">
        <v>529</v>
      </c>
      <c r="D563" s="204">
        <v>35</v>
      </c>
      <c r="E563" s="203" t="s">
        <v>67</v>
      </c>
      <c r="F563" s="204">
        <v>350</v>
      </c>
      <c r="G563" s="203" t="s">
        <v>382</v>
      </c>
      <c r="H563" s="205">
        <v>0</v>
      </c>
      <c r="I563" s="166"/>
      <c r="J563" s="206">
        <v>16241</v>
      </c>
      <c r="K563" s="206">
        <v>0</v>
      </c>
      <c r="L563" s="206">
        <v>1</v>
      </c>
      <c r="M563" s="166"/>
      <c r="N563" s="206" t="s">
        <v>562</v>
      </c>
      <c r="O563" s="206">
        <v>0</v>
      </c>
      <c r="P563" s="206">
        <v>0</v>
      </c>
      <c r="Q563" s="166"/>
      <c r="R563" s="207" t="s">
        <v>562</v>
      </c>
      <c r="V563" s="205"/>
    </row>
    <row r="564" spans="1:22" x14ac:dyDescent="0.25">
      <c r="A564" s="201">
        <v>470</v>
      </c>
      <c r="B564" s="202">
        <v>470165009</v>
      </c>
      <c r="C564" s="203" t="s">
        <v>530</v>
      </c>
      <c r="D564" s="204">
        <v>165</v>
      </c>
      <c r="E564" s="203" t="s">
        <v>197</v>
      </c>
      <c r="F564" s="204">
        <v>9</v>
      </c>
      <c r="G564" s="203" t="s">
        <v>41</v>
      </c>
      <c r="H564" s="205">
        <v>0</v>
      </c>
      <c r="I564" s="166"/>
      <c r="J564" s="206">
        <v>16150</v>
      </c>
      <c r="K564" s="206">
        <v>0</v>
      </c>
      <c r="L564" s="206">
        <v>5</v>
      </c>
      <c r="M564" s="166"/>
      <c r="N564" s="206" t="s">
        <v>562</v>
      </c>
      <c r="O564" s="206">
        <v>0</v>
      </c>
      <c r="P564" s="206">
        <v>0</v>
      </c>
      <c r="Q564" s="166"/>
      <c r="R564" s="207" t="s">
        <v>562</v>
      </c>
      <c r="V564" s="205"/>
    </row>
    <row r="565" spans="1:22" x14ac:dyDescent="0.25">
      <c r="A565" s="201">
        <v>470</v>
      </c>
      <c r="B565" s="202">
        <v>470165010</v>
      </c>
      <c r="C565" s="203" t="s">
        <v>530</v>
      </c>
      <c r="D565" s="204">
        <v>165</v>
      </c>
      <c r="E565" s="203" t="s">
        <v>197</v>
      </c>
      <c r="F565" s="204">
        <v>10</v>
      </c>
      <c r="G565" s="203" t="s">
        <v>42</v>
      </c>
      <c r="H565" s="205">
        <v>2</v>
      </c>
      <c r="I565" s="166"/>
      <c r="J565" s="206">
        <v>11011</v>
      </c>
      <c r="K565" s="206">
        <v>0</v>
      </c>
      <c r="L565" s="206">
        <v>0</v>
      </c>
      <c r="M565" s="166"/>
      <c r="N565" s="206">
        <v>11367</v>
      </c>
      <c r="O565" s="206">
        <v>0</v>
      </c>
      <c r="P565" s="206">
        <v>0</v>
      </c>
      <c r="Q565" s="166"/>
      <c r="R565" s="207">
        <v>356</v>
      </c>
      <c r="V565" s="205"/>
    </row>
    <row r="566" spans="1:22" x14ac:dyDescent="0.25">
      <c r="A566" s="201">
        <v>470</v>
      </c>
      <c r="B566" s="202">
        <v>470165031</v>
      </c>
      <c r="C566" s="203" t="s">
        <v>530</v>
      </c>
      <c r="D566" s="204">
        <v>165</v>
      </c>
      <c r="E566" s="203" t="s">
        <v>197</v>
      </c>
      <c r="F566" s="204">
        <v>31</v>
      </c>
      <c r="G566" s="203" t="s">
        <v>63</v>
      </c>
      <c r="H566" s="205">
        <v>2</v>
      </c>
      <c r="I566" s="166"/>
      <c r="J566" s="206">
        <v>11833</v>
      </c>
      <c r="K566" s="206">
        <v>0</v>
      </c>
      <c r="L566" s="206">
        <v>0</v>
      </c>
      <c r="M566" s="166"/>
      <c r="N566" s="206">
        <v>12156</v>
      </c>
      <c r="O566" s="206">
        <v>0</v>
      </c>
      <c r="P566" s="206">
        <v>0</v>
      </c>
      <c r="Q566" s="166"/>
      <c r="R566" s="207">
        <v>323</v>
      </c>
      <c r="V566" s="205"/>
    </row>
    <row r="567" spans="1:22" x14ac:dyDescent="0.25">
      <c r="A567" s="201">
        <v>470</v>
      </c>
      <c r="B567" s="202">
        <v>470165035</v>
      </c>
      <c r="C567" s="203" t="s">
        <v>530</v>
      </c>
      <c r="D567" s="204">
        <v>165</v>
      </c>
      <c r="E567" s="203" t="s">
        <v>197</v>
      </c>
      <c r="F567" s="204">
        <v>35</v>
      </c>
      <c r="G567" s="203" t="s">
        <v>67</v>
      </c>
      <c r="H567" s="205">
        <v>6</v>
      </c>
      <c r="I567" s="166"/>
      <c r="J567" s="206">
        <v>16929</v>
      </c>
      <c r="K567" s="206">
        <v>0</v>
      </c>
      <c r="L567" s="206">
        <v>3</v>
      </c>
      <c r="M567" s="166"/>
      <c r="N567" s="206">
        <v>15814</v>
      </c>
      <c r="O567" s="206">
        <v>0</v>
      </c>
      <c r="P567" s="206">
        <v>2</v>
      </c>
      <c r="Q567" s="166"/>
      <c r="R567" s="207">
        <v>-1115</v>
      </c>
      <c r="V567" s="205"/>
    </row>
    <row r="568" spans="1:22" x14ac:dyDescent="0.25">
      <c r="A568" s="201">
        <v>470</v>
      </c>
      <c r="B568" s="202">
        <v>470165057</v>
      </c>
      <c r="C568" s="203" t="s">
        <v>530</v>
      </c>
      <c r="D568" s="204">
        <v>165</v>
      </c>
      <c r="E568" s="203" t="s">
        <v>197</v>
      </c>
      <c r="F568" s="204">
        <v>57</v>
      </c>
      <c r="G568" s="203" t="s">
        <v>89</v>
      </c>
      <c r="H568" s="205">
        <v>2</v>
      </c>
      <c r="I568" s="166"/>
      <c r="J568" s="206">
        <v>15355</v>
      </c>
      <c r="K568" s="206">
        <v>0</v>
      </c>
      <c r="L568" s="206">
        <v>2</v>
      </c>
      <c r="M568" s="166"/>
      <c r="N568" s="206">
        <v>17761</v>
      </c>
      <c r="O568" s="206">
        <v>0</v>
      </c>
      <c r="P568" s="206">
        <v>2</v>
      </c>
      <c r="Q568" s="166"/>
      <c r="R568" s="207">
        <v>2406</v>
      </c>
      <c r="V568" s="205"/>
    </row>
    <row r="569" spans="1:22" x14ac:dyDescent="0.25">
      <c r="A569" s="201">
        <v>470</v>
      </c>
      <c r="B569" s="202">
        <v>470165071</v>
      </c>
      <c r="C569" s="203" t="s">
        <v>530</v>
      </c>
      <c r="D569" s="204">
        <v>165</v>
      </c>
      <c r="E569" s="203" t="s">
        <v>197</v>
      </c>
      <c r="F569" s="204">
        <v>71</v>
      </c>
      <c r="G569" s="203" t="s">
        <v>103</v>
      </c>
      <c r="H569" s="205">
        <v>2</v>
      </c>
      <c r="I569" s="166"/>
      <c r="J569" s="206">
        <v>12097</v>
      </c>
      <c r="K569" s="206">
        <v>0</v>
      </c>
      <c r="L569" s="206">
        <v>0</v>
      </c>
      <c r="M569" s="166"/>
      <c r="N569" s="206">
        <v>12289</v>
      </c>
      <c r="O569" s="206">
        <v>0</v>
      </c>
      <c r="P569" s="206">
        <v>0</v>
      </c>
      <c r="Q569" s="166"/>
      <c r="R569" s="207">
        <v>192</v>
      </c>
      <c r="V569" s="205"/>
    </row>
    <row r="570" spans="1:22" x14ac:dyDescent="0.25">
      <c r="A570" s="201">
        <v>470</v>
      </c>
      <c r="B570" s="202">
        <v>470165093</v>
      </c>
      <c r="C570" s="203" t="s">
        <v>530</v>
      </c>
      <c r="D570" s="204">
        <v>165</v>
      </c>
      <c r="E570" s="203" t="s">
        <v>197</v>
      </c>
      <c r="F570" s="204">
        <v>93</v>
      </c>
      <c r="G570" s="203" t="s">
        <v>125</v>
      </c>
      <c r="H570" s="205">
        <v>274</v>
      </c>
      <c r="I570" s="166"/>
      <c r="J570" s="206">
        <v>15589</v>
      </c>
      <c r="K570" s="206">
        <v>9</v>
      </c>
      <c r="L570" s="206">
        <v>131</v>
      </c>
      <c r="M570" s="166"/>
      <c r="N570" s="206">
        <v>16219</v>
      </c>
      <c r="O570" s="206">
        <v>17</v>
      </c>
      <c r="P570" s="206">
        <v>169</v>
      </c>
      <c r="Q570" s="166"/>
      <c r="R570" s="207">
        <v>630</v>
      </c>
      <c r="V570" s="205"/>
    </row>
    <row r="571" spans="1:22" x14ac:dyDescent="0.25">
      <c r="A571" s="201">
        <v>470</v>
      </c>
      <c r="B571" s="202">
        <v>470165128</v>
      </c>
      <c r="C571" s="203" t="s">
        <v>530</v>
      </c>
      <c r="D571" s="204">
        <v>165</v>
      </c>
      <c r="E571" s="203" t="s">
        <v>197</v>
      </c>
      <c r="F571" s="204">
        <v>128</v>
      </c>
      <c r="G571" s="203" t="s">
        <v>160</v>
      </c>
      <c r="H571" s="205">
        <v>4</v>
      </c>
      <c r="I571" s="166"/>
      <c r="J571" s="206">
        <v>13437</v>
      </c>
      <c r="K571" s="206">
        <v>0</v>
      </c>
      <c r="L571" s="206">
        <v>1</v>
      </c>
      <c r="M571" s="166"/>
      <c r="N571" s="206">
        <v>12551</v>
      </c>
      <c r="O571" s="206">
        <v>0</v>
      </c>
      <c r="P571" s="206">
        <v>0</v>
      </c>
      <c r="Q571" s="166"/>
      <c r="R571" s="207">
        <v>-886</v>
      </c>
      <c r="V571" s="205"/>
    </row>
    <row r="572" spans="1:22" x14ac:dyDescent="0.25">
      <c r="A572" s="201">
        <v>470</v>
      </c>
      <c r="B572" s="202">
        <v>470165149</v>
      </c>
      <c r="C572" s="203" t="s">
        <v>530</v>
      </c>
      <c r="D572" s="204">
        <v>165</v>
      </c>
      <c r="E572" s="203" t="s">
        <v>197</v>
      </c>
      <c r="F572" s="204">
        <v>149</v>
      </c>
      <c r="G572" s="203" t="s">
        <v>181</v>
      </c>
      <c r="H572" s="205">
        <v>0</v>
      </c>
      <c r="I572" s="166"/>
      <c r="J572" s="206">
        <v>12627</v>
      </c>
      <c r="K572" s="206">
        <v>0</v>
      </c>
      <c r="L572" s="206">
        <v>0</v>
      </c>
      <c r="M572" s="166"/>
      <c r="N572" s="206">
        <v>12945</v>
      </c>
      <c r="O572" s="206">
        <v>0</v>
      </c>
      <c r="P572" s="206">
        <v>0</v>
      </c>
      <c r="Q572" s="166"/>
      <c r="R572" s="207">
        <v>318</v>
      </c>
      <c r="V572" s="205"/>
    </row>
    <row r="573" spans="1:22" x14ac:dyDescent="0.25">
      <c r="A573" s="201">
        <v>470</v>
      </c>
      <c r="B573" s="202">
        <v>470165163</v>
      </c>
      <c r="C573" s="203" t="s">
        <v>530</v>
      </c>
      <c r="D573" s="204">
        <v>165</v>
      </c>
      <c r="E573" s="203" t="s">
        <v>197</v>
      </c>
      <c r="F573" s="204">
        <v>163</v>
      </c>
      <c r="G573" s="203" t="s">
        <v>195</v>
      </c>
      <c r="H573" s="205">
        <v>42</v>
      </c>
      <c r="I573" s="166"/>
      <c r="J573" s="206">
        <v>15388</v>
      </c>
      <c r="K573" s="206">
        <v>0</v>
      </c>
      <c r="L573" s="206">
        <v>20</v>
      </c>
      <c r="M573" s="166"/>
      <c r="N573" s="206">
        <v>15599</v>
      </c>
      <c r="O573" s="206">
        <v>1</v>
      </c>
      <c r="P573" s="206">
        <v>19</v>
      </c>
      <c r="Q573" s="166"/>
      <c r="R573" s="207">
        <v>211</v>
      </c>
      <c r="V573" s="205"/>
    </row>
    <row r="574" spans="1:22" x14ac:dyDescent="0.25">
      <c r="A574" s="201">
        <v>470</v>
      </c>
      <c r="B574" s="202">
        <v>470165164</v>
      </c>
      <c r="C574" s="203" t="s">
        <v>530</v>
      </c>
      <c r="D574" s="204">
        <v>165</v>
      </c>
      <c r="E574" s="203" t="s">
        <v>197</v>
      </c>
      <c r="F574" s="204">
        <v>164</v>
      </c>
      <c r="G574" s="203" t="s">
        <v>196</v>
      </c>
      <c r="H574" s="205">
        <v>2</v>
      </c>
      <c r="I574" s="166"/>
      <c r="J574" s="206">
        <v>14481</v>
      </c>
      <c r="K574" s="206">
        <v>0</v>
      </c>
      <c r="L574" s="206">
        <v>4</v>
      </c>
      <c r="M574" s="166"/>
      <c r="N574" s="206">
        <v>16573</v>
      </c>
      <c r="O574" s="206">
        <v>0</v>
      </c>
      <c r="P574" s="206">
        <v>5</v>
      </c>
      <c r="Q574" s="166"/>
      <c r="R574" s="207">
        <v>2092</v>
      </c>
      <c r="V574" s="205"/>
    </row>
    <row r="575" spans="1:22" x14ac:dyDescent="0.25">
      <c r="A575" s="201">
        <v>470</v>
      </c>
      <c r="B575" s="202">
        <v>470165165</v>
      </c>
      <c r="C575" s="203" t="s">
        <v>530</v>
      </c>
      <c r="D575" s="204">
        <v>165</v>
      </c>
      <c r="E575" s="203" t="s">
        <v>197</v>
      </c>
      <c r="F575" s="204">
        <v>165</v>
      </c>
      <c r="G575" s="203" t="s">
        <v>197</v>
      </c>
      <c r="H575" s="205">
        <v>451</v>
      </c>
      <c r="I575" s="166"/>
      <c r="J575" s="206">
        <v>14310</v>
      </c>
      <c r="K575" s="206">
        <v>11</v>
      </c>
      <c r="L575" s="206">
        <v>188</v>
      </c>
      <c r="M575" s="166"/>
      <c r="N575" s="206">
        <v>14775</v>
      </c>
      <c r="O575" s="206">
        <v>9</v>
      </c>
      <c r="P575" s="206">
        <v>166</v>
      </c>
      <c r="Q575" s="166"/>
      <c r="R575" s="207">
        <v>465</v>
      </c>
      <c r="V575" s="205"/>
    </row>
    <row r="576" spans="1:22" x14ac:dyDescent="0.25">
      <c r="A576" s="201">
        <v>470</v>
      </c>
      <c r="B576" s="202">
        <v>470165176</v>
      </c>
      <c r="C576" s="203" t="s">
        <v>530</v>
      </c>
      <c r="D576" s="204">
        <v>165</v>
      </c>
      <c r="E576" s="203" t="s">
        <v>197</v>
      </c>
      <c r="F576" s="204">
        <v>176</v>
      </c>
      <c r="G576" s="203" t="s">
        <v>208</v>
      </c>
      <c r="H576" s="205">
        <v>201</v>
      </c>
      <c r="I576" s="166"/>
      <c r="J576" s="206">
        <v>13321</v>
      </c>
      <c r="K576" s="206">
        <v>1</v>
      </c>
      <c r="L576" s="206">
        <v>79</v>
      </c>
      <c r="M576" s="166"/>
      <c r="N576" s="206">
        <v>13705</v>
      </c>
      <c r="O576" s="206">
        <v>0</v>
      </c>
      <c r="P576" s="206">
        <v>71</v>
      </c>
      <c r="Q576" s="166"/>
      <c r="R576" s="207">
        <v>384</v>
      </c>
      <c r="V576" s="205"/>
    </row>
    <row r="577" spans="1:22" x14ac:dyDescent="0.25">
      <c r="A577" s="201">
        <v>470</v>
      </c>
      <c r="B577" s="202">
        <v>470165178</v>
      </c>
      <c r="C577" s="203" t="s">
        <v>530</v>
      </c>
      <c r="D577" s="204">
        <v>165</v>
      </c>
      <c r="E577" s="203" t="s">
        <v>197</v>
      </c>
      <c r="F577" s="204">
        <v>178</v>
      </c>
      <c r="G577" s="203" t="s">
        <v>210</v>
      </c>
      <c r="H577" s="205">
        <v>275</v>
      </c>
      <c r="I577" s="166"/>
      <c r="J577" s="206">
        <v>11964</v>
      </c>
      <c r="K577" s="206">
        <v>6</v>
      </c>
      <c r="L577" s="206">
        <v>33</v>
      </c>
      <c r="M577" s="166"/>
      <c r="N577" s="206">
        <v>12480</v>
      </c>
      <c r="O577" s="206">
        <v>6</v>
      </c>
      <c r="P577" s="206">
        <v>41</v>
      </c>
      <c r="Q577" s="166"/>
      <c r="R577" s="207">
        <v>516</v>
      </c>
      <c r="V577" s="205"/>
    </row>
    <row r="578" spans="1:22" x14ac:dyDescent="0.25">
      <c r="A578" s="201">
        <v>470</v>
      </c>
      <c r="B578" s="202">
        <v>470165181</v>
      </c>
      <c r="C578" s="203" t="s">
        <v>530</v>
      </c>
      <c r="D578" s="204">
        <v>165</v>
      </c>
      <c r="E578" s="203" t="s">
        <v>197</v>
      </c>
      <c r="F578" s="204">
        <v>181</v>
      </c>
      <c r="G578" s="203" t="s">
        <v>213</v>
      </c>
      <c r="H578" s="205">
        <v>4</v>
      </c>
      <c r="I578" s="166"/>
      <c r="J578" s="206">
        <v>17848</v>
      </c>
      <c r="K578" s="206">
        <v>0</v>
      </c>
      <c r="L578" s="206">
        <v>1</v>
      </c>
      <c r="M578" s="166"/>
      <c r="N578" s="206">
        <v>18773</v>
      </c>
      <c r="O578" s="206">
        <v>0</v>
      </c>
      <c r="P578" s="206">
        <v>1</v>
      </c>
      <c r="Q578" s="166"/>
      <c r="R578" s="207">
        <v>925</v>
      </c>
      <c r="V578" s="205"/>
    </row>
    <row r="579" spans="1:22" x14ac:dyDescent="0.25">
      <c r="A579" s="201">
        <v>470</v>
      </c>
      <c r="B579" s="202">
        <v>470165184</v>
      </c>
      <c r="C579" s="203" t="s">
        <v>530</v>
      </c>
      <c r="D579" s="204">
        <v>165</v>
      </c>
      <c r="E579" s="203" t="s">
        <v>197</v>
      </c>
      <c r="F579" s="204">
        <v>184</v>
      </c>
      <c r="G579" s="203" t="s">
        <v>216</v>
      </c>
      <c r="H579" s="205">
        <v>0</v>
      </c>
      <c r="I579" s="166"/>
      <c r="J579" s="206">
        <v>11039</v>
      </c>
      <c r="K579" s="206">
        <v>0</v>
      </c>
      <c r="L579" s="206">
        <v>0</v>
      </c>
      <c r="M579" s="166"/>
      <c r="N579" s="206">
        <v>10977</v>
      </c>
      <c r="O579" s="206">
        <v>0</v>
      </c>
      <c r="P579" s="206">
        <v>0</v>
      </c>
      <c r="Q579" s="166"/>
      <c r="R579" s="207">
        <v>-62</v>
      </c>
      <c r="V579" s="205"/>
    </row>
    <row r="580" spans="1:22" x14ac:dyDescent="0.25">
      <c r="A580" s="201">
        <v>470</v>
      </c>
      <c r="B580" s="202">
        <v>470165229</v>
      </c>
      <c r="C580" s="203" t="s">
        <v>530</v>
      </c>
      <c r="D580" s="204">
        <v>165</v>
      </c>
      <c r="E580" s="203" t="s">
        <v>197</v>
      </c>
      <c r="F580" s="204">
        <v>229</v>
      </c>
      <c r="G580" s="203" t="s">
        <v>261</v>
      </c>
      <c r="H580" s="205">
        <v>9</v>
      </c>
      <c r="I580" s="166"/>
      <c r="J580" s="206">
        <v>14334</v>
      </c>
      <c r="K580" s="206">
        <v>0</v>
      </c>
      <c r="L580" s="206">
        <v>5</v>
      </c>
      <c r="M580" s="166"/>
      <c r="N580" s="206">
        <v>14894</v>
      </c>
      <c r="O580" s="206">
        <v>0</v>
      </c>
      <c r="P580" s="206">
        <v>4</v>
      </c>
      <c r="Q580" s="166"/>
      <c r="R580" s="207">
        <v>560</v>
      </c>
      <c r="V580" s="205"/>
    </row>
    <row r="581" spans="1:22" x14ac:dyDescent="0.25">
      <c r="A581" s="201">
        <v>470</v>
      </c>
      <c r="B581" s="202">
        <v>470165246</v>
      </c>
      <c r="C581" s="203" t="s">
        <v>530</v>
      </c>
      <c r="D581" s="204">
        <v>165</v>
      </c>
      <c r="E581" s="203" t="s">
        <v>197</v>
      </c>
      <c r="F581" s="204">
        <v>246</v>
      </c>
      <c r="G581" s="203" t="s">
        <v>278</v>
      </c>
      <c r="H581" s="205">
        <v>1</v>
      </c>
      <c r="I581" s="166"/>
      <c r="J581" s="206">
        <v>11039</v>
      </c>
      <c r="K581" s="206">
        <v>0</v>
      </c>
      <c r="L581" s="206">
        <v>0</v>
      </c>
      <c r="M581" s="166"/>
      <c r="N581" s="206">
        <v>11367</v>
      </c>
      <c r="O581" s="206">
        <v>0</v>
      </c>
      <c r="P581" s="206">
        <v>0</v>
      </c>
      <c r="Q581" s="166"/>
      <c r="R581" s="207">
        <v>328</v>
      </c>
      <c r="V581" s="205"/>
    </row>
    <row r="582" spans="1:22" x14ac:dyDescent="0.25">
      <c r="A582" s="201">
        <v>470</v>
      </c>
      <c r="B582" s="202">
        <v>470165248</v>
      </c>
      <c r="C582" s="203" t="s">
        <v>530</v>
      </c>
      <c r="D582" s="204">
        <v>165</v>
      </c>
      <c r="E582" s="203" t="s">
        <v>197</v>
      </c>
      <c r="F582" s="204">
        <v>248</v>
      </c>
      <c r="G582" s="203" t="s">
        <v>280</v>
      </c>
      <c r="H582" s="205">
        <v>43</v>
      </c>
      <c r="I582" s="166"/>
      <c r="J582" s="206">
        <v>15379</v>
      </c>
      <c r="K582" s="206">
        <v>2</v>
      </c>
      <c r="L582" s="206">
        <v>22</v>
      </c>
      <c r="M582" s="166"/>
      <c r="N582" s="206">
        <v>14989</v>
      </c>
      <c r="O582" s="206">
        <v>1</v>
      </c>
      <c r="P582" s="206">
        <v>17</v>
      </c>
      <c r="Q582" s="166"/>
      <c r="R582" s="207">
        <v>-390</v>
      </c>
      <c r="V582" s="205"/>
    </row>
    <row r="583" spans="1:22" x14ac:dyDescent="0.25">
      <c r="A583" s="201">
        <v>470</v>
      </c>
      <c r="B583" s="202">
        <v>470165262</v>
      </c>
      <c r="C583" s="203" t="s">
        <v>530</v>
      </c>
      <c r="D583" s="204">
        <v>165</v>
      </c>
      <c r="E583" s="203" t="s">
        <v>197</v>
      </c>
      <c r="F583" s="204">
        <v>262</v>
      </c>
      <c r="G583" s="203" t="s">
        <v>294</v>
      </c>
      <c r="H583" s="205">
        <v>94</v>
      </c>
      <c r="I583" s="166"/>
      <c r="J583" s="206">
        <v>13878</v>
      </c>
      <c r="K583" s="206">
        <v>1</v>
      </c>
      <c r="L583" s="206">
        <v>40</v>
      </c>
      <c r="M583" s="166"/>
      <c r="N583" s="206">
        <v>13562</v>
      </c>
      <c r="O583" s="206">
        <v>1</v>
      </c>
      <c r="P583" s="206">
        <v>27</v>
      </c>
      <c r="Q583" s="166"/>
      <c r="R583" s="207">
        <v>-316</v>
      </c>
      <c r="V583" s="205"/>
    </row>
    <row r="584" spans="1:22" x14ac:dyDescent="0.25">
      <c r="A584" s="201">
        <v>470</v>
      </c>
      <c r="B584" s="202">
        <v>470165274</v>
      </c>
      <c r="C584" s="203" t="s">
        <v>530</v>
      </c>
      <c r="D584" s="204">
        <v>165</v>
      </c>
      <c r="E584" s="203" t="s">
        <v>197</v>
      </c>
      <c r="F584" s="204">
        <v>274</v>
      </c>
      <c r="G584" s="203" t="s">
        <v>306</v>
      </c>
      <c r="H584" s="205">
        <v>1</v>
      </c>
      <c r="I584" s="166"/>
      <c r="J584" s="206">
        <v>11039</v>
      </c>
      <c r="K584" s="206">
        <v>0</v>
      </c>
      <c r="L584" s="206">
        <v>0</v>
      </c>
      <c r="M584" s="166"/>
      <c r="N584" s="206">
        <v>11367</v>
      </c>
      <c r="O584" s="206">
        <v>0</v>
      </c>
      <c r="P584" s="206">
        <v>0</v>
      </c>
      <c r="Q584" s="166"/>
      <c r="R584" s="207">
        <v>328</v>
      </c>
      <c r="V584" s="205"/>
    </row>
    <row r="585" spans="1:22" x14ac:dyDescent="0.25">
      <c r="A585" s="201">
        <v>470</v>
      </c>
      <c r="B585" s="202">
        <v>470165284</v>
      </c>
      <c r="C585" s="203" t="s">
        <v>530</v>
      </c>
      <c r="D585" s="204">
        <v>165</v>
      </c>
      <c r="E585" s="203" t="s">
        <v>197</v>
      </c>
      <c r="F585" s="204">
        <v>284</v>
      </c>
      <c r="G585" s="203" t="s">
        <v>316</v>
      </c>
      <c r="H585" s="205">
        <v>175</v>
      </c>
      <c r="I585" s="166"/>
      <c r="J585" s="206">
        <v>12558</v>
      </c>
      <c r="K585" s="206">
        <v>1</v>
      </c>
      <c r="L585" s="206">
        <v>39</v>
      </c>
      <c r="M585" s="166"/>
      <c r="N585" s="206">
        <v>12963</v>
      </c>
      <c r="O585" s="206">
        <v>2</v>
      </c>
      <c r="P585" s="206">
        <v>44</v>
      </c>
      <c r="Q585" s="166"/>
      <c r="R585" s="207">
        <v>405</v>
      </c>
      <c r="V585" s="205"/>
    </row>
    <row r="586" spans="1:22" x14ac:dyDescent="0.25">
      <c r="A586" s="201">
        <v>470</v>
      </c>
      <c r="B586" s="202">
        <v>470165295</v>
      </c>
      <c r="C586" s="203" t="s">
        <v>530</v>
      </c>
      <c r="D586" s="204">
        <v>165</v>
      </c>
      <c r="E586" s="203" t="s">
        <v>197</v>
      </c>
      <c r="F586" s="204">
        <v>295</v>
      </c>
      <c r="G586" s="203" t="s">
        <v>327</v>
      </c>
      <c r="H586" s="205">
        <v>1</v>
      </c>
      <c r="I586" s="166"/>
      <c r="J586" s="206">
        <v>11039</v>
      </c>
      <c r="K586" s="206">
        <v>0</v>
      </c>
      <c r="L586" s="206">
        <v>0</v>
      </c>
      <c r="M586" s="166"/>
      <c r="N586" s="206">
        <v>11107</v>
      </c>
      <c r="O586" s="206">
        <v>0</v>
      </c>
      <c r="P586" s="206">
        <v>0</v>
      </c>
      <c r="Q586" s="166"/>
      <c r="R586" s="207">
        <v>68</v>
      </c>
      <c r="V586" s="205"/>
    </row>
    <row r="587" spans="1:22" x14ac:dyDescent="0.25">
      <c r="A587" s="201">
        <v>470</v>
      </c>
      <c r="B587" s="202">
        <v>470165305</v>
      </c>
      <c r="C587" s="203" t="s">
        <v>530</v>
      </c>
      <c r="D587" s="204">
        <v>165</v>
      </c>
      <c r="E587" s="203" t="s">
        <v>197</v>
      </c>
      <c r="F587" s="204">
        <v>305</v>
      </c>
      <c r="G587" s="203" t="s">
        <v>337</v>
      </c>
      <c r="H587" s="205">
        <v>80</v>
      </c>
      <c r="I587" s="166"/>
      <c r="J587" s="206">
        <v>12066</v>
      </c>
      <c r="K587" s="206">
        <v>0</v>
      </c>
      <c r="L587" s="206">
        <v>12</v>
      </c>
      <c r="M587" s="166"/>
      <c r="N587" s="206">
        <v>12394</v>
      </c>
      <c r="O587" s="206">
        <v>0</v>
      </c>
      <c r="P587" s="206">
        <v>13</v>
      </c>
      <c r="Q587" s="166"/>
      <c r="R587" s="207">
        <v>328</v>
      </c>
      <c r="V587" s="205"/>
    </row>
    <row r="588" spans="1:22" x14ac:dyDescent="0.25">
      <c r="A588" s="201">
        <v>470</v>
      </c>
      <c r="B588" s="202">
        <v>470165342</v>
      </c>
      <c r="C588" s="203" t="s">
        <v>530</v>
      </c>
      <c r="D588" s="204">
        <v>165</v>
      </c>
      <c r="E588" s="203" t="s">
        <v>197</v>
      </c>
      <c r="F588" s="204">
        <v>342</v>
      </c>
      <c r="G588" s="203" t="s">
        <v>374</v>
      </c>
      <c r="H588" s="205">
        <v>2</v>
      </c>
      <c r="I588" s="166"/>
      <c r="J588" s="206">
        <v>14481</v>
      </c>
      <c r="K588" s="206">
        <v>0</v>
      </c>
      <c r="L588" s="206">
        <v>2</v>
      </c>
      <c r="M588" s="166"/>
      <c r="N588" s="206">
        <v>16625</v>
      </c>
      <c r="O588" s="206">
        <v>0</v>
      </c>
      <c r="P588" s="206">
        <v>2</v>
      </c>
      <c r="Q588" s="166"/>
      <c r="R588" s="207">
        <v>2144</v>
      </c>
      <c r="V588" s="205"/>
    </row>
    <row r="589" spans="1:22" x14ac:dyDescent="0.25">
      <c r="A589" s="201">
        <v>470</v>
      </c>
      <c r="B589" s="202">
        <v>470165346</v>
      </c>
      <c r="C589" s="203" t="s">
        <v>530</v>
      </c>
      <c r="D589" s="204">
        <v>165</v>
      </c>
      <c r="E589" s="203" t="s">
        <v>197</v>
      </c>
      <c r="F589" s="204">
        <v>346</v>
      </c>
      <c r="G589" s="203" t="s">
        <v>378</v>
      </c>
      <c r="H589" s="205">
        <v>3</v>
      </c>
      <c r="I589" s="166"/>
      <c r="J589" s="206">
        <v>13852</v>
      </c>
      <c r="K589" s="206">
        <v>1</v>
      </c>
      <c r="L589" s="206">
        <v>0</v>
      </c>
      <c r="M589" s="166"/>
      <c r="N589" s="206">
        <v>16645</v>
      </c>
      <c r="O589" s="206">
        <v>1</v>
      </c>
      <c r="P589" s="206">
        <v>2</v>
      </c>
      <c r="Q589" s="166"/>
      <c r="R589" s="207">
        <v>2793</v>
      </c>
      <c r="V589" s="205"/>
    </row>
    <row r="590" spans="1:22" x14ac:dyDescent="0.25">
      <c r="A590" s="201">
        <v>470</v>
      </c>
      <c r="B590" s="202">
        <v>470165347</v>
      </c>
      <c r="C590" s="203" t="s">
        <v>530</v>
      </c>
      <c r="D590" s="204">
        <v>165</v>
      </c>
      <c r="E590" s="203" t="s">
        <v>197</v>
      </c>
      <c r="F590" s="204">
        <v>347</v>
      </c>
      <c r="G590" s="203" t="s">
        <v>379</v>
      </c>
      <c r="H590" s="205">
        <v>14</v>
      </c>
      <c r="I590" s="166"/>
      <c r="J590" s="206">
        <v>14229</v>
      </c>
      <c r="K590" s="206">
        <v>0</v>
      </c>
      <c r="L590" s="206">
        <v>6</v>
      </c>
      <c r="M590" s="166"/>
      <c r="N590" s="206">
        <v>14753</v>
      </c>
      <c r="O590" s="206">
        <v>0</v>
      </c>
      <c r="P590" s="206">
        <v>6</v>
      </c>
      <c r="Q590" s="166"/>
      <c r="R590" s="207">
        <v>524</v>
      </c>
      <c r="V590" s="205"/>
    </row>
    <row r="591" spans="1:22" x14ac:dyDescent="0.25">
      <c r="A591" s="201">
        <v>470</v>
      </c>
      <c r="B591" s="202">
        <v>470165705</v>
      </c>
      <c r="C591" s="203" t="s">
        <v>530</v>
      </c>
      <c r="D591" s="204">
        <v>165</v>
      </c>
      <c r="E591" s="203" t="s">
        <v>197</v>
      </c>
      <c r="F591" s="204">
        <v>705</v>
      </c>
      <c r="G591" s="203" t="s">
        <v>418</v>
      </c>
      <c r="H591" s="205">
        <v>2</v>
      </c>
      <c r="I591" s="166"/>
      <c r="J591" s="206">
        <v>12627</v>
      </c>
      <c r="K591" s="206">
        <v>0</v>
      </c>
      <c r="L591" s="206">
        <v>0</v>
      </c>
      <c r="M591" s="166"/>
      <c r="N591" s="206">
        <v>12945</v>
      </c>
      <c r="O591" s="206">
        <v>0</v>
      </c>
      <c r="P591" s="206">
        <v>0</v>
      </c>
      <c r="Q591" s="166"/>
      <c r="R591" s="207">
        <v>318</v>
      </c>
      <c r="V591" s="205"/>
    </row>
    <row r="592" spans="1:22" x14ac:dyDescent="0.25">
      <c r="A592" s="201">
        <v>470</v>
      </c>
      <c r="B592" s="202">
        <v>470165735</v>
      </c>
      <c r="C592" s="203" t="s">
        <v>530</v>
      </c>
      <c r="D592" s="204">
        <v>165</v>
      </c>
      <c r="E592" s="203" t="s">
        <v>197</v>
      </c>
      <c r="F592" s="204">
        <v>735</v>
      </c>
      <c r="G592" s="203" t="s">
        <v>427</v>
      </c>
      <c r="H592" s="205">
        <v>5</v>
      </c>
      <c r="I592" s="166"/>
      <c r="J592" s="206" t="s">
        <v>562</v>
      </c>
      <c r="K592" s="206">
        <v>0</v>
      </c>
      <c r="L592" s="206">
        <v>0</v>
      </c>
      <c r="M592" s="166"/>
      <c r="N592" s="206">
        <v>17886</v>
      </c>
      <c r="O592" s="206">
        <v>0</v>
      </c>
      <c r="P592" s="206">
        <v>5</v>
      </c>
      <c r="Q592" s="166"/>
      <c r="R592" s="207" t="s">
        <v>562</v>
      </c>
      <c r="V592" s="205"/>
    </row>
    <row r="593" spans="1:22" x14ac:dyDescent="0.25">
      <c r="A593" s="201">
        <v>474</v>
      </c>
      <c r="B593" s="202">
        <v>474097064</v>
      </c>
      <c r="C593" s="203" t="s">
        <v>531</v>
      </c>
      <c r="D593" s="204">
        <v>97</v>
      </c>
      <c r="E593" s="203" t="s">
        <v>129</v>
      </c>
      <c r="F593" s="204">
        <v>64</v>
      </c>
      <c r="G593" s="203" t="s">
        <v>96</v>
      </c>
      <c r="H593" s="205">
        <v>3</v>
      </c>
      <c r="I593" s="166"/>
      <c r="J593" s="206">
        <v>12243</v>
      </c>
      <c r="K593" s="206">
        <v>0</v>
      </c>
      <c r="L593" s="206">
        <v>0</v>
      </c>
      <c r="M593" s="166"/>
      <c r="N593" s="206">
        <v>11615</v>
      </c>
      <c r="O593" s="206">
        <v>0</v>
      </c>
      <c r="P593" s="206">
        <v>0</v>
      </c>
      <c r="Q593" s="166"/>
      <c r="R593" s="207">
        <v>-628</v>
      </c>
      <c r="V593" s="205"/>
    </row>
    <row r="594" spans="1:22" x14ac:dyDescent="0.25">
      <c r="A594" s="201">
        <v>474</v>
      </c>
      <c r="B594" s="202">
        <v>474097097</v>
      </c>
      <c r="C594" s="203" t="s">
        <v>531</v>
      </c>
      <c r="D594" s="204">
        <v>97</v>
      </c>
      <c r="E594" s="203" t="s">
        <v>129</v>
      </c>
      <c r="F594" s="204">
        <v>97</v>
      </c>
      <c r="G594" s="203" t="s">
        <v>129</v>
      </c>
      <c r="H594" s="205">
        <v>190</v>
      </c>
      <c r="I594" s="166"/>
      <c r="J594" s="206">
        <v>16064</v>
      </c>
      <c r="K594" s="206">
        <v>9</v>
      </c>
      <c r="L594" s="206">
        <v>144</v>
      </c>
      <c r="M594" s="166"/>
      <c r="N594" s="206">
        <v>16812</v>
      </c>
      <c r="O594" s="206">
        <v>5</v>
      </c>
      <c r="P594" s="206">
        <v>118</v>
      </c>
      <c r="Q594" s="166"/>
      <c r="R594" s="207">
        <v>748</v>
      </c>
      <c r="V594" s="205"/>
    </row>
    <row r="595" spans="1:22" x14ac:dyDescent="0.25">
      <c r="A595" s="201">
        <v>474</v>
      </c>
      <c r="B595" s="202">
        <v>474097103</v>
      </c>
      <c r="C595" s="203" t="s">
        <v>531</v>
      </c>
      <c r="D595" s="204">
        <v>97</v>
      </c>
      <c r="E595" s="203" t="s">
        <v>129</v>
      </c>
      <c r="F595" s="204">
        <v>103</v>
      </c>
      <c r="G595" s="203" t="s">
        <v>135</v>
      </c>
      <c r="H595" s="205">
        <v>12</v>
      </c>
      <c r="I595" s="166"/>
      <c r="J595" s="206">
        <v>15097</v>
      </c>
      <c r="K595" s="206">
        <v>0</v>
      </c>
      <c r="L595" s="206">
        <v>11</v>
      </c>
      <c r="M595" s="166"/>
      <c r="N595" s="206">
        <v>13972</v>
      </c>
      <c r="O595" s="206">
        <v>0</v>
      </c>
      <c r="P595" s="206">
        <v>5</v>
      </c>
      <c r="Q595" s="166"/>
      <c r="R595" s="207">
        <v>-1125</v>
      </c>
      <c r="V595" s="205"/>
    </row>
    <row r="596" spans="1:22" x14ac:dyDescent="0.25">
      <c r="A596" s="201">
        <v>474</v>
      </c>
      <c r="B596" s="202">
        <v>474097153</v>
      </c>
      <c r="C596" s="203" t="s">
        <v>531</v>
      </c>
      <c r="D596" s="204">
        <v>97</v>
      </c>
      <c r="E596" s="203" t="s">
        <v>129</v>
      </c>
      <c r="F596" s="204">
        <v>153</v>
      </c>
      <c r="G596" s="203" t="s">
        <v>185</v>
      </c>
      <c r="H596" s="205">
        <v>28</v>
      </c>
      <c r="I596" s="166"/>
      <c r="J596" s="206">
        <v>15660</v>
      </c>
      <c r="K596" s="206">
        <v>0</v>
      </c>
      <c r="L596" s="206">
        <v>22</v>
      </c>
      <c r="M596" s="166"/>
      <c r="N596" s="206">
        <v>16375</v>
      </c>
      <c r="O596" s="206">
        <v>0</v>
      </c>
      <c r="P596" s="206">
        <v>21</v>
      </c>
      <c r="Q596" s="166"/>
      <c r="R596" s="207">
        <v>715</v>
      </c>
      <c r="V596" s="205"/>
    </row>
    <row r="597" spans="1:22" x14ac:dyDescent="0.25">
      <c r="A597" s="201">
        <v>474</v>
      </c>
      <c r="B597" s="202">
        <v>474097155</v>
      </c>
      <c r="C597" s="203" t="s">
        <v>531</v>
      </c>
      <c r="D597" s="204">
        <v>97</v>
      </c>
      <c r="E597" s="203" t="s">
        <v>129</v>
      </c>
      <c r="F597" s="204">
        <v>155</v>
      </c>
      <c r="G597" s="203" t="s">
        <v>187</v>
      </c>
      <c r="H597" s="205">
        <v>0</v>
      </c>
      <c r="I597" s="166"/>
      <c r="J597" s="206" t="s">
        <v>562</v>
      </c>
      <c r="K597" s="206">
        <v>0</v>
      </c>
      <c r="L597" s="206">
        <v>0</v>
      </c>
      <c r="M597" s="166"/>
      <c r="N597" s="206">
        <v>16892</v>
      </c>
      <c r="O597" s="206">
        <v>0</v>
      </c>
      <c r="P597" s="206">
        <v>1</v>
      </c>
      <c r="Q597" s="166"/>
      <c r="R597" s="207" t="s">
        <v>562</v>
      </c>
      <c r="V597" s="205"/>
    </row>
    <row r="598" spans="1:22" x14ac:dyDescent="0.25">
      <c r="A598" s="201">
        <v>474</v>
      </c>
      <c r="B598" s="202">
        <v>474097162</v>
      </c>
      <c r="C598" s="203" t="s">
        <v>531</v>
      </c>
      <c r="D598" s="204">
        <v>97</v>
      </c>
      <c r="E598" s="203" t="s">
        <v>129</v>
      </c>
      <c r="F598" s="204">
        <v>162</v>
      </c>
      <c r="G598" s="203" t="s">
        <v>194</v>
      </c>
      <c r="H598" s="205">
        <v>9</v>
      </c>
      <c r="I598" s="166"/>
      <c r="J598" s="206">
        <v>12231</v>
      </c>
      <c r="K598" s="206">
        <v>0</v>
      </c>
      <c r="L598" s="206">
        <v>2</v>
      </c>
      <c r="M598" s="166"/>
      <c r="N598" s="206">
        <v>13336</v>
      </c>
      <c r="O598" s="206">
        <v>0</v>
      </c>
      <c r="P598" s="206">
        <v>4</v>
      </c>
      <c r="Q598" s="166"/>
      <c r="R598" s="207">
        <v>1105</v>
      </c>
      <c r="V598" s="205"/>
    </row>
    <row r="599" spans="1:22" x14ac:dyDescent="0.25">
      <c r="A599" s="201">
        <v>474</v>
      </c>
      <c r="B599" s="202">
        <v>474097226</v>
      </c>
      <c r="C599" s="203" t="s">
        <v>531</v>
      </c>
      <c r="D599" s="204">
        <v>97</v>
      </c>
      <c r="E599" s="203" t="s">
        <v>129</v>
      </c>
      <c r="F599" s="204">
        <v>226</v>
      </c>
      <c r="G599" s="203" t="s">
        <v>258</v>
      </c>
      <c r="H599" s="205">
        <v>0</v>
      </c>
      <c r="I599" s="166"/>
      <c r="J599" s="206" t="s">
        <v>562</v>
      </c>
      <c r="K599" s="206">
        <v>0</v>
      </c>
      <c r="L599" s="206">
        <v>0</v>
      </c>
      <c r="M599" s="166"/>
      <c r="N599" s="206">
        <v>10664</v>
      </c>
      <c r="O599" s="206">
        <v>0</v>
      </c>
      <c r="P599" s="206">
        <v>0</v>
      </c>
      <c r="Q599" s="166"/>
      <c r="R599" s="207" t="s">
        <v>562</v>
      </c>
      <c r="V599" s="205"/>
    </row>
    <row r="600" spans="1:22" x14ac:dyDescent="0.25">
      <c r="A600" s="201">
        <v>474</v>
      </c>
      <c r="B600" s="202">
        <v>474097343</v>
      </c>
      <c r="C600" s="203" t="s">
        <v>531</v>
      </c>
      <c r="D600" s="204">
        <v>97</v>
      </c>
      <c r="E600" s="203" t="s">
        <v>129</v>
      </c>
      <c r="F600" s="204">
        <v>343</v>
      </c>
      <c r="G600" s="203" t="s">
        <v>375</v>
      </c>
      <c r="H600" s="205">
        <v>8</v>
      </c>
      <c r="I600" s="166"/>
      <c r="J600" s="206">
        <v>13261</v>
      </c>
      <c r="K600" s="206">
        <v>0</v>
      </c>
      <c r="L600" s="206">
        <v>3</v>
      </c>
      <c r="M600" s="166"/>
      <c r="N600" s="206">
        <v>17463</v>
      </c>
      <c r="O600" s="206">
        <v>0</v>
      </c>
      <c r="P600" s="206">
        <v>9</v>
      </c>
      <c r="Q600" s="166"/>
      <c r="R600" s="207">
        <v>4202</v>
      </c>
      <c r="V600" s="205"/>
    </row>
    <row r="601" spans="1:22" x14ac:dyDescent="0.25">
      <c r="A601" s="201">
        <v>474</v>
      </c>
      <c r="B601" s="202">
        <v>474097610</v>
      </c>
      <c r="C601" s="203" t="s">
        <v>531</v>
      </c>
      <c r="D601" s="204">
        <v>97</v>
      </c>
      <c r="E601" s="203" t="s">
        <v>129</v>
      </c>
      <c r="F601" s="204">
        <v>610</v>
      </c>
      <c r="G601" s="203" t="s">
        <v>389</v>
      </c>
      <c r="H601" s="205">
        <v>8</v>
      </c>
      <c r="I601" s="166"/>
      <c r="J601" s="206">
        <v>13628</v>
      </c>
      <c r="K601" s="206">
        <v>0</v>
      </c>
      <c r="L601" s="206">
        <v>4</v>
      </c>
      <c r="M601" s="166"/>
      <c r="N601" s="206">
        <v>14531</v>
      </c>
      <c r="O601" s="206">
        <v>0</v>
      </c>
      <c r="P601" s="206">
        <v>4</v>
      </c>
      <c r="Q601" s="166"/>
      <c r="R601" s="207">
        <v>903</v>
      </c>
      <c r="V601" s="205"/>
    </row>
    <row r="602" spans="1:22" x14ac:dyDescent="0.25">
      <c r="A602" s="201">
        <v>474</v>
      </c>
      <c r="B602" s="202">
        <v>474097615</v>
      </c>
      <c r="C602" s="203" t="s">
        <v>531</v>
      </c>
      <c r="D602" s="204">
        <v>97</v>
      </c>
      <c r="E602" s="203" t="s">
        <v>129</v>
      </c>
      <c r="F602" s="204">
        <v>615</v>
      </c>
      <c r="G602" s="203" t="s">
        <v>390</v>
      </c>
      <c r="H602" s="205">
        <v>3</v>
      </c>
      <c r="I602" s="166"/>
      <c r="J602" s="206">
        <v>10332</v>
      </c>
      <c r="K602" s="206">
        <v>0</v>
      </c>
      <c r="L602" s="206">
        <v>0</v>
      </c>
      <c r="M602" s="166"/>
      <c r="N602" s="206" t="s">
        <v>562</v>
      </c>
      <c r="O602" s="206">
        <v>0</v>
      </c>
      <c r="P602" s="206">
        <v>0</v>
      </c>
      <c r="Q602" s="166"/>
      <c r="R602" s="207" t="s">
        <v>562</v>
      </c>
      <c r="V602" s="205"/>
    </row>
    <row r="603" spans="1:22" x14ac:dyDescent="0.25">
      <c r="A603" s="201">
        <v>474</v>
      </c>
      <c r="B603" s="202">
        <v>474097616</v>
      </c>
      <c r="C603" s="203" t="s">
        <v>531</v>
      </c>
      <c r="D603" s="204">
        <v>97</v>
      </c>
      <c r="E603" s="203" t="s">
        <v>129</v>
      </c>
      <c r="F603" s="204">
        <v>616</v>
      </c>
      <c r="G603" s="203" t="s">
        <v>391</v>
      </c>
      <c r="H603" s="205">
        <v>1</v>
      </c>
      <c r="I603" s="166"/>
      <c r="J603" s="206">
        <v>17757</v>
      </c>
      <c r="K603" s="206">
        <v>0</v>
      </c>
      <c r="L603" s="206">
        <v>1</v>
      </c>
      <c r="M603" s="166"/>
      <c r="N603" s="206" t="s">
        <v>562</v>
      </c>
      <c r="O603" s="206">
        <v>0</v>
      </c>
      <c r="P603" s="206">
        <v>0</v>
      </c>
      <c r="Q603" s="166"/>
      <c r="R603" s="207" t="s">
        <v>562</v>
      </c>
      <c r="V603" s="205"/>
    </row>
    <row r="604" spans="1:22" x14ac:dyDescent="0.25">
      <c r="A604" s="201">
        <v>474</v>
      </c>
      <c r="B604" s="202">
        <v>474097620</v>
      </c>
      <c r="C604" s="203" t="s">
        <v>531</v>
      </c>
      <c r="D604" s="204">
        <v>97</v>
      </c>
      <c r="E604" s="203" t="s">
        <v>129</v>
      </c>
      <c r="F604" s="204">
        <v>620</v>
      </c>
      <c r="G604" s="203" t="s">
        <v>393</v>
      </c>
      <c r="H604" s="205">
        <v>2</v>
      </c>
      <c r="I604" s="166"/>
      <c r="J604" s="206">
        <v>12489</v>
      </c>
      <c r="K604" s="206">
        <v>0</v>
      </c>
      <c r="L604" s="206">
        <v>1</v>
      </c>
      <c r="M604" s="166"/>
      <c r="N604" s="206">
        <v>12565</v>
      </c>
      <c r="O604" s="206">
        <v>0</v>
      </c>
      <c r="P604" s="206">
        <v>0</v>
      </c>
      <c r="Q604" s="166"/>
      <c r="R604" s="207">
        <v>76</v>
      </c>
      <c r="V604" s="205"/>
    </row>
    <row r="605" spans="1:22" x14ac:dyDescent="0.25">
      <c r="A605" s="201">
        <v>474</v>
      </c>
      <c r="B605" s="202">
        <v>474097720</v>
      </c>
      <c r="C605" s="203" t="s">
        <v>531</v>
      </c>
      <c r="D605" s="204">
        <v>97</v>
      </c>
      <c r="E605" s="203" t="s">
        <v>129</v>
      </c>
      <c r="F605" s="204">
        <v>720</v>
      </c>
      <c r="G605" s="203" t="s">
        <v>423</v>
      </c>
      <c r="H605" s="205">
        <v>3</v>
      </c>
      <c r="I605" s="166"/>
      <c r="J605" s="206">
        <v>13881</v>
      </c>
      <c r="K605" s="206">
        <v>0</v>
      </c>
      <c r="L605" s="206">
        <v>2</v>
      </c>
      <c r="M605" s="166"/>
      <c r="N605" s="206">
        <v>15482</v>
      </c>
      <c r="O605" s="206">
        <v>0</v>
      </c>
      <c r="P605" s="206">
        <v>1</v>
      </c>
      <c r="Q605" s="166"/>
      <c r="R605" s="207">
        <v>1601</v>
      </c>
      <c r="V605" s="205"/>
    </row>
    <row r="606" spans="1:22" x14ac:dyDescent="0.25">
      <c r="A606" s="201">
        <v>474</v>
      </c>
      <c r="B606" s="202">
        <v>474097725</v>
      </c>
      <c r="C606" s="203" t="s">
        <v>531</v>
      </c>
      <c r="D606" s="204">
        <v>97</v>
      </c>
      <c r="E606" s="203" t="s">
        <v>129</v>
      </c>
      <c r="F606" s="204">
        <v>725</v>
      </c>
      <c r="G606" s="203" t="s">
        <v>424</v>
      </c>
      <c r="H606" s="205">
        <v>1</v>
      </c>
      <c r="I606" s="166"/>
      <c r="J606" s="206">
        <v>16655</v>
      </c>
      <c r="K606" s="206">
        <v>0</v>
      </c>
      <c r="L606" s="206">
        <v>1</v>
      </c>
      <c r="M606" s="166"/>
      <c r="N606" s="206">
        <v>10664</v>
      </c>
      <c r="O606" s="206">
        <v>0</v>
      </c>
      <c r="P606" s="206">
        <v>0</v>
      </c>
      <c r="Q606" s="166"/>
      <c r="R606" s="207">
        <v>-5991</v>
      </c>
      <c r="V606" s="205"/>
    </row>
    <row r="607" spans="1:22" x14ac:dyDescent="0.25">
      <c r="A607" s="201">
        <v>474</v>
      </c>
      <c r="B607" s="202">
        <v>474097735</v>
      </c>
      <c r="C607" s="203" t="s">
        <v>531</v>
      </c>
      <c r="D607" s="204">
        <v>97</v>
      </c>
      <c r="E607" s="203" t="s">
        <v>129</v>
      </c>
      <c r="F607" s="204">
        <v>735</v>
      </c>
      <c r="G607" s="203" t="s">
        <v>427</v>
      </c>
      <c r="H607" s="205">
        <v>6</v>
      </c>
      <c r="I607" s="166"/>
      <c r="J607" s="206">
        <v>14897</v>
      </c>
      <c r="K607" s="206">
        <v>0</v>
      </c>
      <c r="L607" s="206">
        <v>5</v>
      </c>
      <c r="M607" s="166"/>
      <c r="N607" s="206">
        <v>14553</v>
      </c>
      <c r="O607" s="206">
        <v>0</v>
      </c>
      <c r="P607" s="206">
        <v>8</v>
      </c>
      <c r="Q607" s="166"/>
      <c r="R607" s="207">
        <v>-344</v>
      </c>
      <c r="V607" s="205"/>
    </row>
    <row r="608" spans="1:22" x14ac:dyDescent="0.25">
      <c r="A608" s="201">
        <v>474</v>
      </c>
      <c r="B608" s="202">
        <v>474097753</v>
      </c>
      <c r="C608" s="203" t="s">
        <v>531</v>
      </c>
      <c r="D608" s="204">
        <v>97</v>
      </c>
      <c r="E608" s="203" t="s">
        <v>129</v>
      </c>
      <c r="F608" s="204">
        <v>753</v>
      </c>
      <c r="G608" s="203" t="s">
        <v>431</v>
      </c>
      <c r="H608" s="205">
        <v>3</v>
      </c>
      <c r="I608" s="166"/>
      <c r="J608" s="206">
        <v>14008</v>
      </c>
      <c r="K608" s="206">
        <v>0</v>
      </c>
      <c r="L608" s="206">
        <v>2</v>
      </c>
      <c r="M608" s="166"/>
      <c r="N608" s="206">
        <v>15187</v>
      </c>
      <c r="O608" s="206">
        <v>0</v>
      </c>
      <c r="P608" s="206">
        <v>2</v>
      </c>
      <c r="Q608" s="166"/>
      <c r="R608" s="207">
        <v>1179</v>
      </c>
      <c r="V608" s="205"/>
    </row>
    <row r="609" spans="1:22" x14ac:dyDescent="0.25">
      <c r="A609" s="201">
        <v>474</v>
      </c>
      <c r="B609" s="202">
        <v>474097755</v>
      </c>
      <c r="C609" s="203" t="s">
        <v>531</v>
      </c>
      <c r="D609" s="204">
        <v>97</v>
      </c>
      <c r="E609" s="203" t="s">
        <v>129</v>
      </c>
      <c r="F609" s="204">
        <v>755</v>
      </c>
      <c r="G609" s="203" t="s">
        <v>432</v>
      </c>
      <c r="H609" s="205">
        <v>0</v>
      </c>
      <c r="I609" s="166"/>
      <c r="J609" s="206" t="s">
        <v>562</v>
      </c>
      <c r="K609" s="206">
        <v>0</v>
      </c>
      <c r="L609" s="206">
        <v>0</v>
      </c>
      <c r="M609" s="166"/>
      <c r="N609" s="206">
        <v>19729</v>
      </c>
      <c r="O609" s="206">
        <v>0</v>
      </c>
      <c r="P609" s="206">
        <v>1</v>
      </c>
      <c r="Q609" s="166"/>
      <c r="R609" s="207" t="s">
        <v>562</v>
      </c>
      <c r="V609" s="205"/>
    </row>
    <row r="610" spans="1:22" x14ac:dyDescent="0.25">
      <c r="A610" s="201">
        <v>474</v>
      </c>
      <c r="B610" s="202">
        <v>474097775</v>
      </c>
      <c r="C610" s="203" t="s">
        <v>531</v>
      </c>
      <c r="D610" s="204">
        <v>97</v>
      </c>
      <c r="E610" s="203" t="s">
        <v>129</v>
      </c>
      <c r="F610" s="204">
        <v>775</v>
      </c>
      <c r="G610" s="203" t="s">
        <v>441</v>
      </c>
      <c r="H610" s="205">
        <v>2</v>
      </c>
      <c r="I610" s="166"/>
      <c r="J610" s="206">
        <v>13685</v>
      </c>
      <c r="K610" s="206">
        <v>0</v>
      </c>
      <c r="L610" s="206">
        <v>2</v>
      </c>
      <c r="M610" s="166"/>
      <c r="N610" s="206">
        <v>12565</v>
      </c>
      <c r="O610" s="206">
        <v>0</v>
      </c>
      <c r="P610" s="206">
        <v>0</v>
      </c>
      <c r="Q610" s="166"/>
      <c r="R610" s="207">
        <v>-1120</v>
      </c>
      <c r="V610" s="205"/>
    </row>
    <row r="611" spans="1:22" x14ac:dyDescent="0.25">
      <c r="A611" s="201">
        <v>478</v>
      </c>
      <c r="B611" s="202">
        <v>478352010</v>
      </c>
      <c r="C611" s="203" t="s">
        <v>532</v>
      </c>
      <c r="D611" s="204">
        <v>352</v>
      </c>
      <c r="E611" s="203" t="s">
        <v>384</v>
      </c>
      <c r="F611" s="204">
        <v>10</v>
      </c>
      <c r="G611" s="203" t="s">
        <v>42</v>
      </c>
      <c r="H611" s="205">
        <v>1</v>
      </c>
      <c r="I611" s="166"/>
      <c r="J611" s="206" t="s">
        <v>562</v>
      </c>
      <c r="K611" s="206">
        <v>0</v>
      </c>
      <c r="L611" s="206">
        <v>0</v>
      </c>
      <c r="M611" s="166"/>
      <c r="N611" s="206">
        <v>10664</v>
      </c>
      <c r="O611" s="206">
        <v>0</v>
      </c>
      <c r="P611" s="206">
        <v>0</v>
      </c>
      <c r="Q611" s="166"/>
      <c r="R611" s="207" t="s">
        <v>562</v>
      </c>
      <c r="V611" s="205"/>
    </row>
    <row r="612" spans="1:22" x14ac:dyDescent="0.25">
      <c r="A612" s="201">
        <v>478</v>
      </c>
      <c r="B612" s="202">
        <v>478352056</v>
      </c>
      <c r="C612" s="203" t="s">
        <v>532</v>
      </c>
      <c r="D612" s="204">
        <v>352</v>
      </c>
      <c r="E612" s="203" t="s">
        <v>384</v>
      </c>
      <c r="F612" s="204">
        <v>56</v>
      </c>
      <c r="G612" s="203" t="s">
        <v>88</v>
      </c>
      <c r="H612" s="205">
        <v>3</v>
      </c>
      <c r="I612" s="166"/>
      <c r="J612" s="206">
        <v>14892</v>
      </c>
      <c r="K612" s="206">
        <v>0</v>
      </c>
      <c r="L612" s="206">
        <v>1</v>
      </c>
      <c r="M612" s="166"/>
      <c r="N612" s="206">
        <v>11298</v>
      </c>
      <c r="O612" s="206">
        <v>0</v>
      </c>
      <c r="P612" s="206">
        <v>0</v>
      </c>
      <c r="Q612" s="166"/>
      <c r="R612" s="207">
        <v>-3594</v>
      </c>
      <c r="V612" s="205"/>
    </row>
    <row r="613" spans="1:22" x14ac:dyDescent="0.25">
      <c r="A613" s="201">
        <v>478</v>
      </c>
      <c r="B613" s="202">
        <v>478352064</v>
      </c>
      <c r="C613" s="203" t="s">
        <v>532</v>
      </c>
      <c r="D613" s="204">
        <v>352</v>
      </c>
      <c r="E613" s="203" t="s">
        <v>384</v>
      </c>
      <c r="F613" s="204">
        <v>64</v>
      </c>
      <c r="G613" s="203" t="s">
        <v>96</v>
      </c>
      <c r="H613" s="205">
        <v>1</v>
      </c>
      <c r="I613" s="166"/>
      <c r="J613" s="206">
        <v>12243</v>
      </c>
      <c r="K613" s="206">
        <v>0</v>
      </c>
      <c r="L613" s="206">
        <v>0</v>
      </c>
      <c r="M613" s="166"/>
      <c r="N613" s="206">
        <v>12565</v>
      </c>
      <c r="O613" s="206">
        <v>0</v>
      </c>
      <c r="P613" s="206">
        <v>0</v>
      </c>
      <c r="Q613" s="166"/>
      <c r="R613" s="207">
        <v>322</v>
      </c>
      <c r="V613" s="205"/>
    </row>
    <row r="614" spans="1:22" x14ac:dyDescent="0.25">
      <c r="A614" s="201">
        <v>478</v>
      </c>
      <c r="B614" s="202">
        <v>478352067</v>
      </c>
      <c r="C614" s="203" t="s">
        <v>532</v>
      </c>
      <c r="D614" s="204">
        <v>352</v>
      </c>
      <c r="E614" s="203" t="s">
        <v>384</v>
      </c>
      <c r="F614" s="204">
        <v>67</v>
      </c>
      <c r="G614" s="203" t="s">
        <v>99</v>
      </c>
      <c r="H614" s="205">
        <v>2</v>
      </c>
      <c r="I614" s="166"/>
      <c r="J614" s="206">
        <v>10332</v>
      </c>
      <c r="K614" s="206">
        <v>0</v>
      </c>
      <c r="L614" s="206">
        <v>0</v>
      </c>
      <c r="M614" s="166"/>
      <c r="N614" s="206">
        <v>11792</v>
      </c>
      <c r="O614" s="206">
        <v>0</v>
      </c>
      <c r="P614" s="206">
        <v>1</v>
      </c>
      <c r="Q614" s="166"/>
      <c r="R614" s="207">
        <v>1460</v>
      </c>
      <c r="V614" s="205"/>
    </row>
    <row r="615" spans="1:22" x14ac:dyDescent="0.25">
      <c r="A615" s="201">
        <v>478</v>
      </c>
      <c r="B615" s="202">
        <v>478352097</v>
      </c>
      <c r="C615" s="203" t="s">
        <v>532</v>
      </c>
      <c r="D615" s="204">
        <v>352</v>
      </c>
      <c r="E615" s="203" t="s">
        <v>384</v>
      </c>
      <c r="F615" s="204">
        <v>97</v>
      </c>
      <c r="G615" s="203" t="s">
        <v>129</v>
      </c>
      <c r="H615" s="205">
        <v>9</v>
      </c>
      <c r="I615" s="166"/>
      <c r="J615" s="206">
        <v>12487</v>
      </c>
      <c r="K615" s="206">
        <v>0</v>
      </c>
      <c r="L615" s="206">
        <v>2</v>
      </c>
      <c r="M615" s="166"/>
      <c r="N615" s="206">
        <v>14133</v>
      </c>
      <c r="O615" s="206">
        <v>0</v>
      </c>
      <c r="P615" s="206">
        <v>2</v>
      </c>
      <c r="Q615" s="166"/>
      <c r="R615" s="207">
        <v>1646</v>
      </c>
      <c r="V615" s="205"/>
    </row>
    <row r="616" spans="1:22" x14ac:dyDescent="0.25">
      <c r="A616" s="201">
        <v>478</v>
      </c>
      <c r="B616" s="202">
        <v>478352103</v>
      </c>
      <c r="C616" s="203" t="s">
        <v>532</v>
      </c>
      <c r="D616" s="204">
        <v>352</v>
      </c>
      <c r="E616" s="203" t="s">
        <v>384</v>
      </c>
      <c r="F616" s="204">
        <v>103</v>
      </c>
      <c r="G616" s="203" t="s">
        <v>135</v>
      </c>
      <c r="H616" s="205">
        <v>2</v>
      </c>
      <c r="I616" s="166"/>
      <c r="J616" s="206" t="s">
        <v>562</v>
      </c>
      <c r="K616" s="206">
        <v>0</v>
      </c>
      <c r="L616" s="206">
        <v>0</v>
      </c>
      <c r="M616" s="166"/>
      <c r="N616" s="206">
        <v>17828</v>
      </c>
      <c r="O616" s="206">
        <v>0</v>
      </c>
      <c r="P616" s="206">
        <v>1</v>
      </c>
      <c r="Q616" s="166"/>
      <c r="R616" s="207" t="s">
        <v>562</v>
      </c>
      <c r="V616" s="205"/>
    </row>
    <row r="617" spans="1:22" x14ac:dyDescent="0.25">
      <c r="A617" s="201">
        <v>478</v>
      </c>
      <c r="B617" s="202">
        <v>478352125</v>
      </c>
      <c r="C617" s="203" t="s">
        <v>532</v>
      </c>
      <c r="D617" s="204">
        <v>352</v>
      </c>
      <c r="E617" s="203" t="s">
        <v>384</v>
      </c>
      <c r="F617" s="204">
        <v>125</v>
      </c>
      <c r="G617" s="203" t="s">
        <v>157</v>
      </c>
      <c r="H617" s="205">
        <v>21</v>
      </c>
      <c r="I617" s="166"/>
      <c r="J617" s="206">
        <v>12237</v>
      </c>
      <c r="K617" s="206">
        <v>0</v>
      </c>
      <c r="L617" s="206">
        <v>4</v>
      </c>
      <c r="M617" s="166"/>
      <c r="N617" s="206">
        <v>12446</v>
      </c>
      <c r="O617" s="206">
        <v>0</v>
      </c>
      <c r="P617" s="206">
        <v>2</v>
      </c>
      <c r="Q617" s="166"/>
      <c r="R617" s="207">
        <v>209</v>
      </c>
      <c r="V617" s="205"/>
    </row>
    <row r="618" spans="1:22" x14ac:dyDescent="0.25">
      <c r="A618" s="201">
        <v>478</v>
      </c>
      <c r="B618" s="202">
        <v>478352141</v>
      </c>
      <c r="C618" s="203" t="s">
        <v>532</v>
      </c>
      <c r="D618" s="204">
        <v>352</v>
      </c>
      <c r="E618" s="203" t="s">
        <v>384</v>
      </c>
      <c r="F618" s="204">
        <v>141</v>
      </c>
      <c r="G618" s="203" t="s">
        <v>173</v>
      </c>
      <c r="H618" s="205">
        <v>7</v>
      </c>
      <c r="I618" s="166"/>
      <c r="J618" s="206">
        <v>11697</v>
      </c>
      <c r="K618" s="206">
        <v>0</v>
      </c>
      <c r="L618" s="206">
        <v>0</v>
      </c>
      <c r="M618" s="166"/>
      <c r="N618" s="206">
        <v>12022</v>
      </c>
      <c r="O618" s="206">
        <v>0</v>
      </c>
      <c r="P618" s="206">
        <v>0</v>
      </c>
      <c r="Q618" s="166"/>
      <c r="R618" s="207">
        <v>325</v>
      </c>
      <c r="V618" s="205"/>
    </row>
    <row r="619" spans="1:22" x14ac:dyDescent="0.25">
      <c r="A619" s="201">
        <v>478</v>
      </c>
      <c r="B619" s="202">
        <v>478352153</v>
      </c>
      <c r="C619" s="203" t="s">
        <v>532</v>
      </c>
      <c r="D619" s="204">
        <v>352</v>
      </c>
      <c r="E619" s="203" t="s">
        <v>384</v>
      </c>
      <c r="F619" s="204">
        <v>153</v>
      </c>
      <c r="G619" s="203" t="s">
        <v>185</v>
      </c>
      <c r="H619" s="205">
        <v>43</v>
      </c>
      <c r="I619" s="166"/>
      <c r="J619" s="206">
        <v>13658</v>
      </c>
      <c r="K619" s="206">
        <v>0</v>
      </c>
      <c r="L619" s="206">
        <v>11</v>
      </c>
      <c r="M619" s="166"/>
      <c r="N619" s="206">
        <v>14332</v>
      </c>
      <c r="O619" s="206">
        <v>0</v>
      </c>
      <c r="P619" s="206">
        <v>11</v>
      </c>
      <c r="Q619" s="166"/>
      <c r="R619" s="207">
        <v>674</v>
      </c>
      <c r="V619" s="205"/>
    </row>
    <row r="620" spans="1:22" x14ac:dyDescent="0.25">
      <c r="A620" s="201">
        <v>478</v>
      </c>
      <c r="B620" s="202">
        <v>478352158</v>
      </c>
      <c r="C620" s="203" t="s">
        <v>532</v>
      </c>
      <c r="D620" s="204">
        <v>352</v>
      </c>
      <c r="E620" s="203" t="s">
        <v>384</v>
      </c>
      <c r="F620" s="204">
        <v>158</v>
      </c>
      <c r="G620" s="203" t="s">
        <v>190</v>
      </c>
      <c r="H620" s="205">
        <v>43</v>
      </c>
      <c r="I620" s="166"/>
      <c r="J620" s="206">
        <v>12287</v>
      </c>
      <c r="K620" s="206">
        <v>0</v>
      </c>
      <c r="L620" s="206">
        <v>7</v>
      </c>
      <c r="M620" s="166"/>
      <c r="N620" s="206">
        <v>12416</v>
      </c>
      <c r="O620" s="206">
        <v>0</v>
      </c>
      <c r="P620" s="206">
        <v>5</v>
      </c>
      <c r="Q620" s="166"/>
      <c r="R620" s="207">
        <v>129</v>
      </c>
      <c r="V620" s="205"/>
    </row>
    <row r="621" spans="1:22" x14ac:dyDescent="0.25">
      <c r="A621" s="201">
        <v>478</v>
      </c>
      <c r="B621" s="202">
        <v>478352160</v>
      </c>
      <c r="C621" s="203" t="s">
        <v>532</v>
      </c>
      <c r="D621" s="204">
        <v>352</v>
      </c>
      <c r="E621" s="203" t="s">
        <v>384</v>
      </c>
      <c r="F621" s="204">
        <v>160</v>
      </c>
      <c r="G621" s="203" t="s">
        <v>192</v>
      </c>
      <c r="H621" s="205">
        <v>3</v>
      </c>
      <c r="I621" s="166"/>
      <c r="J621" s="206">
        <v>10332</v>
      </c>
      <c r="K621" s="206">
        <v>0</v>
      </c>
      <c r="L621" s="206">
        <v>0</v>
      </c>
      <c r="M621" s="166"/>
      <c r="N621" s="206">
        <v>10664</v>
      </c>
      <c r="O621" s="206">
        <v>0</v>
      </c>
      <c r="P621" s="206">
        <v>0</v>
      </c>
      <c r="Q621" s="166"/>
      <c r="R621" s="207">
        <v>332</v>
      </c>
      <c r="V621" s="205"/>
    </row>
    <row r="622" spans="1:22" x14ac:dyDescent="0.25">
      <c r="A622" s="201">
        <v>478</v>
      </c>
      <c r="B622" s="202">
        <v>478352162</v>
      </c>
      <c r="C622" s="203" t="s">
        <v>532</v>
      </c>
      <c r="D622" s="204">
        <v>352</v>
      </c>
      <c r="E622" s="203" t="s">
        <v>384</v>
      </c>
      <c r="F622" s="204">
        <v>162</v>
      </c>
      <c r="G622" s="203" t="s">
        <v>194</v>
      </c>
      <c r="H622" s="205">
        <v>19</v>
      </c>
      <c r="I622" s="166"/>
      <c r="J622" s="206">
        <v>12157</v>
      </c>
      <c r="K622" s="206">
        <v>0</v>
      </c>
      <c r="L622" s="206">
        <v>1</v>
      </c>
      <c r="M622" s="166"/>
      <c r="N622" s="206">
        <v>12090</v>
      </c>
      <c r="O622" s="206">
        <v>0</v>
      </c>
      <c r="P622" s="206">
        <v>0</v>
      </c>
      <c r="Q622" s="166"/>
      <c r="R622" s="207">
        <v>-67</v>
      </c>
      <c r="V622" s="205"/>
    </row>
    <row r="623" spans="1:22" x14ac:dyDescent="0.25">
      <c r="A623" s="201">
        <v>478</v>
      </c>
      <c r="B623" s="202">
        <v>478352170</v>
      </c>
      <c r="C623" s="203" t="s">
        <v>532</v>
      </c>
      <c r="D623" s="204">
        <v>352</v>
      </c>
      <c r="E623" s="203" t="s">
        <v>384</v>
      </c>
      <c r="F623" s="204">
        <v>170</v>
      </c>
      <c r="G623" s="203" t="s">
        <v>202</v>
      </c>
      <c r="H623" s="205">
        <v>2</v>
      </c>
      <c r="I623" s="166"/>
      <c r="J623" s="206">
        <v>11287</v>
      </c>
      <c r="K623" s="206">
        <v>0</v>
      </c>
      <c r="L623" s="206">
        <v>0</v>
      </c>
      <c r="M623" s="166"/>
      <c r="N623" s="206">
        <v>11615</v>
      </c>
      <c r="O623" s="206">
        <v>0</v>
      </c>
      <c r="P623" s="206">
        <v>0</v>
      </c>
      <c r="Q623" s="166"/>
      <c r="R623" s="207">
        <v>328</v>
      </c>
      <c r="V623" s="205"/>
    </row>
    <row r="624" spans="1:22" x14ac:dyDescent="0.25">
      <c r="A624" s="201">
        <v>478</v>
      </c>
      <c r="B624" s="202">
        <v>478352174</v>
      </c>
      <c r="C624" s="203" t="s">
        <v>532</v>
      </c>
      <c r="D624" s="204">
        <v>352</v>
      </c>
      <c r="E624" s="203" t="s">
        <v>384</v>
      </c>
      <c r="F624" s="204">
        <v>174</v>
      </c>
      <c r="G624" s="203" t="s">
        <v>206</v>
      </c>
      <c r="H624" s="205">
        <v>9</v>
      </c>
      <c r="I624" s="166"/>
      <c r="J624" s="206">
        <v>11843</v>
      </c>
      <c r="K624" s="206">
        <v>0</v>
      </c>
      <c r="L624" s="206">
        <v>1</v>
      </c>
      <c r="M624" s="166"/>
      <c r="N624" s="206">
        <v>11834</v>
      </c>
      <c r="O624" s="206">
        <v>0</v>
      </c>
      <c r="P624" s="206">
        <v>0</v>
      </c>
      <c r="Q624" s="166"/>
      <c r="R624" s="207">
        <v>-9</v>
      </c>
      <c r="V624" s="205"/>
    </row>
    <row r="625" spans="1:22" x14ac:dyDescent="0.25">
      <c r="A625" s="201">
        <v>478</v>
      </c>
      <c r="B625" s="202">
        <v>478352271</v>
      </c>
      <c r="C625" s="203" t="s">
        <v>532</v>
      </c>
      <c r="D625" s="204">
        <v>352</v>
      </c>
      <c r="E625" s="203" t="s">
        <v>384</v>
      </c>
      <c r="F625" s="204">
        <v>271</v>
      </c>
      <c r="G625" s="203" t="s">
        <v>303</v>
      </c>
      <c r="H625" s="205">
        <v>2</v>
      </c>
      <c r="I625" s="166"/>
      <c r="J625" s="206" t="s">
        <v>562</v>
      </c>
      <c r="K625" s="206">
        <v>0</v>
      </c>
      <c r="L625" s="206">
        <v>0</v>
      </c>
      <c r="M625" s="166"/>
      <c r="N625" s="206">
        <v>11615</v>
      </c>
      <c r="O625" s="206">
        <v>0</v>
      </c>
      <c r="P625" s="206">
        <v>0</v>
      </c>
      <c r="Q625" s="166"/>
      <c r="R625" s="207" t="s">
        <v>562</v>
      </c>
      <c r="V625" s="205"/>
    </row>
    <row r="626" spans="1:22" x14ac:dyDescent="0.25">
      <c r="A626" s="201">
        <v>478</v>
      </c>
      <c r="B626" s="202">
        <v>478352288</v>
      </c>
      <c r="C626" s="203" t="s">
        <v>532</v>
      </c>
      <c r="D626" s="204">
        <v>352</v>
      </c>
      <c r="E626" s="203" t="s">
        <v>384</v>
      </c>
      <c r="F626" s="204">
        <v>288</v>
      </c>
      <c r="G626" s="203" t="s">
        <v>320</v>
      </c>
      <c r="H626" s="205">
        <v>3</v>
      </c>
      <c r="I626" s="166"/>
      <c r="J626" s="206">
        <v>10332</v>
      </c>
      <c r="K626" s="206">
        <v>0</v>
      </c>
      <c r="L626" s="206">
        <v>0</v>
      </c>
      <c r="M626" s="166"/>
      <c r="N626" s="206">
        <v>10664</v>
      </c>
      <c r="O626" s="206">
        <v>0</v>
      </c>
      <c r="P626" s="206">
        <v>0</v>
      </c>
      <c r="Q626" s="166"/>
      <c r="R626" s="207">
        <v>332</v>
      </c>
      <c r="V626" s="205"/>
    </row>
    <row r="627" spans="1:22" x14ac:dyDescent="0.25">
      <c r="A627" s="201">
        <v>478</v>
      </c>
      <c r="B627" s="202">
        <v>478352301</v>
      </c>
      <c r="C627" s="203" t="s">
        <v>532</v>
      </c>
      <c r="D627" s="204">
        <v>352</v>
      </c>
      <c r="E627" s="203" t="s">
        <v>384</v>
      </c>
      <c r="F627" s="204">
        <v>301</v>
      </c>
      <c r="G627" s="203" t="s">
        <v>333</v>
      </c>
      <c r="H627" s="205">
        <v>1</v>
      </c>
      <c r="I627" s="166"/>
      <c r="J627" s="206" t="s">
        <v>562</v>
      </c>
      <c r="K627" s="206">
        <v>0</v>
      </c>
      <c r="L627" s="206">
        <v>0</v>
      </c>
      <c r="M627" s="166"/>
      <c r="N627" s="206">
        <v>10664</v>
      </c>
      <c r="O627" s="206">
        <v>0</v>
      </c>
      <c r="P627" s="206">
        <v>0</v>
      </c>
      <c r="Q627" s="166"/>
      <c r="R627" s="207" t="s">
        <v>562</v>
      </c>
      <c r="V627" s="205"/>
    </row>
    <row r="628" spans="1:22" x14ac:dyDescent="0.25">
      <c r="A628" s="201">
        <v>478</v>
      </c>
      <c r="B628" s="202">
        <v>478352321</v>
      </c>
      <c r="C628" s="203" t="s">
        <v>532</v>
      </c>
      <c r="D628" s="204">
        <v>352</v>
      </c>
      <c r="E628" s="203" t="s">
        <v>384</v>
      </c>
      <c r="F628" s="204">
        <v>321</v>
      </c>
      <c r="G628" s="203" t="s">
        <v>353</v>
      </c>
      <c r="H628" s="205">
        <v>1</v>
      </c>
      <c r="I628" s="166"/>
      <c r="J628" s="206">
        <v>12243</v>
      </c>
      <c r="K628" s="206">
        <v>0</v>
      </c>
      <c r="L628" s="206">
        <v>0</v>
      </c>
      <c r="M628" s="166"/>
      <c r="N628" s="206">
        <v>10664</v>
      </c>
      <c r="O628" s="206">
        <v>0</v>
      </c>
      <c r="P628" s="206">
        <v>0</v>
      </c>
      <c r="Q628" s="166"/>
      <c r="R628" s="207">
        <v>-1579</v>
      </c>
      <c r="V628" s="205"/>
    </row>
    <row r="629" spans="1:22" x14ac:dyDescent="0.25">
      <c r="A629" s="201">
        <v>478</v>
      </c>
      <c r="B629" s="202">
        <v>478352322</v>
      </c>
      <c r="C629" s="203" t="s">
        <v>532</v>
      </c>
      <c r="D629" s="204">
        <v>352</v>
      </c>
      <c r="E629" s="203" t="s">
        <v>384</v>
      </c>
      <c r="F629" s="204">
        <v>322</v>
      </c>
      <c r="G629" s="203" t="s">
        <v>354</v>
      </c>
      <c r="H629" s="205">
        <v>3</v>
      </c>
      <c r="I629" s="166"/>
      <c r="J629" s="206">
        <v>10332</v>
      </c>
      <c r="K629" s="206">
        <v>0</v>
      </c>
      <c r="L629" s="206">
        <v>0</v>
      </c>
      <c r="M629" s="166"/>
      <c r="N629" s="206">
        <v>10664</v>
      </c>
      <c r="O629" s="206">
        <v>0</v>
      </c>
      <c r="P629" s="206">
        <v>0</v>
      </c>
      <c r="Q629" s="166"/>
      <c r="R629" s="207">
        <v>332</v>
      </c>
      <c r="V629" s="205"/>
    </row>
    <row r="630" spans="1:22" x14ac:dyDescent="0.25">
      <c r="A630" s="201">
        <v>478</v>
      </c>
      <c r="B630" s="202">
        <v>478352326</v>
      </c>
      <c r="C630" s="203" t="s">
        <v>532</v>
      </c>
      <c r="D630" s="204">
        <v>352</v>
      </c>
      <c r="E630" s="203" t="s">
        <v>384</v>
      </c>
      <c r="F630" s="204">
        <v>326</v>
      </c>
      <c r="G630" s="203" t="s">
        <v>358</v>
      </c>
      <c r="H630" s="205">
        <v>5</v>
      </c>
      <c r="I630" s="166"/>
      <c r="J630" s="206">
        <v>11287</v>
      </c>
      <c r="K630" s="206">
        <v>0</v>
      </c>
      <c r="L630" s="206">
        <v>0</v>
      </c>
      <c r="M630" s="166"/>
      <c r="N630" s="206">
        <v>11615</v>
      </c>
      <c r="O630" s="206">
        <v>0</v>
      </c>
      <c r="P630" s="206">
        <v>0</v>
      </c>
      <c r="Q630" s="166"/>
      <c r="R630" s="207">
        <v>328</v>
      </c>
      <c r="V630" s="205"/>
    </row>
    <row r="631" spans="1:22" x14ac:dyDescent="0.25">
      <c r="A631" s="201">
        <v>478</v>
      </c>
      <c r="B631" s="202">
        <v>478352348</v>
      </c>
      <c r="C631" s="203" t="s">
        <v>532</v>
      </c>
      <c r="D631" s="204">
        <v>352</v>
      </c>
      <c r="E631" s="203" t="s">
        <v>384</v>
      </c>
      <c r="F631" s="204">
        <v>348</v>
      </c>
      <c r="G631" s="203" t="s">
        <v>380</v>
      </c>
      <c r="H631" s="205">
        <v>7</v>
      </c>
      <c r="I631" s="166"/>
      <c r="J631" s="206">
        <v>13719</v>
      </c>
      <c r="K631" s="206">
        <v>0</v>
      </c>
      <c r="L631" s="206">
        <v>2</v>
      </c>
      <c r="M631" s="166"/>
      <c r="N631" s="206">
        <v>13575</v>
      </c>
      <c r="O631" s="206">
        <v>0</v>
      </c>
      <c r="P631" s="206">
        <v>1</v>
      </c>
      <c r="Q631" s="166"/>
      <c r="R631" s="207">
        <v>-144</v>
      </c>
      <c r="V631" s="205"/>
    </row>
    <row r="632" spans="1:22" x14ac:dyDescent="0.25">
      <c r="A632" s="201">
        <v>478</v>
      </c>
      <c r="B632" s="202">
        <v>478352352</v>
      </c>
      <c r="C632" s="203" t="s">
        <v>532</v>
      </c>
      <c r="D632" s="204">
        <v>352</v>
      </c>
      <c r="E632" s="203" t="s">
        <v>384</v>
      </c>
      <c r="F632" s="204">
        <v>352</v>
      </c>
      <c r="G632" s="203" t="s">
        <v>384</v>
      </c>
      <c r="H632" s="205">
        <v>7</v>
      </c>
      <c r="I632" s="166"/>
      <c r="J632" s="206" t="s">
        <v>562</v>
      </c>
      <c r="K632" s="206">
        <v>0</v>
      </c>
      <c r="L632" s="206">
        <v>0</v>
      </c>
      <c r="M632" s="166"/>
      <c r="N632" s="206">
        <v>14816</v>
      </c>
      <c r="O632" s="206">
        <v>0</v>
      </c>
      <c r="P632" s="206">
        <v>4</v>
      </c>
      <c r="Q632" s="166"/>
      <c r="R632" s="207" t="s">
        <v>562</v>
      </c>
      <c r="V632" s="205"/>
    </row>
    <row r="633" spans="1:22" x14ac:dyDescent="0.25">
      <c r="A633" s="201">
        <v>478</v>
      </c>
      <c r="B633" s="202">
        <v>478352600</v>
      </c>
      <c r="C633" s="203" t="s">
        <v>532</v>
      </c>
      <c r="D633" s="204">
        <v>352</v>
      </c>
      <c r="E633" s="203" t="s">
        <v>384</v>
      </c>
      <c r="F633" s="204">
        <v>600</v>
      </c>
      <c r="G633" s="203" t="s">
        <v>386</v>
      </c>
      <c r="H633" s="205">
        <v>33</v>
      </c>
      <c r="I633" s="166"/>
      <c r="J633" s="206">
        <v>11966</v>
      </c>
      <c r="K633" s="206">
        <v>0</v>
      </c>
      <c r="L633" s="206">
        <v>3</v>
      </c>
      <c r="M633" s="166"/>
      <c r="N633" s="206">
        <v>12182</v>
      </c>
      <c r="O633" s="206">
        <v>0</v>
      </c>
      <c r="P633" s="206">
        <v>2</v>
      </c>
      <c r="Q633" s="166"/>
      <c r="R633" s="207">
        <v>216</v>
      </c>
      <c r="V633" s="205"/>
    </row>
    <row r="634" spans="1:22" x14ac:dyDescent="0.25">
      <c r="A634" s="201">
        <v>478</v>
      </c>
      <c r="B634" s="202">
        <v>478352610</v>
      </c>
      <c r="C634" s="203" t="s">
        <v>532</v>
      </c>
      <c r="D634" s="204">
        <v>352</v>
      </c>
      <c r="E634" s="203" t="s">
        <v>384</v>
      </c>
      <c r="F634" s="204">
        <v>610</v>
      </c>
      <c r="G634" s="203" t="s">
        <v>389</v>
      </c>
      <c r="H634" s="205">
        <v>9</v>
      </c>
      <c r="I634" s="166"/>
      <c r="J634" s="206">
        <v>11697</v>
      </c>
      <c r="K634" s="206">
        <v>0</v>
      </c>
      <c r="L634" s="206">
        <v>0</v>
      </c>
      <c r="M634" s="166"/>
      <c r="N634" s="206">
        <v>11633</v>
      </c>
      <c r="O634" s="206">
        <v>0</v>
      </c>
      <c r="P634" s="206">
        <v>1</v>
      </c>
      <c r="Q634" s="166"/>
      <c r="R634" s="207">
        <v>-64</v>
      </c>
      <c r="V634" s="205"/>
    </row>
    <row r="635" spans="1:22" x14ac:dyDescent="0.25">
      <c r="A635" s="201">
        <v>478</v>
      </c>
      <c r="B635" s="202">
        <v>478352616</v>
      </c>
      <c r="C635" s="203" t="s">
        <v>532</v>
      </c>
      <c r="D635" s="204">
        <v>352</v>
      </c>
      <c r="E635" s="203" t="s">
        <v>384</v>
      </c>
      <c r="F635" s="204">
        <v>616</v>
      </c>
      <c r="G635" s="203" t="s">
        <v>391</v>
      </c>
      <c r="H635" s="205">
        <v>52</v>
      </c>
      <c r="I635" s="166"/>
      <c r="J635" s="206">
        <v>11810</v>
      </c>
      <c r="K635" s="206">
        <v>0</v>
      </c>
      <c r="L635" s="206">
        <v>4</v>
      </c>
      <c r="M635" s="166"/>
      <c r="N635" s="206">
        <v>12830</v>
      </c>
      <c r="O635" s="206">
        <v>0</v>
      </c>
      <c r="P635" s="206">
        <v>8</v>
      </c>
      <c r="Q635" s="166"/>
      <c r="R635" s="207">
        <v>1020</v>
      </c>
      <c r="V635" s="205"/>
    </row>
    <row r="636" spans="1:22" x14ac:dyDescent="0.25">
      <c r="A636" s="201">
        <v>478</v>
      </c>
      <c r="B636" s="202">
        <v>478352620</v>
      </c>
      <c r="C636" s="203" t="s">
        <v>532</v>
      </c>
      <c r="D636" s="204">
        <v>352</v>
      </c>
      <c r="E636" s="203" t="s">
        <v>384</v>
      </c>
      <c r="F636" s="204">
        <v>620</v>
      </c>
      <c r="G636" s="203" t="s">
        <v>393</v>
      </c>
      <c r="H636" s="205">
        <v>0</v>
      </c>
      <c r="I636" s="166"/>
      <c r="J636" s="206">
        <v>12243</v>
      </c>
      <c r="K636" s="206">
        <v>0</v>
      </c>
      <c r="L636" s="206">
        <v>0</v>
      </c>
      <c r="M636" s="166"/>
      <c r="N636" s="206" t="s">
        <v>562</v>
      </c>
      <c r="O636" s="206">
        <v>0</v>
      </c>
      <c r="P636" s="206">
        <v>0</v>
      </c>
      <c r="Q636" s="166"/>
      <c r="R636" s="207" t="s">
        <v>562</v>
      </c>
      <c r="V636" s="205"/>
    </row>
    <row r="637" spans="1:22" x14ac:dyDescent="0.25">
      <c r="A637" s="201">
        <v>478</v>
      </c>
      <c r="B637" s="202">
        <v>478352640</v>
      </c>
      <c r="C637" s="203" t="s">
        <v>532</v>
      </c>
      <c r="D637" s="204">
        <v>352</v>
      </c>
      <c r="E637" s="203" t="s">
        <v>384</v>
      </c>
      <c r="F637" s="204">
        <v>640</v>
      </c>
      <c r="G637" s="203" t="s">
        <v>398</v>
      </c>
      <c r="H637" s="205">
        <v>4</v>
      </c>
      <c r="I637" s="166"/>
      <c r="J637" s="206">
        <v>12243</v>
      </c>
      <c r="K637" s="206">
        <v>0</v>
      </c>
      <c r="L637" s="206">
        <v>0</v>
      </c>
      <c r="M637" s="166"/>
      <c r="N637" s="206">
        <v>12565</v>
      </c>
      <c r="O637" s="206">
        <v>0</v>
      </c>
      <c r="P637" s="206">
        <v>0</v>
      </c>
      <c r="Q637" s="166"/>
      <c r="R637" s="207">
        <v>322</v>
      </c>
      <c r="V637" s="205"/>
    </row>
    <row r="638" spans="1:22" x14ac:dyDescent="0.25">
      <c r="A638" s="201">
        <v>478</v>
      </c>
      <c r="B638" s="202">
        <v>478352673</v>
      </c>
      <c r="C638" s="203" t="s">
        <v>532</v>
      </c>
      <c r="D638" s="204">
        <v>352</v>
      </c>
      <c r="E638" s="203" t="s">
        <v>384</v>
      </c>
      <c r="F638" s="204">
        <v>673</v>
      </c>
      <c r="G638" s="203" t="s">
        <v>408</v>
      </c>
      <c r="H638" s="205">
        <v>20</v>
      </c>
      <c r="I638" s="166"/>
      <c r="J638" s="206">
        <v>11781</v>
      </c>
      <c r="K638" s="206">
        <v>0</v>
      </c>
      <c r="L638" s="206">
        <v>1</v>
      </c>
      <c r="M638" s="166"/>
      <c r="N638" s="206">
        <v>11821</v>
      </c>
      <c r="O638" s="206">
        <v>0</v>
      </c>
      <c r="P638" s="206">
        <v>0</v>
      </c>
      <c r="Q638" s="166"/>
      <c r="R638" s="207">
        <v>40</v>
      </c>
      <c r="V638" s="205"/>
    </row>
    <row r="639" spans="1:22" x14ac:dyDescent="0.25">
      <c r="A639" s="201">
        <v>478</v>
      </c>
      <c r="B639" s="202">
        <v>478352695</v>
      </c>
      <c r="C639" s="203" t="s">
        <v>532</v>
      </c>
      <c r="D639" s="204">
        <v>352</v>
      </c>
      <c r="E639" s="203" t="s">
        <v>384</v>
      </c>
      <c r="F639" s="204">
        <v>695</v>
      </c>
      <c r="G639" s="203" t="s">
        <v>415</v>
      </c>
      <c r="H639" s="205">
        <v>3</v>
      </c>
      <c r="I639" s="166"/>
      <c r="J639" s="206">
        <v>12243</v>
      </c>
      <c r="K639" s="206">
        <v>0</v>
      </c>
      <c r="L639" s="206">
        <v>0</v>
      </c>
      <c r="M639" s="166"/>
      <c r="N639" s="206">
        <v>12565</v>
      </c>
      <c r="O639" s="206">
        <v>0</v>
      </c>
      <c r="P639" s="206">
        <v>0</v>
      </c>
      <c r="Q639" s="166"/>
      <c r="R639" s="207">
        <v>322</v>
      </c>
      <c r="V639" s="205"/>
    </row>
    <row r="640" spans="1:22" x14ac:dyDescent="0.25">
      <c r="A640" s="201">
        <v>478</v>
      </c>
      <c r="B640" s="202">
        <v>478352720</v>
      </c>
      <c r="C640" s="203" t="s">
        <v>532</v>
      </c>
      <c r="D640" s="204">
        <v>352</v>
      </c>
      <c r="E640" s="203" t="s">
        <v>384</v>
      </c>
      <c r="F640" s="204">
        <v>720</v>
      </c>
      <c r="G640" s="203" t="s">
        <v>423</v>
      </c>
      <c r="H640" s="205">
        <v>1</v>
      </c>
      <c r="I640" s="166"/>
      <c r="J640" s="206">
        <v>12243</v>
      </c>
      <c r="K640" s="206">
        <v>0</v>
      </c>
      <c r="L640" s="206">
        <v>0</v>
      </c>
      <c r="M640" s="166"/>
      <c r="N640" s="206">
        <v>12565</v>
      </c>
      <c r="O640" s="206">
        <v>0</v>
      </c>
      <c r="P640" s="206">
        <v>0</v>
      </c>
      <c r="Q640" s="166"/>
      <c r="R640" s="207">
        <v>322</v>
      </c>
      <c r="V640" s="205"/>
    </row>
    <row r="641" spans="1:22" x14ac:dyDescent="0.25">
      <c r="A641" s="201">
        <v>478</v>
      </c>
      <c r="B641" s="202">
        <v>478352725</v>
      </c>
      <c r="C641" s="203" t="s">
        <v>532</v>
      </c>
      <c r="D641" s="204">
        <v>352</v>
      </c>
      <c r="E641" s="203" t="s">
        <v>384</v>
      </c>
      <c r="F641" s="204">
        <v>725</v>
      </c>
      <c r="G641" s="203" t="s">
        <v>424</v>
      </c>
      <c r="H641" s="205">
        <v>31</v>
      </c>
      <c r="I641" s="166"/>
      <c r="J641" s="206">
        <v>12140</v>
      </c>
      <c r="K641" s="206">
        <v>0</v>
      </c>
      <c r="L641" s="206">
        <v>3</v>
      </c>
      <c r="M641" s="166"/>
      <c r="N641" s="206">
        <v>12446</v>
      </c>
      <c r="O641" s="206">
        <v>0</v>
      </c>
      <c r="P641" s="206">
        <v>2</v>
      </c>
      <c r="Q641" s="166"/>
      <c r="R641" s="207">
        <v>306</v>
      </c>
      <c r="V641" s="205"/>
    </row>
    <row r="642" spans="1:22" x14ac:dyDescent="0.25">
      <c r="A642" s="201">
        <v>478</v>
      </c>
      <c r="B642" s="202">
        <v>478352735</v>
      </c>
      <c r="C642" s="203" t="s">
        <v>532</v>
      </c>
      <c r="D642" s="204">
        <v>352</v>
      </c>
      <c r="E642" s="203" t="s">
        <v>384</v>
      </c>
      <c r="F642" s="204">
        <v>735</v>
      </c>
      <c r="G642" s="203" t="s">
        <v>427</v>
      </c>
      <c r="H642" s="205">
        <v>25</v>
      </c>
      <c r="I642" s="166"/>
      <c r="J642" s="206">
        <v>12378</v>
      </c>
      <c r="K642" s="206">
        <v>0</v>
      </c>
      <c r="L642" s="206">
        <v>6</v>
      </c>
      <c r="M642" s="166"/>
      <c r="N642" s="206">
        <v>12018</v>
      </c>
      <c r="O642" s="206">
        <v>0</v>
      </c>
      <c r="P642" s="206">
        <v>3</v>
      </c>
      <c r="Q642" s="166"/>
      <c r="R642" s="207">
        <v>-360</v>
      </c>
      <c r="V642" s="205"/>
    </row>
    <row r="643" spans="1:22" x14ac:dyDescent="0.25">
      <c r="A643" s="201">
        <v>478</v>
      </c>
      <c r="B643" s="202">
        <v>478352753</v>
      </c>
      <c r="C643" s="203" t="s">
        <v>532</v>
      </c>
      <c r="D643" s="204">
        <v>352</v>
      </c>
      <c r="E643" s="203" t="s">
        <v>384</v>
      </c>
      <c r="F643" s="204">
        <v>753</v>
      </c>
      <c r="G643" s="203" t="s">
        <v>431</v>
      </c>
      <c r="H643" s="205">
        <v>2</v>
      </c>
      <c r="I643" s="166"/>
      <c r="J643" s="206">
        <v>11765</v>
      </c>
      <c r="K643" s="206">
        <v>0</v>
      </c>
      <c r="L643" s="206">
        <v>0</v>
      </c>
      <c r="M643" s="166"/>
      <c r="N643" s="206">
        <v>12565</v>
      </c>
      <c r="O643" s="206">
        <v>0</v>
      </c>
      <c r="P643" s="206">
        <v>0</v>
      </c>
      <c r="Q643" s="166"/>
      <c r="R643" s="207">
        <v>800</v>
      </c>
      <c r="V643" s="205"/>
    </row>
    <row r="644" spans="1:22" x14ac:dyDescent="0.25">
      <c r="A644" s="201">
        <v>478</v>
      </c>
      <c r="B644" s="202">
        <v>478352775</v>
      </c>
      <c r="C644" s="203" t="s">
        <v>532</v>
      </c>
      <c r="D644" s="204">
        <v>352</v>
      </c>
      <c r="E644" s="203" t="s">
        <v>384</v>
      </c>
      <c r="F644" s="204">
        <v>775</v>
      </c>
      <c r="G644" s="203" t="s">
        <v>441</v>
      </c>
      <c r="H644" s="205">
        <v>12</v>
      </c>
      <c r="I644" s="166"/>
      <c r="J644" s="206">
        <v>12289</v>
      </c>
      <c r="K644" s="206">
        <v>0</v>
      </c>
      <c r="L644" s="206">
        <v>1</v>
      </c>
      <c r="M644" s="166"/>
      <c r="N644" s="206">
        <v>11886</v>
      </c>
      <c r="O644" s="206">
        <v>0</v>
      </c>
      <c r="P644" s="206">
        <v>0</v>
      </c>
      <c r="Q644" s="166"/>
      <c r="R644" s="207">
        <v>-403</v>
      </c>
      <c r="V644" s="205"/>
    </row>
    <row r="645" spans="1:22" x14ac:dyDescent="0.25">
      <c r="A645" s="201">
        <v>479</v>
      </c>
      <c r="B645" s="202">
        <v>479278005</v>
      </c>
      <c r="C645" s="203" t="s">
        <v>533</v>
      </c>
      <c r="D645" s="204">
        <v>278</v>
      </c>
      <c r="E645" s="203" t="s">
        <v>310</v>
      </c>
      <c r="F645" s="204">
        <v>5</v>
      </c>
      <c r="G645" s="203" t="s">
        <v>37</v>
      </c>
      <c r="H645" s="205">
        <v>4</v>
      </c>
      <c r="I645" s="166"/>
      <c r="J645" s="206">
        <v>14859</v>
      </c>
      <c r="K645" s="206">
        <v>0</v>
      </c>
      <c r="L645" s="206">
        <v>3</v>
      </c>
      <c r="M645" s="166"/>
      <c r="N645" s="206">
        <v>16331</v>
      </c>
      <c r="O645" s="206">
        <v>0</v>
      </c>
      <c r="P645" s="206">
        <v>3</v>
      </c>
      <c r="Q645" s="166"/>
      <c r="R645" s="207">
        <v>1472</v>
      </c>
      <c r="V645" s="205"/>
    </row>
    <row r="646" spans="1:22" x14ac:dyDescent="0.25">
      <c r="A646" s="201">
        <v>479</v>
      </c>
      <c r="B646" s="202">
        <v>479278024</v>
      </c>
      <c r="C646" s="203" t="s">
        <v>533</v>
      </c>
      <c r="D646" s="204">
        <v>278</v>
      </c>
      <c r="E646" s="203" t="s">
        <v>310</v>
      </c>
      <c r="F646" s="204">
        <v>24</v>
      </c>
      <c r="G646" s="203" t="s">
        <v>56</v>
      </c>
      <c r="H646" s="205">
        <v>14</v>
      </c>
      <c r="I646" s="166"/>
      <c r="J646" s="206">
        <v>12440</v>
      </c>
      <c r="K646" s="206">
        <v>0</v>
      </c>
      <c r="L646" s="206">
        <v>4</v>
      </c>
      <c r="M646" s="166"/>
      <c r="N646" s="206">
        <v>13482</v>
      </c>
      <c r="O646" s="206">
        <v>0</v>
      </c>
      <c r="P646" s="206">
        <v>4</v>
      </c>
      <c r="Q646" s="166"/>
      <c r="R646" s="207">
        <v>1042</v>
      </c>
      <c r="V646" s="205"/>
    </row>
    <row r="647" spans="1:22" x14ac:dyDescent="0.25">
      <c r="A647" s="201">
        <v>479</v>
      </c>
      <c r="B647" s="202">
        <v>479278061</v>
      </c>
      <c r="C647" s="203" t="s">
        <v>533</v>
      </c>
      <c r="D647" s="204">
        <v>278</v>
      </c>
      <c r="E647" s="203" t="s">
        <v>310</v>
      </c>
      <c r="F647" s="204">
        <v>61</v>
      </c>
      <c r="G647" s="203" t="s">
        <v>93</v>
      </c>
      <c r="H647" s="205">
        <v>37</v>
      </c>
      <c r="I647" s="166"/>
      <c r="J647" s="206">
        <v>15977</v>
      </c>
      <c r="K647" s="206">
        <v>0</v>
      </c>
      <c r="L647" s="206">
        <v>18</v>
      </c>
      <c r="M647" s="166"/>
      <c r="N647" s="206">
        <v>17058</v>
      </c>
      <c r="O647" s="206">
        <v>0</v>
      </c>
      <c r="P647" s="206">
        <v>25</v>
      </c>
      <c r="Q647" s="166"/>
      <c r="R647" s="207">
        <v>1081</v>
      </c>
      <c r="V647" s="205"/>
    </row>
    <row r="648" spans="1:22" x14ac:dyDescent="0.25">
      <c r="A648" s="201">
        <v>479</v>
      </c>
      <c r="B648" s="202">
        <v>479278086</v>
      </c>
      <c r="C648" s="203" t="s">
        <v>533</v>
      </c>
      <c r="D648" s="204">
        <v>278</v>
      </c>
      <c r="E648" s="203" t="s">
        <v>310</v>
      </c>
      <c r="F648" s="204">
        <v>86</v>
      </c>
      <c r="G648" s="203" t="s">
        <v>118</v>
      </c>
      <c r="H648" s="205">
        <v>19</v>
      </c>
      <c r="I648" s="166"/>
      <c r="J648" s="206">
        <v>12975</v>
      </c>
      <c r="K648" s="206">
        <v>0</v>
      </c>
      <c r="L648" s="206">
        <v>4</v>
      </c>
      <c r="M648" s="166"/>
      <c r="N648" s="206">
        <v>13326</v>
      </c>
      <c r="O648" s="206">
        <v>0</v>
      </c>
      <c r="P648" s="206">
        <v>4</v>
      </c>
      <c r="Q648" s="166"/>
      <c r="R648" s="207">
        <v>351</v>
      </c>
      <c r="V648" s="205"/>
    </row>
    <row r="649" spans="1:22" x14ac:dyDescent="0.25">
      <c r="A649" s="201">
        <v>479</v>
      </c>
      <c r="B649" s="202">
        <v>479278087</v>
      </c>
      <c r="C649" s="203" t="s">
        <v>533</v>
      </c>
      <c r="D649" s="204">
        <v>278</v>
      </c>
      <c r="E649" s="203" t="s">
        <v>310</v>
      </c>
      <c r="F649" s="204">
        <v>87</v>
      </c>
      <c r="G649" s="203" t="s">
        <v>119</v>
      </c>
      <c r="H649" s="205">
        <v>6</v>
      </c>
      <c r="I649" s="166"/>
      <c r="J649" s="206">
        <v>12688</v>
      </c>
      <c r="K649" s="206">
        <v>0</v>
      </c>
      <c r="L649" s="206">
        <v>1</v>
      </c>
      <c r="M649" s="166"/>
      <c r="N649" s="206">
        <v>14785</v>
      </c>
      <c r="O649" s="206">
        <v>0</v>
      </c>
      <c r="P649" s="206">
        <v>2</v>
      </c>
      <c r="Q649" s="166"/>
      <c r="R649" s="207">
        <v>2097</v>
      </c>
      <c r="V649" s="205"/>
    </row>
    <row r="650" spans="1:22" x14ac:dyDescent="0.25">
      <c r="A650" s="201">
        <v>479</v>
      </c>
      <c r="B650" s="202">
        <v>479278091</v>
      </c>
      <c r="C650" s="203" t="s">
        <v>533</v>
      </c>
      <c r="D650" s="204">
        <v>278</v>
      </c>
      <c r="E650" s="203" t="s">
        <v>310</v>
      </c>
      <c r="F650" s="204">
        <v>91</v>
      </c>
      <c r="G650" s="203" t="s">
        <v>123</v>
      </c>
      <c r="H650" s="205">
        <v>0</v>
      </c>
      <c r="I650" s="166"/>
      <c r="J650" s="206">
        <v>10332</v>
      </c>
      <c r="K650" s="206">
        <v>0</v>
      </c>
      <c r="L650" s="206">
        <v>0</v>
      </c>
      <c r="M650" s="166"/>
      <c r="N650" s="206" t="s">
        <v>562</v>
      </c>
      <c r="O650" s="206">
        <v>0</v>
      </c>
      <c r="P650" s="206">
        <v>0</v>
      </c>
      <c r="Q650" s="166"/>
      <c r="R650" s="207" t="s">
        <v>562</v>
      </c>
      <c r="V650" s="205"/>
    </row>
    <row r="651" spans="1:22" x14ac:dyDescent="0.25">
      <c r="A651" s="201">
        <v>479</v>
      </c>
      <c r="B651" s="202">
        <v>479278111</v>
      </c>
      <c r="C651" s="203" t="s">
        <v>533</v>
      </c>
      <c r="D651" s="204">
        <v>278</v>
      </c>
      <c r="E651" s="203" t="s">
        <v>310</v>
      </c>
      <c r="F651" s="204">
        <v>111</v>
      </c>
      <c r="G651" s="203" t="s">
        <v>143</v>
      </c>
      <c r="H651" s="205">
        <v>8</v>
      </c>
      <c r="I651" s="166"/>
      <c r="J651" s="206">
        <v>13775</v>
      </c>
      <c r="K651" s="206">
        <v>0</v>
      </c>
      <c r="L651" s="206">
        <v>3</v>
      </c>
      <c r="M651" s="166"/>
      <c r="N651" s="206">
        <v>15841</v>
      </c>
      <c r="O651" s="206">
        <v>0</v>
      </c>
      <c r="P651" s="206">
        <v>5</v>
      </c>
      <c r="Q651" s="166"/>
      <c r="R651" s="207">
        <v>2066</v>
      </c>
      <c r="V651" s="205"/>
    </row>
    <row r="652" spans="1:22" x14ac:dyDescent="0.25">
      <c r="A652" s="201">
        <v>479</v>
      </c>
      <c r="B652" s="202">
        <v>479278114</v>
      </c>
      <c r="C652" s="203" t="s">
        <v>533</v>
      </c>
      <c r="D652" s="204">
        <v>278</v>
      </c>
      <c r="E652" s="203" t="s">
        <v>310</v>
      </c>
      <c r="F652" s="204">
        <v>114</v>
      </c>
      <c r="G652" s="203" t="s">
        <v>146</v>
      </c>
      <c r="H652" s="205">
        <v>0</v>
      </c>
      <c r="I652" s="166"/>
      <c r="J652" s="206">
        <v>11287</v>
      </c>
      <c r="K652" s="206">
        <v>0</v>
      </c>
      <c r="L652" s="206">
        <v>0</v>
      </c>
      <c r="M652" s="166"/>
      <c r="N652" s="206">
        <v>14953</v>
      </c>
      <c r="O652" s="206">
        <v>0</v>
      </c>
      <c r="P652" s="206">
        <v>1</v>
      </c>
      <c r="Q652" s="166"/>
      <c r="R652" s="207">
        <v>3666</v>
      </c>
      <c r="V652" s="205"/>
    </row>
    <row r="653" spans="1:22" x14ac:dyDescent="0.25">
      <c r="A653" s="201">
        <v>479</v>
      </c>
      <c r="B653" s="202">
        <v>479278117</v>
      </c>
      <c r="C653" s="203" t="s">
        <v>533</v>
      </c>
      <c r="D653" s="204">
        <v>278</v>
      </c>
      <c r="E653" s="203" t="s">
        <v>310</v>
      </c>
      <c r="F653" s="204">
        <v>117</v>
      </c>
      <c r="G653" s="203" t="s">
        <v>149</v>
      </c>
      <c r="H653" s="205">
        <v>10</v>
      </c>
      <c r="I653" s="166"/>
      <c r="J653" s="206">
        <v>14026</v>
      </c>
      <c r="K653" s="206">
        <v>0</v>
      </c>
      <c r="L653" s="206">
        <v>6</v>
      </c>
      <c r="M653" s="166"/>
      <c r="N653" s="206">
        <v>14709</v>
      </c>
      <c r="O653" s="206">
        <v>0</v>
      </c>
      <c r="P653" s="206">
        <v>6</v>
      </c>
      <c r="Q653" s="166"/>
      <c r="R653" s="207">
        <v>683</v>
      </c>
      <c r="V653" s="205"/>
    </row>
    <row r="654" spans="1:22" x14ac:dyDescent="0.25">
      <c r="A654" s="201">
        <v>479</v>
      </c>
      <c r="B654" s="202">
        <v>479278127</v>
      </c>
      <c r="C654" s="203" t="s">
        <v>533</v>
      </c>
      <c r="D654" s="204">
        <v>278</v>
      </c>
      <c r="E654" s="203" t="s">
        <v>310</v>
      </c>
      <c r="F654" s="204">
        <v>127</v>
      </c>
      <c r="G654" s="203" t="s">
        <v>159</v>
      </c>
      <c r="H654" s="205">
        <v>7</v>
      </c>
      <c r="I654" s="166"/>
      <c r="J654" s="206">
        <v>14818</v>
      </c>
      <c r="K654" s="206">
        <v>0</v>
      </c>
      <c r="L654" s="206">
        <v>6</v>
      </c>
      <c r="M654" s="166"/>
      <c r="N654" s="206">
        <v>15613</v>
      </c>
      <c r="O654" s="206">
        <v>0</v>
      </c>
      <c r="P654" s="206">
        <v>6</v>
      </c>
      <c r="Q654" s="166"/>
      <c r="R654" s="207">
        <v>795</v>
      </c>
      <c r="V654" s="205"/>
    </row>
    <row r="655" spans="1:22" x14ac:dyDescent="0.25">
      <c r="A655" s="201">
        <v>479</v>
      </c>
      <c r="B655" s="202">
        <v>479278137</v>
      </c>
      <c r="C655" s="203" t="s">
        <v>533</v>
      </c>
      <c r="D655" s="204">
        <v>278</v>
      </c>
      <c r="E655" s="203" t="s">
        <v>310</v>
      </c>
      <c r="F655" s="204">
        <v>137</v>
      </c>
      <c r="G655" s="203" t="s">
        <v>169</v>
      </c>
      <c r="H655" s="205">
        <v>40</v>
      </c>
      <c r="I655" s="166"/>
      <c r="J655" s="206">
        <v>15422</v>
      </c>
      <c r="K655" s="206">
        <v>1</v>
      </c>
      <c r="L655" s="206">
        <v>17</v>
      </c>
      <c r="M655" s="166"/>
      <c r="N655" s="206">
        <v>15863</v>
      </c>
      <c r="O655" s="206">
        <v>1</v>
      </c>
      <c r="P655" s="206">
        <v>17</v>
      </c>
      <c r="Q655" s="166"/>
      <c r="R655" s="207">
        <v>441</v>
      </c>
      <c r="V655" s="205"/>
    </row>
    <row r="656" spans="1:22" x14ac:dyDescent="0.25">
      <c r="A656" s="201">
        <v>479</v>
      </c>
      <c r="B656" s="202">
        <v>479278159</v>
      </c>
      <c r="C656" s="203" t="s">
        <v>533</v>
      </c>
      <c r="D656" s="204">
        <v>278</v>
      </c>
      <c r="E656" s="203" t="s">
        <v>310</v>
      </c>
      <c r="F656" s="204">
        <v>159</v>
      </c>
      <c r="G656" s="203" t="s">
        <v>191</v>
      </c>
      <c r="H656" s="205">
        <v>1</v>
      </c>
      <c r="I656" s="166"/>
      <c r="J656" s="206">
        <v>13493</v>
      </c>
      <c r="K656" s="206">
        <v>0</v>
      </c>
      <c r="L656" s="206">
        <v>1</v>
      </c>
      <c r="M656" s="166"/>
      <c r="N656" s="206">
        <v>12565</v>
      </c>
      <c r="O656" s="206">
        <v>0</v>
      </c>
      <c r="P656" s="206">
        <v>0</v>
      </c>
      <c r="Q656" s="166"/>
      <c r="R656" s="207">
        <v>-928</v>
      </c>
      <c r="V656" s="205"/>
    </row>
    <row r="657" spans="1:22" x14ac:dyDescent="0.25">
      <c r="A657" s="201">
        <v>479</v>
      </c>
      <c r="B657" s="202">
        <v>479278161</v>
      </c>
      <c r="C657" s="203" t="s">
        <v>533</v>
      </c>
      <c r="D657" s="204">
        <v>278</v>
      </c>
      <c r="E657" s="203" t="s">
        <v>310</v>
      </c>
      <c r="F657" s="204">
        <v>161</v>
      </c>
      <c r="G657" s="203" t="s">
        <v>193</v>
      </c>
      <c r="H657" s="205">
        <v>10</v>
      </c>
      <c r="I657" s="166"/>
      <c r="J657" s="206">
        <v>15519</v>
      </c>
      <c r="K657" s="206">
        <v>0</v>
      </c>
      <c r="L657" s="206">
        <v>4</v>
      </c>
      <c r="M657" s="166"/>
      <c r="N657" s="206">
        <v>15207</v>
      </c>
      <c r="O657" s="206">
        <v>0</v>
      </c>
      <c r="P657" s="206">
        <v>5</v>
      </c>
      <c r="Q657" s="166"/>
      <c r="R657" s="207">
        <v>-312</v>
      </c>
      <c r="V657" s="205"/>
    </row>
    <row r="658" spans="1:22" x14ac:dyDescent="0.25">
      <c r="A658" s="201">
        <v>479</v>
      </c>
      <c r="B658" s="202">
        <v>479278191</v>
      </c>
      <c r="C658" s="203" t="s">
        <v>533</v>
      </c>
      <c r="D658" s="204">
        <v>278</v>
      </c>
      <c r="E658" s="203" t="s">
        <v>310</v>
      </c>
      <c r="F658" s="204">
        <v>191</v>
      </c>
      <c r="G658" s="203" t="s">
        <v>223</v>
      </c>
      <c r="H658" s="205">
        <v>1</v>
      </c>
      <c r="I658" s="166"/>
      <c r="J658" s="206">
        <v>11606</v>
      </c>
      <c r="K658" s="206">
        <v>0</v>
      </c>
      <c r="L658" s="206">
        <v>0</v>
      </c>
      <c r="M658" s="166"/>
      <c r="N658" s="206">
        <v>12565</v>
      </c>
      <c r="O658" s="206">
        <v>0</v>
      </c>
      <c r="P658" s="206">
        <v>0</v>
      </c>
      <c r="Q658" s="166"/>
      <c r="R658" s="207">
        <v>959</v>
      </c>
      <c r="V658" s="205"/>
    </row>
    <row r="659" spans="1:22" x14ac:dyDescent="0.25">
      <c r="A659" s="201">
        <v>479</v>
      </c>
      <c r="B659" s="202">
        <v>479278210</v>
      </c>
      <c r="C659" s="203" t="s">
        <v>533</v>
      </c>
      <c r="D659" s="204">
        <v>278</v>
      </c>
      <c r="E659" s="203" t="s">
        <v>310</v>
      </c>
      <c r="F659" s="204">
        <v>210</v>
      </c>
      <c r="G659" s="203" t="s">
        <v>242</v>
      </c>
      <c r="H659" s="205">
        <v>23</v>
      </c>
      <c r="I659" s="166"/>
      <c r="J659" s="206">
        <v>13452</v>
      </c>
      <c r="K659" s="206">
        <v>1</v>
      </c>
      <c r="L659" s="206">
        <v>9</v>
      </c>
      <c r="M659" s="166"/>
      <c r="N659" s="206">
        <v>13470</v>
      </c>
      <c r="O659" s="206">
        <v>1</v>
      </c>
      <c r="P659" s="206">
        <v>8</v>
      </c>
      <c r="Q659" s="166"/>
      <c r="R659" s="207">
        <v>18</v>
      </c>
      <c r="V659" s="205"/>
    </row>
    <row r="660" spans="1:22" x14ac:dyDescent="0.25">
      <c r="A660" s="201">
        <v>479</v>
      </c>
      <c r="B660" s="202">
        <v>479278227</v>
      </c>
      <c r="C660" s="203" t="s">
        <v>533</v>
      </c>
      <c r="D660" s="204">
        <v>278</v>
      </c>
      <c r="E660" s="203" t="s">
        <v>310</v>
      </c>
      <c r="F660" s="204">
        <v>227</v>
      </c>
      <c r="G660" s="203" t="s">
        <v>259</v>
      </c>
      <c r="H660" s="205">
        <v>3</v>
      </c>
      <c r="I660" s="166"/>
      <c r="J660" s="206">
        <v>12243</v>
      </c>
      <c r="K660" s="206">
        <v>0</v>
      </c>
      <c r="L660" s="206">
        <v>0</v>
      </c>
      <c r="M660" s="166"/>
      <c r="N660" s="206">
        <v>14953</v>
      </c>
      <c r="O660" s="206">
        <v>0</v>
      </c>
      <c r="P660" s="206">
        <v>1</v>
      </c>
      <c r="Q660" s="166"/>
      <c r="R660" s="207">
        <v>2710</v>
      </c>
      <c r="V660" s="205"/>
    </row>
    <row r="661" spans="1:22" x14ac:dyDescent="0.25">
      <c r="A661" s="201">
        <v>479</v>
      </c>
      <c r="B661" s="202">
        <v>479278278</v>
      </c>
      <c r="C661" s="203" t="s">
        <v>533</v>
      </c>
      <c r="D661" s="204">
        <v>278</v>
      </c>
      <c r="E661" s="203" t="s">
        <v>310</v>
      </c>
      <c r="F661" s="204">
        <v>278</v>
      </c>
      <c r="G661" s="203" t="s">
        <v>310</v>
      </c>
      <c r="H661" s="205">
        <v>45</v>
      </c>
      <c r="I661" s="166"/>
      <c r="J661" s="206">
        <v>13481</v>
      </c>
      <c r="K661" s="206">
        <v>0</v>
      </c>
      <c r="L661" s="206">
        <v>17</v>
      </c>
      <c r="M661" s="166"/>
      <c r="N661" s="206">
        <v>13749</v>
      </c>
      <c r="O661" s="206">
        <v>0</v>
      </c>
      <c r="P661" s="206">
        <v>20</v>
      </c>
      <c r="Q661" s="166"/>
      <c r="R661" s="207">
        <v>268</v>
      </c>
      <c r="V661" s="205"/>
    </row>
    <row r="662" spans="1:22" x14ac:dyDescent="0.25">
      <c r="A662" s="201">
        <v>479</v>
      </c>
      <c r="B662" s="202">
        <v>479278281</v>
      </c>
      <c r="C662" s="203" t="s">
        <v>533</v>
      </c>
      <c r="D662" s="204">
        <v>278</v>
      </c>
      <c r="E662" s="203" t="s">
        <v>310</v>
      </c>
      <c r="F662" s="204">
        <v>281</v>
      </c>
      <c r="G662" s="203" t="s">
        <v>313</v>
      </c>
      <c r="H662" s="205">
        <v>79</v>
      </c>
      <c r="I662" s="166"/>
      <c r="J662" s="206">
        <v>18190</v>
      </c>
      <c r="K662" s="206">
        <v>0</v>
      </c>
      <c r="L662" s="206">
        <v>48</v>
      </c>
      <c r="M662" s="166"/>
      <c r="N662" s="206">
        <v>18470</v>
      </c>
      <c r="O662" s="206">
        <v>1</v>
      </c>
      <c r="P662" s="206">
        <v>51</v>
      </c>
      <c r="Q662" s="166"/>
      <c r="R662" s="207">
        <v>280</v>
      </c>
      <c r="V662" s="205"/>
    </row>
    <row r="663" spans="1:22" x14ac:dyDescent="0.25">
      <c r="A663" s="201">
        <v>479</v>
      </c>
      <c r="B663" s="202">
        <v>479278309</v>
      </c>
      <c r="C663" s="203" t="s">
        <v>533</v>
      </c>
      <c r="D663" s="204">
        <v>278</v>
      </c>
      <c r="E663" s="203" t="s">
        <v>310</v>
      </c>
      <c r="F663" s="204">
        <v>309</v>
      </c>
      <c r="G663" s="203" t="s">
        <v>341</v>
      </c>
      <c r="H663" s="205">
        <v>1</v>
      </c>
      <c r="I663" s="166"/>
      <c r="J663" s="206">
        <v>15533</v>
      </c>
      <c r="K663" s="206">
        <v>0</v>
      </c>
      <c r="L663" s="206">
        <v>2</v>
      </c>
      <c r="M663" s="166"/>
      <c r="N663" s="206">
        <v>16147</v>
      </c>
      <c r="O663" s="206">
        <v>0</v>
      </c>
      <c r="P663" s="206">
        <v>1</v>
      </c>
      <c r="Q663" s="166"/>
      <c r="R663" s="207">
        <v>614</v>
      </c>
      <c r="V663" s="205"/>
    </row>
    <row r="664" spans="1:22" x14ac:dyDescent="0.25">
      <c r="A664" s="201">
        <v>479</v>
      </c>
      <c r="B664" s="202">
        <v>479278325</v>
      </c>
      <c r="C664" s="203" t="s">
        <v>533</v>
      </c>
      <c r="D664" s="204">
        <v>278</v>
      </c>
      <c r="E664" s="203" t="s">
        <v>310</v>
      </c>
      <c r="F664" s="204">
        <v>325</v>
      </c>
      <c r="G664" s="203" t="s">
        <v>357</v>
      </c>
      <c r="H664" s="205">
        <v>24</v>
      </c>
      <c r="I664" s="166"/>
      <c r="J664" s="206">
        <v>15521</v>
      </c>
      <c r="K664" s="206">
        <v>0</v>
      </c>
      <c r="L664" s="206">
        <v>11</v>
      </c>
      <c r="M664" s="166"/>
      <c r="N664" s="206">
        <v>15313</v>
      </c>
      <c r="O664" s="206">
        <v>0</v>
      </c>
      <c r="P664" s="206">
        <v>10</v>
      </c>
      <c r="Q664" s="166"/>
      <c r="R664" s="207">
        <v>-208</v>
      </c>
      <c r="V664" s="205"/>
    </row>
    <row r="665" spans="1:22" x14ac:dyDescent="0.25">
      <c r="A665" s="201">
        <v>479</v>
      </c>
      <c r="B665" s="202">
        <v>479278332</v>
      </c>
      <c r="C665" s="203" t="s">
        <v>533</v>
      </c>
      <c r="D665" s="204">
        <v>278</v>
      </c>
      <c r="E665" s="203" t="s">
        <v>310</v>
      </c>
      <c r="F665" s="204">
        <v>332</v>
      </c>
      <c r="G665" s="203" t="s">
        <v>364</v>
      </c>
      <c r="H665" s="205">
        <v>7</v>
      </c>
      <c r="I665" s="166"/>
      <c r="J665" s="206">
        <v>13587</v>
      </c>
      <c r="K665" s="206">
        <v>0</v>
      </c>
      <c r="L665" s="206">
        <v>3</v>
      </c>
      <c r="M665" s="166"/>
      <c r="N665" s="206">
        <v>12774</v>
      </c>
      <c r="O665" s="206">
        <v>0</v>
      </c>
      <c r="P665" s="206">
        <v>1</v>
      </c>
      <c r="Q665" s="166"/>
      <c r="R665" s="207">
        <v>-813</v>
      </c>
      <c r="V665" s="205"/>
    </row>
    <row r="666" spans="1:22" x14ac:dyDescent="0.25">
      <c r="A666" s="201">
        <v>479</v>
      </c>
      <c r="B666" s="202">
        <v>479278349</v>
      </c>
      <c r="C666" s="203" t="s">
        <v>533</v>
      </c>
      <c r="D666" s="204">
        <v>278</v>
      </c>
      <c r="E666" s="203" t="s">
        <v>310</v>
      </c>
      <c r="F666" s="204">
        <v>349</v>
      </c>
      <c r="G666" s="203" t="s">
        <v>381</v>
      </c>
      <c r="H666" s="205">
        <v>0</v>
      </c>
      <c r="I666" s="166"/>
      <c r="J666" s="206">
        <v>16201</v>
      </c>
      <c r="K666" s="206">
        <v>0</v>
      </c>
      <c r="L666" s="206">
        <v>1</v>
      </c>
      <c r="M666" s="166"/>
      <c r="N666" s="206" t="s">
        <v>562</v>
      </c>
      <c r="O666" s="206">
        <v>0</v>
      </c>
      <c r="P666" s="206">
        <v>0</v>
      </c>
      <c r="Q666" s="166"/>
      <c r="R666" s="207" t="s">
        <v>562</v>
      </c>
      <c r="V666" s="205"/>
    </row>
    <row r="667" spans="1:22" x14ac:dyDescent="0.25">
      <c r="A667" s="201">
        <v>479</v>
      </c>
      <c r="B667" s="202">
        <v>479278605</v>
      </c>
      <c r="C667" s="203" t="s">
        <v>533</v>
      </c>
      <c r="D667" s="204">
        <v>278</v>
      </c>
      <c r="E667" s="203" t="s">
        <v>310</v>
      </c>
      <c r="F667" s="204">
        <v>605</v>
      </c>
      <c r="G667" s="203" t="s">
        <v>388</v>
      </c>
      <c r="H667" s="205">
        <v>27</v>
      </c>
      <c r="I667" s="166"/>
      <c r="J667" s="206">
        <v>14088</v>
      </c>
      <c r="K667" s="206">
        <v>0</v>
      </c>
      <c r="L667" s="206">
        <v>17</v>
      </c>
      <c r="M667" s="166"/>
      <c r="N667" s="206">
        <v>14264</v>
      </c>
      <c r="O667" s="206">
        <v>0</v>
      </c>
      <c r="P667" s="206">
        <v>12</v>
      </c>
      <c r="Q667" s="166"/>
      <c r="R667" s="207">
        <v>176</v>
      </c>
      <c r="V667" s="205"/>
    </row>
    <row r="668" spans="1:22" x14ac:dyDescent="0.25">
      <c r="A668" s="201">
        <v>479</v>
      </c>
      <c r="B668" s="202">
        <v>479278635</v>
      </c>
      <c r="C668" s="203" t="s">
        <v>533</v>
      </c>
      <c r="D668" s="204">
        <v>278</v>
      </c>
      <c r="E668" s="203" t="s">
        <v>310</v>
      </c>
      <c r="F668" s="204">
        <v>635</v>
      </c>
      <c r="G668" s="203" t="s">
        <v>397</v>
      </c>
      <c r="H668" s="205">
        <v>0</v>
      </c>
      <c r="I668" s="166"/>
      <c r="J668" s="206">
        <v>12243</v>
      </c>
      <c r="K668" s="206">
        <v>0</v>
      </c>
      <c r="L668" s="206">
        <v>0</v>
      </c>
      <c r="M668" s="166"/>
      <c r="N668" s="206" t="s">
        <v>562</v>
      </c>
      <c r="O668" s="206">
        <v>0</v>
      </c>
      <c r="P668" s="206">
        <v>0</v>
      </c>
      <c r="Q668" s="166"/>
      <c r="R668" s="207" t="s">
        <v>562</v>
      </c>
      <c r="V668" s="205"/>
    </row>
    <row r="669" spans="1:22" x14ac:dyDescent="0.25">
      <c r="A669" s="201">
        <v>479</v>
      </c>
      <c r="B669" s="202">
        <v>479278670</v>
      </c>
      <c r="C669" s="203" t="s">
        <v>533</v>
      </c>
      <c r="D669" s="204">
        <v>278</v>
      </c>
      <c r="E669" s="203" t="s">
        <v>310</v>
      </c>
      <c r="F669" s="204">
        <v>670</v>
      </c>
      <c r="G669" s="203" t="s">
        <v>406</v>
      </c>
      <c r="H669" s="205">
        <v>3</v>
      </c>
      <c r="I669" s="166"/>
      <c r="J669" s="206">
        <v>12243</v>
      </c>
      <c r="K669" s="206">
        <v>0</v>
      </c>
      <c r="L669" s="206">
        <v>0</v>
      </c>
      <c r="M669" s="166"/>
      <c r="N669" s="206">
        <v>12565</v>
      </c>
      <c r="O669" s="206">
        <v>0</v>
      </c>
      <c r="P669" s="206">
        <v>0</v>
      </c>
      <c r="Q669" s="166"/>
      <c r="R669" s="207">
        <v>322</v>
      </c>
      <c r="V669" s="205"/>
    </row>
    <row r="670" spans="1:22" x14ac:dyDescent="0.25">
      <c r="A670" s="201">
        <v>479</v>
      </c>
      <c r="B670" s="202">
        <v>479278672</v>
      </c>
      <c r="C670" s="203" t="s">
        <v>533</v>
      </c>
      <c r="D670" s="204">
        <v>278</v>
      </c>
      <c r="E670" s="203" t="s">
        <v>310</v>
      </c>
      <c r="F670" s="204">
        <v>672</v>
      </c>
      <c r="G670" s="203" t="s">
        <v>407</v>
      </c>
      <c r="H670" s="205">
        <v>4</v>
      </c>
      <c r="I670" s="166"/>
      <c r="J670" s="206">
        <v>16392</v>
      </c>
      <c r="K670" s="206">
        <v>0</v>
      </c>
      <c r="L670" s="206">
        <v>2</v>
      </c>
      <c r="M670" s="166"/>
      <c r="N670" s="206">
        <v>16707</v>
      </c>
      <c r="O670" s="206">
        <v>0</v>
      </c>
      <c r="P670" s="206">
        <v>2</v>
      </c>
      <c r="Q670" s="166"/>
      <c r="R670" s="207">
        <v>315</v>
      </c>
      <c r="V670" s="205"/>
    </row>
    <row r="671" spans="1:22" x14ac:dyDescent="0.25">
      <c r="A671" s="201">
        <v>479</v>
      </c>
      <c r="B671" s="202">
        <v>479278674</v>
      </c>
      <c r="C671" s="203" t="s">
        <v>533</v>
      </c>
      <c r="D671" s="204">
        <v>278</v>
      </c>
      <c r="E671" s="203" t="s">
        <v>310</v>
      </c>
      <c r="F671" s="204">
        <v>674</v>
      </c>
      <c r="G671" s="203" t="s">
        <v>409</v>
      </c>
      <c r="H671" s="205">
        <v>1</v>
      </c>
      <c r="I671" s="166"/>
      <c r="J671" s="206">
        <v>14896</v>
      </c>
      <c r="K671" s="206">
        <v>0</v>
      </c>
      <c r="L671" s="206">
        <v>3</v>
      </c>
      <c r="M671" s="166"/>
      <c r="N671" s="206">
        <v>19729</v>
      </c>
      <c r="O671" s="206">
        <v>0</v>
      </c>
      <c r="P671" s="206">
        <v>2</v>
      </c>
      <c r="Q671" s="166"/>
      <c r="R671" s="207">
        <v>4833</v>
      </c>
      <c r="V671" s="205"/>
    </row>
    <row r="672" spans="1:22" x14ac:dyDescent="0.25">
      <c r="A672" s="201">
        <v>479</v>
      </c>
      <c r="B672" s="202">
        <v>479278680</v>
      </c>
      <c r="C672" s="203" t="s">
        <v>533</v>
      </c>
      <c r="D672" s="204">
        <v>278</v>
      </c>
      <c r="E672" s="203" t="s">
        <v>310</v>
      </c>
      <c r="F672" s="204">
        <v>680</v>
      </c>
      <c r="G672" s="203" t="s">
        <v>411</v>
      </c>
      <c r="H672" s="205">
        <v>7</v>
      </c>
      <c r="I672" s="166"/>
      <c r="J672" s="206">
        <v>12420</v>
      </c>
      <c r="K672" s="206">
        <v>0</v>
      </c>
      <c r="L672" s="206">
        <v>2</v>
      </c>
      <c r="M672" s="166"/>
      <c r="N672" s="206">
        <v>13770</v>
      </c>
      <c r="O672" s="206">
        <v>0</v>
      </c>
      <c r="P672" s="206">
        <v>3</v>
      </c>
      <c r="Q672" s="166"/>
      <c r="R672" s="207">
        <v>1350</v>
      </c>
      <c r="V672" s="205"/>
    </row>
    <row r="673" spans="1:22" x14ac:dyDescent="0.25">
      <c r="A673" s="201">
        <v>479</v>
      </c>
      <c r="B673" s="202">
        <v>479278683</v>
      </c>
      <c r="C673" s="203" t="s">
        <v>533</v>
      </c>
      <c r="D673" s="204">
        <v>278</v>
      </c>
      <c r="E673" s="203" t="s">
        <v>310</v>
      </c>
      <c r="F673" s="204">
        <v>683</v>
      </c>
      <c r="G673" s="203" t="s">
        <v>412</v>
      </c>
      <c r="H673" s="205">
        <v>5</v>
      </c>
      <c r="I673" s="166"/>
      <c r="J673" s="206">
        <v>11857</v>
      </c>
      <c r="K673" s="206">
        <v>0</v>
      </c>
      <c r="L673" s="206">
        <v>1</v>
      </c>
      <c r="M673" s="166"/>
      <c r="N673" s="206">
        <v>12150</v>
      </c>
      <c r="O673" s="206">
        <v>0</v>
      </c>
      <c r="P673" s="206">
        <v>1</v>
      </c>
      <c r="Q673" s="166"/>
      <c r="R673" s="207">
        <v>293</v>
      </c>
      <c r="V673" s="205"/>
    </row>
    <row r="674" spans="1:22" x14ac:dyDescent="0.25">
      <c r="A674" s="201">
        <v>479</v>
      </c>
      <c r="B674" s="202">
        <v>479278750</v>
      </c>
      <c r="C674" s="203" t="s">
        <v>533</v>
      </c>
      <c r="D674" s="204">
        <v>278</v>
      </c>
      <c r="E674" s="203" t="s">
        <v>310</v>
      </c>
      <c r="F674" s="204">
        <v>750</v>
      </c>
      <c r="G674" s="203" t="s">
        <v>430</v>
      </c>
      <c r="H674" s="205">
        <v>1</v>
      </c>
      <c r="I674" s="166"/>
      <c r="J674" s="206">
        <v>12243</v>
      </c>
      <c r="K674" s="206">
        <v>0</v>
      </c>
      <c r="L674" s="206">
        <v>0</v>
      </c>
      <c r="M674" s="166"/>
      <c r="N674" s="206">
        <v>12565</v>
      </c>
      <c r="O674" s="206">
        <v>0</v>
      </c>
      <c r="P674" s="206">
        <v>0</v>
      </c>
      <c r="Q674" s="166"/>
      <c r="R674" s="207">
        <v>322</v>
      </c>
      <c r="V674" s="205"/>
    </row>
    <row r="675" spans="1:22" x14ac:dyDescent="0.25">
      <c r="A675" s="201">
        <v>479</v>
      </c>
      <c r="B675" s="202">
        <v>479278753</v>
      </c>
      <c r="C675" s="203" t="s">
        <v>533</v>
      </c>
      <c r="D675" s="204">
        <v>278</v>
      </c>
      <c r="E675" s="203" t="s">
        <v>310</v>
      </c>
      <c r="F675" s="204">
        <v>753</v>
      </c>
      <c r="G675" s="203" t="s">
        <v>431</v>
      </c>
      <c r="H675" s="205">
        <v>1</v>
      </c>
      <c r="I675" s="166"/>
      <c r="J675" s="206">
        <v>15000</v>
      </c>
      <c r="K675" s="206">
        <v>0</v>
      </c>
      <c r="L675" s="206">
        <v>1</v>
      </c>
      <c r="M675" s="166"/>
      <c r="N675" s="206">
        <v>15482</v>
      </c>
      <c r="O675" s="206">
        <v>0</v>
      </c>
      <c r="P675" s="206">
        <v>1</v>
      </c>
      <c r="Q675" s="166"/>
      <c r="R675" s="207">
        <v>482</v>
      </c>
      <c r="V675" s="205"/>
    </row>
    <row r="676" spans="1:22" x14ac:dyDescent="0.25">
      <c r="A676" s="201">
        <v>479</v>
      </c>
      <c r="B676" s="202">
        <v>479278755</v>
      </c>
      <c r="C676" s="203" t="s">
        <v>533</v>
      </c>
      <c r="D676" s="204">
        <v>278</v>
      </c>
      <c r="E676" s="203" t="s">
        <v>310</v>
      </c>
      <c r="F676" s="204">
        <v>755</v>
      </c>
      <c r="G676" s="203" t="s">
        <v>432</v>
      </c>
      <c r="H676" s="205">
        <v>3</v>
      </c>
      <c r="I676" s="166"/>
      <c r="J676" s="206">
        <v>15055</v>
      </c>
      <c r="K676" s="206">
        <v>0</v>
      </c>
      <c r="L676" s="206">
        <v>2</v>
      </c>
      <c r="M676" s="166"/>
      <c r="N676" s="206">
        <v>14953</v>
      </c>
      <c r="O676" s="206">
        <v>0</v>
      </c>
      <c r="P676" s="206">
        <v>1</v>
      </c>
      <c r="Q676" s="166"/>
      <c r="R676" s="207">
        <v>-102</v>
      </c>
      <c r="V676" s="205"/>
    </row>
    <row r="677" spans="1:22" x14ac:dyDescent="0.25">
      <c r="A677" s="201">
        <v>479</v>
      </c>
      <c r="B677" s="202">
        <v>479278766</v>
      </c>
      <c r="C677" s="203" t="s">
        <v>533</v>
      </c>
      <c r="D677" s="204">
        <v>278</v>
      </c>
      <c r="E677" s="203" t="s">
        <v>310</v>
      </c>
      <c r="F677" s="204">
        <v>766</v>
      </c>
      <c r="G677" s="203" t="s">
        <v>436</v>
      </c>
      <c r="H677" s="205">
        <v>4</v>
      </c>
      <c r="I677" s="166"/>
      <c r="J677" s="206">
        <v>12243</v>
      </c>
      <c r="K677" s="206">
        <v>0</v>
      </c>
      <c r="L677" s="206">
        <v>0</v>
      </c>
      <c r="M677" s="166"/>
      <c r="N677" s="206">
        <v>10664</v>
      </c>
      <c r="O677" s="206">
        <v>0</v>
      </c>
      <c r="P677" s="206">
        <v>0</v>
      </c>
      <c r="Q677" s="166"/>
      <c r="R677" s="207">
        <v>-1579</v>
      </c>
      <c r="V677" s="205"/>
    </row>
    <row r="678" spans="1:22" x14ac:dyDescent="0.25">
      <c r="A678" s="201">
        <v>481</v>
      </c>
      <c r="B678" s="202">
        <v>481035001</v>
      </c>
      <c r="C678" s="203" t="s">
        <v>534</v>
      </c>
      <c r="D678" s="204">
        <v>35</v>
      </c>
      <c r="E678" s="203" t="s">
        <v>67</v>
      </c>
      <c r="F678" s="204">
        <v>1</v>
      </c>
      <c r="G678" s="203" t="s">
        <v>33</v>
      </c>
      <c r="H678" s="205">
        <v>1</v>
      </c>
      <c r="I678" s="166"/>
      <c r="J678" s="206">
        <v>11417</v>
      </c>
      <c r="K678" s="206">
        <v>0</v>
      </c>
      <c r="L678" s="206">
        <v>0</v>
      </c>
      <c r="M678" s="166"/>
      <c r="N678" s="206">
        <v>11794</v>
      </c>
      <c r="O678" s="206">
        <v>0</v>
      </c>
      <c r="P678" s="206">
        <v>0</v>
      </c>
      <c r="Q678" s="166"/>
      <c r="R678" s="207">
        <v>377</v>
      </c>
      <c r="V678" s="205"/>
    </row>
    <row r="679" spans="1:22" x14ac:dyDescent="0.25">
      <c r="A679" s="201">
        <v>481</v>
      </c>
      <c r="B679" s="202">
        <v>481035016</v>
      </c>
      <c r="C679" s="203" t="s">
        <v>534</v>
      </c>
      <c r="D679" s="204">
        <v>35</v>
      </c>
      <c r="E679" s="203" t="s">
        <v>67</v>
      </c>
      <c r="F679" s="204">
        <v>16</v>
      </c>
      <c r="G679" s="203" t="s">
        <v>48</v>
      </c>
      <c r="H679" s="205">
        <v>0</v>
      </c>
      <c r="I679" s="166"/>
      <c r="J679" s="206">
        <v>17787</v>
      </c>
      <c r="K679" s="206">
        <v>0</v>
      </c>
      <c r="L679" s="206">
        <v>2</v>
      </c>
      <c r="M679" s="166"/>
      <c r="N679" s="206" t="s">
        <v>562</v>
      </c>
      <c r="O679" s="206">
        <v>0</v>
      </c>
      <c r="P679" s="206">
        <v>0</v>
      </c>
      <c r="Q679" s="166"/>
      <c r="R679" s="207" t="s">
        <v>562</v>
      </c>
      <c r="V679" s="205"/>
    </row>
    <row r="680" spans="1:22" x14ac:dyDescent="0.25">
      <c r="A680" s="201">
        <v>481</v>
      </c>
      <c r="B680" s="202">
        <v>481035018</v>
      </c>
      <c r="C680" s="203" t="s">
        <v>534</v>
      </c>
      <c r="D680" s="204">
        <v>35</v>
      </c>
      <c r="E680" s="203" t="s">
        <v>67</v>
      </c>
      <c r="F680" s="204">
        <v>18</v>
      </c>
      <c r="G680" s="203" t="s">
        <v>50</v>
      </c>
      <c r="H680" s="205">
        <v>0</v>
      </c>
      <c r="I680" s="166"/>
      <c r="J680" s="206">
        <v>11436</v>
      </c>
      <c r="K680" s="206">
        <v>0</v>
      </c>
      <c r="L680" s="206">
        <v>0</v>
      </c>
      <c r="M680" s="166"/>
      <c r="N680" s="206" t="s">
        <v>562</v>
      </c>
      <c r="O680" s="206">
        <v>0</v>
      </c>
      <c r="P680" s="206">
        <v>0</v>
      </c>
      <c r="Q680" s="166"/>
      <c r="R680" s="207" t="s">
        <v>562</v>
      </c>
      <c r="V680" s="205"/>
    </row>
    <row r="681" spans="1:22" x14ac:dyDescent="0.25">
      <c r="A681" s="201">
        <v>481</v>
      </c>
      <c r="B681" s="202">
        <v>481035025</v>
      </c>
      <c r="C681" s="203" t="s">
        <v>534</v>
      </c>
      <c r="D681" s="204">
        <v>35</v>
      </c>
      <c r="E681" s="203" t="s">
        <v>67</v>
      </c>
      <c r="F681" s="204">
        <v>25</v>
      </c>
      <c r="G681" s="203" t="s">
        <v>57</v>
      </c>
      <c r="H681" s="205">
        <v>1</v>
      </c>
      <c r="I681" s="166"/>
      <c r="J681" s="206" t="s">
        <v>562</v>
      </c>
      <c r="K681" s="206">
        <v>0</v>
      </c>
      <c r="L681" s="206">
        <v>0</v>
      </c>
      <c r="M681" s="166"/>
      <c r="N681" s="206">
        <v>11735</v>
      </c>
      <c r="O681" s="206">
        <v>0</v>
      </c>
      <c r="P681" s="206">
        <v>0</v>
      </c>
      <c r="Q681" s="166"/>
      <c r="R681" s="207" t="s">
        <v>562</v>
      </c>
      <c r="V681" s="205"/>
    </row>
    <row r="682" spans="1:22" x14ac:dyDescent="0.25">
      <c r="A682" s="201">
        <v>481</v>
      </c>
      <c r="B682" s="202">
        <v>481035030</v>
      </c>
      <c r="C682" s="203" t="s">
        <v>534</v>
      </c>
      <c r="D682" s="204">
        <v>35</v>
      </c>
      <c r="E682" s="203" t="s">
        <v>67</v>
      </c>
      <c r="F682" s="204">
        <v>30</v>
      </c>
      <c r="G682" s="203" t="s">
        <v>62</v>
      </c>
      <c r="H682" s="205">
        <v>2</v>
      </c>
      <c r="I682" s="166"/>
      <c r="J682" s="206">
        <v>18868</v>
      </c>
      <c r="K682" s="206">
        <v>1</v>
      </c>
      <c r="L682" s="206">
        <v>2</v>
      </c>
      <c r="M682" s="166"/>
      <c r="N682" s="206">
        <v>19592</v>
      </c>
      <c r="O682" s="206">
        <v>1</v>
      </c>
      <c r="P682" s="206">
        <v>2</v>
      </c>
      <c r="Q682" s="166"/>
      <c r="R682" s="207">
        <v>724</v>
      </c>
      <c r="V682" s="205"/>
    </row>
    <row r="683" spans="1:22" x14ac:dyDescent="0.25">
      <c r="A683" s="201">
        <v>481</v>
      </c>
      <c r="B683" s="202">
        <v>481035035</v>
      </c>
      <c r="C683" s="203" t="s">
        <v>534</v>
      </c>
      <c r="D683" s="204">
        <v>35</v>
      </c>
      <c r="E683" s="203" t="s">
        <v>67</v>
      </c>
      <c r="F683" s="204">
        <v>35</v>
      </c>
      <c r="G683" s="203" t="s">
        <v>67</v>
      </c>
      <c r="H683" s="205">
        <v>885</v>
      </c>
      <c r="I683" s="166"/>
      <c r="J683" s="206">
        <v>17809</v>
      </c>
      <c r="K683" s="206">
        <v>116</v>
      </c>
      <c r="L683" s="206">
        <v>642</v>
      </c>
      <c r="M683" s="166"/>
      <c r="N683" s="206">
        <v>18854</v>
      </c>
      <c r="O683" s="206">
        <v>144</v>
      </c>
      <c r="P683" s="206">
        <v>655</v>
      </c>
      <c r="Q683" s="166"/>
      <c r="R683" s="207">
        <v>1045</v>
      </c>
      <c r="V683" s="205"/>
    </row>
    <row r="684" spans="1:22" x14ac:dyDescent="0.25">
      <c r="A684" s="201">
        <v>481</v>
      </c>
      <c r="B684" s="202">
        <v>481035040</v>
      </c>
      <c r="C684" s="203" t="s">
        <v>534</v>
      </c>
      <c r="D684" s="204">
        <v>35</v>
      </c>
      <c r="E684" s="203" t="s">
        <v>67</v>
      </c>
      <c r="F684" s="204">
        <v>40</v>
      </c>
      <c r="G684" s="203" t="s">
        <v>72</v>
      </c>
      <c r="H684" s="205">
        <v>1</v>
      </c>
      <c r="I684" s="166"/>
      <c r="J684" s="206">
        <v>8239</v>
      </c>
      <c r="K684" s="206">
        <v>0</v>
      </c>
      <c r="L684" s="206">
        <v>0</v>
      </c>
      <c r="M684" s="166"/>
      <c r="N684" s="206">
        <v>11013</v>
      </c>
      <c r="O684" s="206">
        <v>0</v>
      </c>
      <c r="P684" s="206">
        <v>1</v>
      </c>
      <c r="Q684" s="166"/>
      <c r="R684" s="207">
        <v>2774</v>
      </c>
      <c r="V684" s="205"/>
    </row>
    <row r="685" spans="1:22" x14ac:dyDescent="0.25">
      <c r="A685" s="201">
        <v>481</v>
      </c>
      <c r="B685" s="202">
        <v>481035044</v>
      </c>
      <c r="C685" s="203" t="s">
        <v>534</v>
      </c>
      <c r="D685" s="204">
        <v>35</v>
      </c>
      <c r="E685" s="203" t="s">
        <v>67</v>
      </c>
      <c r="F685" s="204">
        <v>44</v>
      </c>
      <c r="G685" s="203" t="s">
        <v>76</v>
      </c>
      <c r="H685" s="205">
        <v>4</v>
      </c>
      <c r="I685" s="166"/>
      <c r="J685" s="206">
        <v>16741</v>
      </c>
      <c r="K685" s="206">
        <v>1</v>
      </c>
      <c r="L685" s="206">
        <v>6</v>
      </c>
      <c r="M685" s="166"/>
      <c r="N685" s="206">
        <v>14609</v>
      </c>
      <c r="O685" s="206">
        <v>0</v>
      </c>
      <c r="P685" s="206">
        <v>2</v>
      </c>
      <c r="Q685" s="166"/>
      <c r="R685" s="207">
        <v>-2132</v>
      </c>
      <c r="V685" s="205"/>
    </row>
    <row r="686" spans="1:22" x14ac:dyDescent="0.25">
      <c r="A686" s="201">
        <v>481</v>
      </c>
      <c r="B686" s="202">
        <v>481035057</v>
      </c>
      <c r="C686" s="203" t="s">
        <v>534</v>
      </c>
      <c r="D686" s="204">
        <v>35</v>
      </c>
      <c r="E686" s="203" t="s">
        <v>67</v>
      </c>
      <c r="F686" s="204">
        <v>57</v>
      </c>
      <c r="G686" s="203" t="s">
        <v>89</v>
      </c>
      <c r="H686" s="205">
        <v>0</v>
      </c>
      <c r="I686" s="166"/>
      <c r="J686" s="206">
        <v>11475</v>
      </c>
      <c r="K686" s="206">
        <v>0</v>
      </c>
      <c r="L686" s="206">
        <v>0</v>
      </c>
      <c r="M686" s="166"/>
      <c r="N686" s="206" t="s">
        <v>562</v>
      </c>
      <c r="O686" s="206">
        <v>0</v>
      </c>
      <c r="P686" s="206">
        <v>0</v>
      </c>
      <c r="Q686" s="166"/>
      <c r="R686" s="207" t="s">
        <v>562</v>
      </c>
      <c r="V686" s="205"/>
    </row>
    <row r="687" spans="1:22" x14ac:dyDescent="0.25">
      <c r="A687" s="201">
        <v>481</v>
      </c>
      <c r="B687" s="202">
        <v>481035073</v>
      </c>
      <c r="C687" s="203" t="s">
        <v>534</v>
      </c>
      <c r="D687" s="204">
        <v>35</v>
      </c>
      <c r="E687" s="203" t="s">
        <v>67</v>
      </c>
      <c r="F687" s="204">
        <v>73</v>
      </c>
      <c r="G687" s="203" t="s">
        <v>105</v>
      </c>
      <c r="H687" s="205">
        <v>6</v>
      </c>
      <c r="I687" s="166"/>
      <c r="J687" s="206">
        <v>14233</v>
      </c>
      <c r="K687" s="206">
        <v>0</v>
      </c>
      <c r="L687" s="206">
        <v>1</v>
      </c>
      <c r="M687" s="166"/>
      <c r="N687" s="206">
        <v>11395</v>
      </c>
      <c r="O687" s="206">
        <v>0</v>
      </c>
      <c r="P687" s="206">
        <v>1</v>
      </c>
      <c r="Q687" s="166"/>
      <c r="R687" s="207">
        <v>-2838</v>
      </c>
      <c r="V687" s="205"/>
    </row>
    <row r="688" spans="1:22" x14ac:dyDescent="0.25">
      <c r="A688" s="201">
        <v>481</v>
      </c>
      <c r="B688" s="202">
        <v>481035101</v>
      </c>
      <c r="C688" s="203" t="s">
        <v>534</v>
      </c>
      <c r="D688" s="204">
        <v>35</v>
      </c>
      <c r="E688" s="203" t="s">
        <v>67</v>
      </c>
      <c r="F688" s="204">
        <v>101</v>
      </c>
      <c r="G688" s="203" t="s">
        <v>133</v>
      </c>
      <c r="H688" s="205">
        <v>0</v>
      </c>
      <c r="I688" s="166"/>
      <c r="J688" s="206">
        <v>11475</v>
      </c>
      <c r="K688" s="206">
        <v>0</v>
      </c>
      <c r="L688" s="206">
        <v>0</v>
      </c>
      <c r="M688" s="166"/>
      <c r="N688" s="206" t="s">
        <v>562</v>
      </c>
      <c r="O688" s="206">
        <v>0</v>
      </c>
      <c r="P688" s="206">
        <v>0</v>
      </c>
      <c r="Q688" s="166"/>
      <c r="R688" s="207" t="s">
        <v>562</v>
      </c>
      <c r="V688" s="205"/>
    </row>
    <row r="689" spans="1:22" x14ac:dyDescent="0.25">
      <c r="A689" s="201">
        <v>481</v>
      </c>
      <c r="B689" s="202">
        <v>481035176</v>
      </c>
      <c r="C689" s="203" t="s">
        <v>534</v>
      </c>
      <c r="D689" s="204">
        <v>35</v>
      </c>
      <c r="E689" s="203" t="s">
        <v>67</v>
      </c>
      <c r="F689" s="204">
        <v>176</v>
      </c>
      <c r="G689" s="203" t="s">
        <v>208</v>
      </c>
      <c r="H689" s="205">
        <v>0</v>
      </c>
      <c r="I689" s="166"/>
      <c r="J689" s="206">
        <v>5062</v>
      </c>
      <c r="K689" s="206">
        <v>0</v>
      </c>
      <c r="L689" s="206">
        <v>0</v>
      </c>
      <c r="M689" s="166"/>
      <c r="N689" s="206">
        <v>11735</v>
      </c>
      <c r="O689" s="206">
        <v>0</v>
      </c>
      <c r="P689" s="206">
        <v>0</v>
      </c>
      <c r="Q689" s="166"/>
      <c r="R689" s="207">
        <v>6673</v>
      </c>
      <c r="V689" s="205"/>
    </row>
    <row r="690" spans="1:22" x14ac:dyDescent="0.25">
      <c r="A690" s="201">
        <v>481</v>
      </c>
      <c r="B690" s="202">
        <v>481035181</v>
      </c>
      <c r="C690" s="203" t="s">
        <v>534</v>
      </c>
      <c r="D690" s="204">
        <v>35</v>
      </c>
      <c r="E690" s="203" t="s">
        <v>67</v>
      </c>
      <c r="F690" s="204">
        <v>181</v>
      </c>
      <c r="G690" s="203" t="s">
        <v>213</v>
      </c>
      <c r="H690" s="205">
        <v>0</v>
      </c>
      <c r="I690" s="166"/>
      <c r="J690" s="206">
        <v>11417</v>
      </c>
      <c r="K690" s="206">
        <v>0</v>
      </c>
      <c r="L690" s="206">
        <v>0</v>
      </c>
      <c r="M690" s="166"/>
      <c r="N690" s="206">
        <v>8500</v>
      </c>
      <c r="O690" s="206">
        <v>0</v>
      </c>
      <c r="P690" s="206">
        <v>0</v>
      </c>
      <c r="Q690" s="166"/>
      <c r="R690" s="207">
        <v>-2917</v>
      </c>
      <c r="V690" s="205"/>
    </row>
    <row r="691" spans="1:22" x14ac:dyDescent="0.25">
      <c r="A691" s="201">
        <v>481</v>
      </c>
      <c r="B691" s="202">
        <v>481035189</v>
      </c>
      <c r="C691" s="203" t="s">
        <v>534</v>
      </c>
      <c r="D691" s="204">
        <v>35</v>
      </c>
      <c r="E691" s="203" t="s">
        <v>67</v>
      </c>
      <c r="F691" s="204">
        <v>189</v>
      </c>
      <c r="G691" s="203" t="s">
        <v>221</v>
      </c>
      <c r="H691" s="205">
        <v>4</v>
      </c>
      <c r="I691" s="166"/>
      <c r="J691" s="206">
        <v>15160</v>
      </c>
      <c r="K691" s="206">
        <v>1</v>
      </c>
      <c r="L691" s="206">
        <v>2</v>
      </c>
      <c r="M691" s="166"/>
      <c r="N691" s="206">
        <v>15079</v>
      </c>
      <c r="O691" s="206">
        <v>0</v>
      </c>
      <c r="P691" s="206">
        <v>3</v>
      </c>
      <c r="Q691" s="166"/>
      <c r="R691" s="207">
        <v>-81</v>
      </c>
      <c r="V691" s="205"/>
    </row>
    <row r="692" spans="1:22" x14ac:dyDescent="0.25">
      <c r="A692" s="201">
        <v>481</v>
      </c>
      <c r="B692" s="202">
        <v>481035212</v>
      </c>
      <c r="C692" s="203" t="s">
        <v>534</v>
      </c>
      <c r="D692" s="204">
        <v>35</v>
      </c>
      <c r="E692" s="203" t="s">
        <v>67</v>
      </c>
      <c r="F692" s="204">
        <v>212</v>
      </c>
      <c r="G692" s="203" t="s">
        <v>244</v>
      </c>
      <c r="H692" s="205">
        <v>1</v>
      </c>
      <c r="I692" s="166"/>
      <c r="J692" s="206">
        <v>10148</v>
      </c>
      <c r="K692" s="206">
        <v>0</v>
      </c>
      <c r="L692" s="206">
        <v>1</v>
      </c>
      <c r="M692" s="166"/>
      <c r="N692" s="206">
        <v>5206</v>
      </c>
      <c r="O692" s="206">
        <v>0</v>
      </c>
      <c r="P692" s="206">
        <v>0</v>
      </c>
      <c r="Q692" s="166"/>
      <c r="R692" s="207">
        <v>-4942</v>
      </c>
      <c r="V692" s="205"/>
    </row>
    <row r="693" spans="1:22" x14ac:dyDescent="0.25">
      <c r="A693" s="201">
        <v>481</v>
      </c>
      <c r="B693" s="202">
        <v>481035220</v>
      </c>
      <c r="C693" s="203" t="s">
        <v>534</v>
      </c>
      <c r="D693" s="204">
        <v>35</v>
      </c>
      <c r="E693" s="203" t="s">
        <v>67</v>
      </c>
      <c r="F693" s="204">
        <v>220</v>
      </c>
      <c r="G693" s="203" t="s">
        <v>252</v>
      </c>
      <c r="H693" s="205">
        <v>8</v>
      </c>
      <c r="I693" s="166"/>
      <c r="J693" s="206">
        <v>12450</v>
      </c>
      <c r="K693" s="206">
        <v>0</v>
      </c>
      <c r="L693" s="206">
        <v>1</v>
      </c>
      <c r="M693" s="166"/>
      <c r="N693" s="206">
        <v>13134</v>
      </c>
      <c r="O693" s="206">
        <v>0</v>
      </c>
      <c r="P693" s="206">
        <v>1</v>
      </c>
      <c r="Q693" s="166"/>
      <c r="R693" s="207">
        <v>684</v>
      </c>
      <c r="V693" s="205"/>
    </row>
    <row r="694" spans="1:22" x14ac:dyDescent="0.25">
      <c r="A694" s="201">
        <v>481</v>
      </c>
      <c r="B694" s="202">
        <v>481035243</v>
      </c>
      <c r="C694" s="203" t="s">
        <v>534</v>
      </c>
      <c r="D694" s="204">
        <v>35</v>
      </c>
      <c r="E694" s="203" t="s">
        <v>67</v>
      </c>
      <c r="F694" s="204">
        <v>243</v>
      </c>
      <c r="G694" s="203" t="s">
        <v>275</v>
      </c>
      <c r="H694" s="205">
        <v>0</v>
      </c>
      <c r="I694" s="166"/>
      <c r="J694" s="206">
        <v>8268</v>
      </c>
      <c r="K694" s="206">
        <v>0</v>
      </c>
      <c r="L694" s="206">
        <v>0</v>
      </c>
      <c r="M694" s="166"/>
      <c r="N694" s="206" t="s">
        <v>562</v>
      </c>
      <c r="O694" s="206">
        <v>0</v>
      </c>
      <c r="P694" s="206">
        <v>0</v>
      </c>
      <c r="Q694" s="166"/>
      <c r="R694" s="207" t="s">
        <v>562</v>
      </c>
      <c r="V694" s="205"/>
    </row>
    <row r="695" spans="1:22" x14ac:dyDescent="0.25">
      <c r="A695" s="201">
        <v>481</v>
      </c>
      <c r="B695" s="202">
        <v>481035244</v>
      </c>
      <c r="C695" s="203" t="s">
        <v>534</v>
      </c>
      <c r="D695" s="204">
        <v>35</v>
      </c>
      <c r="E695" s="203" t="s">
        <v>67</v>
      </c>
      <c r="F695" s="204">
        <v>244</v>
      </c>
      <c r="G695" s="203" t="s">
        <v>276</v>
      </c>
      <c r="H695" s="205">
        <v>16</v>
      </c>
      <c r="I695" s="166"/>
      <c r="J695" s="206">
        <v>17004</v>
      </c>
      <c r="K695" s="206">
        <v>3</v>
      </c>
      <c r="L695" s="206">
        <v>9</v>
      </c>
      <c r="M695" s="166"/>
      <c r="N695" s="206">
        <v>16929</v>
      </c>
      <c r="O695" s="206">
        <v>3</v>
      </c>
      <c r="P695" s="206">
        <v>9</v>
      </c>
      <c r="Q695" s="166"/>
      <c r="R695" s="207">
        <v>-75</v>
      </c>
      <c r="V695" s="205"/>
    </row>
    <row r="696" spans="1:22" x14ac:dyDescent="0.25">
      <c r="A696" s="201">
        <v>481</v>
      </c>
      <c r="B696" s="202">
        <v>481035285</v>
      </c>
      <c r="C696" s="203" t="s">
        <v>534</v>
      </c>
      <c r="D696" s="204">
        <v>35</v>
      </c>
      <c r="E696" s="203" t="s">
        <v>67</v>
      </c>
      <c r="F696" s="204">
        <v>285</v>
      </c>
      <c r="G696" s="203" t="s">
        <v>317</v>
      </c>
      <c r="H696" s="205">
        <v>3</v>
      </c>
      <c r="I696" s="166"/>
      <c r="J696" s="206">
        <v>15354</v>
      </c>
      <c r="K696" s="206">
        <v>0</v>
      </c>
      <c r="L696" s="206">
        <v>5</v>
      </c>
      <c r="M696" s="166"/>
      <c r="N696" s="206">
        <v>16897</v>
      </c>
      <c r="O696" s="206">
        <v>0</v>
      </c>
      <c r="P696" s="206">
        <v>5</v>
      </c>
      <c r="Q696" s="166"/>
      <c r="R696" s="207">
        <v>1543</v>
      </c>
      <c r="V696" s="205"/>
    </row>
    <row r="697" spans="1:22" x14ac:dyDescent="0.25">
      <c r="A697" s="201">
        <v>481</v>
      </c>
      <c r="B697" s="202">
        <v>481035307</v>
      </c>
      <c r="C697" s="203" t="s">
        <v>534</v>
      </c>
      <c r="D697" s="204">
        <v>35</v>
      </c>
      <c r="E697" s="203" t="s">
        <v>67</v>
      </c>
      <c r="F697" s="204">
        <v>307</v>
      </c>
      <c r="G697" s="203" t="s">
        <v>339</v>
      </c>
      <c r="H697" s="205">
        <v>0</v>
      </c>
      <c r="I697" s="166"/>
      <c r="J697" s="206">
        <v>11417</v>
      </c>
      <c r="K697" s="206">
        <v>0</v>
      </c>
      <c r="L697" s="206">
        <v>0</v>
      </c>
      <c r="M697" s="166"/>
      <c r="N697" s="206" t="s">
        <v>562</v>
      </c>
      <c r="O697" s="206">
        <v>0</v>
      </c>
      <c r="P697" s="206">
        <v>0</v>
      </c>
      <c r="Q697" s="166"/>
      <c r="R697" s="207" t="s">
        <v>562</v>
      </c>
      <c r="V697" s="205"/>
    </row>
    <row r="698" spans="1:22" x14ac:dyDescent="0.25">
      <c r="A698" s="201">
        <v>481</v>
      </c>
      <c r="B698" s="202">
        <v>481035336</v>
      </c>
      <c r="C698" s="203" t="s">
        <v>534</v>
      </c>
      <c r="D698" s="204">
        <v>35</v>
      </c>
      <c r="E698" s="203" t="s">
        <v>67</v>
      </c>
      <c r="F698" s="204">
        <v>336</v>
      </c>
      <c r="G698" s="203" t="s">
        <v>368</v>
      </c>
      <c r="H698" s="205">
        <v>3</v>
      </c>
      <c r="I698" s="166"/>
      <c r="J698" s="206">
        <v>19073</v>
      </c>
      <c r="K698" s="206">
        <v>1</v>
      </c>
      <c r="L698" s="206">
        <v>2</v>
      </c>
      <c r="M698" s="166"/>
      <c r="N698" s="206">
        <v>16850</v>
      </c>
      <c r="O698" s="206">
        <v>1</v>
      </c>
      <c r="P698" s="206">
        <v>2</v>
      </c>
      <c r="Q698" s="166"/>
      <c r="R698" s="207">
        <v>-2223</v>
      </c>
      <c r="V698" s="205"/>
    </row>
    <row r="699" spans="1:22" x14ac:dyDescent="0.25">
      <c r="A699" s="201">
        <v>482</v>
      </c>
      <c r="B699" s="202">
        <v>482204007</v>
      </c>
      <c r="C699" s="203" t="s">
        <v>535</v>
      </c>
      <c r="D699" s="204">
        <v>204</v>
      </c>
      <c r="E699" s="203" t="s">
        <v>236</v>
      </c>
      <c r="F699" s="204">
        <v>7</v>
      </c>
      <c r="G699" s="203" t="s">
        <v>39</v>
      </c>
      <c r="H699" s="205">
        <v>115</v>
      </c>
      <c r="I699" s="166"/>
      <c r="J699" s="206">
        <v>11710</v>
      </c>
      <c r="K699" s="206">
        <v>0</v>
      </c>
      <c r="L699" s="206">
        <v>18</v>
      </c>
      <c r="M699" s="166"/>
      <c r="N699" s="206">
        <v>11524</v>
      </c>
      <c r="O699" s="206">
        <v>0</v>
      </c>
      <c r="P699" s="206">
        <v>10</v>
      </c>
      <c r="Q699" s="166"/>
      <c r="R699" s="207">
        <v>-186</v>
      </c>
      <c r="V699" s="205"/>
    </row>
    <row r="700" spans="1:22" x14ac:dyDescent="0.25">
      <c r="A700" s="201">
        <v>482</v>
      </c>
      <c r="B700" s="202">
        <v>482204030</v>
      </c>
      <c r="C700" s="203" t="s">
        <v>535</v>
      </c>
      <c r="D700" s="204">
        <v>204</v>
      </c>
      <c r="E700" s="203" t="s">
        <v>236</v>
      </c>
      <c r="F700" s="204">
        <v>30</v>
      </c>
      <c r="G700" s="203" t="s">
        <v>62</v>
      </c>
      <c r="H700" s="205">
        <v>0</v>
      </c>
      <c r="I700" s="166"/>
      <c r="J700" s="206">
        <v>10332</v>
      </c>
      <c r="K700" s="206">
        <v>0</v>
      </c>
      <c r="L700" s="206">
        <v>0</v>
      </c>
      <c r="M700" s="166"/>
      <c r="N700" s="206">
        <v>10664</v>
      </c>
      <c r="O700" s="206">
        <v>0</v>
      </c>
      <c r="P700" s="206">
        <v>0</v>
      </c>
      <c r="Q700" s="166"/>
      <c r="R700" s="207">
        <v>332</v>
      </c>
      <c r="V700" s="205"/>
    </row>
    <row r="701" spans="1:22" x14ac:dyDescent="0.25">
      <c r="A701" s="201">
        <v>482</v>
      </c>
      <c r="B701" s="202">
        <v>482204038</v>
      </c>
      <c r="C701" s="203" t="s">
        <v>535</v>
      </c>
      <c r="D701" s="204">
        <v>204</v>
      </c>
      <c r="E701" s="203" t="s">
        <v>236</v>
      </c>
      <c r="F701" s="204">
        <v>38</v>
      </c>
      <c r="G701" s="203" t="s">
        <v>70</v>
      </c>
      <c r="H701" s="205">
        <v>1</v>
      </c>
      <c r="I701" s="166"/>
      <c r="J701" s="206">
        <v>10705</v>
      </c>
      <c r="K701" s="206">
        <v>0</v>
      </c>
      <c r="L701" s="206">
        <v>0</v>
      </c>
      <c r="M701" s="166"/>
      <c r="N701" s="206">
        <v>11037</v>
      </c>
      <c r="O701" s="206">
        <v>0</v>
      </c>
      <c r="P701" s="206">
        <v>0</v>
      </c>
      <c r="Q701" s="166"/>
      <c r="R701" s="207">
        <v>332</v>
      </c>
      <c r="V701" s="205"/>
    </row>
    <row r="702" spans="1:22" x14ac:dyDescent="0.25">
      <c r="A702" s="201">
        <v>482</v>
      </c>
      <c r="B702" s="202">
        <v>482204105</v>
      </c>
      <c r="C702" s="203" t="s">
        <v>535</v>
      </c>
      <c r="D702" s="204">
        <v>204</v>
      </c>
      <c r="E702" s="203" t="s">
        <v>236</v>
      </c>
      <c r="F702" s="204">
        <v>105</v>
      </c>
      <c r="G702" s="203" t="s">
        <v>137</v>
      </c>
      <c r="H702" s="205">
        <v>1</v>
      </c>
      <c r="I702" s="166"/>
      <c r="J702" s="206">
        <v>10519</v>
      </c>
      <c r="K702" s="206">
        <v>0</v>
      </c>
      <c r="L702" s="206">
        <v>0</v>
      </c>
      <c r="M702" s="166"/>
      <c r="N702" s="206">
        <v>10851</v>
      </c>
      <c r="O702" s="206">
        <v>0</v>
      </c>
      <c r="P702" s="206">
        <v>0</v>
      </c>
      <c r="Q702" s="166"/>
      <c r="R702" s="207">
        <v>332</v>
      </c>
      <c r="V702" s="205"/>
    </row>
    <row r="703" spans="1:22" x14ac:dyDescent="0.25">
      <c r="A703" s="201">
        <v>482</v>
      </c>
      <c r="B703" s="202">
        <v>482204128</v>
      </c>
      <c r="C703" s="203" t="s">
        <v>535</v>
      </c>
      <c r="D703" s="204">
        <v>204</v>
      </c>
      <c r="E703" s="203" t="s">
        <v>236</v>
      </c>
      <c r="F703" s="204">
        <v>128</v>
      </c>
      <c r="G703" s="203" t="s">
        <v>160</v>
      </c>
      <c r="H703" s="205">
        <v>1</v>
      </c>
      <c r="I703" s="166"/>
      <c r="J703" s="206">
        <v>10705</v>
      </c>
      <c r="K703" s="206">
        <v>0</v>
      </c>
      <c r="L703" s="206">
        <v>0</v>
      </c>
      <c r="M703" s="166"/>
      <c r="N703" s="206">
        <v>11037</v>
      </c>
      <c r="O703" s="206">
        <v>0</v>
      </c>
      <c r="P703" s="206">
        <v>0</v>
      </c>
      <c r="Q703" s="166"/>
      <c r="R703" s="207">
        <v>332</v>
      </c>
      <c r="V703" s="205"/>
    </row>
    <row r="704" spans="1:22" x14ac:dyDescent="0.25">
      <c r="A704" s="201">
        <v>482</v>
      </c>
      <c r="B704" s="202">
        <v>482204164</v>
      </c>
      <c r="C704" s="203" t="s">
        <v>535</v>
      </c>
      <c r="D704" s="204">
        <v>204</v>
      </c>
      <c r="E704" s="203" t="s">
        <v>236</v>
      </c>
      <c r="F704" s="204">
        <v>164</v>
      </c>
      <c r="G704" s="203" t="s">
        <v>196</v>
      </c>
      <c r="H704" s="205">
        <v>0</v>
      </c>
      <c r="I704" s="166"/>
      <c r="J704" s="206">
        <v>10679</v>
      </c>
      <c r="K704" s="206">
        <v>0</v>
      </c>
      <c r="L704" s="206">
        <v>0</v>
      </c>
      <c r="M704" s="166"/>
      <c r="N704" s="206" t="s">
        <v>562</v>
      </c>
      <c r="O704" s="206">
        <v>0</v>
      </c>
      <c r="P704" s="206">
        <v>0</v>
      </c>
      <c r="Q704" s="166"/>
      <c r="R704" s="207" t="s">
        <v>562</v>
      </c>
      <c r="V704" s="205"/>
    </row>
    <row r="705" spans="1:22" x14ac:dyDescent="0.25">
      <c r="A705" s="201">
        <v>482</v>
      </c>
      <c r="B705" s="202">
        <v>482204204</v>
      </c>
      <c r="C705" s="203" t="s">
        <v>535</v>
      </c>
      <c r="D705" s="204">
        <v>204</v>
      </c>
      <c r="E705" s="203" t="s">
        <v>236</v>
      </c>
      <c r="F705" s="204">
        <v>204</v>
      </c>
      <c r="G705" s="203" t="s">
        <v>236</v>
      </c>
      <c r="H705" s="205">
        <v>86</v>
      </c>
      <c r="I705" s="166"/>
      <c r="J705" s="206">
        <v>10859</v>
      </c>
      <c r="K705" s="206">
        <v>0</v>
      </c>
      <c r="L705" s="206">
        <v>8</v>
      </c>
      <c r="M705" s="166"/>
      <c r="N705" s="206">
        <v>11247</v>
      </c>
      <c r="O705" s="206">
        <v>0</v>
      </c>
      <c r="P705" s="206">
        <v>8</v>
      </c>
      <c r="Q705" s="166"/>
      <c r="R705" s="207">
        <v>388</v>
      </c>
      <c r="V705" s="205"/>
    </row>
    <row r="706" spans="1:22" x14ac:dyDescent="0.25">
      <c r="A706" s="201">
        <v>482</v>
      </c>
      <c r="B706" s="202">
        <v>482204229</v>
      </c>
      <c r="C706" s="203" t="s">
        <v>535</v>
      </c>
      <c r="D706" s="204">
        <v>204</v>
      </c>
      <c r="E706" s="203" t="s">
        <v>236</v>
      </c>
      <c r="F706" s="204">
        <v>229</v>
      </c>
      <c r="G706" s="203" t="s">
        <v>261</v>
      </c>
      <c r="H706" s="205">
        <v>0</v>
      </c>
      <c r="I706" s="166"/>
      <c r="J706" s="206" t="s">
        <v>562</v>
      </c>
      <c r="K706" s="206">
        <v>0</v>
      </c>
      <c r="L706" s="206">
        <v>0</v>
      </c>
      <c r="M706" s="166"/>
      <c r="N706" s="206">
        <v>17757</v>
      </c>
      <c r="O706" s="206">
        <v>0</v>
      </c>
      <c r="P706" s="206">
        <v>1</v>
      </c>
      <c r="Q706" s="166"/>
      <c r="R706" s="207" t="s">
        <v>562</v>
      </c>
      <c r="V706" s="205"/>
    </row>
    <row r="707" spans="1:22" x14ac:dyDescent="0.25">
      <c r="A707" s="201">
        <v>482</v>
      </c>
      <c r="B707" s="202">
        <v>482204705</v>
      </c>
      <c r="C707" s="203" t="s">
        <v>535</v>
      </c>
      <c r="D707" s="204">
        <v>204</v>
      </c>
      <c r="E707" s="203" t="s">
        <v>236</v>
      </c>
      <c r="F707" s="204">
        <v>705</v>
      </c>
      <c r="G707" s="203" t="s">
        <v>418</v>
      </c>
      <c r="H707" s="205">
        <v>1</v>
      </c>
      <c r="I707" s="166"/>
      <c r="J707" s="206" t="s">
        <v>562</v>
      </c>
      <c r="K707" s="206">
        <v>0</v>
      </c>
      <c r="L707" s="206">
        <v>0</v>
      </c>
      <c r="M707" s="166"/>
      <c r="N707" s="206">
        <v>10664</v>
      </c>
      <c r="O707" s="206">
        <v>0</v>
      </c>
      <c r="P707" s="206">
        <v>0</v>
      </c>
      <c r="Q707" s="166"/>
      <c r="R707" s="207" t="s">
        <v>562</v>
      </c>
      <c r="V707" s="205"/>
    </row>
    <row r="708" spans="1:22" x14ac:dyDescent="0.25">
      <c r="A708" s="201">
        <v>482</v>
      </c>
      <c r="B708" s="202">
        <v>482204745</v>
      </c>
      <c r="C708" s="203" t="s">
        <v>535</v>
      </c>
      <c r="D708" s="204">
        <v>204</v>
      </c>
      <c r="E708" s="203" t="s">
        <v>236</v>
      </c>
      <c r="F708" s="204">
        <v>745</v>
      </c>
      <c r="G708" s="203" t="s">
        <v>429</v>
      </c>
      <c r="H708" s="205">
        <v>36</v>
      </c>
      <c r="I708" s="166"/>
      <c r="J708" s="206">
        <v>11082</v>
      </c>
      <c r="K708" s="206">
        <v>0</v>
      </c>
      <c r="L708" s="206">
        <v>4</v>
      </c>
      <c r="M708" s="166"/>
      <c r="N708" s="206">
        <v>11299</v>
      </c>
      <c r="O708" s="206">
        <v>0</v>
      </c>
      <c r="P708" s="206">
        <v>3</v>
      </c>
      <c r="Q708" s="166"/>
      <c r="R708" s="207">
        <v>217</v>
      </c>
      <c r="V708" s="205"/>
    </row>
    <row r="709" spans="1:22" x14ac:dyDescent="0.25">
      <c r="A709" s="201">
        <v>482</v>
      </c>
      <c r="B709" s="202">
        <v>482204773</v>
      </c>
      <c r="C709" s="203" t="s">
        <v>535</v>
      </c>
      <c r="D709" s="204">
        <v>204</v>
      </c>
      <c r="E709" s="203" t="s">
        <v>236</v>
      </c>
      <c r="F709" s="204">
        <v>773</v>
      </c>
      <c r="G709" s="203" t="s">
        <v>439</v>
      </c>
      <c r="H709" s="205">
        <v>47</v>
      </c>
      <c r="I709" s="166"/>
      <c r="J709" s="206">
        <v>10999</v>
      </c>
      <c r="K709" s="206">
        <v>0</v>
      </c>
      <c r="L709" s="206">
        <v>3</v>
      </c>
      <c r="M709" s="166"/>
      <c r="N709" s="206">
        <v>11802</v>
      </c>
      <c r="O709" s="206">
        <v>0</v>
      </c>
      <c r="P709" s="206">
        <v>7</v>
      </c>
      <c r="Q709" s="166"/>
      <c r="R709" s="207">
        <v>803</v>
      </c>
      <c r="V709" s="205"/>
    </row>
    <row r="710" spans="1:22" x14ac:dyDescent="0.25">
      <c r="A710" s="201">
        <v>483</v>
      </c>
      <c r="B710" s="202">
        <v>483239020</v>
      </c>
      <c r="C710" s="203" t="s">
        <v>536</v>
      </c>
      <c r="D710" s="204">
        <v>239</v>
      </c>
      <c r="E710" s="203" t="s">
        <v>271</v>
      </c>
      <c r="F710" s="204">
        <v>20</v>
      </c>
      <c r="G710" s="203" t="s">
        <v>52</v>
      </c>
      <c r="H710" s="205">
        <v>17</v>
      </c>
      <c r="I710" s="166"/>
      <c r="J710" s="206">
        <v>15478</v>
      </c>
      <c r="K710" s="206">
        <v>1</v>
      </c>
      <c r="L710" s="206">
        <v>12</v>
      </c>
      <c r="M710" s="166"/>
      <c r="N710" s="206">
        <v>14968</v>
      </c>
      <c r="O710" s="206">
        <v>2</v>
      </c>
      <c r="P710" s="206">
        <v>9</v>
      </c>
      <c r="Q710" s="166"/>
      <c r="R710" s="207">
        <v>-510</v>
      </c>
      <c r="V710" s="205"/>
    </row>
    <row r="711" spans="1:22" x14ac:dyDescent="0.25">
      <c r="A711" s="201">
        <v>483</v>
      </c>
      <c r="B711" s="202">
        <v>483239036</v>
      </c>
      <c r="C711" s="203" t="s">
        <v>536</v>
      </c>
      <c r="D711" s="204">
        <v>239</v>
      </c>
      <c r="E711" s="203" t="s">
        <v>271</v>
      </c>
      <c r="F711" s="204">
        <v>36</v>
      </c>
      <c r="G711" s="203" t="s">
        <v>68</v>
      </c>
      <c r="H711" s="205">
        <v>23</v>
      </c>
      <c r="I711" s="166"/>
      <c r="J711" s="206">
        <v>12413</v>
      </c>
      <c r="K711" s="206">
        <v>0</v>
      </c>
      <c r="L711" s="206">
        <v>4</v>
      </c>
      <c r="M711" s="166"/>
      <c r="N711" s="206">
        <v>12543</v>
      </c>
      <c r="O711" s="206">
        <v>0</v>
      </c>
      <c r="P711" s="206">
        <v>2</v>
      </c>
      <c r="Q711" s="166"/>
      <c r="R711" s="207">
        <v>130</v>
      </c>
      <c r="V711" s="205"/>
    </row>
    <row r="712" spans="1:22" x14ac:dyDescent="0.25">
      <c r="A712" s="201">
        <v>483</v>
      </c>
      <c r="B712" s="202">
        <v>483239052</v>
      </c>
      <c r="C712" s="203" t="s">
        <v>536</v>
      </c>
      <c r="D712" s="204">
        <v>239</v>
      </c>
      <c r="E712" s="203" t="s">
        <v>271</v>
      </c>
      <c r="F712" s="204">
        <v>52</v>
      </c>
      <c r="G712" s="203" t="s">
        <v>84</v>
      </c>
      <c r="H712" s="205">
        <v>53</v>
      </c>
      <c r="I712" s="166"/>
      <c r="J712" s="206">
        <v>12199</v>
      </c>
      <c r="K712" s="206">
        <v>0</v>
      </c>
      <c r="L712" s="206">
        <v>6</v>
      </c>
      <c r="M712" s="166"/>
      <c r="N712" s="206">
        <v>12840</v>
      </c>
      <c r="O712" s="206">
        <v>0</v>
      </c>
      <c r="P712" s="206">
        <v>8</v>
      </c>
      <c r="Q712" s="166"/>
      <c r="R712" s="207">
        <v>641</v>
      </c>
      <c r="V712" s="205"/>
    </row>
    <row r="713" spans="1:22" x14ac:dyDescent="0.25">
      <c r="A713" s="201">
        <v>483</v>
      </c>
      <c r="B713" s="202">
        <v>483239072</v>
      </c>
      <c r="C713" s="203" t="s">
        <v>536</v>
      </c>
      <c r="D713" s="204">
        <v>239</v>
      </c>
      <c r="E713" s="203" t="s">
        <v>271</v>
      </c>
      <c r="F713" s="204">
        <v>72</v>
      </c>
      <c r="G713" s="203" t="s">
        <v>104</v>
      </c>
      <c r="H713" s="205">
        <v>0</v>
      </c>
      <c r="I713" s="166"/>
      <c r="J713" s="206" t="s">
        <v>562</v>
      </c>
      <c r="K713" s="206">
        <v>0</v>
      </c>
      <c r="L713" s="206">
        <v>0</v>
      </c>
      <c r="M713" s="166"/>
      <c r="N713" s="206">
        <v>18487</v>
      </c>
      <c r="O713" s="206">
        <v>0</v>
      </c>
      <c r="P713" s="206">
        <v>1</v>
      </c>
      <c r="Q713" s="166"/>
      <c r="R713" s="207" t="s">
        <v>562</v>
      </c>
      <c r="V713" s="205"/>
    </row>
    <row r="714" spans="1:22" x14ac:dyDescent="0.25">
      <c r="A714" s="201">
        <v>483</v>
      </c>
      <c r="B714" s="202">
        <v>483239082</v>
      </c>
      <c r="C714" s="203" t="s">
        <v>536</v>
      </c>
      <c r="D714" s="204">
        <v>239</v>
      </c>
      <c r="E714" s="203" t="s">
        <v>271</v>
      </c>
      <c r="F714" s="204">
        <v>82</v>
      </c>
      <c r="G714" s="203" t="s">
        <v>114</v>
      </c>
      <c r="H714" s="205">
        <v>8</v>
      </c>
      <c r="I714" s="166"/>
      <c r="J714" s="206">
        <v>12735</v>
      </c>
      <c r="K714" s="206">
        <v>0</v>
      </c>
      <c r="L714" s="206">
        <v>2</v>
      </c>
      <c r="M714" s="166"/>
      <c r="N714" s="206">
        <v>11943</v>
      </c>
      <c r="O714" s="206">
        <v>0</v>
      </c>
      <c r="P714" s="206">
        <v>0</v>
      </c>
      <c r="Q714" s="166"/>
      <c r="R714" s="207">
        <v>-792</v>
      </c>
      <c r="V714" s="205"/>
    </row>
    <row r="715" spans="1:22" x14ac:dyDescent="0.25">
      <c r="A715" s="201">
        <v>483</v>
      </c>
      <c r="B715" s="202">
        <v>483239083</v>
      </c>
      <c r="C715" s="203" t="s">
        <v>536</v>
      </c>
      <c r="D715" s="204">
        <v>239</v>
      </c>
      <c r="E715" s="203" t="s">
        <v>271</v>
      </c>
      <c r="F715" s="204">
        <v>83</v>
      </c>
      <c r="G715" s="203" t="s">
        <v>115</v>
      </c>
      <c r="H715" s="205">
        <v>2</v>
      </c>
      <c r="I715" s="166"/>
      <c r="J715" s="206" t="s">
        <v>562</v>
      </c>
      <c r="K715" s="206">
        <v>0</v>
      </c>
      <c r="L715" s="206">
        <v>0</v>
      </c>
      <c r="M715" s="166"/>
      <c r="N715" s="206">
        <v>12925</v>
      </c>
      <c r="O715" s="206">
        <v>0</v>
      </c>
      <c r="P715" s="206">
        <v>0</v>
      </c>
      <c r="Q715" s="166"/>
      <c r="R715" s="207" t="s">
        <v>562</v>
      </c>
      <c r="V715" s="205"/>
    </row>
    <row r="716" spans="1:22" x14ac:dyDescent="0.25">
      <c r="A716" s="201">
        <v>483</v>
      </c>
      <c r="B716" s="202">
        <v>483239095</v>
      </c>
      <c r="C716" s="203" t="s">
        <v>536</v>
      </c>
      <c r="D716" s="204">
        <v>239</v>
      </c>
      <c r="E716" s="203" t="s">
        <v>271</v>
      </c>
      <c r="F716" s="204">
        <v>95</v>
      </c>
      <c r="G716" s="203" t="s">
        <v>127</v>
      </c>
      <c r="H716" s="205">
        <v>2</v>
      </c>
      <c r="I716" s="166"/>
      <c r="J716" s="206" t="s">
        <v>562</v>
      </c>
      <c r="K716" s="206">
        <v>0</v>
      </c>
      <c r="L716" s="206">
        <v>0</v>
      </c>
      <c r="M716" s="166"/>
      <c r="N716" s="206">
        <v>16433</v>
      </c>
      <c r="O716" s="206">
        <v>0</v>
      </c>
      <c r="P716" s="206">
        <v>2</v>
      </c>
      <c r="Q716" s="166"/>
      <c r="R716" s="207" t="s">
        <v>562</v>
      </c>
      <c r="V716" s="205"/>
    </row>
    <row r="717" spans="1:22" x14ac:dyDescent="0.25">
      <c r="A717" s="201">
        <v>483</v>
      </c>
      <c r="B717" s="202">
        <v>483239096</v>
      </c>
      <c r="C717" s="203" t="s">
        <v>536</v>
      </c>
      <c r="D717" s="204">
        <v>239</v>
      </c>
      <c r="E717" s="203" t="s">
        <v>271</v>
      </c>
      <c r="F717" s="204">
        <v>96</v>
      </c>
      <c r="G717" s="203" t="s">
        <v>128</v>
      </c>
      <c r="H717" s="205">
        <v>7</v>
      </c>
      <c r="I717" s="166"/>
      <c r="J717" s="206">
        <v>12892</v>
      </c>
      <c r="K717" s="206">
        <v>0</v>
      </c>
      <c r="L717" s="206">
        <v>3</v>
      </c>
      <c r="M717" s="166"/>
      <c r="N717" s="206">
        <v>16099</v>
      </c>
      <c r="O717" s="206">
        <v>0</v>
      </c>
      <c r="P717" s="206">
        <v>8</v>
      </c>
      <c r="Q717" s="166"/>
      <c r="R717" s="207">
        <v>3207</v>
      </c>
      <c r="V717" s="205"/>
    </row>
    <row r="718" spans="1:22" x14ac:dyDescent="0.25">
      <c r="A718" s="201">
        <v>483</v>
      </c>
      <c r="B718" s="202">
        <v>483239118</v>
      </c>
      <c r="C718" s="203" t="s">
        <v>536</v>
      </c>
      <c r="D718" s="204">
        <v>239</v>
      </c>
      <c r="E718" s="203" t="s">
        <v>271</v>
      </c>
      <c r="F718" s="204">
        <v>118</v>
      </c>
      <c r="G718" s="203" t="s">
        <v>150</v>
      </c>
      <c r="H718" s="205">
        <v>4</v>
      </c>
      <c r="I718" s="166"/>
      <c r="J718" s="206">
        <v>10900</v>
      </c>
      <c r="K718" s="206">
        <v>0</v>
      </c>
      <c r="L718" s="206">
        <v>0</v>
      </c>
      <c r="M718" s="166"/>
      <c r="N718" s="206">
        <v>12307</v>
      </c>
      <c r="O718" s="206">
        <v>0</v>
      </c>
      <c r="P718" s="206">
        <v>1</v>
      </c>
      <c r="Q718" s="166"/>
      <c r="R718" s="207">
        <v>1407</v>
      </c>
      <c r="V718" s="205"/>
    </row>
    <row r="719" spans="1:22" x14ac:dyDescent="0.25">
      <c r="A719" s="201">
        <v>483</v>
      </c>
      <c r="B719" s="202">
        <v>483239122</v>
      </c>
      <c r="C719" s="203" t="s">
        <v>536</v>
      </c>
      <c r="D719" s="204">
        <v>239</v>
      </c>
      <c r="E719" s="203" t="s">
        <v>271</v>
      </c>
      <c r="F719" s="204">
        <v>122</v>
      </c>
      <c r="G719" s="203" t="s">
        <v>154</v>
      </c>
      <c r="H719" s="205">
        <v>0</v>
      </c>
      <c r="I719" s="166"/>
      <c r="J719" s="206" t="s">
        <v>562</v>
      </c>
      <c r="K719" s="206">
        <v>0</v>
      </c>
      <c r="L719" s="206">
        <v>0</v>
      </c>
      <c r="M719" s="166"/>
      <c r="N719" s="206">
        <v>11350</v>
      </c>
      <c r="O719" s="206">
        <v>0</v>
      </c>
      <c r="P719" s="206">
        <v>0</v>
      </c>
      <c r="Q719" s="166"/>
      <c r="R719" s="207" t="s">
        <v>562</v>
      </c>
      <c r="V719" s="205"/>
    </row>
    <row r="720" spans="1:22" x14ac:dyDescent="0.25">
      <c r="A720" s="201">
        <v>483</v>
      </c>
      <c r="B720" s="202">
        <v>483239131</v>
      </c>
      <c r="C720" s="203" t="s">
        <v>536</v>
      </c>
      <c r="D720" s="204">
        <v>239</v>
      </c>
      <c r="E720" s="203" t="s">
        <v>271</v>
      </c>
      <c r="F720" s="204">
        <v>131</v>
      </c>
      <c r="G720" s="203" t="s">
        <v>163</v>
      </c>
      <c r="H720" s="205">
        <v>3</v>
      </c>
      <c r="I720" s="166"/>
      <c r="J720" s="206">
        <v>15556</v>
      </c>
      <c r="K720" s="206">
        <v>0</v>
      </c>
      <c r="L720" s="206">
        <v>2</v>
      </c>
      <c r="M720" s="166"/>
      <c r="N720" s="206">
        <v>17390</v>
      </c>
      <c r="O720" s="206">
        <v>0</v>
      </c>
      <c r="P720" s="206">
        <v>2</v>
      </c>
      <c r="Q720" s="166"/>
      <c r="R720" s="207">
        <v>1834</v>
      </c>
      <c r="V720" s="205"/>
    </row>
    <row r="721" spans="1:22" x14ac:dyDescent="0.25">
      <c r="A721" s="201">
        <v>483</v>
      </c>
      <c r="B721" s="202">
        <v>483239145</v>
      </c>
      <c r="C721" s="203" t="s">
        <v>536</v>
      </c>
      <c r="D721" s="204">
        <v>239</v>
      </c>
      <c r="E721" s="203" t="s">
        <v>271</v>
      </c>
      <c r="F721" s="204">
        <v>145</v>
      </c>
      <c r="G721" s="203" t="s">
        <v>177</v>
      </c>
      <c r="H721" s="205">
        <v>9</v>
      </c>
      <c r="I721" s="166"/>
      <c r="J721" s="206">
        <v>12709</v>
      </c>
      <c r="K721" s="206">
        <v>0</v>
      </c>
      <c r="L721" s="206">
        <v>3</v>
      </c>
      <c r="M721" s="166"/>
      <c r="N721" s="206">
        <v>13674</v>
      </c>
      <c r="O721" s="206">
        <v>2</v>
      </c>
      <c r="P721" s="206">
        <v>3</v>
      </c>
      <c r="Q721" s="166"/>
      <c r="R721" s="207">
        <v>965</v>
      </c>
      <c r="V721" s="205"/>
    </row>
    <row r="722" spans="1:22" x14ac:dyDescent="0.25">
      <c r="A722" s="201">
        <v>483</v>
      </c>
      <c r="B722" s="202">
        <v>483239171</v>
      </c>
      <c r="C722" s="203" t="s">
        <v>536</v>
      </c>
      <c r="D722" s="204">
        <v>239</v>
      </c>
      <c r="E722" s="203" t="s">
        <v>271</v>
      </c>
      <c r="F722" s="204">
        <v>171</v>
      </c>
      <c r="G722" s="203" t="s">
        <v>203</v>
      </c>
      <c r="H722" s="205">
        <v>11</v>
      </c>
      <c r="I722" s="166"/>
      <c r="J722" s="206">
        <v>15111</v>
      </c>
      <c r="K722" s="206">
        <v>0</v>
      </c>
      <c r="L722" s="206">
        <v>9</v>
      </c>
      <c r="M722" s="166"/>
      <c r="N722" s="206">
        <v>14356</v>
      </c>
      <c r="O722" s="206">
        <v>0</v>
      </c>
      <c r="P722" s="206">
        <v>6</v>
      </c>
      <c r="Q722" s="166"/>
      <c r="R722" s="207">
        <v>-755</v>
      </c>
      <c r="V722" s="205"/>
    </row>
    <row r="723" spans="1:22" x14ac:dyDescent="0.25">
      <c r="A723" s="201">
        <v>483</v>
      </c>
      <c r="B723" s="202">
        <v>483239172</v>
      </c>
      <c r="C723" s="203" t="s">
        <v>536</v>
      </c>
      <c r="D723" s="204">
        <v>239</v>
      </c>
      <c r="E723" s="203" t="s">
        <v>271</v>
      </c>
      <c r="F723" s="204">
        <v>172</v>
      </c>
      <c r="G723" s="203" t="s">
        <v>204</v>
      </c>
      <c r="H723" s="205">
        <v>11</v>
      </c>
      <c r="I723" s="166"/>
      <c r="J723" s="206">
        <v>15288</v>
      </c>
      <c r="K723" s="206">
        <v>0</v>
      </c>
      <c r="L723" s="206">
        <v>3</v>
      </c>
      <c r="M723" s="166"/>
      <c r="N723" s="206">
        <v>15724</v>
      </c>
      <c r="O723" s="206">
        <v>0</v>
      </c>
      <c r="P723" s="206">
        <v>7</v>
      </c>
      <c r="Q723" s="166"/>
      <c r="R723" s="207">
        <v>436</v>
      </c>
      <c r="V723" s="205"/>
    </row>
    <row r="724" spans="1:22" x14ac:dyDescent="0.25">
      <c r="A724" s="201">
        <v>483</v>
      </c>
      <c r="B724" s="202">
        <v>483239173</v>
      </c>
      <c r="C724" s="203" t="s">
        <v>536</v>
      </c>
      <c r="D724" s="204">
        <v>239</v>
      </c>
      <c r="E724" s="203" t="s">
        <v>271</v>
      </c>
      <c r="F724" s="204">
        <v>173</v>
      </c>
      <c r="G724" s="203" t="s">
        <v>205</v>
      </c>
      <c r="H724" s="205">
        <v>1</v>
      </c>
      <c r="I724" s="166"/>
      <c r="J724" s="206" t="s">
        <v>562</v>
      </c>
      <c r="K724" s="206">
        <v>0</v>
      </c>
      <c r="L724" s="206">
        <v>0</v>
      </c>
      <c r="M724" s="166"/>
      <c r="N724" s="206">
        <v>16388</v>
      </c>
      <c r="O724" s="206">
        <v>0</v>
      </c>
      <c r="P724" s="206">
        <v>1</v>
      </c>
      <c r="Q724" s="166"/>
      <c r="R724" s="207" t="s">
        <v>562</v>
      </c>
      <c r="V724" s="205"/>
    </row>
    <row r="725" spans="1:22" x14ac:dyDescent="0.25">
      <c r="A725" s="201">
        <v>483</v>
      </c>
      <c r="B725" s="202">
        <v>483239182</v>
      </c>
      <c r="C725" s="203" t="s">
        <v>536</v>
      </c>
      <c r="D725" s="204">
        <v>239</v>
      </c>
      <c r="E725" s="203" t="s">
        <v>271</v>
      </c>
      <c r="F725" s="204">
        <v>182</v>
      </c>
      <c r="G725" s="203" t="s">
        <v>214</v>
      </c>
      <c r="H725" s="205">
        <v>43</v>
      </c>
      <c r="I725" s="166"/>
      <c r="J725" s="206">
        <v>13356</v>
      </c>
      <c r="K725" s="206">
        <v>0</v>
      </c>
      <c r="L725" s="206">
        <v>8</v>
      </c>
      <c r="M725" s="166"/>
      <c r="N725" s="206">
        <v>13890</v>
      </c>
      <c r="O725" s="206">
        <v>0</v>
      </c>
      <c r="P725" s="206">
        <v>9</v>
      </c>
      <c r="Q725" s="166"/>
      <c r="R725" s="207">
        <v>534</v>
      </c>
      <c r="V725" s="205"/>
    </row>
    <row r="726" spans="1:22" x14ac:dyDescent="0.25">
      <c r="A726" s="201">
        <v>483</v>
      </c>
      <c r="B726" s="202">
        <v>483239231</v>
      </c>
      <c r="C726" s="203" t="s">
        <v>536</v>
      </c>
      <c r="D726" s="204">
        <v>239</v>
      </c>
      <c r="E726" s="203" t="s">
        <v>271</v>
      </c>
      <c r="F726" s="204">
        <v>231</v>
      </c>
      <c r="G726" s="203" t="s">
        <v>263</v>
      </c>
      <c r="H726" s="205">
        <v>14</v>
      </c>
      <c r="I726" s="166"/>
      <c r="J726" s="206">
        <v>13038</v>
      </c>
      <c r="K726" s="206">
        <v>0</v>
      </c>
      <c r="L726" s="206">
        <v>2</v>
      </c>
      <c r="M726" s="166"/>
      <c r="N726" s="206">
        <v>13287</v>
      </c>
      <c r="O726" s="206">
        <v>0</v>
      </c>
      <c r="P726" s="206">
        <v>3</v>
      </c>
      <c r="Q726" s="166"/>
      <c r="R726" s="207">
        <v>249</v>
      </c>
      <c r="V726" s="205"/>
    </row>
    <row r="727" spans="1:22" x14ac:dyDescent="0.25">
      <c r="A727" s="201">
        <v>483</v>
      </c>
      <c r="B727" s="202">
        <v>483239239</v>
      </c>
      <c r="C727" s="203" t="s">
        <v>536</v>
      </c>
      <c r="D727" s="204">
        <v>239</v>
      </c>
      <c r="E727" s="203" t="s">
        <v>271</v>
      </c>
      <c r="F727" s="204">
        <v>239</v>
      </c>
      <c r="G727" s="203" t="s">
        <v>271</v>
      </c>
      <c r="H727" s="205">
        <v>237</v>
      </c>
      <c r="I727" s="166"/>
      <c r="J727" s="206">
        <v>12773</v>
      </c>
      <c r="K727" s="206">
        <v>4</v>
      </c>
      <c r="L727" s="206">
        <v>69</v>
      </c>
      <c r="M727" s="166"/>
      <c r="N727" s="206">
        <v>12930</v>
      </c>
      <c r="O727" s="206">
        <v>6</v>
      </c>
      <c r="P727" s="206">
        <v>56</v>
      </c>
      <c r="Q727" s="166"/>
      <c r="R727" s="207">
        <v>157</v>
      </c>
      <c r="V727" s="205"/>
    </row>
    <row r="728" spans="1:22" x14ac:dyDescent="0.25">
      <c r="A728" s="201">
        <v>483</v>
      </c>
      <c r="B728" s="202">
        <v>483239240</v>
      </c>
      <c r="C728" s="203" t="s">
        <v>536</v>
      </c>
      <c r="D728" s="204">
        <v>239</v>
      </c>
      <c r="E728" s="203" t="s">
        <v>271</v>
      </c>
      <c r="F728" s="204">
        <v>240</v>
      </c>
      <c r="G728" s="203" t="s">
        <v>272</v>
      </c>
      <c r="H728" s="205">
        <v>2</v>
      </c>
      <c r="I728" s="166"/>
      <c r="J728" s="206">
        <v>11030</v>
      </c>
      <c r="K728" s="206">
        <v>0</v>
      </c>
      <c r="L728" s="206">
        <v>0</v>
      </c>
      <c r="M728" s="166"/>
      <c r="N728" s="206">
        <v>11090</v>
      </c>
      <c r="O728" s="206">
        <v>0</v>
      </c>
      <c r="P728" s="206">
        <v>0</v>
      </c>
      <c r="Q728" s="166"/>
      <c r="R728" s="207">
        <v>60</v>
      </c>
      <c r="V728" s="205"/>
    </row>
    <row r="729" spans="1:22" x14ac:dyDescent="0.25">
      <c r="A729" s="201">
        <v>483</v>
      </c>
      <c r="B729" s="202">
        <v>483239243</v>
      </c>
      <c r="C729" s="203" t="s">
        <v>536</v>
      </c>
      <c r="D729" s="204">
        <v>239</v>
      </c>
      <c r="E729" s="203" t="s">
        <v>271</v>
      </c>
      <c r="F729" s="204">
        <v>243</v>
      </c>
      <c r="G729" s="203" t="s">
        <v>275</v>
      </c>
      <c r="H729" s="205">
        <v>0</v>
      </c>
      <c r="I729" s="166"/>
      <c r="J729" s="206">
        <v>12617</v>
      </c>
      <c r="K729" s="206">
        <v>0</v>
      </c>
      <c r="L729" s="206">
        <v>0</v>
      </c>
      <c r="M729" s="166"/>
      <c r="N729" s="206" t="s">
        <v>562</v>
      </c>
      <c r="O729" s="206">
        <v>0</v>
      </c>
      <c r="P729" s="206">
        <v>0</v>
      </c>
      <c r="Q729" s="166"/>
      <c r="R729" s="207" t="s">
        <v>562</v>
      </c>
      <c r="V729" s="205"/>
    </row>
    <row r="730" spans="1:22" x14ac:dyDescent="0.25">
      <c r="A730" s="201">
        <v>483</v>
      </c>
      <c r="B730" s="202">
        <v>483239250</v>
      </c>
      <c r="C730" s="203" t="s">
        <v>536</v>
      </c>
      <c r="D730" s="204">
        <v>239</v>
      </c>
      <c r="E730" s="203" t="s">
        <v>271</v>
      </c>
      <c r="F730" s="204">
        <v>250</v>
      </c>
      <c r="G730" s="203" t="s">
        <v>282</v>
      </c>
      <c r="H730" s="205">
        <v>1</v>
      </c>
      <c r="I730" s="166"/>
      <c r="J730" s="206">
        <v>15507</v>
      </c>
      <c r="K730" s="206">
        <v>0</v>
      </c>
      <c r="L730" s="206">
        <v>1</v>
      </c>
      <c r="M730" s="166"/>
      <c r="N730" s="206" t="s">
        <v>562</v>
      </c>
      <c r="O730" s="206">
        <v>0</v>
      </c>
      <c r="P730" s="206">
        <v>0</v>
      </c>
      <c r="Q730" s="166"/>
      <c r="R730" s="207" t="s">
        <v>562</v>
      </c>
      <c r="V730" s="205"/>
    </row>
    <row r="731" spans="1:22" x14ac:dyDescent="0.25">
      <c r="A731" s="201">
        <v>483</v>
      </c>
      <c r="B731" s="202">
        <v>483239251</v>
      </c>
      <c r="C731" s="203" t="s">
        <v>536</v>
      </c>
      <c r="D731" s="204">
        <v>239</v>
      </c>
      <c r="E731" s="203" t="s">
        <v>271</v>
      </c>
      <c r="F731" s="204">
        <v>251</v>
      </c>
      <c r="G731" s="203" t="s">
        <v>283</v>
      </c>
      <c r="H731" s="205">
        <v>1</v>
      </c>
      <c r="I731" s="166"/>
      <c r="J731" s="206">
        <v>12617</v>
      </c>
      <c r="K731" s="206">
        <v>0</v>
      </c>
      <c r="L731" s="206">
        <v>0</v>
      </c>
      <c r="M731" s="166"/>
      <c r="N731" s="206">
        <v>12925</v>
      </c>
      <c r="O731" s="206">
        <v>0</v>
      </c>
      <c r="P731" s="206">
        <v>0</v>
      </c>
      <c r="Q731" s="166"/>
      <c r="R731" s="207">
        <v>308</v>
      </c>
      <c r="V731" s="205"/>
    </row>
    <row r="732" spans="1:22" x14ac:dyDescent="0.25">
      <c r="A732" s="201">
        <v>483</v>
      </c>
      <c r="B732" s="202">
        <v>483239261</v>
      </c>
      <c r="C732" s="203" t="s">
        <v>536</v>
      </c>
      <c r="D732" s="204">
        <v>239</v>
      </c>
      <c r="E732" s="203" t="s">
        <v>271</v>
      </c>
      <c r="F732" s="204">
        <v>261</v>
      </c>
      <c r="G732" s="203" t="s">
        <v>293</v>
      </c>
      <c r="H732" s="205">
        <v>12</v>
      </c>
      <c r="I732" s="166"/>
      <c r="J732" s="206">
        <v>12445</v>
      </c>
      <c r="K732" s="206">
        <v>0</v>
      </c>
      <c r="L732" s="206">
        <v>4</v>
      </c>
      <c r="M732" s="166"/>
      <c r="N732" s="206">
        <v>12473</v>
      </c>
      <c r="O732" s="206">
        <v>0</v>
      </c>
      <c r="P732" s="206">
        <v>3</v>
      </c>
      <c r="Q732" s="166"/>
      <c r="R732" s="207">
        <v>28</v>
      </c>
      <c r="V732" s="205"/>
    </row>
    <row r="733" spans="1:22" x14ac:dyDescent="0.25">
      <c r="A733" s="201">
        <v>483</v>
      </c>
      <c r="B733" s="202">
        <v>483239293</v>
      </c>
      <c r="C733" s="203" t="s">
        <v>536</v>
      </c>
      <c r="D733" s="204">
        <v>239</v>
      </c>
      <c r="E733" s="203" t="s">
        <v>271</v>
      </c>
      <c r="F733" s="204">
        <v>293</v>
      </c>
      <c r="G733" s="203" t="s">
        <v>325</v>
      </c>
      <c r="H733" s="205">
        <v>0</v>
      </c>
      <c r="I733" s="166"/>
      <c r="J733" s="206" t="s">
        <v>562</v>
      </c>
      <c r="K733" s="206">
        <v>0</v>
      </c>
      <c r="L733" s="206">
        <v>0</v>
      </c>
      <c r="M733" s="166"/>
      <c r="N733" s="206">
        <v>12925</v>
      </c>
      <c r="O733" s="206">
        <v>0</v>
      </c>
      <c r="P733" s="206">
        <v>0</v>
      </c>
      <c r="Q733" s="166"/>
      <c r="R733" s="207" t="s">
        <v>562</v>
      </c>
      <c r="V733" s="205"/>
    </row>
    <row r="734" spans="1:22" x14ac:dyDescent="0.25">
      <c r="A734" s="201">
        <v>483</v>
      </c>
      <c r="B734" s="202">
        <v>483239310</v>
      </c>
      <c r="C734" s="203" t="s">
        <v>536</v>
      </c>
      <c r="D734" s="204">
        <v>239</v>
      </c>
      <c r="E734" s="203" t="s">
        <v>271</v>
      </c>
      <c r="F734" s="204">
        <v>310</v>
      </c>
      <c r="G734" s="203" t="s">
        <v>342</v>
      </c>
      <c r="H734" s="205">
        <v>85</v>
      </c>
      <c r="I734" s="166"/>
      <c r="J734" s="206">
        <v>15931</v>
      </c>
      <c r="K734" s="206">
        <v>0</v>
      </c>
      <c r="L734" s="206">
        <v>37</v>
      </c>
      <c r="M734" s="166"/>
      <c r="N734" s="206">
        <v>16064</v>
      </c>
      <c r="O734" s="206">
        <v>0</v>
      </c>
      <c r="P734" s="206">
        <v>38</v>
      </c>
      <c r="Q734" s="166"/>
      <c r="R734" s="207">
        <v>133</v>
      </c>
      <c r="V734" s="205"/>
    </row>
    <row r="735" spans="1:22" x14ac:dyDescent="0.25">
      <c r="A735" s="201">
        <v>483</v>
      </c>
      <c r="B735" s="202">
        <v>483239336</v>
      </c>
      <c r="C735" s="203" t="s">
        <v>536</v>
      </c>
      <c r="D735" s="204">
        <v>239</v>
      </c>
      <c r="E735" s="203" t="s">
        <v>271</v>
      </c>
      <c r="F735" s="204">
        <v>336</v>
      </c>
      <c r="G735" s="203" t="s">
        <v>368</v>
      </c>
      <c r="H735" s="205">
        <v>0</v>
      </c>
      <c r="I735" s="166"/>
      <c r="J735" s="206">
        <v>18685</v>
      </c>
      <c r="K735" s="206">
        <v>0</v>
      </c>
      <c r="L735" s="206">
        <v>1</v>
      </c>
      <c r="M735" s="166"/>
      <c r="N735" s="206" t="s">
        <v>562</v>
      </c>
      <c r="O735" s="206">
        <v>0</v>
      </c>
      <c r="P735" s="206">
        <v>0</v>
      </c>
      <c r="Q735" s="166"/>
      <c r="R735" s="207" t="s">
        <v>562</v>
      </c>
      <c r="V735" s="205"/>
    </row>
    <row r="736" spans="1:22" x14ac:dyDescent="0.25">
      <c r="A736" s="201">
        <v>483</v>
      </c>
      <c r="B736" s="202">
        <v>483239625</v>
      </c>
      <c r="C736" s="203" t="s">
        <v>536</v>
      </c>
      <c r="D736" s="204">
        <v>239</v>
      </c>
      <c r="E736" s="203" t="s">
        <v>271</v>
      </c>
      <c r="F736" s="204">
        <v>625</v>
      </c>
      <c r="G736" s="203" t="s">
        <v>395</v>
      </c>
      <c r="H736" s="205">
        <v>1</v>
      </c>
      <c r="I736" s="166"/>
      <c r="J736" s="206">
        <v>13456</v>
      </c>
      <c r="K736" s="206">
        <v>0</v>
      </c>
      <c r="L736" s="206">
        <v>1</v>
      </c>
      <c r="M736" s="166"/>
      <c r="N736" s="206">
        <v>12925</v>
      </c>
      <c r="O736" s="206">
        <v>0</v>
      </c>
      <c r="P736" s="206">
        <v>0</v>
      </c>
      <c r="Q736" s="166"/>
      <c r="R736" s="207">
        <v>-531</v>
      </c>
      <c r="V736" s="205"/>
    </row>
    <row r="737" spans="1:22" x14ac:dyDescent="0.25">
      <c r="A737" s="201">
        <v>483</v>
      </c>
      <c r="B737" s="202">
        <v>483239665</v>
      </c>
      <c r="C737" s="203" t="s">
        <v>536</v>
      </c>
      <c r="D737" s="204">
        <v>239</v>
      </c>
      <c r="E737" s="203" t="s">
        <v>271</v>
      </c>
      <c r="F737" s="204">
        <v>665</v>
      </c>
      <c r="G737" s="203" t="s">
        <v>405</v>
      </c>
      <c r="H737" s="205">
        <v>7</v>
      </c>
      <c r="I737" s="166"/>
      <c r="J737" s="206">
        <v>13498</v>
      </c>
      <c r="K737" s="206">
        <v>0</v>
      </c>
      <c r="L737" s="206">
        <v>2</v>
      </c>
      <c r="M737" s="166"/>
      <c r="N737" s="206">
        <v>13294</v>
      </c>
      <c r="O737" s="206">
        <v>0</v>
      </c>
      <c r="P737" s="206">
        <v>2</v>
      </c>
      <c r="Q737" s="166"/>
      <c r="R737" s="207">
        <v>-204</v>
      </c>
      <c r="V737" s="205"/>
    </row>
    <row r="738" spans="1:22" x14ac:dyDescent="0.25">
      <c r="A738" s="201">
        <v>483</v>
      </c>
      <c r="B738" s="202">
        <v>483239740</v>
      </c>
      <c r="C738" s="203" t="s">
        <v>536</v>
      </c>
      <c r="D738" s="204">
        <v>239</v>
      </c>
      <c r="E738" s="203" t="s">
        <v>271</v>
      </c>
      <c r="F738" s="204">
        <v>740</v>
      </c>
      <c r="G738" s="203" t="s">
        <v>428</v>
      </c>
      <c r="H738" s="205">
        <v>6</v>
      </c>
      <c r="I738" s="166"/>
      <c r="J738" s="206">
        <v>12221</v>
      </c>
      <c r="K738" s="206">
        <v>0</v>
      </c>
      <c r="L738" s="206">
        <v>0</v>
      </c>
      <c r="M738" s="166"/>
      <c r="N738" s="206">
        <v>14547</v>
      </c>
      <c r="O738" s="206">
        <v>0</v>
      </c>
      <c r="P738" s="206">
        <v>2</v>
      </c>
      <c r="Q738" s="166"/>
      <c r="R738" s="207">
        <v>2326</v>
      </c>
      <c r="V738" s="205"/>
    </row>
    <row r="739" spans="1:22" x14ac:dyDescent="0.25">
      <c r="A739" s="201">
        <v>483</v>
      </c>
      <c r="B739" s="202">
        <v>483239760</v>
      </c>
      <c r="C739" s="203" t="s">
        <v>536</v>
      </c>
      <c r="D739" s="204">
        <v>239</v>
      </c>
      <c r="E739" s="203" t="s">
        <v>271</v>
      </c>
      <c r="F739" s="204">
        <v>760</v>
      </c>
      <c r="G739" s="203" t="s">
        <v>433</v>
      </c>
      <c r="H739" s="205">
        <v>55</v>
      </c>
      <c r="I739" s="166"/>
      <c r="J739" s="206">
        <v>12902</v>
      </c>
      <c r="K739" s="206">
        <v>1</v>
      </c>
      <c r="L739" s="206">
        <v>8</v>
      </c>
      <c r="M739" s="166"/>
      <c r="N739" s="206">
        <v>13878</v>
      </c>
      <c r="O739" s="206">
        <v>2</v>
      </c>
      <c r="P739" s="206">
        <v>12</v>
      </c>
      <c r="Q739" s="166"/>
      <c r="R739" s="207">
        <v>976</v>
      </c>
      <c r="V739" s="205"/>
    </row>
    <row r="740" spans="1:22" x14ac:dyDescent="0.25">
      <c r="A740" s="201">
        <v>483</v>
      </c>
      <c r="B740" s="202">
        <v>483239780</v>
      </c>
      <c r="C740" s="203" t="s">
        <v>536</v>
      </c>
      <c r="D740" s="204">
        <v>239</v>
      </c>
      <c r="E740" s="203" t="s">
        <v>271</v>
      </c>
      <c r="F740" s="204">
        <v>780</v>
      </c>
      <c r="G740" s="203" t="s">
        <v>443</v>
      </c>
      <c r="H740" s="205">
        <v>1</v>
      </c>
      <c r="I740" s="166"/>
      <c r="J740" s="206" t="s">
        <v>562</v>
      </c>
      <c r="K740" s="206">
        <v>0</v>
      </c>
      <c r="L740" s="206">
        <v>0</v>
      </c>
      <c r="M740" s="166"/>
      <c r="N740" s="206">
        <v>15706</v>
      </c>
      <c r="O740" s="206">
        <v>0</v>
      </c>
      <c r="P740" s="206">
        <v>1</v>
      </c>
      <c r="Q740" s="166"/>
      <c r="R740" s="207" t="s">
        <v>562</v>
      </c>
      <c r="V740" s="205"/>
    </row>
    <row r="741" spans="1:22" x14ac:dyDescent="0.25">
      <c r="A741" s="201">
        <v>484</v>
      </c>
      <c r="B741" s="202">
        <v>484035001</v>
      </c>
      <c r="C741" s="203" t="s">
        <v>537</v>
      </c>
      <c r="D741" s="204">
        <v>35</v>
      </c>
      <c r="E741" s="203" t="s">
        <v>67</v>
      </c>
      <c r="F741" s="204">
        <v>1</v>
      </c>
      <c r="G741" s="203" t="s">
        <v>33</v>
      </c>
      <c r="H741" s="205">
        <v>0</v>
      </c>
      <c r="I741" s="166"/>
      <c r="J741" s="206">
        <v>19086</v>
      </c>
      <c r="K741" s="206">
        <v>0</v>
      </c>
      <c r="L741" s="206">
        <v>1</v>
      </c>
      <c r="M741" s="166"/>
      <c r="N741" s="206" t="s">
        <v>562</v>
      </c>
      <c r="O741" s="206">
        <v>0</v>
      </c>
      <c r="P741" s="206">
        <v>0</v>
      </c>
      <c r="Q741" s="166"/>
      <c r="R741" s="207" t="s">
        <v>562</v>
      </c>
      <c r="V741" s="205"/>
    </row>
    <row r="742" spans="1:22" x14ac:dyDescent="0.25">
      <c r="A742" s="201">
        <v>484</v>
      </c>
      <c r="B742" s="202">
        <v>484035018</v>
      </c>
      <c r="C742" s="203" t="s">
        <v>537</v>
      </c>
      <c r="D742" s="204">
        <v>35</v>
      </c>
      <c r="E742" s="203" t="s">
        <v>67</v>
      </c>
      <c r="F742" s="204">
        <v>18</v>
      </c>
      <c r="G742" s="203" t="s">
        <v>50</v>
      </c>
      <c r="H742" s="205">
        <v>0</v>
      </c>
      <c r="I742" s="166"/>
      <c r="J742" s="206">
        <v>15158</v>
      </c>
      <c r="K742" s="206">
        <v>1</v>
      </c>
      <c r="L742" s="206">
        <v>1</v>
      </c>
      <c r="M742" s="166"/>
      <c r="N742" s="206" t="s">
        <v>562</v>
      </c>
      <c r="O742" s="206">
        <v>0</v>
      </c>
      <c r="P742" s="206">
        <v>0</v>
      </c>
      <c r="Q742" s="166"/>
      <c r="R742" s="207" t="s">
        <v>562</v>
      </c>
      <c r="V742" s="205"/>
    </row>
    <row r="743" spans="1:22" x14ac:dyDescent="0.25">
      <c r="A743" s="201">
        <v>484</v>
      </c>
      <c r="B743" s="202">
        <v>484035035</v>
      </c>
      <c r="C743" s="203" t="s">
        <v>537</v>
      </c>
      <c r="D743" s="204">
        <v>35</v>
      </c>
      <c r="E743" s="203" t="s">
        <v>67</v>
      </c>
      <c r="F743" s="204">
        <v>35</v>
      </c>
      <c r="G743" s="203" t="s">
        <v>67</v>
      </c>
      <c r="H743" s="205">
        <v>1106</v>
      </c>
      <c r="I743" s="166"/>
      <c r="J743" s="206">
        <v>19107</v>
      </c>
      <c r="K743" s="206">
        <v>235</v>
      </c>
      <c r="L743" s="206">
        <v>1075</v>
      </c>
      <c r="M743" s="166"/>
      <c r="N743" s="206">
        <v>20024</v>
      </c>
      <c r="O743" s="206">
        <v>187</v>
      </c>
      <c r="P743" s="206">
        <v>941</v>
      </c>
      <c r="Q743" s="166"/>
      <c r="R743" s="207">
        <v>917</v>
      </c>
      <c r="V743" s="205"/>
    </row>
    <row r="744" spans="1:22" x14ac:dyDescent="0.25">
      <c r="A744" s="201">
        <v>484</v>
      </c>
      <c r="B744" s="202">
        <v>484035044</v>
      </c>
      <c r="C744" s="203" t="s">
        <v>537</v>
      </c>
      <c r="D744" s="204">
        <v>35</v>
      </c>
      <c r="E744" s="203" t="s">
        <v>67</v>
      </c>
      <c r="F744" s="204">
        <v>44</v>
      </c>
      <c r="G744" s="203" t="s">
        <v>76</v>
      </c>
      <c r="H744" s="205">
        <v>5</v>
      </c>
      <c r="I744" s="166"/>
      <c r="J744" s="206">
        <v>16889</v>
      </c>
      <c r="K744" s="206">
        <v>0</v>
      </c>
      <c r="L744" s="206">
        <v>3</v>
      </c>
      <c r="M744" s="166"/>
      <c r="N744" s="206">
        <v>13434</v>
      </c>
      <c r="O744" s="206">
        <v>0</v>
      </c>
      <c r="P744" s="206">
        <v>0</v>
      </c>
      <c r="Q744" s="166"/>
      <c r="R744" s="207">
        <v>-3455</v>
      </c>
      <c r="V744" s="205"/>
    </row>
    <row r="745" spans="1:22" x14ac:dyDescent="0.25">
      <c r="A745" s="201">
        <v>484</v>
      </c>
      <c r="B745" s="202">
        <v>484035046</v>
      </c>
      <c r="C745" s="203" t="s">
        <v>537</v>
      </c>
      <c r="D745" s="204">
        <v>35</v>
      </c>
      <c r="E745" s="203" t="s">
        <v>67</v>
      </c>
      <c r="F745" s="204">
        <v>46</v>
      </c>
      <c r="G745" s="203" t="s">
        <v>78</v>
      </c>
      <c r="H745" s="205">
        <v>1</v>
      </c>
      <c r="I745" s="166"/>
      <c r="J745" s="206">
        <v>13129</v>
      </c>
      <c r="K745" s="206">
        <v>0</v>
      </c>
      <c r="L745" s="206">
        <v>0</v>
      </c>
      <c r="M745" s="166"/>
      <c r="N745" s="206">
        <v>18295</v>
      </c>
      <c r="O745" s="206">
        <v>0</v>
      </c>
      <c r="P745" s="206">
        <v>1</v>
      </c>
      <c r="Q745" s="166"/>
      <c r="R745" s="207">
        <v>5166</v>
      </c>
      <c r="V745" s="205"/>
    </row>
    <row r="746" spans="1:22" x14ac:dyDescent="0.25">
      <c r="A746" s="201">
        <v>484</v>
      </c>
      <c r="B746" s="202">
        <v>484035050</v>
      </c>
      <c r="C746" s="203" t="s">
        <v>537</v>
      </c>
      <c r="D746" s="204">
        <v>35</v>
      </c>
      <c r="E746" s="203" t="s">
        <v>67</v>
      </c>
      <c r="F746" s="204">
        <v>50</v>
      </c>
      <c r="G746" s="203" t="s">
        <v>82</v>
      </c>
      <c r="H746" s="205">
        <v>0</v>
      </c>
      <c r="I746" s="166"/>
      <c r="J746" s="206">
        <v>18215</v>
      </c>
      <c r="K746" s="206">
        <v>0</v>
      </c>
      <c r="L746" s="206">
        <v>1</v>
      </c>
      <c r="M746" s="166"/>
      <c r="N746" s="206" t="s">
        <v>562</v>
      </c>
      <c r="O746" s="206">
        <v>0</v>
      </c>
      <c r="P746" s="206">
        <v>0</v>
      </c>
      <c r="Q746" s="166"/>
      <c r="R746" s="207" t="s">
        <v>562</v>
      </c>
      <c r="V746" s="205"/>
    </row>
    <row r="747" spans="1:22" x14ac:dyDescent="0.25">
      <c r="A747" s="201">
        <v>484</v>
      </c>
      <c r="B747" s="202">
        <v>484035093</v>
      </c>
      <c r="C747" s="203" t="s">
        <v>537</v>
      </c>
      <c r="D747" s="204">
        <v>35</v>
      </c>
      <c r="E747" s="203" t="s">
        <v>67</v>
      </c>
      <c r="F747" s="204">
        <v>93</v>
      </c>
      <c r="G747" s="203" t="s">
        <v>125</v>
      </c>
      <c r="H747" s="205">
        <v>0</v>
      </c>
      <c r="I747" s="166"/>
      <c r="J747" s="206">
        <v>20775</v>
      </c>
      <c r="K747" s="206">
        <v>0</v>
      </c>
      <c r="L747" s="206">
        <v>1</v>
      </c>
      <c r="M747" s="166"/>
      <c r="N747" s="206" t="s">
        <v>562</v>
      </c>
      <c r="O747" s="206">
        <v>0</v>
      </c>
      <c r="P747" s="206">
        <v>0</v>
      </c>
      <c r="Q747" s="166"/>
      <c r="R747" s="207" t="s">
        <v>562</v>
      </c>
      <c r="V747" s="205"/>
    </row>
    <row r="748" spans="1:22" x14ac:dyDescent="0.25">
      <c r="A748" s="201">
        <v>484</v>
      </c>
      <c r="B748" s="202">
        <v>484035101</v>
      </c>
      <c r="C748" s="203" t="s">
        <v>537</v>
      </c>
      <c r="D748" s="204">
        <v>35</v>
      </c>
      <c r="E748" s="203" t="s">
        <v>67</v>
      </c>
      <c r="F748" s="204">
        <v>101</v>
      </c>
      <c r="G748" s="203" t="s">
        <v>133</v>
      </c>
      <c r="H748" s="205">
        <v>1</v>
      </c>
      <c r="I748" s="166"/>
      <c r="J748" s="206" t="s">
        <v>562</v>
      </c>
      <c r="K748" s="206">
        <v>0</v>
      </c>
      <c r="L748" s="206">
        <v>0</v>
      </c>
      <c r="M748" s="166"/>
      <c r="N748" s="206">
        <v>19462</v>
      </c>
      <c r="O748" s="206">
        <v>1</v>
      </c>
      <c r="P748" s="206">
        <v>1</v>
      </c>
      <c r="Q748" s="166"/>
      <c r="R748" s="207" t="s">
        <v>562</v>
      </c>
      <c r="V748" s="205"/>
    </row>
    <row r="749" spans="1:22" x14ac:dyDescent="0.25">
      <c r="A749" s="201">
        <v>484</v>
      </c>
      <c r="B749" s="202">
        <v>484035133</v>
      </c>
      <c r="C749" s="203" t="s">
        <v>537</v>
      </c>
      <c r="D749" s="204">
        <v>35</v>
      </c>
      <c r="E749" s="203" t="s">
        <v>67</v>
      </c>
      <c r="F749" s="204">
        <v>133</v>
      </c>
      <c r="G749" s="203" t="s">
        <v>165</v>
      </c>
      <c r="H749" s="205">
        <v>0</v>
      </c>
      <c r="I749" s="166"/>
      <c r="J749" s="206">
        <v>13129</v>
      </c>
      <c r="K749" s="206">
        <v>0</v>
      </c>
      <c r="L749" s="206">
        <v>0</v>
      </c>
      <c r="M749" s="166"/>
      <c r="N749" s="206" t="s">
        <v>562</v>
      </c>
      <c r="O749" s="206">
        <v>0</v>
      </c>
      <c r="P749" s="206">
        <v>0</v>
      </c>
      <c r="Q749" s="166"/>
      <c r="R749" s="207" t="s">
        <v>562</v>
      </c>
      <c r="V749" s="205"/>
    </row>
    <row r="750" spans="1:22" x14ac:dyDescent="0.25">
      <c r="A750" s="201">
        <v>484</v>
      </c>
      <c r="B750" s="202">
        <v>484035163</v>
      </c>
      <c r="C750" s="203" t="s">
        <v>537</v>
      </c>
      <c r="D750" s="204">
        <v>35</v>
      </c>
      <c r="E750" s="203" t="s">
        <v>67</v>
      </c>
      <c r="F750" s="204">
        <v>163</v>
      </c>
      <c r="G750" s="203" t="s">
        <v>195</v>
      </c>
      <c r="H750" s="205">
        <v>1</v>
      </c>
      <c r="I750" s="166"/>
      <c r="J750" s="206">
        <v>13129</v>
      </c>
      <c r="K750" s="206">
        <v>0</v>
      </c>
      <c r="L750" s="206">
        <v>0</v>
      </c>
      <c r="M750" s="166"/>
      <c r="N750" s="206">
        <v>21879</v>
      </c>
      <c r="O750" s="206">
        <v>0</v>
      </c>
      <c r="P750" s="206">
        <v>1</v>
      </c>
      <c r="Q750" s="166"/>
      <c r="R750" s="207">
        <v>8750</v>
      </c>
      <c r="V750" s="205"/>
    </row>
    <row r="751" spans="1:22" x14ac:dyDescent="0.25">
      <c r="A751" s="201">
        <v>484</v>
      </c>
      <c r="B751" s="202">
        <v>484035189</v>
      </c>
      <c r="C751" s="203" t="s">
        <v>537</v>
      </c>
      <c r="D751" s="204">
        <v>35</v>
      </c>
      <c r="E751" s="203" t="s">
        <v>67</v>
      </c>
      <c r="F751" s="204">
        <v>189</v>
      </c>
      <c r="G751" s="203" t="s">
        <v>221</v>
      </c>
      <c r="H751" s="205">
        <v>0</v>
      </c>
      <c r="I751" s="166"/>
      <c r="J751" s="206">
        <v>15826</v>
      </c>
      <c r="K751" s="206">
        <v>0</v>
      </c>
      <c r="L751" s="206">
        <v>1</v>
      </c>
      <c r="M751" s="166"/>
      <c r="N751" s="206" t="s">
        <v>562</v>
      </c>
      <c r="O751" s="206">
        <v>0</v>
      </c>
      <c r="P751" s="206">
        <v>0</v>
      </c>
      <c r="Q751" s="166"/>
      <c r="R751" s="207" t="s">
        <v>562</v>
      </c>
      <c r="V751" s="205"/>
    </row>
    <row r="752" spans="1:22" x14ac:dyDescent="0.25">
      <c r="A752" s="201">
        <v>484</v>
      </c>
      <c r="B752" s="202">
        <v>484035207</v>
      </c>
      <c r="C752" s="203" t="s">
        <v>537</v>
      </c>
      <c r="D752" s="204">
        <v>35</v>
      </c>
      <c r="E752" s="203" t="s">
        <v>67</v>
      </c>
      <c r="F752" s="204">
        <v>207</v>
      </c>
      <c r="G752" s="203" t="s">
        <v>239</v>
      </c>
      <c r="H752" s="205">
        <v>0</v>
      </c>
      <c r="I752" s="166"/>
      <c r="J752" s="206">
        <v>17896</v>
      </c>
      <c r="K752" s="206">
        <v>0</v>
      </c>
      <c r="L752" s="206">
        <v>1</v>
      </c>
      <c r="M752" s="166"/>
      <c r="N752" s="206">
        <v>18295</v>
      </c>
      <c r="O752" s="206">
        <v>0</v>
      </c>
      <c r="P752" s="206">
        <v>1</v>
      </c>
      <c r="Q752" s="166"/>
      <c r="R752" s="207">
        <v>399</v>
      </c>
      <c r="V752" s="205"/>
    </row>
    <row r="753" spans="1:22" x14ac:dyDescent="0.25">
      <c r="A753" s="201">
        <v>484</v>
      </c>
      <c r="B753" s="202">
        <v>484035220</v>
      </c>
      <c r="C753" s="203" t="s">
        <v>537</v>
      </c>
      <c r="D753" s="204">
        <v>35</v>
      </c>
      <c r="E753" s="203" t="s">
        <v>67</v>
      </c>
      <c r="F753" s="204">
        <v>220</v>
      </c>
      <c r="G753" s="203" t="s">
        <v>252</v>
      </c>
      <c r="H753" s="205">
        <v>0</v>
      </c>
      <c r="I753" s="166"/>
      <c r="J753" s="206">
        <v>17400</v>
      </c>
      <c r="K753" s="206">
        <v>0</v>
      </c>
      <c r="L753" s="206">
        <v>1</v>
      </c>
      <c r="M753" s="166"/>
      <c r="N753" s="206" t="s">
        <v>562</v>
      </c>
      <c r="O753" s="206">
        <v>0</v>
      </c>
      <c r="P753" s="206">
        <v>0</v>
      </c>
      <c r="Q753" s="166"/>
      <c r="R753" s="207" t="s">
        <v>562</v>
      </c>
      <c r="V753" s="205"/>
    </row>
    <row r="754" spans="1:22" x14ac:dyDescent="0.25">
      <c r="A754" s="201">
        <v>484</v>
      </c>
      <c r="B754" s="202">
        <v>484035243</v>
      </c>
      <c r="C754" s="203" t="s">
        <v>537</v>
      </c>
      <c r="D754" s="204">
        <v>35</v>
      </c>
      <c r="E754" s="203" t="s">
        <v>67</v>
      </c>
      <c r="F754" s="204">
        <v>243</v>
      </c>
      <c r="G754" s="203" t="s">
        <v>275</v>
      </c>
      <c r="H754" s="205">
        <v>0</v>
      </c>
      <c r="I754" s="166"/>
      <c r="J754" s="206">
        <v>20039</v>
      </c>
      <c r="K754" s="206">
        <v>1</v>
      </c>
      <c r="L754" s="206">
        <v>4</v>
      </c>
      <c r="M754" s="166"/>
      <c r="N754" s="206">
        <v>15163</v>
      </c>
      <c r="O754" s="206">
        <v>0</v>
      </c>
      <c r="P754" s="206">
        <v>1</v>
      </c>
      <c r="Q754" s="166"/>
      <c r="R754" s="207">
        <v>-4876</v>
      </c>
      <c r="V754" s="205"/>
    </row>
    <row r="755" spans="1:22" x14ac:dyDescent="0.25">
      <c r="A755" s="201">
        <v>484</v>
      </c>
      <c r="B755" s="202">
        <v>484035244</v>
      </c>
      <c r="C755" s="203" t="s">
        <v>537</v>
      </c>
      <c r="D755" s="204">
        <v>35</v>
      </c>
      <c r="E755" s="203" t="s">
        <v>67</v>
      </c>
      <c r="F755" s="204">
        <v>244</v>
      </c>
      <c r="G755" s="203" t="s">
        <v>276</v>
      </c>
      <c r="H755" s="205">
        <v>3</v>
      </c>
      <c r="I755" s="166"/>
      <c r="J755" s="206">
        <v>17986</v>
      </c>
      <c r="K755" s="206">
        <v>3</v>
      </c>
      <c r="L755" s="206">
        <v>6</v>
      </c>
      <c r="M755" s="166"/>
      <c r="N755" s="206">
        <v>20436</v>
      </c>
      <c r="O755" s="206">
        <v>2</v>
      </c>
      <c r="P755" s="206">
        <v>3</v>
      </c>
      <c r="Q755" s="166"/>
      <c r="R755" s="207">
        <v>2450</v>
      </c>
      <c r="V755" s="205"/>
    </row>
    <row r="756" spans="1:22" x14ac:dyDescent="0.25">
      <c r="A756" s="201">
        <v>484</v>
      </c>
      <c r="B756" s="202">
        <v>484035248</v>
      </c>
      <c r="C756" s="203" t="s">
        <v>537</v>
      </c>
      <c r="D756" s="204">
        <v>35</v>
      </c>
      <c r="E756" s="203" t="s">
        <v>67</v>
      </c>
      <c r="F756" s="204">
        <v>248</v>
      </c>
      <c r="G756" s="203" t="s">
        <v>280</v>
      </c>
      <c r="H756" s="205">
        <v>0</v>
      </c>
      <c r="I756" s="166"/>
      <c r="J756" s="206">
        <v>17988</v>
      </c>
      <c r="K756" s="206">
        <v>2</v>
      </c>
      <c r="L756" s="206">
        <v>1</v>
      </c>
      <c r="M756" s="166"/>
      <c r="N756" s="206" t="s">
        <v>562</v>
      </c>
      <c r="O756" s="206">
        <v>0</v>
      </c>
      <c r="P756" s="206">
        <v>0</v>
      </c>
      <c r="Q756" s="166"/>
      <c r="R756" s="207" t="s">
        <v>562</v>
      </c>
      <c r="V756" s="205"/>
    </row>
    <row r="757" spans="1:22" x14ac:dyDescent="0.25">
      <c r="A757" s="201">
        <v>484</v>
      </c>
      <c r="B757" s="202">
        <v>484035258</v>
      </c>
      <c r="C757" s="203" t="s">
        <v>537</v>
      </c>
      <c r="D757" s="204">
        <v>35</v>
      </c>
      <c r="E757" s="203" t="s">
        <v>67</v>
      </c>
      <c r="F757" s="204">
        <v>258</v>
      </c>
      <c r="G757" s="203" t="s">
        <v>290</v>
      </c>
      <c r="H757" s="205">
        <v>1</v>
      </c>
      <c r="I757" s="166"/>
      <c r="J757" s="206">
        <v>21273</v>
      </c>
      <c r="K757" s="206">
        <v>1</v>
      </c>
      <c r="L757" s="206">
        <v>1</v>
      </c>
      <c r="M757" s="166"/>
      <c r="N757" s="206" t="s">
        <v>562</v>
      </c>
      <c r="O757" s="206">
        <v>0</v>
      </c>
      <c r="P757" s="206">
        <v>0</v>
      </c>
      <c r="Q757" s="166"/>
      <c r="R757" s="207" t="s">
        <v>562</v>
      </c>
      <c r="V757" s="205"/>
    </row>
    <row r="758" spans="1:22" x14ac:dyDescent="0.25">
      <c r="A758" s="201">
        <v>484</v>
      </c>
      <c r="B758" s="202">
        <v>484035262</v>
      </c>
      <c r="C758" s="203" t="s">
        <v>537</v>
      </c>
      <c r="D758" s="204">
        <v>35</v>
      </c>
      <c r="E758" s="203" t="s">
        <v>67</v>
      </c>
      <c r="F758" s="204">
        <v>262</v>
      </c>
      <c r="G758" s="203" t="s">
        <v>294</v>
      </c>
      <c r="H758" s="205">
        <v>1</v>
      </c>
      <c r="I758" s="166"/>
      <c r="J758" s="206">
        <v>17784</v>
      </c>
      <c r="K758" s="206">
        <v>0</v>
      </c>
      <c r="L758" s="206">
        <v>1</v>
      </c>
      <c r="M758" s="166"/>
      <c r="N758" s="206">
        <v>20230</v>
      </c>
      <c r="O758" s="206">
        <v>1</v>
      </c>
      <c r="P758" s="206">
        <v>2</v>
      </c>
      <c r="Q758" s="166"/>
      <c r="R758" s="207">
        <v>2446</v>
      </c>
      <c r="V758" s="205"/>
    </row>
    <row r="759" spans="1:22" x14ac:dyDescent="0.25">
      <c r="A759" s="201">
        <v>484</v>
      </c>
      <c r="B759" s="202">
        <v>484035271</v>
      </c>
      <c r="C759" s="203" t="s">
        <v>537</v>
      </c>
      <c r="D759" s="204">
        <v>35</v>
      </c>
      <c r="E759" s="203" t="s">
        <v>67</v>
      </c>
      <c r="F759" s="204">
        <v>271</v>
      </c>
      <c r="G759" s="203" t="s">
        <v>303</v>
      </c>
      <c r="H759" s="205">
        <v>0</v>
      </c>
      <c r="I759" s="166"/>
      <c r="J759" s="206" t="s">
        <v>562</v>
      </c>
      <c r="K759" s="206">
        <v>0</v>
      </c>
      <c r="L759" s="206">
        <v>0</v>
      </c>
      <c r="M759" s="166"/>
      <c r="N759" s="206">
        <v>19661</v>
      </c>
      <c r="O759" s="206">
        <v>1</v>
      </c>
      <c r="P759" s="206">
        <v>1</v>
      </c>
      <c r="Q759" s="166"/>
      <c r="R759" s="207" t="s">
        <v>562</v>
      </c>
      <c r="V759" s="205"/>
    </row>
    <row r="760" spans="1:22" x14ac:dyDescent="0.25">
      <c r="A760" s="201">
        <v>484</v>
      </c>
      <c r="B760" s="202">
        <v>484035274</v>
      </c>
      <c r="C760" s="203" t="s">
        <v>537</v>
      </c>
      <c r="D760" s="204">
        <v>35</v>
      </c>
      <c r="E760" s="203" t="s">
        <v>67</v>
      </c>
      <c r="F760" s="204">
        <v>274</v>
      </c>
      <c r="G760" s="203" t="s">
        <v>306</v>
      </c>
      <c r="H760" s="205">
        <v>0</v>
      </c>
      <c r="I760" s="166"/>
      <c r="J760" s="206">
        <v>21273</v>
      </c>
      <c r="K760" s="206">
        <v>1</v>
      </c>
      <c r="L760" s="206">
        <v>1</v>
      </c>
      <c r="M760" s="166"/>
      <c r="N760" s="206" t="s">
        <v>562</v>
      </c>
      <c r="O760" s="206">
        <v>0</v>
      </c>
      <c r="P760" s="206">
        <v>0</v>
      </c>
      <c r="Q760" s="166"/>
      <c r="R760" s="207" t="s">
        <v>562</v>
      </c>
      <c r="V760" s="205"/>
    </row>
    <row r="761" spans="1:22" x14ac:dyDescent="0.25">
      <c r="A761" s="201">
        <v>484</v>
      </c>
      <c r="B761" s="202">
        <v>484035285</v>
      </c>
      <c r="C761" s="203" t="s">
        <v>537</v>
      </c>
      <c r="D761" s="204">
        <v>35</v>
      </c>
      <c r="E761" s="203" t="s">
        <v>67</v>
      </c>
      <c r="F761" s="204">
        <v>285</v>
      </c>
      <c r="G761" s="203" t="s">
        <v>317</v>
      </c>
      <c r="H761" s="205">
        <v>2</v>
      </c>
      <c r="I761" s="166"/>
      <c r="J761" s="206">
        <v>17009</v>
      </c>
      <c r="K761" s="206">
        <v>1</v>
      </c>
      <c r="L761" s="206">
        <v>1</v>
      </c>
      <c r="M761" s="166"/>
      <c r="N761" s="206">
        <v>21841</v>
      </c>
      <c r="O761" s="206">
        <v>1</v>
      </c>
      <c r="P761" s="206">
        <v>1</v>
      </c>
      <c r="Q761" s="166"/>
      <c r="R761" s="207">
        <v>4832</v>
      </c>
      <c r="V761" s="205"/>
    </row>
    <row r="762" spans="1:22" x14ac:dyDescent="0.25">
      <c r="A762" s="201">
        <v>484</v>
      </c>
      <c r="B762" s="202">
        <v>484035307</v>
      </c>
      <c r="C762" s="203" t="s">
        <v>537</v>
      </c>
      <c r="D762" s="204">
        <v>35</v>
      </c>
      <c r="E762" s="203" t="s">
        <v>67</v>
      </c>
      <c r="F762" s="204">
        <v>307</v>
      </c>
      <c r="G762" s="203" t="s">
        <v>339</v>
      </c>
      <c r="H762" s="205">
        <v>1</v>
      </c>
      <c r="I762" s="166"/>
      <c r="J762" s="206" t="s">
        <v>562</v>
      </c>
      <c r="K762" s="206">
        <v>0</v>
      </c>
      <c r="L762" s="206">
        <v>0</v>
      </c>
      <c r="M762" s="166"/>
      <c r="N762" s="206">
        <v>16240</v>
      </c>
      <c r="O762" s="206">
        <v>0</v>
      </c>
      <c r="P762" s="206">
        <v>2</v>
      </c>
      <c r="Q762" s="166"/>
      <c r="R762" s="207" t="s">
        <v>562</v>
      </c>
      <c r="V762" s="205"/>
    </row>
    <row r="763" spans="1:22" x14ac:dyDescent="0.25">
      <c r="A763" s="201">
        <v>484</v>
      </c>
      <c r="B763" s="202">
        <v>484035314</v>
      </c>
      <c r="C763" s="203" t="s">
        <v>537</v>
      </c>
      <c r="D763" s="204">
        <v>35</v>
      </c>
      <c r="E763" s="203" t="s">
        <v>67</v>
      </c>
      <c r="F763" s="204">
        <v>314</v>
      </c>
      <c r="G763" s="203" t="s">
        <v>346</v>
      </c>
      <c r="H763" s="205">
        <v>0</v>
      </c>
      <c r="I763" s="166"/>
      <c r="J763" s="206">
        <v>18570</v>
      </c>
      <c r="K763" s="206">
        <v>1</v>
      </c>
      <c r="L763" s="206">
        <v>2</v>
      </c>
      <c r="M763" s="166"/>
      <c r="N763" s="206" t="s">
        <v>562</v>
      </c>
      <c r="O763" s="206">
        <v>0</v>
      </c>
      <c r="P763" s="206">
        <v>0</v>
      </c>
      <c r="Q763" s="166"/>
      <c r="R763" s="207" t="s">
        <v>562</v>
      </c>
      <c r="V763" s="205"/>
    </row>
    <row r="764" spans="1:22" x14ac:dyDescent="0.25">
      <c r="A764" s="201">
        <v>484</v>
      </c>
      <c r="B764" s="202">
        <v>484035336</v>
      </c>
      <c r="C764" s="203" t="s">
        <v>537</v>
      </c>
      <c r="D764" s="204">
        <v>35</v>
      </c>
      <c r="E764" s="203" t="s">
        <v>67</v>
      </c>
      <c r="F764" s="204">
        <v>336</v>
      </c>
      <c r="G764" s="203" t="s">
        <v>368</v>
      </c>
      <c r="H764" s="205">
        <v>0</v>
      </c>
      <c r="I764" s="166"/>
      <c r="J764" s="206">
        <v>17400</v>
      </c>
      <c r="K764" s="206">
        <v>0</v>
      </c>
      <c r="L764" s="206">
        <v>1</v>
      </c>
      <c r="M764" s="166"/>
      <c r="N764" s="206" t="s">
        <v>562</v>
      </c>
      <c r="O764" s="206">
        <v>0</v>
      </c>
      <c r="P764" s="206">
        <v>0</v>
      </c>
      <c r="Q764" s="166"/>
      <c r="R764" s="207" t="s">
        <v>562</v>
      </c>
      <c r="V764" s="205"/>
    </row>
    <row r="765" spans="1:22" x14ac:dyDescent="0.25">
      <c r="A765" s="201">
        <v>485</v>
      </c>
      <c r="B765" s="202">
        <v>485258030</v>
      </c>
      <c r="C765" s="203" t="s">
        <v>538</v>
      </c>
      <c r="D765" s="204">
        <v>258</v>
      </c>
      <c r="E765" s="203" t="s">
        <v>290</v>
      </c>
      <c r="F765" s="204">
        <v>30</v>
      </c>
      <c r="G765" s="203" t="s">
        <v>62</v>
      </c>
      <c r="H765" s="205">
        <v>1</v>
      </c>
      <c r="I765" s="166"/>
      <c r="J765" s="206">
        <v>17757</v>
      </c>
      <c r="K765" s="206">
        <v>0</v>
      </c>
      <c r="L765" s="206">
        <v>1</v>
      </c>
      <c r="M765" s="166"/>
      <c r="N765" s="206" t="s">
        <v>562</v>
      </c>
      <c r="O765" s="206">
        <v>0</v>
      </c>
      <c r="P765" s="206">
        <v>0</v>
      </c>
      <c r="Q765" s="166"/>
      <c r="R765" s="207" t="s">
        <v>562</v>
      </c>
      <c r="V765" s="205"/>
    </row>
    <row r="766" spans="1:22" x14ac:dyDescent="0.25">
      <c r="A766" s="201">
        <v>485</v>
      </c>
      <c r="B766" s="202">
        <v>485258071</v>
      </c>
      <c r="C766" s="203" t="s">
        <v>538</v>
      </c>
      <c r="D766" s="204">
        <v>258</v>
      </c>
      <c r="E766" s="203" t="s">
        <v>290</v>
      </c>
      <c r="F766" s="204">
        <v>71</v>
      </c>
      <c r="G766" s="203" t="s">
        <v>103</v>
      </c>
      <c r="H766" s="205">
        <v>0</v>
      </c>
      <c r="I766" s="166"/>
      <c r="J766" s="206">
        <v>16951</v>
      </c>
      <c r="K766" s="206">
        <v>0</v>
      </c>
      <c r="L766" s="206">
        <v>2</v>
      </c>
      <c r="M766" s="166"/>
      <c r="N766" s="206">
        <v>12565</v>
      </c>
      <c r="O766" s="206">
        <v>0</v>
      </c>
      <c r="P766" s="206">
        <v>0</v>
      </c>
      <c r="Q766" s="166"/>
      <c r="R766" s="207">
        <v>-4386</v>
      </c>
      <c r="V766" s="205"/>
    </row>
    <row r="767" spans="1:22" x14ac:dyDescent="0.25">
      <c r="A767" s="201">
        <v>485</v>
      </c>
      <c r="B767" s="202">
        <v>485258079</v>
      </c>
      <c r="C767" s="203" t="s">
        <v>538</v>
      </c>
      <c r="D767" s="204">
        <v>258</v>
      </c>
      <c r="E767" s="203" t="s">
        <v>290</v>
      </c>
      <c r="F767" s="204">
        <v>79</v>
      </c>
      <c r="G767" s="203" t="s">
        <v>111</v>
      </c>
      <c r="H767" s="205">
        <v>2</v>
      </c>
      <c r="I767" s="166"/>
      <c r="J767" s="206">
        <v>19562</v>
      </c>
      <c r="K767" s="206">
        <v>1</v>
      </c>
      <c r="L767" s="206">
        <v>2</v>
      </c>
      <c r="M767" s="166"/>
      <c r="N767" s="206">
        <v>15482</v>
      </c>
      <c r="O767" s="206">
        <v>0</v>
      </c>
      <c r="P767" s="206">
        <v>1</v>
      </c>
      <c r="Q767" s="166"/>
      <c r="R767" s="207">
        <v>-4080</v>
      </c>
      <c r="V767" s="205"/>
    </row>
    <row r="768" spans="1:22" x14ac:dyDescent="0.25">
      <c r="A768" s="201">
        <v>485</v>
      </c>
      <c r="B768" s="202">
        <v>485258107</v>
      </c>
      <c r="C768" s="203" t="s">
        <v>538</v>
      </c>
      <c r="D768" s="204">
        <v>258</v>
      </c>
      <c r="E768" s="203" t="s">
        <v>290</v>
      </c>
      <c r="F768" s="204">
        <v>107</v>
      </c>
      <c r="G768" s="203" t="s">
        <v>139</v>
      </c>
      <c r="H768" s="205">
        <v>1</v>
      </c>
      <c r="I768" s="166"/>
      <c r="J768" s="206">
        <v>10332</v>
      </c>
      <c r="K768" s="206">
        <v>0</v>
      </c>
      <c r="L768" s="206">
        <v>0</v>
      </c>
      <c r="M768" s="166"/>
      <c r="N768" s="206">
        <v>12565</v>
      </c>
      <c r="O768" s="206">
        <v>0</v>
      </c>
      <c r="P768" s="206">
        <v>0</v>
      </c>
      <c r="Q768" s="166"/>
      <c r="R768" s="207">
        <v>2233</v>
      </c>
      <c r="V768" s="205"/>
    </row>
    <row r="769" spans="1:22" x14ac:dyDescent="0.25">
      <c r="A769" s="201">
        <v>485</v>
      </c>
      <c r="B769" s="202">
        <v>485258128</v>
      </c>
      <c r="C769" s="203" t="s">
        <v>538</v>
      </c>
      <c r="D769" s="204">
        <v>258</v>
      </c>
      <c r="E769" s="203" t="s">
        <v>290</v>
      </c>
      <c r="F769" s="204">
        <v>128</v>
      </c>
      <c r="G769" s="203" t="s">
        <v>160</v>
      </c>
      <c r="H769" s="205">
        <v>1</v>
      </c>
      <c r="I769" s="166"/>
      <c r="J769" s="206">
        <v>17867</v>
      </c>
      <c r="K769" s="206">
        <v>0</v>
      </c>
      <c r="L769" s="206">
        <v>2</v>
      </c>
      <c r="M769" s="166"/>
      <c r="N769" s="206">
        <v>19729</v>
      </c>
      <c r="O769" s="206">
        <v>0</v>
      </c>
      <c r="P769" s="206">
        <v>1</v>
      </c>
      <c r="Q769" s="166"/>
      <c r="R769" s="207">
        <v>1862</v>
      </c>
      <c r="V769" s="205"/>
    </row>
    <row r="770" spans="1:22" x14ac:dyDescent="0.25">
      <c r="A770" s="201">
        <v>485</v>
      </c>
      <c r="B770" s="202">
        <v>485258163</v>
      </c>
      <c r="C770" s="203" t="s">
        <v>538</v>
      </c>
      <c r="D770" s="204">
        <v>258</v>
      </c>
      <c r="E770" s="203" t="s">
        <v>290</v>
      </c>
      <c r="F770" s="204">
        <v>163</v>
      </c>
      <c r="G770" s="203" t="s">
        <v>195</v>
      </c>
      <c r="H770" s="205">
        <v>19</v>
      </c>
      <c r="I770" s="166"/>
      <c r="J770" s="206">
        <v>15811</v>
      </c>
      <c r="K770" s="206">
        <v>1</v>
      </c>
      <c r="L770" s="206">
        <v>8</v>
      </c>
      <c r="M770" s="166"/>
      <c r="N770" s="206">
        <v>16871</v>
      </c>
      <c r="O770" s="206">
        <v>0</v>
      </c>
      <c r="P770" s="206">
        <v>10</v>
      </c>
      <c r="Q770" s="166"/>
      <c r="R770" s="207">
        <v>1060</v>
      </c>
      <c r="V770" s="205"/>
    </row>
    <row r="771" spans="1:22" x14ac:dyDescent="0.25">
      <c r="A771" s="201">
        <v>485</v>
      </c>
      <c r="B771" s="202">
        <v>485258229</v>
      </c>
      <c r="C771" s="203" t="s">
        <v>538</v>
      </c>
      <c r="D771" s="204">
        <v>258</v>
      </c>
      <c r="E771" s="203" t="s">
        <v>290</v>
      </c>
      <c r="F771" s="204">
        <v>229</v>
      </c>
      <c r="G771" s="203" t="s">
        <v>261</v>
      </c>
      <c r="H771" s="205">
        <v>9</v>
      </c>
      <c r="I771" s="166"/>
      <c r="J771" s="206">
        <v>15997</v>
      </c>
      <c r="K771" s="206">
        <v>1</v>
      </c>
      <c r="L771" s="206">
        <v>8</v>
      </c>
      <c r="M771" s="166"/>
      <c r="N771" s="206">
        <v>17021</v>
      </c>
      <c r="O771" s="206">
        <v>1</v>
      </c>
      <c r="P771" s="206">
        <v>7</v>
      </c>
      <c r="Q771" s="166"/>
      <c r="R771" s="207">
        <v>1024</v>
      </c>
      <c r="V771" s="205"/>
    </row>
    <row r="772" spans="1:22" x14ac:dyDescent="0.25">
      <c r="A772" s="201">
        <v>485</v>
      </c>
      <c r="B772" s="202">
        <v>485258258</v>
      </c>
      <c r="C772" s="203" t="s">
        <v>538</v>
      </c>
      <c r="D772" s="204">
        <v>258</v>
      </c>
      <c r="E772" s="203" t="s">
        <v>290</v>
      </c>
      <c r="F772" s="204">
        <v>258</v>
      </c>
      <c r="G772" s="203" t="s">
        <v>290</v>
      </c>
      <c r="H772" s="205">
        <v>442</v>
      </c>
      <c r="I772" s="166"/>
      <c r="J772" s="206">
        <v>15219</v>
      </c>
      <c r="K772" s="206">
        <v>15</v>
      </c>
      <c r="L772" s="206">
        <v>254</v>
      </c>
      <c r="M772" s="166"/>
      <c r="N772" s="206">
        <v>16194</v>
      </c>
      <c r="O772" s="206">
        <v>27</v>
      </c>
      <c r="P772" s="206">
        <v>272</v>
      </c>
      <c r="Q772" s="166"/>
      <c r="R772" s="207">
        <v>975</v>
      </c>
      <c r="V772" s="205"/>
    </row>
    <row r="773" spans="1:22" x14ac:dyDescent="0.25">
      <c r="A773" s="201">
        <v>485</v>
      </c>
      <c r="B773" s="202">
        <v>485258291</v>
      </c>
      <c r="C773" s="203" t="s">
        <v>538</v>
      </c>
      <c r="D773" s="204">
        <v>258</v>
      </c>
      <c r="E773" s="203" t="s">
        <v>290</v>
      </c>
      <c r="F773" s="204">
        <v>291</v>
      </c>
      <c r="G773" s="203" t="s">
        <v>323</v>
      </c>
      <c r="H773" s="205">
        <v>4</v>
      </c>
      <c r="I773" s="166"/>
      <c r="J773" s="206">
        <v>16405</v>
      </c>
      <c r="K773" s="206">
        <v>0</v>
      </c>
      <c r="L773" s="206">
        <v>7</v>
      </c>
      <c r="M773" s="166"/>
      <c r="N773" s="206">
        <v>17066</v>
      </c>
      <c r="O773" s="206">
        <v>0</v>
      </c>
      <c r="P773" s="206">
        <v>5</v>
      </c>
      <c r="Q773" s="166"/>
      <c r="R773" s="207">
        <v>661</v>
      </c>
      <c r="V773" s="205"/>
    </row>
    <row r="774" spans="1:22" x14ac:dyDescent="0.25">
      <c r="A774" s="201">
        <v>485</v>
      </c>
      <c r="B774" s="202">
        <v>485258295</v>
      </c>
      <c r="C774" s="203" t="s">
        <v>538</v>
      </c>
      <c r="D774" s="204">
        <v>258</v>
      </c>
      <c r="E774" s="203" t="s">
        <v>290</v>
      </c>
      <c r="F774" s="204">
        <v>295</v>
      </c>
      <c r="G774" s="203" t="s">
        <v>327</v>
      </c>
      <c r="H774" s="205">
        <v>1</v>
      </c>
      <c r="I774" s="166"/>
      <c r="J774" s="206">
        <v>16951</v>
      </c>
      <c r="K774" s="206">
        <v>0</v>
      </c>
      <c r="L774" s="206">
        <v>1</v>
      </c>
      <c r="M774" s="166"/>
      <c r="N774" s="206">
        <v>17447</v>
      </c>
      <c r="O774" s="206">
        <v>0</v>
      </c>
      <c r="P774" s="206">
        <v>1</v>
      </c>
      <c r="Q774" s="166"/>
      <c r="R774" s="207">
        <v>496</v>
      </c>
      <c r="V774" s="205"/>
    </row>
    <row r="775" spans="1:22" x14ac:dyDescent="0.25">
      <c r="A775" s="201">
        <v>486</v>
      </c>
      <c r="B775" s="202">
        <v>486348151</v>
      </c>
      <c r="C775" s="203" t="s">
        <v>539</v>
      </c>
      <c r="D775" s="204">
        <v>348</v>
      </c>
      <c r="E775" s="203" t="s">
        <v>380</v>
      </c>
      <c r="F775" s="204">
        <v>151</v>
      </c>
      <c r="G775" s="203" t="s">
        <v>183</v>
      </c>
      <c r="H775" s="205">
        <v>1</v>
      </c>
      <c r="I775" s="166"/>
      <c r="J775" s="206">
        <v>16575</v>
      </c>
      <c r="K775" s="206">
        <v>0</v>
      </c>
      <c r="L775" s="206">
        <v>2</v>
      </c>
      <c r="M775" s="166"/>
      <c r="N775" s="206">
        <v>17296</v>
      </c>
      <c r="O775" s="206">
        <v>0</v>
      </c>
      <c r="P775" s="206">
        <v>3</v>
      </c>
      <c r="Q775" s="166"/>
      <c r="R775" s="207">
        <v>721</v>
      </c>
      <c r="V775" s="205"/>
    </row>
    <row r="776" spans="1:22" x14ac:dyDescent="0.25">
      <c r="A776" s="201">
        <v>486</v>
      </c>
      <c r="B776" s="202">
        <v>486348153</v>
      </c>
      <c r="C776" s="203" t="s">
        <v>539</v>
      </c>
      <c r="D776" s="204">
        <v>348</v>
      </c>
      <c r="E776" s="203" t="s">
        <v>380</v>
      </c>
      <c r="F776" s="204">
        <v>153</v>
      </c>
      <c r="G776" s="203" t="s">
        <v>185</v>
      </c>
      <c r="H776" s="205">
        <v>1</v>
      </c>
      <c r="I776" s="166"/>
      <c r="J776" s="206">
        <v>10705</v>
      </c>
      <c r="K776" s="206">
        <v>0</v>
      </c>
      <c r="L776" s="206">
        <v>0</v>
      </c>
      <c r="M776" s="166"/>
      <c r="N776" s="206">
        <v>10664</v>
      </c>
      <c r="O776" s="206">
        <v>0</v>
      </c>
      <c r="P776" s="206">
        <v>0</v>
      </c>
      <c r="Q776" s="166"/>
      <c r="R776" s="207">
        <v>-41</v>
      </c>
      <c r="V776" s="205"/>
    </row>
    <row r="777" spans="1:22" x14ac:dyDescent="0.25">
      <c r="A777" s="201">
        <v>486</v>
      </c>
      <c r="B777" s="202">
        <v>486348186</v>
      </c>
      <c r="C777" s="203" t="s">
        <v>539</v>
      </c>
      <c r="D777" s="204">
        <v>348</v>
      </c>
      <c r="E777" s="203" t="s">
        <v>380</v>
      </c>
      <c r="F777" s="204">
        <v>186</v>
      </c>
      <c r="G777" s="203" t="s">
        <v>218</v>
      </c>
      <c r="H777" s="205">
        <v>0</v>
      </c>
      <c r="I777" s="166"/>
      <c r="J777" s="206">
        <v>16933</v>
      </c>
      <c r="K777" s="206">
        <v>1</v>
      </c>
      <c r="L777" s="206">
        <v>3</v>
      </c>
      <c r="M777" s="166"/>
      <c r="N777" s="206" t="s">
        <v>562</v>
      </c>
      <c r="O777" s="206">
        <v>0</v>
      </c>
      <c r="P777" s="206">
        <v>0</v>
      </c>
      <c r="Q777" s="166"/>
      <c r="R777" s="207" t="s">
        <v>562</v>
      </c>
      <c r="V777" s="205"/>
    </row>
    <row r="778" spans="1:22" x14ac:dyDescent="0.25">
      <c r="A778" s="201">
        <v>486</v>
      </c>
      <c r="B778" s="202">
        <v>486348215</v>
      </c>
      <c r="C778" s="203" t="s">
        <v>539</v>
      </c>
      <c r="D778" s="204">
        <v>348</v>
      </c>
      <c r="E778" s="203" t="s">
        <v>380</v>
      </c>
      <c r="F778" s="204">
        <v>215</v>
      </c>
      <c r="G778" s="203" t="s">
        <v>247</v>
      </c>
      <c r="H778" s="205">
        <v>0</v>
      </c>
      <c r="I778" s="166"/>
      <c r="J778" s="206">
        <v>19799</v>
      </c>
      <c r="K778" s="206">
        <v>1</v>
      </c>
      <c r="L778" s="206">
        <v>1</v>
      </c>
      <c r="M778" s="166"/>
      <c r="N778" s="206">
        <v>20388</v>
      </c>
      <c r="O778" s="206">
        <v>1</v>
      </c>
      <c r="P778" s="206">
        <v>1</v>
      </c>
      <c r="Q778" s="166"/>
      <c r="R778" s="207">
        <v>589</v>
      </c>
      <c r="V778" s="205"/>
    </row>
    <row r="779" spans="1:22" x14ac:dyDescent="0.25">
      <c r="A779" s="201">
        <v>486</v>
      </c>
      <c r="B779" s="202">
        <v>486348271</v>
      </c>
      <c r="C779" s="203" t="s">
        <v>539</v>
      </c>
      <c r="D779" s="204">
        <v>348</v>
      </c>
      <c r="E779" s="203" t="s">
        <v>380</v>
      </c>
      <c r="F779" s="204">
        <v>271</v>
      </c>
      <c r="G779" s="203" t="s">
        <v>303</v>
      </c>
      <c r="H779" s="205">
        <v>3</v>
      </c>
      <c r="I779" s="166"/>
      <c r="J779" s="206">
        <v>15266</v>
      </c>
      <c r="K779" s="206">
        <v>0</v>
      </c>
      <c r="L779" s="206">
        <v>1</v>
      </c>
      <c r="M779" s="166"/>
      <c r="N779" s="206">
        <v>15361</v>
      </c>
      <c r="O779" s="206">
        <v>0</v>
      </c>
      <c r="P779" s="206">
        <v>1</v>
      </c>
      <c r="Q779" s="166"/>
      <c r="R779" s="207">
        <v>95</v>
      </c>
      <c r="V779" s="205"/>
    </row>
    <row r="780" spans="1:22" x14ac:dyDescent="0.25">
      <c r="A780" s="201">
        <v>486</v>
      </c>
      <c r="B780" s="202">
        <v>486348277</v>
      </c>
      <c r="C780" s="203" t="s">
        <v>539</v>
      </c>
      <c r="D780" s="204">
        <v>348</v>
      </c>
      <c r="E780" s="203" t="s">
        <v>380</v>
      </c>
      <c r="F780" s="204">
        <v>277</v>
      </c>
      <c r="G780" s="203" t="s">
        <v>309</v>
      </c>
      <c r="H780" s="205">
        <v>6</v>
      </c>
      <c r="I780" s="166"/>
      <c r="J780" s="206">
        <v>19092</v>
      </c>
      <c r="K780" s="206">
        <v>2</v>
      </c>
      <c r="L780" s="206">
        <v>6</v>
      </c>
      <c r="M780" s="166"/>
      <c r="N780" s="206">
        <v>18939</v>
      </c>
      <c r="O780" s="206">
        <v>2</v>
      </c>
      <c r="P780" s="206">
        <v>4</v>
      </c>
      <c r="Q780" s="166"/>
      <c r="R780" s="207">
        <v>-153</v>
      </c>
      <c r="V780" s="205"/>
    </row>
    <row r="781" spans="1:22" x14ac:dyDescent="0.25">
      <c r="A781" s="201">
        <v>486</v>
      </c>
      <c r="B781" s="202">
        <v>486348316</v>
      </c>
      <c r="C781" s="203" t="s">
        <v>539</v>
      </c>
      <c r="D781" s="204">
        <v>348</v>
      </c>
      <c r="E781" s="203" t="s">
        <v>380</v>
      </c>
      <c r="F781" s="204">
        <v>316</v>
      </c>
      <c r="G781" s="203" t="s">
        <v>348</v>
      </c>
      <c r="H781" s="205">
        <v>4</v>
      </c>
      <c r="I781" s="166"/>
      <c r="J781" s="206">
        <v>18264</v>
      </c>
      <c r="K781" s="206">
        <v>1</v>
      </c>
      <c r="L781" s="206">
        <v>4</v>
      </c>
      <c r="M781" s="166"/>
      <c r="N781" s="206" t="s">
        <v>562</v>
      </c>
      <c r="O781" s="206">
        <v>0</v>
      </c>
      <c r="P781" s="206">
        <v>0</v>
      </c>
      <c r="Q781" s="166"/>
      <c r="R781" s="207" t="s">
        <v>562</v>
      </c>
      <c r="V781" s="205"/>
    </row>
    <row r="782" spans="1:22" x14ac:dyDescent="0.25">
      <c r="A782" s="201">
        <v>486</v>
      </c>
      <c r="B782" s="202">
        <v>486348348</v>
      </c>
      <c r="C782" s="203" t="s">
        <v>539</v>
      </c>
      <c r="D782" s="204">
        <v>348</v>
      </c>
      <c r="E782" s="203" t="s">
        <v>380</v>
      </c>
      <c r="F782" s="204">
        <v>348</v>
      </c>
      <c r="G782" s="203" t="s">
        <v>380</v>
      </c>
      <c r="H782" s="205">
        <v>644</v>
      </c>
      <c r="I782" s="166"/>
      <c r="J782" s="206">
        <v>17475</v>
      </c>
      <c r="K782" s="206">
        <v>165</v>
      </c>
      <c r="L782" s="206">
        <v>549</v>
      </c>
      <c r="M782" s="166"/>
      <c r="N782" s="206">
        <v>18529</v>
      </c>
      <c r="O782" s="206">
        <v>184</v>
      </c>
      <c r="P782" s="206">
        <v>561</v>
      </c>
      <c r="Q782" s="166"/>
      <c r="R782" s="207">
        <v>1054</v>
      </c>
      <c r="V782" s="205"/>
    </row>
    <row r="783" spans="1:22" x14ac:dyDescent="0.25">
      <c r="A783" s="201">
        <v>486</v>
      </c>
      <c r="B783" s="202">
        <v>486348658</v>
      </c>
      <c r="C783" s="203" t="s">
        <v>539</v>
      </c>
      <c r="D783" s="204">
        <v>348</v>
      </c>
      <c r="E783" s="203" t="s">
        <v>380</v>
      </c>
      <c r="F783" s="204">
        <v>658</v>
      </c>
      <c r="G783" s="203" t="s">
        <v>402</v>
      </c>
      <c r="H783" s="205">
        <v>0</v>
      </c>
      <c r="I783" s="166"/>
      <c r="J783" s="206">
        <v>17128</v>
      </c>
      <c r="K783" s="206">
        <v>1</v>
      </c>
      <c r="L783" s="206">
        <v>3</v>
      </c>
      <c r="M783" s="166"/>
      <c r="N783" s="206">
        <v>16870</v>
      </c>
      <c r="O783" s="206">
        <v>0</v>
      </c>
      <c r="P783" s="206">
        <v>1</v>
      </c>
      <c r="Q783" s="166"/>
      <c r="R783" s="207">
        <v>-258</v>
      </c>
      <c r="V783" s="205"/>
    </row>
    <row r="784" spans="1:22" x14ac:dyDescent="0.25">
      <c r="A784" s="201">
        <v>486</v>
      </c>
      <c r="B784" s="202">
        <v>486348753</v>
      </c>
      <c r="C784" s="203" t="s">
        <v>539</v>
      </c>
      <c r="D784" s="204">
        <v>348</v>
      </c>
      <c r="E784" s="203" t="s">
        <v>380</v>
      </c>
      <c r="F784" s="204">
        <v>753</v>
      </c>
      <c r="G784" s="203" t="s">
        <v>431</v>
      </c>
      <c r="H784" s="205">
        <v>1</v>
      </c>
      <c r="I784" s="166"/>
      <c r="J784" s="206">
        <v>10705</v>
      </c>
      <c r="K784" s="206">
        <v>0</v>
      </c>
      <c r="L784" s="206">
        <v>0</v>
      </c>
      <c r="M784" s="166"/>
      <c r="N784" s="206">
        <v>10664</v>
      </c>
      <c r="O784" s="206">
        <v>0</v>
      </c>
      <c r="P784" s="206">
        <v>0</v>
      </c>
      <c r="Q784" s="166"/>
      <c r="R784" s="207">
        <v>-41</v>
      </c>
      <c r="V784" s="205"/>
    </row>
    <row r="785" spans="1:22" x14ac:dyDescent="0.25">
      <c r="A785" s="201">
        <v>486</v>
      </c>
      <c r="B785" s="202">
        <v>486348767</v>
      </c>
      <c r="C785" s="203" t="s">
        <v>539</v>
      </c>
      <c r="D785" s="204">
        <v>348</v>
      </c>
      <c r="E785" s="203" t="s">
        <v>380</v>
      </c>
      <c r="F785" s="204">
        <v>767</v>
      </c>
      <c r="G785" s="203" t="s">
        <v>437</v>
      </c>
      <c r="H785" s="205">
        <v>4</v>
      </c>
      <c r="I785" s="166"/>
      <c r="J785" s="206">
        <v>16980</v>
      </c>
      <c r="K785" s="206">
        <v>3</v>
      </c>
      <c r="L785" s="206">
        <v>8</v>
      </c>
      <c r="M785" s="166"/>
      <c r="N785" s="206">
        <v>18014</v>
      </c>
      <c r="O785" s="206">
        <v>0</v>
      </c>
      <c r="P785" s="206">
        <v>4</v>
      </c>
      <c r="Q785" s="166"/>
      <c r="R785" s="207">
        <v>1034</v>
      </c>
      <c r="V785" s="205"/>
    </row>
    <row r="786" spans="1:22" x14ac:dyDescent="0.25">
      <c r="A786" s="201">
        <v>486</v>
      </c>
      <c r="B786" s="202">
        <v>486348775</v>
      </c>
      <c r="C786" s="203" t="s">
        <v>539</v>
      </c>
      <c r="D786" s="204">
        <v>348</v>
      </c>
      <c r="E786" s="203" t="s">
        <v>380</v>
      </c>
      <c r="F786" s="204">
        <v>775</v>
      </c>
      <c r="G786" s="203" t="s">
        <v>441</v>
      </c>
      <c r="H786" s="205">
        <v>1</v>
      </c>
      <c r="I786" s="166"/>
      <c r="J786" s="206">
        <v>14334</v>
      </c>
      <c r="K786" s="206">
        <v>3</v>
      </c>
      <c r="L786" s="206">
        <v>4</v>
      </c>
      <c r="M786" s="166"/>
      <c r="N786" s="206">
        <v>14187</v>
      </c>
      <c r="O786" s="206">
        <v>3</v>
      </c>
      <c r="P786" s="206">
        <v>1</v>
      </c>
      <c r="Q786" s="166"/>
      <c r="R786" s="207">
        <v>-147</v>
      </c>
      <c r="V786" s="205"/>
    </row>
    <row r="787" spans="1:22" x14ac:dyDescent="0.25">
      <c r="A787" s="201">
        <v>487</v>
      </c>
      <c r="B787" s="202">
        <v>487049010</v>
      </c>
      <c r="C787" s="203" t="s">
        <v>540</v>
      </c>
      <c r="D787" s="204">
        <v>49</v>
      </c>
      <c r="E787" s="203" t="s">
        <v>81</v>
      </c>
      <c r="F787" s="204">
        <v>10</v>
      </c>
      <c r="G787" s="203" t="s">
        <v>42</v>
      </c>
      <c r="H787" s="205">
        <v>3</v>
      </c>
      <c r="I787" s="166"/>
      <c r="J787" s="206" t="s">
        <v>562</v>
      </c>
      <c r="K787" s="206">
        <v>0</v>
      </c>
      <c r="L787" s="206">
        <v>0</v>
      </c>
      <c r="M787" s="166"/>
      <c r="N787" s="206">
        <v>16757</v>
      </c>
      <c r="O787" s="206">
        <v>1</v>
      </c>
      <c r="P787" s="206">
        <v>1</v>
      </c>
      <c r="Q787" s="166"/>
      <c r="R787" s="207" t="s">
        <v>562</v>
      </c>
      <c r="V787" s="205"/>
    </row>
    <row r="788" spans="1:22" x14ac:dyDescent="0.25">
      <c r="A788" s="201">
        <v>487</v>
      </c>
      <c r="B788" s="202">
        <v>487049018</v>
      </c>
      <c r="C788" s="203" t="s">
        <v>540</v>
      </c>
      <c r="D788" s="204">
        <v>49</v>
      </c>
      <c r="E788" s="203" t="s">
        <v>81</v>
      </c>
      <c r="F788" s="204">
        <v>18</v>
      </c>
      <c r="G788" s="203" t="s">
        <v>50</v>
      </c>
      <c r="H788" s="205">
        <v>1</v>
      </c>
      <c r="I788" s="166"/>
      <c r="J788" s="206">
        <v>13493</v>
      </c>
      <c r="K788" s="206">
        <v>0</v>
      </c>
      <c r="L788" s="206">
        <v>0</v>
      </c>
      <c r="M788" s="166"/>
      <c r="N788" s="206">
        <v>13684</v>
      </c>
      <c r="O788" s="206">
        <v>0</v>
      </c>
      <c r="P788" s="206">
        <v>0</v>
      </c>
      <c r="Q788" s="166"/>
      <c r="R788" s="207">
        <v>191</v>
      </c>
      <c r="V788" s="205"/>
    </row>
    <row r="789" spans="1:22" x14ac:dyDescent="0.25">
      <c r="A789" s="201">
        <v>487</v>
      </c>
      <c r="B789" s="202">
        <v>487049026</v>
      </c>
      <c r="C789" s="203" t="s">
        <v>540</v>
      </c>
      <c r="D789" s="204">
        <v>49</v>
      </c>
      <c r="E789" s="203" t="s">
        <v>81</v>
      </c>
      <c r="F789" s="204">
        <v>26</v>
      </c>
      <c r="G789" s="203" t="s">
        <v>58</v>
      </c>
      <c r="H789" s="205">
        <v>0</v>
      </c>
      <c r="I789" s="166"/>
      <c r="J789" s="206">
        <v>16271</v>
      </c>
      <c r="K789" s="206">
        <v>0</v>
      </c>
      <c r="L789" s="206">
        <v>1</v>
      </c>
      <c r="M789" s="166"/>
      <c r="N789" s="206">
        <v>16546</v>
      </c>
      <c r="O789" s="206">
        <v>0</v>
      </c>
      <c r="P789" s="206">
        <v>1</v>
      </c>
      <c r="Q789" s="166"/>
      <c r="R789" s="207">
        <v>275</v>
      </c>
      <c r="V789" s="205"/>
    </row>
    <row r="790" spans="1:22" x14ac:dyDescent="0.25">
      <c r="A790" s="201">
        <v>487</v>
      </c>
      <c r="B790" s="202">
        <v>487049031</v>
      </c>
      <c r="C790" s="203" t="s">
        <v>540</v>
      </c>
      <c r="D790" s="204">
        <v>49</v>
      </c>
      <c r="E790" s="203" t="s">
        <v>81</v>
      </c>
      <c r="F790" s="204">
        <v>31</v>
      </c>
      <c r="G790" s="203" t="s">
        <v>63</v>
      </c>
      <c r="H790" s="205">
        <v>1</v>
      </c>
      <c r="I790" s="166"/>
      <c r="J790" s="206" t="s">
        <v>562</v>
      </c>
      <c r="K790" s="206">
        <v>0</v>
      </c>
      <c r="L790" s="206">
        <v>0</v>
      </c>
      <c r="M790" s="166"/>
      <c r="N790" s="206">
        <v>16952</v>
      </c>
      <c r="O790" s="206">
        <v>0</v>
      </c>
      <c r="P790" s="206">
        <v>1</v>
      </c>
      <c r="Q790" s="166"/>
      <c r="R790" s="207" t="s">
        <v>562</v>
      </c>
      <c r="V790" s="205"/>
    </row>
    <row r="791" spans="1:22" x14ac:dyDescent="0.25">
      <c r="A791" s="201">
        <v>487</v>
      </c>
      <c r="B791" s="202">
        <v>487049035</v>
      </c>
      <c r="C791" s="203" t="s">
        <v>540</v>
      </c>
      <c r="D791" s="204">
        <v>49</v>
      </c>
      <c r="E791" s="203" t="s">
        <v>81</v>
      </c>
      <c r="F791" s="204">
        <v>35</v>
      </c>
      <c r="G791" s="203" t="s">
        <v>67</v>
      </c>
      <c r="H791" s="205">
        <v>7</v>
      </c>
      <c r="I791" s="166"/>
      <c r="J791" s="206">
        <v>18660</v>
      </c>
      <c r="K791" s="206">
        <v>0</v>
      </c>
      <c r="L791" s="206">
        <v>13</v>
      </c>
      <c r="M791" s="166"/>
      <c r="N791" s="206">
        <v>18384</v>
      </c>
      <c r="O791" s="206">
        <v>0</v>
      </c>
      <c r="P791" s="206">
        <v>10</v>
      </c>
      <c r="Q791" s="166"/>
      <c r="R791" s="207">
        <v>-276</v>
      </c>
      <c r="V791" s="205"/>
    </row>
    <row r="792" spans="1:22" x14ac:dyDescent="0.25">
      <c r="A792" s="201">
        <v>487</v>
      </c>
      <c r="B792" s="202">
        <v>487049040</v>
      </c>
      <c r="C792" s="203" t="s">
        <v>540</v>
      </c>
      <c r="D792" s="204">
        <v>49</v>
      </c>
      <c r="E792" s="203" t="s">
        <v>81</v>
      </c>
      <c r="F792" s="204">
        <v>40</v>
      </c>
      <c r="G792" s="203" t="s">
        <v>72</v>
      </c>
      <c r="H792" s="205">
        <v>0</v>
      </c>
      <c r="I792" s="166"/>
      <c r="J792" s="206">
        <v>19237</v>
      </c>
      <c r="K792" s="206">
        <v>0</v>
      </c>
      <c r="L792" s="206">
        <v>1</v>
      </c>
      <c r="M792" s="166"/>
      <c r="N792" s="206">
        <v>19610</v>
      </c>
      <c r="O792" s="206">
        <v>0</v>
      </c>
      <c r="P792" s="206">
        <v>1</v>
      </c>
      <c r="Q792" s="166"/>
      <c r="R792" s="207">
        <v>373</v>
      </c>
      <c r="V792" s="205"/>
    </row>
    <row r="793" spans="1:22" x14ac:dyDescent="0.25">
      <c r="A793" s="201">
        <v>487</v>
      </c>
      <c r="B793" s="202">
        <v>487049044</v>
      </c>
      <c r="C793" s="203" t="s">
        <v>540</v>
      </c>
      <c r="D793" s="204">
        <v>49</v>
      </c>
      <c r="E793" s="203" t="s">
        <v>81</v>
      </c>
      <c r="F793" s="204">
        <v>44</v>
      </c>
      <c r="G793" s="203" t="s">
        <v>76</v>
      </c>
      <c r="H793" s="205">
        <v>4</v>
      </c>
      <c r="I793" s="166"/>
      <c r="J793" s="206">
        <v>16120</v>
      </c>
      <c r="K793" s="206">
        <v>0</v>
      </c>
      <c r="L793" s="206">
        <v>1</v>
      </c>
      <c r="M793" s="166"/>
      <c r="N793" s="206">
        <v>18730</v>
      </c>
      <c r="O793" s="206">
        <v>0</v>
      </c>
      <c r="P793" s="206">
        <v>2</v>
      </c>
      <c r="Q793" s="166"/>
      <c r="R793" s="207">
        <v>2610</v>
      </c>
      <c r="V793" s="205"/>
    </row>
    <row r="794" spans="1:22" x14ac:dyDescent="0.25">
      <c r="A794" s="201">
        <v>487</v>
      </c>
      <c r="B794" s="202">
        <v>487049048</v>
      </c>
      <c r="C794" s="203" t="s">
        <v>540</v>
      </c>
      <c r="D794" s="204">
        <v>49</v>
      </c>
      <c r="E794" s="203" t="s">
        <v>81</v>
      </c>
      <c r="F794" s="204">
        <v>48</v>
      </c>
      <c r="G794" s="203" t="s">
        <v>80</v>
      </c>
      <c r="H794" s="205">
        <v>1</v>
      </c>
      <c r="I794" s="166"/>
      <c r="J794" s="206">
        <v>16436</v>
      </c>
      <c r="K794" s="206">
        <v>0</v>
      </c>
      <c r="L794" s="206">
        <v>1</v>
      </c>
      <c r="M794" s="166"/>
      <c r="N794" s="206" t="s">
        <v>562</v>
      </c>
      <c r="O794" s="206">
        <v>0</v>
      </c>
      <c r="P794" s="206">
        <v>0</v>
      </c>
      <c r="Q794" s="166"/>
      <c r="R794" s="207" t="s">
        <v>562</v>
      </c>
      <c r="V794" s="205"/>
    </row>
    <row r="795" spans="1:22" x14ac:dyDescent="0.25">
      <c r="A795" s="201">
        <v>487</v>
      </c>
      <c r="B795" s="202">
        <v>487049049</v>
      </c>
      <c r="C795" s="203" t="s">
        <v>540</v>
      </c>
      <c r="D795" s="204">
        <v>49</v>
      </c>
      <c r="E795" s="203" t="s">
        <v>81</v>
      </c>
      <c r="F795" s="204">
        <v>49</v>
      </c>
      <c r="G795" s="203" t="s">
        <v>81</v>
      </c>
      <c r="H795" s="205">
        <v>39</v>
      </c>
      <c r="I795" s="166"/>
      <c r="J795" s="206">
        <v>18763</v>
      </c>
      <c r="K795" s="206">
        <v>5</v>
      </c>
      <c r="L795" s="206">
        <v>47</v>
      </c>
      <c r="M795" s="166"/>
      <c r="N795" s="206">
        <v>18272</v>
      </c>
      <c r="O795" s="206">
        <v>4</v>
      </c>
      <c r="P795" s="206">
        <v>33</v>
      </c>
      <c r="Q795" s="166"/>
      <c r="R795" s="207">
        <v>-491</v>
      </c>
      <c r="V795" s="205"/>
    </row>
    <row r="796" spans="1:22" x14ac:dyDescent="0.25">
      <c r="A796" s="201">
        <v>487</v>
      </c>
      <c r="B796" s="202">
        <v>487049057</v>
      </c>
      <c r="C796" s="203" t="s">
        <v>540</v>
      </c>
      <c r="D796" s="204">
        <v>49</v>
      </c>
      <c r="E796" s="203" t="s">
        <v>81</v>
      </c>
      <c r="F796" s="204">
        <v>57</v>
      </c>
      <c r="G796" s="203" t="s">
        <v>89</v>
      </c>
      <c r="H796" s="205">
        <v>8</v>
      </c>
      <c r="I796" s="166"/>
      <c r="J796" s="206">
        <v>16652</v>
      </c>
      <c r="K796" s="206">
        <v>1</v>
      </c>
      <c r="L796" s="206">
        <v>2</v>
      </c>
      <c r="M796" s="166"/>
      <c r="N796" s="206">
        <v>18003</v>
      </c>
      <c r="O796" s="206">
        <v>1</v>
      </c>
      <c r="P796" s="206">
        <v>4</v>
      </c>
      <c r="Q796" s="166"/>
      <c r="R796" s="207">
        <v>1351</v>
      </c>
      <c r="V796" s="205"/>
    </row>
    <row r="797" spans="1:22" x14ac:dyDescent="0.25">
      <c r="A797" s="201">
        <v>487</v>
      </c>
      <c r="B797" s="202">
        <v>487049093</v>
      </c>
      <c r="C797" s="203" t="s">
        <v>540</v>
      </c>
      <c r="D797" s="204">
        <v>49</v>
      </c>
      <c r="E797" s="203" t="s">
        <v>81</v>
      </c>
      <c r="F797" s="204">
        <v>93</v>
      </c>
      <c r="G797" s="203" t="s">
        <v>125</v>
      </c>
      <c r="H797" s="205">
        <v>47</v>
      </c>
      <c r="I797" s="166"/>
      <c r="J797" s="206">
        <v>17473</v>
      </c>
      <c r="K797" s="206">
        <v>2</v>
      </c>
      <c r="L797" s="206">
        <v>28</v>
      </c>
      <c r="M797" s="166"/>
      <c r="N797" s="206">
        <v>18538</v>
      </c>
      <c r="O797" s="206">
        <v>3</v>
      </c>
      <c r="P797" s="206">
        <v>29</v>
      </c>
      <c r="Q797" s="166"/>
      <c r="R797" s="207">
        <v>1065</v>
      </c>
      <c r="V797" s="205"/>
    </row>
    <row r="798" spans="1:22" x14ac:dyDescent="0.25">
      <c r="A798" s="201">
        <v>487</v>
      </c>
      <c r="B798" s="202">
        <v>487049097</v>
      </c>
      <c r="C798" s="203" t="s">
        <v>540</v>
      </c>
      <c r="D798" s="204">
        <v>49</v>
      </c>
      <c r="E798" s="203" t="s">
        <v>81</v>
      </c>
      <c r="F798" s="204">
        <v>97</v>
      </c>
      <c r="G798" s="203" t="s">
        <v>129</v>
      </c>
      <c r="H798" s="205">
        <v>1</v>
      </c>
      <c r="I798" s="166"/>
      <c r="J798" s="206">
        <v>19238</v>
      </c>
      <c r="K798" s="206">
        <v>0</v>
      </c>
      <c r="L798" s="206">
        <v>1</v>
      </c>
      <c r="M798" s="166"/>
      <c r="N798" s="206">
        <v>21253</v>
      </c>
      <c r="O798" s="206">
        <v>0</v>
      </c>
      <c r="P798" s="206">
        <v>2</v>
      </c>
      <c r="Q798" s="166"/>
      <c r="R798" s="207">
        <v>2015</v>
      </c>
      <c r="V798" s="205"/>
    </row>
    <row r="799" spans="1:22" x14ac:dyDescent="0.25">
      <c r="A799" s="201">
        <v>487</v>
      </c>
      <c r="B799" s="202">
        <v>487049100</v>
      </c>
      <c r="C799" s="203" t="s">
        <v>540</v>
      </c>
      <c r="D799" s="204">
        <v>49</v>
      </c>
      <c r="E799" s="203" t="s">
        <v>81</v>
      </c>
      <c r="F799" s="204">
        <v>100</v>
      </c>
      <c r="G799" s="203" t="s">
        <v>132</v>
      </c>
      <c r="H799" s="205">
        <v>0</v>
      </c>
      <c r="I799" s="166"/>
      <c r="J799" s="206">
        <v>16089</v>
      </c>
      <c r="K799" s="206">
        <v>0</v>
      </c>
      <c r="L799" s="206">
        <v>1</v>
      </c>
      <c r="M799" s="166"/>
      <c r="N799" s="206" t="s">
        <v>562</v>
      </c>
      <c r="O799" s="206">
        <v>0</v>
      </c>
      <c r="P799" s="206">
        <v>0</v>
      </c>
      <c r="Q799" s="166"/>
      <c r="R799" s="207" t="s">
        <v>562</v>
      </c>
      <c r="V799" s="205"/>
    </row>
    <row r="800" spans="1:22" x14ac:dyDescent="0.25">
      <c r="A800" s="201">
        <v>487</v>
      </c>
      <c r="B800" s="202">
        <v>487049128</v>
      </c>
      <c r="C800" s="203" t="s">
        <v>540</v>
      </c>
      <c r="D800" s="204">
        <v>49</v>
      </c>
      <c r="E800" s="203" t="s">
        <v>81</v>
      </c>
      <c r="F800" s="204">
        <v>128</v>
      </c>
      <c r="G800" s="203" t="s">
        <v>160</v>
      </c>
      <c r="H800" s="205">
        <v>0</v>
      </c>
      <c r="I800" s="166"/>
      <c r="J800" s="206">
        <v>20819</v>
      </c>
      <c r="K800" s="206">
        <v>0</v>
      </c>
      <c r="L800" s="206">
        <v>1</v>
      </c>
      <c r="M800" s="166"/>
      <c r="N800" s="206" t="s">
        <v>562</v>
      </c>
      <c r="O800" s="206">
        <v>0</v>
      </c>
      <c r="P800" s="206">
        <v>0</v>
      </c>
      <c r="Q800" s="166"/>
      <c r="R800" s="207" t="s">
        <v>562</v>
      </c>
      <c r="V800" s="205"/>
    </row>
    <row r="801" spans="1:22" x14ac:dyDescent="0.25">
      <c r="A801" s="201">
        <v>487</v>
      </c>
      <c r="B801" s="202">
        <v>487049137</v>
      </c>
      <c r="C801" s="203" t="s">
        <v>540</v>
      </c>
      <c r="D801" s="204">
        <v>49</v>
      </c>
      <c r="E801" s="203" t="s">
        <v>81</v>
      </c>
      <c r="F801" s="204">
        <v>137</v>
      </c>
      <c r="G801" s="203" t="s">
        <v>169</v>
      </c>
      <c r="H801" s="205">
        <v>0</v>
      </c>
      <c r="I801" s="166"/>
      <c r="J801" s="206" t="s">
        <v>562</v>
      </c>
      <c r="K801" s="206">
        <v>0</v>
      </c>
      <c r="L801" s="206">
        <v>0</v>
      </c>
      <c r="M801" s="166"/>
      <c r="N801" s="206">
        <v>20946</v>
      </c>
      <c r="O801" s="206">
        <v>0</v>
      </c>
      <c r="P801" s="206">
        <v>1</v>
      </c>
      <c r="Q801" s="166"/>
      <c r="R801" s="207" t="s">
        <v>562</v>
      </c>
      <c r="V801" s="205"/>
    </row>
    <row r="802" spans="1:22" x14ac:dyDescent="0.25">
      <c r="A802" s="201">
        <v>487</v>
      </c>
      <c r="B802" s="202">
        <v>487049149</v>
      </c>
      <c r="C802" s="203" t="s">
        <v>540</v>
      </c>
      <c r="D802" s="204">
        <v>49</v>
      </c>
      <c r="E802" s="203" t="s">
        <v>81</v>
      </c>
      <c r="F802" s="204">
        <v>149</v>
      </c>
      <c r="G802" s="203" t="s">
        <v>181</v>
      </c>
      <c r="H802" s="205">
        <v>2</v>
      </c>
      <c r="I802" s="166"/>
      <c r="J802" s="206">
        <v>19793</v>
      </c>
      <c r="K802" s="206">
        <v>0</v>
      </c>
      <c r="L802" s="206">
        <v>1</v>
      </c>
      <c r="M802" s="166"/>
      <c r="N802" s="206" t="s">
        <v>562</v>
      </c>
      <c r="O802" s="206">
        <v>0</v>
      </c>
      <c r="P802" s="206">
        <v>0</v>
      </c>
      <c r="Q802" s="166"/>
      <c r="R802" s="207" t="s">
        <v>562</v>
      </c>
      <c r="V802" s="205"/>
    </row>
    <row r="803" spans="1:22" x14ac:dyDescent="0.25">
      <c r="A803" s="201">
        <v>487</v>
      </c>
      <c r="B803" s="202">
        <v>487049163</v>
      </c>
      <c r="C803" s="203" t="s">
        <v>540</v>
      </c>
      <c r="D803" s="204">
        <v>49</v>
      </c>
      <c r="E803" s="203" t="s">
        <v>81</v>
      </c>
      <c r="F803" s="204">
        <v>163</v>
      </c>
      <c r="G803" s="203" t="s">
        <v>195</v>
      </c>
      <c r="H803" s="205">
        <v>18</v>
      </c>
      <c r="I803" s="166"/>
      <c r="J803" s="206">
        <v>17768</v>
      </c>
      <c r="K803" s="206">
        <v>1</v>
      </c>
      <c r="L803" s="206">
        <v>8</v>
      </c>
      <c r="M803" s="166"/>
      <c r="N803" s="206">
        <v>17937</v>
      </c>
      <c r="O803" s="206">
        <v>1</v>
      </c>
      <c r="P803" s="206">
        <v>6</v>
      </c>
      <c r="Q803" s="166"/>
      <c r="R803" s="207">
        <v>169</v>
      </c>
      <c r="V803" s="205"/>
    </row>
    <row r="804" spans="1:22" x14ac:dyDescent="0.25">
      <c r="A804" s="201">
        <v>487</v>
      </c>
      <c r="B804" s="202">
        <v>487049165</v>
      </c>
      <c r="C804" s="203" t="s">
        <v>540</v>
      </c>
      <c r="D804" s="204">
        <v>49</v>
      </c>
      <c r="E804" s="203" t="s">
        <v>81</v>
      </c>
      <c r="F804" s="204">
        <v>165</v>
      </c>
      <c r="G804" s="203" t="s">
        <v>197</v>
      </c>
      <c r="H804" s="205">
        <v>33</v>
      </c>
      <c r="I804" s="166"/>
      <c r="J804" s="206">
        <v>17752</v>
      </c>
      <c r="K804" s="206">
        <v>1</v>
      </c>
      <c r="L804" s="206">
        <v>33</v>
      </c>
      <c r="M804" s="166"/>
      <c r="N804" s="206">
        <v>18352</v>
      </c>
      <c r="O804" s="206">
        <v>1</v>
      </c>
      <c r="P804" s="206">
        <v>24</v>
      </c>
      <c r="Q804" s="166"/>
      <c r="R804" s="207">
        <v>600</v>
      </c>
      <c r="V804" s="205"/>
    </row>
    <row r="805" spans="1:22" x14ac:dyDescent="0.25">
      <c r="A805" s="201">
        <v>487</v>
      </c>
      <c r="B805" s="202">
        <v>487049176</v>
      </c>
      <c r="C805" s="203" t="s">
        <v>540</v>
      </c>
      <c r="D805" s="204">
        <v>49</v>
      </c>
      <c r="E805" s="203" t="s">
        <v>81</v>
      </c>
      <c r="F805" s="204">
        <v>176</v>
      </c>
      <c r="G805" s="203" t="s">
        <v>208</v>
      </c>
      <c r="H805" s="205">
        <v>49</v>
      </c>
      <c r="I805" s="166"/>
      <c r="J805" s="206">
        <v>17381</v>
      </c>
      <c r="K805" s="206">
        <v>2</v>
      </c>
      <c r="L805" s="206">
        <v>32</v>
      </c>
      <c r="M805" s="166"/>
      <c r="N805" s="206">
        <v>17235</v>
      </c>
      <c r="O805" s="206">
        <v>1</v>
      </c>
      <c r="P805" s="206">
        <v>32</v>
      </c>
      <c r="Q805" s="166"/>
      <c r="R805" s="207">
        <v>-146</v>
      </c>
      <c r="V805" s="205"/>
    </row>
    <row r="806" spans="1:22" x14ac:dyDescent="0.25">
      <c r="A806" s="201">
        <v>487</v>
      </c>
      <c r="B806" s="202">
        <v>487049178</v>
      </c>
      <c r="C806" s="203" t="s">
        <v>540</v>
      </c>
      <c r="D806" s="204">
        <v>49</v>
      </c>
      <c r="E806" s="203" t="s">
        <v>81</v>
      </c>
      <c r="F806" s="204">
        <v>178</v>
      </c>
      <c r="G806" s="203" t="s">
        <v>210</v>
      </c>
      <c r="H806" s="205">
        <v>2</v>
      </c>
      <c r="I806" s="166"/>
      <c r="J806" s="206">
        <v>17147</v>
      </c>
      <c r="K806" s="206">
        <v>0</v>
      </c>
      <c r="L806" s="206">
        <v>3</v>
      </c>
      <c r="M806" s="166"/>
      <c r="N806" s="206">
        <v>17274</v>
      </c>
      <c r="O806" s="206">
        <v>0</v>
      </c>
      <c r="P806" s="206">
        <v>4</v>
      </c>
      <c r="Q806" s="166"/>
      <c r="R806" s="207">
        <v>127</v>
      </c>
      <c r="V806" s="205"/>
    </row>
    <row r="807" spans="1:22" x14ac:dyDescent="0.25">
      <c r="A807" s="201">
        <v>487</v>
      </c>
      <c r="B807" s="202">
        <v>487049181</v>
      </c>
      <c r="C807" s="203" t="s">
        <v>540</v>
      </c>
      <c r="D807" s="204">
        <v>49</v>
      </c>
      <c r="E807" s="203" t="s">
        <v>81</v>
      </c>
      <c r="F807" s="204">
        <v>181</v>
      </c>
      <c r="G807" s="203" t="s">
        <v>213</v>
      </c>
      <c r="H807" s="205">
        <v>2</v>
      </c>
      <c r="I807" s="166"/>
      <c r="J807" s="206">
        <v>16954</v>
      </c>
      <c r="K807" s="206">
        <v>0</v>
      </c>
      <c r="L807" s="206">
        <v>2</v>
      </c>
      <c r="M807" s="166"/>
      <c r="N807" s="206">
        <v>12634</v>
      </c>
      <c r="O807" s="206">
        <v>0</v>
      </c>
      <c r="P807" s="206">
        <v>0</v>
      </c>
      <c r="Q807" s="166"/>
      <c r="R807" s="207">
        <v>-4320</v>
      </c>
      <c r="V807" s="205"/>
    </row>
    <row r="808" spans="1:22" x14ac:dyDescent="0.25">
      <c r="A808" s="201">
        <v>487</v>
      </c>
      <c r="B808" s="202">
        <v>487049182</v>
      </c>
      <c r="C808" s="203" t="s">
        <v>540</v>
      </c>
      <c r="D808" s="204">
        <v>49</v>
      </c>
      <c r="E808" s="203" t="s">
        <v>81</v>
      </c>
      <c r="F808" s="204">
        <v>182</v>
      </c>
      <c r="G808" s="203" t="s">
        <v>214</v>
      </c>
      <c r="H808" s="205">
        <v>3</v>
      </c>
      <c r="I808" s="166"/>
      <c r="J808" s="206">
        <v>11359</v>
      </c>
      <c r="K808" s="206">
        <v>0</v>
      </c>
      <c r="L808" s="206">
        <v>0</v>
      </c>
      <c r="M808" s="166"/>
      <c r="N808" s="206">
        <v>11585</v>
      </c>
      <c r="O808" s="206">
        <v>0</v>
      </c>
      <c r="P808" s="206">
        <v>0</v>
      </c>
      <c r="Q808" s="166"/>
      <c r="R808" s="207">
        <v>226</v>
      </c>
      <c r="V808" s="205"/>
    </row>
    <row r="809" spans="1:22" x14ac:dyDescent="0.25">
      <c r="A809" s="201">
        <v>487</v>
      </c>
      <c r="B809" s="202">
        <v>487049199</v>
      </c>
      <c r="C809" s="203" t="s">
        <v>540</v>
      </c>
      <c r="D809" s="204">
        <v>49</v>
      </c>
      <c r="E809" s="203" t="s">
        <v>81</v>
      </c>
      <c r="F809" s="204">
        <v>199</v>
      </c>
      <c r="G809" s="203" t="s">
        <v>231</v>
      </c>
      <c r="H809" s="205">
        <v>1</v>
      </c>
      <c r="I809" s="166"/>
      <c r="J809" s="206">
        <v>16106</v>
      </c>
      <c r="K809" s="206">
        <v>0</v>
      </c>
      <c r="L809" s="206">
        <v>1</v>
      </c>
      <c r="M809" s="166"/>
      <c r="N809" s="206">
        <v>16342</v>
      </c>
      <c r="O809" s="206">
        <v>0</v>
      </c>
      <c r="P809" s="206">
        <v>2</v>
      </c>
      <c r="Q809" s="166"/>
      <c r="R809" s="207">
        <v>236</v>
      </c>
      <c r="V809" s="205"/>
    </row>
    <row r="810" spans="1:22" x14ac:dyDescent="0.25">
      <c r="A810" s="201">
        <v>487</v>
      </c>
      <c r="B810" s="202">
        <v>487049201</v>
      </c>
      <c r="C810" s="203" t="s">
        <v>540</v>
      </c>
      <c r="D810" s="204">
        <v>49</v>
      </c>
      <c r="E810" s="203" t="s">
        <v>81</v>
      </c>
      <c r="F810" s="204">
        <v>201</v>
      </c>
      <c r="G810" s="203" t="s">
        <v>233</v>
      </c>
      <c r="H810" s="205">
        <v>0</v>
      </c>
      <c r="I810" s="166"/>
      <c r="J810" s="206">
        <v>19793</v>
      </c>
      <c r="K810" s="206">
        <v>0</v>
      </c>
      <c r="L810" s="206">
        <v>1</v>
      </c>
      <c r="M810" s="166"/>
      <c r="N810" s="206">
        <v>13684</v>
      </c>
      <c r="O810" s="206">
        <v>0</v>
      </c>
      <c r="P810" s="206">
        <v>0</v>
      </c>
      <c r="Q810" s="166"/>
      <c r="R810" s="207">
        <v>-6109</v>
      </c>
      <c r="V810" s="205"/>
    </row>
    <row r="811" spans="1:22" x14ac:dyDescent="0.25">
      <c r="A811" s="201">
        <v>487</v>
      </c>
      <c r="B811" s="202">
        <v>487049229</v>
      </c>
      <c r="C811" s="203" t="s">
        <v>540</v>
      </c>
      <c r="D811" s="204">
        <v>49</v>
      </c>
      <c r="E811" s="203" t="s">
        <v>81</v>
      </c>
      <c r="F811" s="204">
        <v>229</v>
      </c>
      <c r="G811" s="203" t="s">
        <v>261</v>
      </c>
      <c r="H811" s="205">
        <v>1</v>
      </c>
      <c r="I811" s="166"/>
      <c r="J811" s="206">
        <v>13136</v>
      </c>
      <c r="K811" s="206">
        <v>1</v>
      </c>
      <c r="L811" s="206">
        <v>0</v>
      </c>
      <c r="M811" s="166"/>
      <c r="N811" s="206">
        <v>14396</v>
      </c>
      <c r="O811" s="206">
        <v>1</v>
      </c>
      <c r="P811" s="206">
        <v>0</v>
      </c>
      <c r="Q811" s="166"/>
      <c r="R811" s="207">
        <v>1260</v>
      </c>
      <c r="V811" s="205"/>
    </row>
    <row r="812" spans="1:22" x14ac:dyDescent="0.25">
      <c r="A812" s="201">
        <v>487</v>
      </c>
      <c r="B812" s="202">
        <v>487049243</v>
      </c>
      <c r="C812" s="203" t="s">
        <v>540</v>
      </c>
      <c r="D812" s="204">
        <v>49</v>
      </c>
      <c r="E812" s="203" t="s">
        <v>81</v>
      </c>
      <c r="F812" s="204">
        <v>243</v>
      </c>
      <c r="G812" s="203" t="s">
        <v>275</v>
      </c>
      <c r="H812" s="205">
        <v>0</v>
      </c>
      <c r="I812" s="166"/>
      <c r="J812" s="206">
        <v>24028</v>
      </c>
      <c r="K812" s="206">
        <v>1</v>
      </c>
      <c r="L812" s="206">
        <v>1</v>
      </c>
      <c r="M812" s="166"/>
      <c r="N812" s="206">
        <v>21073</v>
      </c>
      <c r="O812" s="206">
        <v>0</v>
      </c>
      <c r="P812" s="206">
        <v>1</v>
      </c>
      <c r="Q812" s="166"/>
      <c r="R812" s="207">
        <v>-2955</v>
      </c>
      <c r="V812" s="205"/>
    </row>
    <row r="813" spans="1:22" x14ac:dyDescent="0.25">
      <c r="A813" s="201">
        <v>487</v>
      </c>
      <c r="B813" s="202">
        <v>487049244</v>
      </c>
      <c r="C813" s="203" t="s">
        <v>540</v>
      </c>
      <c r="D813" s="204">
        <v>49</v>
      </c>
      <c r="E813" s="203" t="s">
        <v>81</v>
      </c>
      <c r="F813" s="204">
        <v>244</v>
      </c>
      <c r="G813" s="203" t="s">
        <v>276</v>
      </c>
      <c r="H813" s="205">
        <v>4</v>
      </c>
      <c r="I813" s="166"/>
      <c r="J813" s="206">
        <v>16622</v>
      </c>
      <c r="K813" s="206">
        <v>0</v>
      </c>
      <c r="L813" s="206">
        <v>2</v>
      </c>
      <c r="M813" s="166"/>
      <c r="N813" s="206">
        <v>15575</v>
      </c>
      <c r="O813" s="206">
        <v>0</v>
      </c>
      <c r="P813" s="206">
        <v>2</v>
      </c>
      <c r="Q813" s="166"/>
      <c r="R813" s="207">
        <v>-1047</v>
      </c>
      <c r="V813" s="205"/>
    </row>
    <row r="814" spans="1:22" x14ac:dyDescent="0.25">
      <c r="A814" s="201">
        <v>487</v>
      </c>
      <c r="B814" s="202">
        <v>487049248</v>
      </c>
      <c r="C814" s="203" t="s">
        <v>540</v>
      </c>
      <c r="D814" s="204">
        <v>49</v>
      </c>
      <c r="E814" s="203" t="s">
        <v>81</v>
      </c>
      <c r="F814" s="204">
        <v>248</v>
      </c>
      <c r="G814" s="203" t="s">
        <v>280</v>
      </c>
      <c r="H814" s="205">
        <v>12</v>
      </c>
      <c r="I814" s="166"/>
      <c r="J814" s="206">
        <v>17166</v>
      </c>
      <c r="K814" s="206">
        <v>2</v>
      </c>
      <c r="L814" s="206">
        <v>8</v>
      </c>
      <c r="M814" s="166"/>
      <c r="N814" s="206">
        <v>16076</v>
      </c>
      <c r="O814" s="206">
        <v>1</v>
      </c>
      <c r="P814" s="206">
        <v>5</v>
      </c>
      <c r="Q814" s="166"/>
      <c r="R814" s="207">
        <v>-1090</v>
      </c>
      <c r="V814" s="205"/>
    </row>
    <row r="815" spans="1:22" x14ac:dyDescent="0.25">
      <c r="A815" s="201">
        <v>487</v>
      </c>
      <c r="B815" s="202">
        <v>487049258</v>
      </c>
      <c r="C815" s="203" t="s">
        <v>540</v>
      </c>
      <c r="D815" s="204">
        <v>49</v>
      </c>
      <c r="E815" s="203" t="s">
        <v>81</v>
      </c>
      <c r="F815" s="204">
        <v>258</v>
      </c>
      <c r="G815" s="203" t="s">
        <v>290</v>
      </c>
      <c r="H815" s="205">
        <v>0</v>
      </c>
      <c r="I815" s="166"/>
      <c r="J815" s="206">
        <v>16089</v>
      </c>
      <c r="K815" s="206">
        <v>0</v>
      </c>
      <c r="L815" s="206">
        <v>1</v>
      </c>
      <c r="M815" s="166"/>
      <c r="N815" s="206" t="s">
        <v>562</v>
      </c>
      <c r="O815" s="206">
        <v>0</v>
      </c>
      <c r="P815" s="206">
        <v>0</v>
      </c>
      <c r="Q815" s="166"/>
      <c r="R815" s="207" t="s">
        <v>562</v>
      </c>
      <c r="V815" s="205"/>
    </row>
    <row r="816" spans="1:22" x14ac:dyDescent="0.25">
      <c r="A816" s="201">
        <v>487</v>
      </c>
      <c r="B816" s="202">
        <v>487049262</v>
      </c>
      <c r="C816" s="203" t="s">
        <v>540</v>
      </c>
      <c r="D816" s="204">
        <v>49</v>
      </c>
      <c r="E816" s="203" t="s">
        <v>81</v>
      </c>
      <c r="F816" s="204">
        <v>262</v>
      </c>
      <c r="G816" s="203" t="s">
        <v>294</v>
      </c>
      <c r="H816" s="205">
        <v>5</v>
      </c>
      <c r="I816" s="166"/>
      <c r="J816" s="206">
        <v>17453</v>
      </c>
      <c r="K816" s="206">
        <v>0</v>
      </c>
      <c r="L816" s="206">
        <v>4</v>
      </c>
      <c r="M816" s="166"/>
      <c r="N816" s="206">
        <v>18963</v>
      </c>
      <c r="O816" s="206">
        <v>0</v>
      </c>
      <c r="P816" s="206">
        <v>6</v>
      </c>
      <c r="Q816" s="166"/>
      <c r="R816" s="207">
        <v>1510</v>
      </c>
      <c r="V816" s="205"/>
    </row>
    <row r="817" spans="1:22" x14ac:dyDescent="0.25">
      <c r="A817" s="201">
        <v>487</v>
      </c>
      <c r="B817" s="202">
        <v>487049274</v>
      </c>
      <c r="C817" s="203" t="s">
        <v>540</v>
      </c>
      <c r="D817" s="204">
        <v>49</v>
      </c>
      <c r="E817" s="203" t="s">
        <v>81</v>
      </c>
      <c r="F817" s="204">
        <v>274</v>
      </c>
      <c r="G817" s="203" t="s">
        <v>306</v>
      </c>
      <c r="H817" s="205">
        <v>110</v>
      </c>
      <c r="I817" s="166"/>
      <c r="J817" s="206">
        <v>18182</v>
      </c>
      <c r="K817" s="206">
        <v>5</v>
      </c>
      <c r="L817" s="206">
        <v>97</v>
      </c>
      <c r="M817" s="166"/>
      <c r="N817" s="206">
        <v>18720</v>
      </c>
      <c r="O817" s="206">
        <v>5</v>
      </c>
      <c r="P817" s="206">
        <v>86</v>
      </c>
      <c r="Q817" s="166"/>
      <c r="R817" s="207">
        <v>538</v>
      </c>
      <c r="V817" s="205"/>
    </row>
    <row r="818" spans="1:22" x14ac:dyDescent="0.25">
      <c r="A818" s="201">
        <v>487</v>
      </c>
      <c r="B818" s="202">
        <v>487049285</v>
      </c>
      <c r="C818" s="203" t="s">
        <v>540</v>
      </c>
      <c r="D818" s="204">
        <v>49</v>
      </c>
      <c r="E818" s="203" t="s">
        <v>81</v>
      </c>
      <c r="F818" s="204">
        <v>285</v>
      </c>
      <c r="G818" s="203" t="s">
        <v>317</v>
      </c>
      <c r="H818" s="205">
        <v>2</v>
      </c>
      <c r="I818" s="166"/>
      <c r="J818" s="206">
        <v>13493</v>
      </c>
      <c r="K818" s="206">
        <v>0</v>
      </c>
      <c r="L818" s="206">
        <v>0</v>
      </c>
      <c r="M818" s="166"/>
      <c r="N818" s="206">
        <v>13684</v>
      </c>
      <c r="O818" s="206">
        <v>0</v>
      </c>
      <c r="P818" s="206">
        <v>0</v>
      </c>
      <c r="Q818" s="166"/>
      <c r="R818" s="207">
        <v>191</v>
      </c>
      <c r="V818" s="205"/>
    </row>
    <row r="819" spans="1:22" x14ac:dyDescent="0.25">
      <c r="A819" s="201">
        <v>487</v>
      </c>
      <c r="B819" s="202">
        <v>487049293</v>
      </c>
      <c r="C819" s="203" t="s">
        <v>540</v>
      </c>
      <c r="D819" s="204">
        <v>49</v>
      </c>
      <c r="E819" s="203" t="s">
        <v>81</v>
      </c>
      <c r="F819" s="204">
        <v>293</v>
      </c>
      <c r="G819" s="203" t="s">
        <v>325</v>
      </c>
      <c r="H819" s="205">
        <v>1</v>
      </c>
      <c r="I819" s="166"/>
      <c r="J819" s="206">
        <v>20819</v>
      </c>
      <c r="K819" s="206">
        <v>0</v>
      </c>
      <c r="L819" s="206">
        <v>2</v>
      </c>
      <c r="M819" s="166"/>
      <c r="N819" s="206">
        <v>21561</v>
      </c>
      <c r="O819" s="206">
        <v>0</v>
      </c>
      <c r="P819" s="206">
        <v>2</v>
      </c>
      <c r="Q819" s="166"/>
      <c r="R819" s="207">
        <v>742</v>
      </c>
      <c r="V819" s="205"/>
    </row>
    <row r="820" spans="1:22" x14ac:dyDescent="0.25">
      <c r="A820" s="201">
        <v>487</v>
      </c>
      <c r="B820" s="202">
        <v>487049295</v>
      </c>
      <c r="C820" s="203" t="s">
        <v>540</v>
      </c>
      <c r="D820" s="204">
        <v>49</v>
      </c>
      <c r="E820" s="203" t="s">
        <v>81</v>
      </c>
      <c r="F820" s="204">
        <v>295</v>
      </c>
      <c r="G820" s="203" t="s">
        <v>327</v>
      </c>
      <c r="H820" s="205">
        <v>1</v>
      </c>
      <c r="I820" s="166"/>
      <c r="J820" s="206" t="s">
        <v>562</v>
      </c>
      <c r="K820" s="206">
        <v>0</v>
      </c>
      <c r="L820" s="206">
        <v>0</v>
      </c>
      <c r="M820" s="166"/>
      <c r="N820" s="206">
        <v>16952</v>
      </c>
      <c r="O820" s="206">
        <v>0</v>
      </c>
      <c r="P820" s="206">
        <v>1</v>
      </c>
      <c r="Q820" s="166"/>
      <c r="R820" s="207" t="s">
        <v>562</v>
      </c>
      <c r="V820" s="205"/>
    </row>
    <row r="821" spans="1:22" x14ac:dyDescent="0.25">
      <c r="A821" s="201">
        <v>487</v>
      </c>
      <c r="B821" s="202">
        <v>487049308</v>
      </c>
      <c r="C821" s="203" t="s">
        <v>540</v>
      </c>
      <c r="D821" s="204">
        <v>49</v>
      </c>
      <c r="E821" s="203" t="s">
        <v>81</v>
      </c>
      <c r="F821" s="204">
        <v>308</v>
      </c>
      <c r="G821" s="203" t="s">
        <v>340</v>
      </c>
      <c r="H821" s="205">
        <v>2</v>
      </c>
      <c r="I821" s="166"/>
      <c r="J821" s="206">
        <v>16089</v>
      </c>
      <c r="K821" s="206">
        <v>0</v>
      </c>
      <c r="L821" s="206">
        <v>2</v>
      </c>
      <c r="M821" s="166"/>
      <c r="N821" s="206">
        <v>13684</v>
      </c>
      <c r="O821" s="206">
        <v>0</v>
      </c>
      <c r="P821" s="206">
        <v>0</v>
      </c>
      <c r="Q821" s="166"/>
      <c r="R821" s="207">
        <v>-2405</v>
      </c>
      <c r="V821" s="205"/>
    </row>
    <row r="822" spans="1:22" x14ac:dyDescent="0.25">
      <c r="A822" s="201">
        <v>487</v>
      </c>
      <c r="B822" s="202">
        <v>487049314</v>
      </c>
      <c r="C822" s="203" t="s">
        <v>540</v>
      </c>
      <c r="D822" s="204">
        <v>49</v>
      </c>
      <c r="E822" s="203" t="s">
        <v>81</v>
      </c>
      <c r="F822" s="204">
        <v>314</v>
      </c>
      <c r="G822" s="203" t="s">
        <v>346</v>
      </c>
      <c r="H822" s="205">
        <v>0</v>
      </c>
      <c r="I822" s="166"/>
      <c r="J822" s="206">
        <v>19632</v>
      </c>
      <c r="K822" s="206">
        <v>0</v>
      </c>
      <c r="L822" s="206">
        <v>1</v>
      </c>
      <c r="M822" s="166"/>
      <c r="N822" s="206">
        <v>11585</v>
      </c>
      <c r="O822" s="206">
        <v>0</v>
      </c>
      <c r="P822" s="206">
        <v>0</v>
      </c>
      <c r="Q822" s="166"/>
      <c r="R822" s="207">
        <v>-8047</v>
      </c>
      <c r="V822" s="205"/>
    </row>
    <row r="823" spans="1:22" x14ac:dyDescent="0.25">
      <c r="A823" s="201">
        <v>487</v>
      </c>
      <c r="B823" s="202">
        <v>487049344</v>
      </c>
      <c r="C823" s="203" t="s">
        <v>540</v>
      </c>
      <c r="D823" s="204">
        <v>49</v>
      </c>
      <c r="E823" s="203" t="s">
        <v>81</v>
      </c>
      <c r="F823" s="204">
        <v>344</v>
      </c>
      <c r="G823" s="203" t="s">
        <v>376</v>
      </c>
      <c r="H823" s="205">
        <v>0</v>
      </c>
      <c r="I823" s="166"/>
      <c r="J823" s="206">
        <v>16106</v>
      </c>
      <c r="K823" s="206">
        <v>0</v>
      </c>
      <c r="L823" s="206">
        <v>1</v>
      </c>
      <c r="M823" s="166"/>
      <c r="N823" s="206" t="s">
        <v>562</v>
      </c>
      <c r="O823" s="206">
        <v>0</v>
      </c>
      <c r="P823" s="206">
        <v>0</v>
      </c>
      <c r="Q823" s="166"/>
      <c r="R823" s="207" t="s">
        <v>562</v>
      </c>
      <c r="V823" s="205"/>
    </row>
    <row r="824" spans="1:22" x14ac:dyDescent="0.25">
      <c r="A824" s="201">
        <v>487</v>
      </c>
      <c r="B824" s="202">
        <v>487049347</v>
      </c>
      <c r="C824" s="203" t="s">
        <v>540</v>
      </c>
      <c r="D824" s="204">
        <v>49</v>
      </c>
      <c r="E824" s="203" t="s">
        <v>81</v>
      </c>
      <c r="F824" s="204">
        <v>347</v>
      </c>
      <c r="G824" s="203" t="s">
        <v>379</v>
      </c>
      <c r="H824" s="205">
        <v>10</v>
      </c>
      <c r="I824" s="166"/>
      <c r="J824" s="206">
        <v>18339</v>
      </c>
      <c r="K824" s="206">
        <v>0</v>
      </c>
      <c r="L824" s="206">
        <v>7</v>
      </c>
      <c r="M824" s="166"/>
      <c r="N824" s="206">
        <v>16962</v>
      </c>
      <c r="O824" s="206">
        <v>0</v>
      </c>
      <c r="P824" s="206">
        <v>8</v>
      </c>
      <c r="Q824" s="166"/>
      <c r="R824" s="207">
        <v>-1377</v>
      </c>
      <c r="V824" s="205"/>
    </row>
    <row r="825" spans="1:22" x14ac:dyDescent="0.25">
      <c r="A825" s="201">
        <v>487</v>
      </c>
      <c r="B825" s="202">
        <v>487274010</v>
      </c>
      <c r="C825" s="203" t="s">
        <v>540</v>
      </c>
      <c r="D825" s="204">
        <v>274</v>
      </c>
      <c r="E825" s="203" t="s">
        <v>306</v>
      </c>
      <c r="F825" s="204">
        <v>10</v>
      </c>
      <c r="G825" s="203" t="s">
        <v>42</v>
      </c>
      <c r="H825" s="205">
        <v>4</v>
      </c>
      <c r="I825" s="166"/>
      <c r="J825" s="206">
        <v>13184</v>
      </c>
      <c r="K825" s="206">
        <v>1</v>
      </c>
      <c r="L825" s="206">
        <v>3</v>
      </c>
      <c r="M825" s="166"/>
      <c r="N825" s="206">
        <v>15545</v>
      </c>
      <c r="O825" s="206">
        <v>3</v>
      </c>
      <c r="P825" s="206">
        <v>3</v>
      </c>
      <c r="Q825" s="166"/>
      <c r="R825" s="207">
        <v>2361</v>
      </c>
      <c r="V825" s="205"/>
    </row>
    <row r="826" spans="1:22" x14ac:dyDescent="0.25">
      <c r="A826" s="201">
        <v>487</v>
      </c>
      <c r="B826" s="202">
        <v>487274026</v>
      </c>
      <c r="C826" s="203" t="s">
        <v>540</v>
      </c>
      <c r="D826" s="204">
        <v>274</v>
      </c>
      <c r="E826" s="203" t="s">
        <v>306</v>
      </c>
      <c r="F826" s="204">
        <v>26</v>
      </c>
      <c r="G826" s="203" t="s">
        <v>58</v>
      </c>
      <c r="H826" s="205">
        <v>0</v>
      </c>
      <c r="I826" s="166"/>
      <c r="J826" s="206" t="s">
        <v>562</v>
      </c>
      <c r="K826" s="206">
        <v>0</v>
      </c>
      <c r="L826" s="206">
        <v>0</v>
      </c>
      <c r="M826" s="166"/>
      <c r="N826" s="206">
        <v>9809</v>
      </c>
      <c r="O826" s="206">
        <v>0</v>
      </c>
      <c r="P826" s="206">
        <v>1</v>
      </c>
      <c r="Q826" s="166"/>
      <c r="R826" s="207" t="s">
        <v>562</v>
      </c>
      <c r="V826" s="205"/>
    </row>
    <row r="827" spans="1:22" x14ac:dyDescent="0.25">
      <c r="A827" s="201">
        <v>487</v>
      </c>
      <c r="B827" s="202">
        <v>487274030</v>
      </c>
      <c r="C827" s="203" t="s">
        <v>540</v>
      </c>
      <c r="D827" s="204">
        <v>274</v>
      </c>
      <c r="E827" s="203" t="s">
        <v>306</v>
      </c>
      <c r="F827" s="204">
        <v>30</v>
      </c>
      <c r="G827" s="203" t="s">
        <v>62</v>
      </c>
      <c r="H827" s="205">
        <v>1</v>
      </c>
      <c r="I827" s="166"/>
      <c r="J827" s="206" t="s">
        <v>562</v>
      </c>
      <c r="K827" s="206">
        <v>0</v>
      </c>
      <c r="L827" s="206">
        <v>0</v>
      </c>
      <c r="M827" s="166"/>
      <c r="N827" s="206">
        <v>17620</v>
      </c>
      <c r="O827" s="206">
        <v>0</v>
      </c>
      <c r="P827" s="206">
        <v>1</v>
      </c>
      <c r="Q827" s="166"/>
      <c r="R827" s="207" t="s">
        <v>562</v>
      </c>
      <c r="V827" s="205"/>
    </row>
    <row r="828" spans="1:22" x14ac:dyDescent="0.25">
      <c r="A828" s="201">
        <v>487</v>
      </c>
      <c r="B828" s="202">
        <v>487274031</v>
      </c>
      <c r="C828" s="203" t="s">
        <v>540</v>
      </c>
      <c r="D828" s="204">
        <v>274</v>
      </c>
      <c r="E828" s="203" t="s">
        <v>306</v>
      </c>
      <c r="F828" s="204">
        <v>31</v>
      </c>
      <c r="G828" s="203" t="s">
        <v>63</v>
      </c>
      <c r="H828" s="205">
        <v>8</v>
      </c>
      <c r="I828" s="166"/>
      <c r="J828" s="206">
        <v>15520</v>
      </c>
      <c r="K828" s="206">
        <v>2</v>
      </c>
      <c r="L828" s="206">
        <v>3</v>
      </c>
      <c r="M828" s="166"/>
      <c r="N828" s="206">
        <v>13115</v>
      </c>
      <c r="O828" s="206">
        <v>2</v>
      </c>
      <c r="P828" s="206">
        <v>2</v>
      </c>
      <c r="Q828" s="166"/>
      <c r="R828" s="207">
        <v>-2405</v>
      </c>
      <c r="V828" s="205"/>
    </row>
    <row r="829" spans="1:22" x14ac:dyDescent="0.25">
      <c r="A829" s="201">
        <v>487</v>
      </c>
      <c r="B829" s="202">
        <v>487274035</v>
      </c>
      <c r="C829" s="203" t="s">
        <v>540</v>
      </c>
      <c r="D829" s="204">
        <v>274</v>
      </c>
      <c r="E829" s="203" t="s">
        <v>306</v>
      </c>
      <c r="F829" s="204">
        <v>35</v>
      </c>
      <c r="G829" s="203" t="s">
        <v>67</v>
      </c>
      <c r="H829" s="205">
        <v>7</v>
      </c>
      <c r="I829" s="166"/>
      <c r="J829" s="206">
        <v>18389</v>
      </c>
      <c r="K829" s="206">
        <v>4</v>
      </c>
      <c r="L829" s="206">
        <v>20</v>
      </c>
      <c r="M829" s="166"/>
      <c r="N829" s="206">
        <v>18809</v>
      </c>
      <c r="O829" s="206">
        <v>0</v>
      </c>
      <c r="P829" s="206">
        <v>8</v>
      </c>
      <c r="Q829" s="166"/>
      <c r="R829" s="207">
        <v>420</v>
      </c>
      <c r="V829" s="205"/>
    </row>
    <row r="830" spans="1:22" x14ac:dyDescent="0.25">
      <c r="A830" s="201">
        <v>487</v>
      </c>
      <c r="B830" s="202">
        <v>487274044</v>
      </c>
      <c r="C830" s="203" t="s">
        <v>540</v>
      </c>
      <c r="D830" s="204">
        <v>274</v>
      </c>
      <c r="E830" s="203" t="s">
        <v>306</v>
      </c>
      <c r="F830" s="204">
        <v>44</v>
      </c>
      <c r="G830" s="203" t="s">
        <v>76</v>
      </c>
      <c r="H830" s="205">
        <v>1</v>
      </c>
      <c r="I830" s="166"/>
      <c r="J830" s="206">
        <v>16123</v>
      </c>
      <c r="K830" s="206">
        <v>1</v>
      </c>
      <c r="L830" s="206">
        <v>1</v>
      </c>
      <c r="M830" s="166"/>
      <c r="N830" s="206">
        <v>14456</v>
      </c>
      <c r="O830" s="206">
        <v>1</v>
      </c>
      <c r="P830" s="206">
        <v>0</v>
      </c>
      <c r="Q830" s="166"/>
      <c r="R830" s="207">
        <v>-1667</v>
      </c>
      <c r="V830" s="205"/>
    </row>
    <row r="831" spans="1:22" x14ac:dyDescent="0.25">
      <c r="A831" s="201">
        <v>487</v>
      </c>
      <c r="B831" s="202">
        <v>487274048</v>
      </c>
      <c r="C831" s="203" t="s">
        <v>540</v>
      </c>
      <c r="D831" s="204">
        <v>274</v>
      </c>
      <c r="E831" s="203" t="s">
        <v>306</v>
      </c>
      <c r="F831" s="204">
        <v>48</v>
      </c>
      <c r="G831" s="203" t="s">
        <v>80</v>
      </c>
      <c r="H831" s="205">
        <v>5</v>
      </c>
      <c r="I831" s="166"/>
      <c r="J831" s="206">
        <v>11201</v>
      </c>
      <c r="K831" s="206">
        <v>0</v>
      </c>
      <c r="L831" s="206">
        <v>0</v>
      </c>
      <c r="M831" s="166"/>
      <c r="N831" s="206">
        <v>10755</v>
      </c>
      <c r="O831" s="206">
        <v>0</v>
      </c>
      <c r="P831" s="206">
        <v>1</v>
      </c>
      <c r="Q831" s="166"/>
      <c r="R831" s="207">
        <v>-446</v>
      </c>
      <c r="V831" s="205"/>
    </row>
    <row r="832" spans="1:22" x14ac:dyDescent="0.25">
      <c r="A832" s="201">
        <v>487</v>
      </c>
      <c r="B832" s="202">
        <v>487274049</v>
      </c>
      <c r="C832" s="203" t="s">
        <v>540</v>
      </c>
      <c r="D832" s="204">
        <v>274</v>
      </c>
      <c r="E832" s="203" t="s">
        <v>306</v>
      </c>
      <c r="F832" s="204">
        <v>49</v>
      </c>
      <c r="G832" s="203" t="s">
        <v>81</v>
      </c>
      <c r="H832" s="205">
        <v>40</v>
      </c>
      <c r="I832" s="166"/>
      <c r="J832" s="206">
        <v>17129</v>
      </c>
      <c r="K832" s="206">
        <v>14</v>
      </c>
      <c r="L832" s="206">
        <v>44</v>
      </c>
      <c r="M832" s="166"/>
      <c r="N832" s="206">
        <v>17437</v>
      </c>
      <c r="O832" s="206">
        <v>9</v>
      </c>
      <c r="P832" s="206">
        <v>38</v>
      </c>
      <c r="Q832" s="166"/>
      <c r="R832" s="207">
        <v>308</v>
      </c>
      <c r="V832" s="205"/>
    </row>
    <row r="833" spans="1:22" x14ac:dyDescent="0.25">
      <c r="A833" s="201">
        <v>487</v>
      </c>
      <c r="B833" s="202">
        <v>487274057</v>
      </c>
      <c r="C833" s="203" t="s">
        <v>540</v>
      </c>
      <c r="D833" s="204">
        <v>274</v>
      </c>
      <c r="E833" s="203" t="s">
        <v>306</v>
      </c>
      <c r="F833" s="204">
        <v>57</v>
      </c>
      <c r="G833" s="203" t="s">
        <v>89</v>
      </c>
      <c r="H833" s="205">
        <v>23</v>
      </c>
      <c r="I833" s="166"/>
      <c r="J833" s="206">
        <v>18661</v>
      </c>
      <c r="K833" s="206">
        <v>6</v>
      </c>
      <c r="L833" s="206">
        <v>12</v>
      </c>
      <c r="M833" s="166"/>
      <c r="N833" s="206">
        <v>19487</v>
      </c>
      <c r="O833" s="206">
        <v>7</v>
      </c>
      <c r="P833" s="206">
        <v>14</v>
      </c>
      <c r="Q833" s="166"/>
      <c r="R833" s="207">
        <v>826</v>
      </c>
      <c r="V833" s="205"/>
    </row>
    <row r="834" spans="1:22" x14ac:dyDescent="0.25">
      <c r="A834" s="201">
        <v>487</v>
      </c>
      <c r="B834" s="202">
        <v>487274093</v>
      </c>
      <c r="C834" s="203" t="s">
        <v>540</v>
      </c>
      <c r="D834" s="204">
        <v>274</v>
      </c>
      <c r="E834" s="203" t="s">
        <v>306</v>
      </c>
      <c r="F834" s="204">
        <v>93</v>
      </c>
      <c r="G834" s="203" t="s">
        <v>125</v>
      </c>
      <c r="H834" s="205">
        <v>50</v>
      </c>
      <c r="I834" s="166"/>
      <c r="J834" s="206">
        <v>18061</v>
      </c>
      <c r="K834" s="206">
        <v>15</v>
      </c>
      <c r="L834" s="206">
        <v>42</v>
      </c>
      <c r="M834" s="166"/>
      <c r="N834" s="206">
        <v>18486</v>
      </c>
      <c r="O834" s="206">
        <v>19</v>
      </c>
      <c r="P834" s="206">
        <v>31</v>
      </c>
      <c r="Q834" s="166"/>
      <c r="R834" s="207">
        <v>425</v>
      </c>
      <c r="V834" s="205"/>
    </row>
    <row r="835" spans="1:22" x14ac:dyDescent="0.25">
      <c r="A835" s="201">
        <v>487</v>
      </c>
      <c r="B835" s="202">
        <v>487274095</v>
      </c>
      <c r="C835" s="203" t="s">
        <v>540</v>
      </c>
      <c r="D835" s="204">
        <v>274</v>
      </c>
      <c r="E835" s="203" t="s">
        <v>306</v>
      </c>
      <c r="F835" s="204">
        <v>95</v>
      </c>
      <c r="G835" s="203" t="s">
        <v>127</v>
      </c>
      <c r="H835" s="205">
        <v>0</v>
      </c>
      <c r="I835" s="166"/>
      <c r="J835" s="206">
        <v>19169</v>
      </c>
      <c r="K835" s="206">
        <v>0</v>
      </c>
      <c r="L835" s="206">
        <v>1</v>
      </c>
      <c r="M835" s="166"/>
      <c r="N835" s="206">
        <v>20429</v>
      </c>
      <c r="O835" s="206">
        <v>0</v>
      </c>
      <c r="P835" s="206">
        <v>1</v>
      </c>
      <c r="Q835" s="166"/>
      <c r="R835" s="207">
        <v>1260</v>
      </c>
      <c r="V835" s="205"/>
    </row>
    <row r="836" spans="1:22" x14ac:dyDescent="0.25">
      <c r="A836" s="201">
        <v>487</v>
      </c>
      <c r="B836" s="202">
        <v>487274097</v>
      </c>
      <c r="C836" s="203" t="s">
        <v>540</v>
      </c>
      <c r="D836" s="204">
        <v>274</v>
      </c>
      <c r="E836" s="203" t="s">
        <v>306</v>
      </c>
      <c r="F836" s="204">
        <v>97</v>
      </c>
      <c r="G836" s="203" t="s">
        <v>129</v>
      </c>
      <c r="H836" s="205">
        <v>4</v>
      </c>
      <c r="I836" s="166"/>
      <c r="J836" s="206">
        <v>18645</v>
      </c>
      <c r="K836" s="206">
        <v>0</v>
      </c>
      <c r="L836" s="206">
        <v>1</v>
      </c>
      <c r="M836" s="166"/>
      <c r="N836" s="206">
        <v>14823</v>
      </c>
      <c r="O836" s="206">
        <v>0</v>
      </c>
      <c r="P836" s="206">
        <v>2</v>
      </c>
      <c r="Q836" s="166"/>
      <c r="R836" s="207">
        <v>-3822</v>
      </c>
      <c r="V836" s="205"/>
    </row>
    <row r="837" spans="1:22" x14ac:dyDescent="0.25">
      <c r="A837" s="201">
        <v>487</v>
      </c>
      <c r="B837" s="202">
        <v>487274100</v>
      </c>
      <c r="C837" s="203" t="s">
        <v>540</v>
      </c>
      <c r="D837" s="204">
        <v>274</v>
      </c>
      <c r="E837" s="203" t="s">
        <v>306</v>
      </c>
      <c r="F837" s="204">
        <v>100</v>
      </c>
      <c r="G837" s="203" t="s">
        <v>132</v>
      </c>
      <c r="H837" s="205">
        <v>1</v>
      </c>
      <c r="I837" s="166"/>
      <c r="J837" s="206" t="s">
        <v>562</v>
      </c>
      <c r="K837" s="206">
        <v>0</v>
      </c>
      <c r="L837" s="206">
        <v>0</v>
      </c>
      <c r="M837" s="166"/>
      <c r="N837" s="206">
        <v>14456</v>
      </c>
      <c r="O837" s="206">
        <v>1</v>
      </c>
      <c r="P837" s="206">
        <v>0</v>
      </c>
      <c r="Q837" s="166"/>
      <c r="R837" s="207" t="s">
        <v>562</v>
      </c>
      <c r="V837" s="205"/>
    </row>
    <row r="838" spans="1:22" x14ac:dyDescent="0.25">
      <c r="A838" s="201">
        <v>487</v>
      </c>
      <c r="B838" s="202">
        <v>487274128</v>
      </c>
      <c r="C838" s="203" t="s">
        <v>540</v>
      </c>
      <c r="D838" s="204">
        <v>274</v>
      </c>
      <c r="E838" s="203" t="s">
        <v>306</v>
      </c>
      <c r="F838" s="204">
        <v>128</v>
      </c>
      <c r="G838" s="203" t="s">
        <v>160</v>
      </c>
      <c r="H838" s="205">
        <v>1</v>
      </c>
      <c r="I838" s="166"/>
      <c r="J838" s="206">
        <v>11201</v>
      </c>
      <c r="K838" s="206">
        <v>0</v>
      </c>
      <c r="L838" s="206">
        <v>0</v>
      </c>
      <c r="M838" s="166"/>
      <c r="N838" s="206">
        <v>11507</v>
      </c>
      <c r="O838" s="206">
        <v>0</v>
      </c>
      <c r="P838" s="206">
        <v>0</v>
      </c>
      <c r="Q838" s="166"/>
      <c r="R838" s="207">
        <v>306</v>
      </c>
      <c r="V838" s="205"/>
    </row>
    <row r="839" spans="1:22" x14ac:dyDescent="0.25">
      <c r="A839" s="201">
        <v>487</v>
      </c>
      <c r="B839" s="202">
        <v>487274137</v>
      </c>
      <c r="C839" s="203" t="s">
        <v>540</v>
      </c>
      <c r="D839" s="204">
        <v>274</v>
      </c>
      <c r="E839" s="203" t="s">
        <v>306</v>
      </c>
      <c r="F839" s="204">
        <v>137</v>
      </c>
      <c r="G839" s="203" t="s">
        <v>169</v>
      </c>
      <c r="H839" s="205">
        <v>0</v>
      </c>
      <c r="I839" s="166"/>
      <c r="J839" s="206" t="s">
        <v>562</v>
      </c>
      <c r="K839" s="206">
        <v>0</v>
      </c>
      <c r="L839" s="206">
        <v>0</v>
      </c>
      <c r="M839" s="166"/>
      <c r="N839" s="206">
        <v>20401</v>
      </c>
      <c r="O839" s="206">
        <v>0</v>
      </c>
      <c r="P839" s="206">
        <v>2</v>
      </c>
      <c r="Q839" s="166"/>
      <c r="R839" s="207" t="s">
        <v>562</v>
      </c>
      <c r="V839" s="205"/>
    </row>
    <row r="840" spans="1:22" x14ac:dyDescent="0.25">
      <c r="A840" s="201">
        <v>487</v>
      </c>
      <c r="B840" s="202">
        <v>487274149</v>
      </c>
      <c r="C840" s="203" t="s">
        <v>540</v>
      </c>
      <c r="D840" s="204">
        <v>274</v>
      </c>
      <c r="E840" s="203" t="s">
        <v>306</v>
      </c>
      <c r="F840" s="204">
        <v>149</v>
      </c>
      <c r="G840" s="203" t="s">
        <v>181</v>
      </c>
      <c r="H840" s="205">
        <v>5</v>
      </c>
      <c r="I840" s="166"/>
      <c r="J840" s="206">
        <v>8072</v>
      </c>
      <c r="K840" s="206">
        <v>0</v>
      </c>
      <c r="L840" s="206">
        <v>0</v>
      </c>
      <c r="M840" s="166"/>
      <c r="N840" s="206">
        <v>15085</v>
      </c>
      <c r="O840" s="206">
        <v>1</v>
      </c>
      <c r="P840" s="206">
        <v>2</v>
      </c>
      <c r="Q840" s="166"/>
      <c r="R840" s="207">
        <v>7013</v>
      </c>
      <c r="V840" s="205"/>
    </row>
    <row r="841" spans="1:22" x14ac:dyDescent="0.25">
      <c r="A841" s="201">
        <v>487</v>
      </c>
      <c r="B841" s="202">
        <v>487274153</v>
      </c>
      <c r="C841" s="203" t="s">
        <v>540</v>
      </c>
      <c r="D841" s="204">
        <v>274</v>
      </c>
      <c r="E841" s="203" t="s">
        <v>306</v>
      </c>
      <c r="F841" s="204">
        <v>153</v>
      </c>
      <c r="G841" s="203" t="s">
        <v>185</v>
      </c>
      <c r="H841" s="205">
        <v>1</v>
      </c>
      <c r="I841" s="166"/>
      <c r="J841" s="206" t="s">
        <v>562</v>
      </c>
      <c r="K841" s="206">
        <v>0</v>
      </c>
      <c r="L841" s="206">
        <v>0</v>
      </c>
      <c r="M841" s="166"/>
      <c r="N841" s="206">
        <v>14400</v>
      </c>
      <c r="O841" s="206">
        <v>1</v>
      </c>
      <c r="P841" s="206">
        <v>0</v>
      </c>
      <c r="Q841" s="166"/>
      <c r="R841" s="207" t="s">
        <v>562</v>
      </c>
      <c r="V841" s="205"/>
    </row>
    <row r="842" spans="1:22" x14ac:dyDescent="0.25">
      <c r="A842" s="201">
        <v>487</v>
      </c>
      <c r="B842" s="202">
        <v>487274155</v>
      </c>
      <c r="C842" s="203" t="s">
        <v>540</v>
      </c>
      <c r="D842" s="204">
        <v>274</v>
      </c>
      <c r="E842" s="203" t="s">
        <v>306</v>
      </c>
      <c r="F842" s="204">
        <v>155</v>
      </c>
      <c r="G842" s="203" t="s">
        <v>187</v>
      </c>
      <c r="H842" s="205">
        <v>2</v>
      </c>
      <c r="I842" s="166"/>
      <c r="J842" s="206" t="s">
        <v>562</v>
      </c>
      <c r="K842" s="206">
        <v>0</v>
      </c>
      <c r="L842" s="206">
        <v>0</v>
      </c>
      <c r="M842" s="166"/>
      <c r="N842" s="206">
        <v>16041</v>
      </c>
      <c r="O842" s="206">
        <v>0</v>
      </c>
      <c r="P842" s="206">
        <v>2</v>
      </c>
      <c r="Q842" s="166"/>
      <c r="R842" s="207" t="s">
        <v>562</v>
      </c>
      <c r="V842" s="205"/>
    </row>
    <row r="843" spans="1:22" x14ac:dyDescent="0.25">
      <c r="A843" s="201">
        <v>487</v>
      </c>
      <c r="B843" s="202">
        <v>487274160</v>
      </c>
      <c r="C843" s="203" t="s">
        <v>540</v>
      </c>
      <c r="D843" s="204">
        <v>274</v>
      </c>
      <c r="E843" s="203" t="s">
        <v>306</v>
      </c>
      <c r="F843" s="204">
        <v>160</v>
      </c>
      <c r="G843" s="203" t="s">
        <v>192</v>
      </c>
      <c r="H843" s="205">
        <v>5</v>
      </c>
      <c r="I843" s="166"/>
      <c r="J843" s="206">
        <v>18645</v>
      </c>
      <c r="K843" s="206">
        <v>0</v>
      </c>
      <c r="L843" s="206">
        <v>1</v>
      </c>
      <c r="M843" s="166"/>
      <c r="N843" s="206">
        <v>17149</v>
      </c>
      <c r="O843" s="206">
        <v>0</v>
      </c>
      <c r="P843" s="206">
        <v>5</v>
      </c>
      <c r="Q843" s="166"/>
      <c r="R843" s="207">
        <v>-1496</v>
      </c>
      <c r="V843" s="205"/>
    </row>
    <row r="844" spans="1:22" x14ac:dyDescent="0.25">
      <c r="A844" s="201">
        <v>487</v>
      </c>
      <c r="B844" s="202">
        <v>487274163</v>
      </c>
      <c r="C844" s="203" t="s">
        <v>540</v>
      </c>
      <c r="D844" s="204">
        <v>274</v>
      </c>
      <c r="E844" s="203" t="s">
        <v>306</v>
      </c>
      <c r="F844" s="204">
        <v>163</v>
      </c>
      <c r="G844" s="203" t="s">
        <v>195</v>
      </c>
      <c r="H844" s="205">
        <v>11</v>
      </c>
      <c r="I844" s="166"/>
      <c r="J844" s="206">
        <v>18314</v>
      </c>
      <c r="K844" s="206">
        <v>4</v>
      </c>
      <c r="L844" s="206">
        <v>10</v>
      </c>
      <c r="M844" s="166"/>
      <c r="N844" s="206">
        <v>17365</v>
      </c>
      <c r="O844" s="206">
        <v>4</v>
      </c>
      <c r="P844" s="206">
        <v>8</v>
      </c>
      <c r="Q844" s="166"/>
      <c r="R844" s="207">
        <v>-949</v>
      </c>
      <c r="V844" s="205"/>
    </row>
    <row r="845" spans="1:22" x14ac:dyDescent="0.25">
      <c r="A845" s="201">
        <v>487</v>
      </c>
      <c r="B845" s="202">
        <v>487274165</v>
      </c>
      <c r="C845" s="203" t="s">
        <v>540</v>
      </c>
      <c r="D845" s="204">
        <v>274</v>
      </c>
      <c r="E845" s="203" t="s">
        <v>306</v>
      </c>
      <c r="F845" s="204">
        <v>165</v>
      </c>
      <c r="G845" s="203" t="s">
        <v>197</v>
      </c>
      <c r="H845" s="205">
        <v>22</v>
      </c>
      <c r="I845" s="166"/>
      <c r="J845" s="206">
        <v>16672</v>
      </c>
      <c r="K845" s="206">
        <v>7</v>
      </c>
      <c r="L845" s="206">
        <v>19</v>
      </c>
      <c r="M845" s="166"/>
      <c r="N845" s="206">
        <v>16405</v>
      </c>
      <c r="O845" s="206">
        <v>6</v>
      </c>
      <c r="P845" s="206">
        <v>9</v>
      </c>
      <c r="Q845" s="166"/>
      <c r="R845" s="207">
        <v>-267</v>
      </c>
      <c r="V845" s="205"/>
    </row>
    <row r="846" spans="1:22" x14ac:dyDescent="0.25">
      <c r="A846" s="201">
        <v>487</v>
      </c>
      <c r="B846" s="202">
        <v>487274176</v>
      </c>
      <c r="C846" s="203" t="s">
        <v>540</v>
      </c>
      <c r="D846" s="204">
        <v>274</v>
      </c>
      <c r="E846" s="203" t="s">
        <v>306</v>
      </c>
      <c r="F846" s="204">
        <v>176</v>
      </c>
      <c r="G846" s="203" t="s">
        <v>208</v>
      </c>
      <c r="H846" s="205">
        <v>72</v>
      </c>
      <c r="I846" s="166"/>
      <c r="J846" s="206">
        <v>16293</v>
      </c>
      <c r="K846" s="206">
        <v>21</v>
      </c>
      <c r="L846" s="206">
        <v>44</v>
      </c>
      <c r="M846" s="166"/>
      <c r="N846" s="206">
        <v>17383</v>
      </c>
      <c r="O846" s="206">
        <v>23</v>
      </c>
      <c r="P846" s="206">
        <v>50</v>
      </c>
      <c r="Q846" s="166"/>
      <c r="R846" s="207">
        <v>1090</v>
      </c>
      <c r="V846" s="205"/>
    </row>
    <row r="847" spans="1:22" x14ac:dyDescent="0.25">
      <c r="A847" s="201">
        <v>487</v>
      </c>
      <c r="B847" s="202">
        <v>487274178</v>
      </c>
      <c r="C847" s="203" t="s">
        <v>540</v>
      </c>
      <c r="D847" s="204">
        <v>274</v>
      </c>
      <c r="E847" s="203" t="s">
        <v>306</v>
      </c>
      <c r="F847" s="204">
        <v>178</v>
      </c>
      <c r="G847" s="203" t="s">
        <v>210</v>
      </c>
      <c r="H847" s="205">
        <v>3</v>
      </c>
      <c r="I847" s="166"/>
      <c r="J847" s="206">
        <v>10470</v>
      </c>
      <c r="K847" s="206">
        <v>0</v>
      </c>
      <c r="L847" s="206">
        <v>1</v>
      </c>
      <c r="M847" s="166"/>
      <c r="N847" s="206">
        <v>16197</v>
      </c>
      <c r="O847" s="206">
        <v>2</v>
      </c>
      <c r="P847" s="206">
        <v>4</v>
      </c>
      <c r="Q847" s="166"/>
      <c r="R847" s="207">
        <v>5727</v>
      </c>
      <c r="V847" s="205"/>
    </row>
    <row r="848" spans="1:22" x14ac:dyDescent="0.25">
      <c r="A848" s="201">
        <v>487</v>
      </c>
      <c r="B848" s="202">
        <v>487274181</v>
      </c>
      <c r="C848" s="203" t="s">
        <v>540</v>
      </c>
      <c r="D848" s="204">
        <v>274</v>
      </c>
      <c r="E848" s="203" t="s">
        <v>306</v>
      </c>
      <c r="F848" s="204">
        <v>181</v>
      </c>
      <c r="G848" s="203" t="s">
        <v>213</v>
      </c>
      <c r="H848" s="205">
        <v>5</v>
      </c>
      <c r="I848" s="166"/>
      <c r="J848" s="206">
        <v>13106</v>
      </c>
      <c r="K848" s="206">
        <v>2</v>
      </c>
      <c r="L848" s="206">
        <v>0</v>
      </c>
      <c r="M848" s="166"/>
      <c r="N848" s="206">
        <v>13473</v>
      </c>
      <c r="O848" s="206">
        <v>2</v>
      </c>
      <c r="P848" s="206">
        <v>0</v>
      </c>
      <c r="Q848" s="166"/>
      <c r="R848" s="207">
        <v>367</v>
      </c>
      <c r="V848" s="205"/>
    </row>
    <row r="849" spans="1:22" x14ac:dyDescent="0.25">
      <c r="A849" s="201">
        <v>487</v>
      </c>
      <c r="B849" s="202">
        <v>487274189</v>
      </c>
      <c r="C849" s="203" t="s">
        <v>540</v>
      </c>
      <c r="D849" s="204">
        <v>274</v>
      </c>
      <c r="E849" s="203" t="s">
        <v>306</v>
      </c>
      <c r="F849" s="204">
        <v>189</v>
      </c>
      <c r="G849" s="203" t="s">
        <v>221</v>
      </c>
      <c r="H849" s="205">
        <v>2</v>
      </c>
      <c r="I849" s="166"/>
      <c r="J849" s="206" t="s">
        <v>562</v>
      </c>
      <c r="K849" s="206">
        <v>0</v>
      </c>
      <c r="L849" s="206">
        <v>0</v>
      </c>
      <c r="M849" s="166"/>
      <c r="N849" s="206">
        <v>12994</v>
      </c>
      <c r="O849" s="206">
        <v>0</v>
      </c>
      <c r="P849" s="206">
        <v>2</v>
      </c>
      <c r="Q849" s="166"/>
      <c r="R849" s="207" t="s">
        <v>562</v>
      </c>
      <c r="V849" s="205"/>
    </row>
    <row r="850" spans="1:22" x14ac:dyDescent="0.25">
      <c r="A850" s="201">
        <v>487</v>
      </c>
      <c r="B850" s="202">
        <v>487274201</v>
      </c>
      <c r="C850" s="203" t="s">
        <v>540</v>
      </c>
      <c r="D850" s="204">
        <v>274</v>
      </c>
      <c r="E850" s="203" t="s">
        <v>306</v>
      </c>
      <c r="F850" s="204">
        <v>201</v>
      </c>
      <c r="G850" s="203" t="s">
        <v>233</v>
      </c>
      <c r="H850" s="205">
        <v>2</v>
      </c>
      <c r="I850" s="166"/>
      <c r="J850" s="206">
        <v>22026</v>
      </c>
      <c r="K850" s="206">
        <v>2</v>
      </c>
      <c r="L850" s="206">
        <v>2</v>
      </c>
      <c r="M850" s="166"/>
      <c r="N850" s="206">
        <v>14456</v>
      </c>
      <c r="O850" s="206">
        <v>2</v>
      </c>
      <c r="P850" s="206">
        <v>0</v>
      </c>
      <c r="Q850" s="166"/>
      <c r="R850" s="207">
        <v>-7570</v>
      </c>
      <c r="V850" s="205"/>
    </row>
    <row r="851" spans="1:22" x14ac:dyDescent="0.25">
      <c r="A851" s="201">
        <v>487</v>
      </c>
      <c r="B851" s="202">
        <v>487274220</v>
      </c>
      <c r="C851" s="203" t="s">
        <v>540</v>
      </c>
      <c r="D851" s="204">
        <v>274</v>
      </c>
      <c r="E851" s="203" t="s">
        <v>306</v>
      </c>
      <c r="F851" s="204">
        <v>220</v>
      </c>
      <c r="G851" s="203" t="s">
        <v>252</v>
      </c>
      <c r="H851" s="205">
        <v>0</v>
      </c>
      <c r="I851" s="166"/>
      <c r="J851" s="206">
        <v>17374</v>
      </c>
      <c r="K851" s="206">
        <v>0</v>
      </c>
      <c r="L851" s="206">
        <v>1</v>
      </c>
      <c r="M851" s="166"/>
      <c r="N851" s="206">
        <v>11507</v>
      </c>
      <c r="O851" s="206">
        <v>0</v>
      </c>
      <c r="P851" s="206">
        <v>0</v>
      </c>
      <c r="Q851" s="166"/>
      <c r="R851" s="207">
        <v>-5867</v>
      </c>
      <c r="V851" s="205"/>
    </row>
    <row r="852" spans="1:22" x14ac:dyDescent="0.25">
      <c r="A852" s="201">
        <v>487</v>
      </c>
      <c r="B852" s="202">
        <v>487274229</v>
      </c>
      <c r="C852" s="203" t="s">
        <v>540</v>
      </c>
      <c r="D852" s="204">
        <v>274</v>
      </c>
      <c r="E852" s="203" t="s">
        <v>306</v>
      </c>
      <c r="F852" s="204">
        <v>229</v>
      </c>
      <c r="G852" s="203" t="s">
        <v>261</v>
      </c>
      <c r="H852" s="205">
        <v>2</v>
      </c>
      <c r="I852" s="166"/>
      <c r="J852" s="206">
        <v>11987</v>
      </c>
      <c r="K852" s="206">
        <v>1</v>
      </c>
      <c r="L852" s="206">
        <v>1</v>
      </c>
      <c r="M852" s="166"/>
      <c r="N852" s="206">
        <v>13835</v>
      </c>
      <c r="O852" s="206">
        <v>0</v>
      </c>
      <c r="P852" s="206">
        <v>1</v>
      </c>
      <c r="Q852" s="166"/>
      <c r="R852" s="207">
        <v>1848</v>
      </c>
      <c r="V852" s="205"/>
    </row>
    <row r="853" spans="1:22" x14ac:dyDescent="0.25">
      <c r="A853" s="201">
        <v>487</v>
      </c>
      <c r="B853" s="202">
        <v>487274243</v>
      </c>
      <c r="C853" s="203" t="s">
        <v>540</v>
      </c>
      <c r="D853" s="204">
        <v>274</v>
      </c>
      <c r="E853" s="203" t="s">
        <v>306</v>
      </c>
      <c r="F853" s="204">
        <v>243</v>
      </c>
      <c r="G853" s="203" t="s">
        <v>275</v>
      </c>
      <c r="H853" s="205">
        <v>1</v>
      </c>
      <c r="I853" s="166"/>
      <c r="J853" s="206" t="s">
        <v>562</v>
      </c>
      <c r="K853" s="206">
        <v>0</v>
      </c>
      <c r="L853" s="206">
        <v>0</v>
      </c>
      <c r="M853" s="166"/>
      <c r="N853" s="206">
        <v>18549</v>
      </c>
      <c r="O853" s="206">
        <v>0</v>
      </c>
      <c r="P853" s="206">
        <v>1</v>
      </c>
      <c r="Q853" s="166"/>
      <c r="R853" s="207" t="s">
        <v>562</v>
      </c>
      <c r="V853" s="205"/>
    </row>
    <row r="854" spans="1:22" x14ac:dyDescent="0.25">
      <c r="A854" s="201">
        <v>487</v>
      </c>
      <c r="B854" s="202">
        <v>487274248</v>
      </c>
      <c r="C854" s="203" t="s">
        <v>540</v>
      </c>
      <c r="D854" s="204">
        <v>274</v>
      </c>
      <c r="E854" s="203" t="s">
        <v>306</v>
      </c>
      <c r="F854" s="204">
        <v>248</v>
      </c>
      <c r="G854" s="203" t="s">
        <v>280</v>
      </c>
      <c r="H854" s="205">
        <v>24</v>
      </c>
      <c r="I854" s="166"/>
      <c r="J854" s="206">
        <v>16394</v>
      </c>
      <c r="K854" s="206">
        <v>13</v>
      </c>
      <c r="L854" s="206">
        <v>20</v>
      </c>
      <c r="M854" s="166"/>
      <c r="N854" s="206">
        <v>18238</v>
      </c>
      <c r="O854" s="206">
        <v>12</v>
      </c>
      <c r="P854" s="206">
        <v>14</v>
      </c>
      <c r="Q854" s="166"/>
      <c r="R854" s="207">
        <v>1844</v>
      </c>
      <c r="V854" s="205"/>
    </row>
    <row r="855" spans="1:22" x14ac:dyDescent="0.25">
      <c r="A855" s="201">
        <v>487</v>
      </c>
      <c r="B855" s="202">
        <v>487274262</v>
      </c>
      <c r="C855" s="203" t="s">
        <v>540</v>
      </c>
      <c r="D855" s="204">
        <v>274</v>
      </c>
      <c r="E855" s="203" t="s">
        <v>306</v>
      </c>
      <c r="F855" s="204">
        <v>262</v>
      </c>
      <c r="G855" s="203" t="s">
        <v>294</v>
      </c>
      <c r="H855" s="205">
        <v>16</v>
      </c>
      <c r="I855" s="166"/>
      <c r="J855" s="206">
        <v>14634</v>
      </c>
      <c r="K855" s="206">
        <v>1</v>
      </c>
      <c r="L855" s="206">
        <v>7</v>
      </c>
      <c r="M855" s="166"/>
      <c r="N855" s="206">
        <v>14914</v>
      </c>
      <c r="O855" s="206">
        <v>2</v>
      </c>
      <c r="P855" s="206">
        <v>6</v>
      </c>
      <c r="Q855" s="166"/>
      <c r="R855" s="207">
        <v>280</v>
      </c>
      <c r="V855" s="205"/>
    </row>
    <row r="856" spans="1:22" x14ac:dyDescent="0.25">
      <c r="A856" s="201">
        <v>487</v>
      </c>
      <c r="B856" s="202">
        <v>487274274</v>
      </c>
      <c r="C856" s="203" t="s">
        <v>540</v>
      </c>
      <c r="D856" s="204">
        <v>274</v>
      </c>
      <c r="E856" s="203" t="s">
        <v>306</v>
      </c>
      <c r="F856" s="204">
        <v>274</v>
      </c>
      <c r="G856" s="203" t="s">
        <v>306</v>
      </c>
      <c r="H856" s="205">
        <v>153</v>
      </c>
      <c r="I856" s="166"/>
      <c r="J856" s="206">
        <v>17387</v>
      </c>
      <c r="K856" s="206">
        <v>50</v>
      </c>
      <c r="L856" s="206">
        <v>148</v>
      </c>
      <c r="M856" s="166"/>
      <c r="N856" s="206">
        <v>18216</v>
      </c>
      <c r="O856" s="206">
        <v>59</v>
      </c>
      <c r="P856" s="206">
        <v>129</v>
      </c>
      <c r="Q856" s="166"/>
      <c r="R856" s="207">
        <v>829</v>
      </c>
      <c r="V856" s="205"/>
    </row>
    <row r="857" spans="1:22" x14ac:dyDescent="0.25">
      <c r="A857" s="201">
        <v>487</v>
      </c>
      <c r="B857" s="202">
        <v>487274284</v>
      </c>
      <c r="C857" s="203" t="s">
        <v>540</v>
      </c>
      <c r="D857" s="204">
        <v>274</v>
      </c>
      <c r="E857" s="203" t="s">
        <v>306</v>
      </c>
      <c r="F857" s="204">
        <v>284</v>
      </c>
      <c r="G857" s="203" t="s">
        <v>316</v>
      </c>
      <c r="H857" s="205">
        <v>8</v>
      </c>
      <c r="I857" s="166"/>
      <c r="J857" s="206">
        <v>15614</v>
      </c>
      <c r="K857" s="206">
        <v>3</v>
      </c>
      <c r="L857" s="206">
        <v>4</v>
      </c>
      <c r="M857" s="166"/>
      <c r="N857" s="206">
        <v>17260</v>
      </c>
      <c r="O857" s="206">
        <v>1</v>
      </c>
      <c r="P857" s="206">
        <v>4</v>
      </c>
      <c r="Q857" s="166"/>
      <c r="R857" s="207">
        <v>1646</v>
      </c>
      <c r="V857" s="205"/>
    </row>
    <row r="858" spans="1:22" x14ac:dyDescent="0.25">
      <c r="A858" s="201">
        <v>487</v>
      </c>
      <c r="B858" s="202">
        <v>487274295</v>
      </c>
      <c r="C858" s="203" t="s">
        <v>540</v>
      </c>
      <c r="D858" s="204">
        <v>274</v>
      </c>
      <c r="E858" s="203" t="s">
        <v>306</v>
      </c>
      <c r="F858" s="204">
        <v>295</v>
      </c>
      <c r="G858" s="203" t="s">
        <v>327</v>
      </c>
      <c r="H858" s="205">
        <v>1</v>
      </c>
      <c r="I858" s="166"/>
      <c r="J858" s="206">
        <v>15654</v>
      </c>
      <c r="K858" s="206">
        <v>1</v>
      </c>
      <c r="L858" s="206">
        <v>4</v>
      </c>
      <c r="M858" s="166"/>
      <c r="N858" s="206">
        <v>13324</v>
      </c>
      <c r="O858" s="206">
        <v>1</v>
      </c>
      <c r="P858" s="206">
        <v>1</v>
      </c>
      <c r="Q858" s="166"/>
      <c r="R858" s="207">
        <v>-2330</v>
      </c>
      <c r="V858" s="205"/>
    </row>
    <row r="859" spans="1:22" x14ac:dyDescent="0.25">
      <c r="A859" s="201">
        <v>487</v>
      </c>
      <c r="B859" s="202">
        <v>487274305</v>
      </c>
      <c r="C859" s="203" t="s">
        <v>540</v>
      </c>
      <c r="D859" s="204">
        <v>274</v>
      </c>
      <c r="E859" s="203" t="s">
        <v>306</v>
      </c>
      <c r="F859" s="204">
        <v>305</v>
      </c>
      <c r="G859" s="203" t="s">
        <v>337</v>
      </c>
      <c r="H859" s="205">
        <v>2</v>
      </c>
      <c r="I859" s="166"/>
      <c r="J859" s="206" t="s">
        <v>562</v>
      </c>
      <c r="K859" s="206">
        <v>0</v>
      </c>
      <c r="L859" s="206">
        <v>0</v>
      </c>
      <c r="M859" s="166"/>
      <c r="N859" s="206">
        <v>11478</v>
      </c>
      <c r="O859" s="206">
        <v>0</v>
      </c>
      <c r="P859" s="206">
        <v>0</v>
      </c>
      <c r="Q859" s="166"/>
      <c r="R859" s="207" t="s">
        <v>562</v>
      </c>
      <c r="V859" s="205"/>
    </row>
    <row r="860" spans="1:22" x14ac:dyDescent="0.25">
      <c r="A860" s="201">
        <v>487</v>
      </c>
      <c r="B860" s="202">
        <v>487274308</v>
      </c>
      <c r="C860" s="203" t="s">
        <v>540</v>
      </c>
      <c r="D860" s="204">
        <v>274</v>
      </c>
      <c r="E860" s="203" t="s">
        <v>306</v>
      </c>
      <c r="F860" s="204">
        <v>308</v>
      </c>
      <c r="G860" s="203" t="s">
        <v>340</v>
      </c>
      <c r="H860" s="205">
        <v>3</v>
      </c>
      <c r="I860" s="166"/>
      <c r="J860" s="206">
        <v>17635</v>
      </c>
      <c r="K860" s="206">
        <v>1</v>
      </c>
      <c r="L860" s="206">
        <v>7</v>
      </c>
      <c r="M860" s="166"/>
      <c r="N860" s="206">
        <v>18875</v>
      </c>
      <c r="O860" s="206">
        <v>2</v>
      </c>
      <c r="P860" s="206">
        <v>5</v>
      </c>
      <c r="Q860" s="166"/>
      <c r="R860" s="207">
        <v>1240</v>
      </c>
      <c r="V860" s="205"/>
    </row>
    <row r="861" spans="1:22" x14ac:dyDescent="0.25">
      <c r="A861" s="201">
        <v>487</v>
      </c>
      <c r="B861" s="202">
        <v>487274314</v>
      </c>
      <c r="C861" s="203" t="s">
        <v>540</v>
      </c>
      <c r="D861" s="204">
        <v>274</v>
      </c>
      <c r="E861" s="203" t="s">
        <v>306</v>
      </c>
      <c r="F861" s="204">
        <v>314</v>
      </c>
      <c r="G861" s="203" t="s">
        <v>346</v>
      </c>
      <c r="H861" s="205">
        <v>3</v>
      </c>
      <c r="I861" s="166"/>
      <c r="J861" s="206">
        <v>17771</v>
      </c>
      <c r="K861" s="206">
        <v>1</v>
      </c>
      <c r="L861" s="206">
        <v>2</v>
      </c>
      <c r="M861" s="166"/>
      <c r="N861" s="206">
        <v>17620</v>
      </c>
      <c r="O861" s="206">
        <v>0</v>
      </c>
      <c r="P861" s="206">
        <v>2</v>
      </c>
      <c r="Q861" s="166"/>
      <c r="R861" s="207">
        <v>-151</v>
      </c>
      <c r="V861" s="205"/>
    </row>
    <row r="862" spans="1:22" x14ac:dyDescent="0.25">
      <c r="A862" s="201">
        <v>487</v>
      </c>
      <c r="B862" s="202">
        <v>487274336</v>
      </c>
      <c r="C862" s="203" t="s">
        <v>540</v>
      </c>
      <c r="D862" s="204">
        <v>274</v>
      </c>
      <c r="E862" s="203" t="s">
        <v>306</v>
      </c>
      <c r="F862" s="204">
        <v>336</v>
      </c>
      <c r="G862" s="203" t="s">
        <v>368</v>
      </c>
      <c r="H862" s="205">
        <v>2</v>
      </c>
      <c r="I862" s="166"/>
      <c r="J862" s="206">
        <v>17318</v>
      </c>
      <c r="K862" s="206">
        <v>0</v>
      </c>
      <c r="L862" s="206">
        <v>1</v>
      </c>
      <c r="M862" s="166"/>
      <c r="N862" s="206">
        <v>18056</v>
      </c>
      <c r="O862" s="206">
        <v>0</v>
      </c>
      <c r="P862" s="206">
        <v>2</v>
      </c>
      <c r="Q862" s="166"/>
      <c r="R862" s="207">
        <v>738</v>
      </c>
      <c r="V862" s="205"/>
    </row>
    <row r="863" spans="1:22" x14ac:dyDescent="0.25">
      <c r="A863" s="201">
        <v>487</v>
      </c>
      <c r="B863" s="202">
        <v>487274342</v>
      </c>
      <c r="C863" s="203" t="s">
        <v>540</v>
      </c>
      <c r="D863" s="204">
        <v>274</v>
      </c>
      <c r="E863" s="203" t="s">
        <v>306</v>
      </c>
      <c r="F863" s="204">
        <v>342</v>
      </c>
      <c r="G863" s="203" t="s">
        <v>374</v>
      </c>
      <c r="H863" s="205">
        <v>1</v>
      </c>
      <c r="I863" s="166"/>
      <c r="J863" s="206" t="s">
        <v>562</v>
      </c>
      <c r="K863" s="206">
        <v>0</v>
      </c>
      <c r="L863" s="206">
        <v>0</v>
      </c>
      <c r="M863" s="166"/>
      <c r="N863" s="206">
        <v>16235</v>
      </c>
      <c r="O863" s="206">
        <v>0</v>
      </c>
      <c r="P863" s="206">
        <v>1</v>
      </c>
      <c r="Q863" s="166"/>
      <c r="R863" s="207" t="s">
        <v>562</v>
      </c>
      <c r="V863" s="205"/>
    </row>
    <row r="864" spans="1:22" x14ac:dyDescent="0.25">
      <c r="A864" s="201">
        <v>487</v>
      </c>
      <c r="B864" s="202">
        <v>487274346</v>
      </c>
      <c r="C864" s="203" t="s">
        <v>540</v>
      </c>
      <c r="D864" s="204">
        <v>274</v>
      </c>
      <c r="E864" s="203" t="s">
        <v>306</v>
      </c>
      <c r="F864" s="204">
        <v>346</v>
      </c>
      <c r="G864" s="203" t="s">
        <v>378</v>
      </c>
      <c r="H864" s="205">
        <v>1</v>
      </c>
      <c r="I864" s="166"/>
      <c r="J864" s="206">
        <v>14058</v>
      </c>
      <c r="K864" s="206">
        <v>1</v>
      </c>
      <c r="L864" s="206">
        <v>0</v>
      </c>
      <c r="M864" s="166"/>
      <c r="N864" s="206">
        <v>14456</v>
      </c>
      <c r="O864" s="206">
        <v>1</v>
      </c>
      <c r="P864" s="206">
        <v>0</v>
      </c>
      <c r="Q864" s="166"/>
      <c r="R864" s="207">
        <v>398</v>
      </c>
      <c r="V864" s="205"/>
    </row>
    <row r="865" spans="1:22" x14ac:dyDescent="0.25">
      <c r="A865" s="201">
        <v>487</v>
      </c>
      <c r="B865" s="202">
        <v>487274347</v>
      </c>
      <c r="C865" s="203" t="s">
        <v>540</v>
      </c>
      <c r="D865" s="204">
        <v>274</v>
      </c>
      <c r="E865" s="203" t="s">
        <v>306</v>
      </c>
      <c r="F865" s="204">
        <v>347</v>
      </c>
      <c r="G865" s="203" t="s">
        <v>379</v>
      </c>
      <c r="H865" s="205">
        <v>14</v>
      </c>
      <c r="I865" s="166"/>
      <c r="J865" s="206">
        <v>15439</v>
      </c>
      <c r="K865" s="206">
        <v>4</v>
      </c>
      <c r="L865" s="206">
        <v>8</v>
      </c>
      <c r="M865" s="166"/>
      <c r="N865" s="206">
        <v>15795</v>
      </c>
      <c r="O865" s="206">
        <v>3</v>
      </c>
      <c r="P865" s="206">
        <v>9</v>
      </c>
      <c r="Q865" s="166"/>
      <c r="R865" s="207">
        <v>356</v>
      </c>
      <c r="V865" s="205"/>
    </row>
    <row r="866" spans="1:22" x14ac:dyDescent="0.25">
      <c r="A866" s="201">
        <v>487</v>
      </c>
      <c r="B866" s="202">
        <v>487274350</v>
      </c>
      <c r="C866" s="203" t="s">
        <v>540</v>
      </c>
      <c r="D866" s="204">
        <v>274</v>
      </c>
      <c r="E866" s="203" t="s">
        <v>306</v>
      </c>
      <c r="F866" s="204">
        <v>350</v>
      </c>
      <c r="G866" s="203" t="s">
        <v>382</v>
      </c>
      <c r="H866" s="205">
        <v>0</v>
      </c>
      <c r="I866" s="166"/>
      <c r="J866" s="206" t="s">
        <v>562</v>
      </c>
      <c r="K866" s="206">
        <v>0</v>
      </c>
      <c r="L866" s="206">
        <v>0</v>
      </c>
      <c r="M866" s="166"/>
      <c r="N866" s="206">
        <v>16178</v>
      </c>
      <c r="O866" s="206">
        <v>0</v>
      </c>
      <c r="P866" s="206">
        <v>1</v>
      </c>
      <c r="Q866" s="166"/>
      <c r="R866" s="207" t="s">
        <v>562</v>
      </c>
      <c r="V866" s="205"/>
    </row>
    <row r="867" spans="1:22" x14ac:dyDescent="0.25">
      <c r="A867" s="201">
        <v>488</v>
      </c>
      <c r="B867" s="202">
        <v>488219001</v>
      </c>
      <c r="C867" s="203" t="s">
        <v>465</v>
      </c>
      <c r="D867" s="204">
        <v>219</v>
      </c>
      <c r="E867" s="203" t="s">
        <v>251</v>
      </c>
      <c r="F867" s="204">
        <v>1</v>
      </c>
      <c r="G867" s="203" t="s">
        <v>33</v>
      </c>
      <c r="H867" s="205">
        <v>54</v>
      </c>
      <c r="I867" s="166"/>
      <c r="J867" s="206">
        <v>13491</v>
      </c>
      <c r="K867" s="206">
        <v>1</v>
      </c>
      <c r="L867" s="206">
        <v>14</v>
      </c>
      <c r="M867" s="166"/>
      <c r="N867" s="206">
        <v>13630</v>
      </c>
      <c r="O867" s="206">
        <v>4</v>
      </c>
      <c r="P867" s="206">
        <v>13</v>
      </c>
      <c r="Q867" s="166"/>
      <c r="R867" s="207">
        <v>139</v>
      </c>
      <c r="V867" s="205"/>
    </row>
    <row r="868" spans="1:22" x14ac:dyDescent="0.25">
      <c r="A868" s="201">
        <v>488</v>
      </c>
      <c r="B868" s="202">
        <v>488219016</v>
      </c>
      <c r="C868" s="203" t="s">
        <v>465</v>
      </c>
      <c r="D868" s="204">
        <v>219</v>
      </c>
      <c r="E868" s="203" t="s">
        <v>251</v>
      </c>
      <c r="F868" s="204">
        <v>16</v>
      </c>
      <c r="G868" s="203" t="s">
        <v>48</v>
      </c>
      <c r="H868" s="205">
        <v>2</v>
      </c>
      <c r="I868" s="166"/>
      <c r="J868" s="206">
        <v>18552</v>
      </c>
      <c r="K868" s="206">
        <v>0</v>
      </c>
      <c r="L868" s="206">
        <v>3</v>
      </c>
      <c r="M868" s="166"/>
      <c r="N868" s="206">
        <v>18758</v>
      </c>
      <c r="O868" s="206">
        <v>0</v>
      </c>
      <c r="P868" s="206">
        <v>2</v>
      </c>
      <c r="Q868" s="166"/>
      <c r="R868" s="207">
        <v>206</v>
      </c>
      <c r="V868" s="205"/>
    </row>
    <row r="869" spans="1:22" x14ac:dyDescent="0.25">
      <c r="A869" s="201">
        <v>488</v>
      </c>
      <c r="B869" s="202">
        <v>488219035</v>
      </c>
      <c r="C869" s="203" t="s">
        <v>465</v>
      </c>
      <c r="D869" s="204">
        <v>219</v>
      </c>
      <c r="E869" s="203" t="s">
        <v>251</v>
      </c>
      <c r="F869" s="204">
        <v>35</v>
      </c>
      <c r="G869" s="203" t="s">
        <v>67</v>
      </c>
      <c r="H869" s="205">
        <v>3</v>
      </c>
      <c r="I869" s="166"/>
      <c r="J869" s="206">
        <v>20371</v>
      </c>
      <c r="K869" s="206">
        <v>0</v>
      </c>
      <c r="L869" s="206">
        <v>1</v>
      </c>
      <c r="M869" s="166"/>
      <c r="N869" s="206">
        <v>20316</v>
      </c>
      <c r="O869" s="206">
        <v>0</v>
      </c>
      <c r="P869" s="206">
        <v>3</v>
      </c>
      <c r="Q869" s="166"/>
      <c r="R869" s="207">
        <v>-55</v>
      </c>
      <c r="V869" s="205"/>
    </row>
    <row r="870" spans="1:22" x14ac:dyDescent="0.25">
      <c r="A870" s="201">
        <v>488</v>
      </c>
      <c r="B870" s="202">
        <v>488219040</v>
      </c>
      <c r="C870" s="203" t="s">
        <v>465</v>
      </c>
      <c r="D870" s="204">
        <v>219</v>
      </c>
      <c r="E870" s="203" t="s">
        <v>251</v>
      </c>
      <c r="F870" s="204">
        <v>40</v>
      </c>
      <c r="G870" s="203" t="s">
        <v>72</v>
      </c>
      <c r="H870" s="205">
        <v>27</v>
      </c>
      <c r="I870" s="166"/>
      <c r="J870" s="206">
        <v>15574</v>
      </c>
      <c r="K870" s="206">
        <v>0</v>
      </c>
      <c r="L870" s="206">
        <v>8</v>
      </c>
      <c r="M870" s="166"/>
      <c r="N870" s="206">
        <v>15472</v>
      </c>
      <c r="O870" s="206">
        <v>0</v>
      </c>
      <c r="P870" s="206">
        <v>10</v>
      </c>
      <c r="Q870" s="166"/>
      <c r="R870" s="207">
        <v>-102</v>
      </c>
      <c r="V870" s="205"/>
    </row>
    <row r="871" spans="1:22" x14ac:dyDescent="0.25">
      <c r="A871" s="201">
        <v>488</v>
      </c>
      <c r="B871" s="202">
        <v>488219044</v>
      </c>
      <c r="C871" s="203" t="s">
        <v>465</v>
      </c>
      <c r="D871" s="204">
        <v>219</v>
      </c>
      <c r="E871" s="203" t="s">
        <v>251</v>
      </c>
      <c r="F871" s="204">
        <v>44</v>
      </c>
      <c r="G871" s="203" t="s">
        <v>76</v>
      </c>
      <c r="H871" s="205">
        <v>219</v>
      </c>
      <c r="I871" s="166"/>
      <c r="J871" s="206">
        <v>17146</v>
      </c>
      <c r="K871" s="206">
        <v>27</v>
      </c>
      <c r="L871" s="206">
        <v>101</v>
      </c>
      <c r="M871" s="166"/>
      <c r="N871" s="206">
        <v>17898</v>
      </c>
      <c r="O871" s="206">
        <v>34</v>
      </c>
      <c r="P871" s="206">
        <v>108</v>
      </c>
      <c r="Q871" s="166"/>
      <c r="R871" s="207">
        <v>752</v>
      </c>
      <c r="V871" s="205"/>
    </row>
    <row r="872" spans="1:22" x14ac:dyDescent="0.25">
      <c r="A872" s="201">
        <v>488</v>
      </c>
      <c r="B872" s="202">
        <v>488219050</v>
      </c>
      <c r="C872" s="203" t="s">
        <v>465</v>
      </c>
      <c r="D872" s="204">
        <v>219</v>
      </c>
      <c r="E872" s="203" t="s">
        <v>251</v>
      </c>
      <c r="F872" s="204">
        <v>50</v>
      </c>
      <c r="G872" s="203" t="s">
        <v>82</v>
      </c>
      <c r="H872" s="205">
        <v>0</v>
      </c>
      <c r="I872" s="166"/>
      <c r="J872" s="206">
        <v>12883</v>
      </c>
      <c r="K872" s="206">
        <v>0</v>
      </c>
      <c r="L872" s="206">
        <v>0</v>
      </c>
      <c r="M872" s="166"/>
      <c r="N872" s="206" t="s">
        <v>562</v>
      </c>
      <c r="O872" s="206">
        <v>0</v>
      </c>
      <c r="P872" s="206">
        <v>0</v>
      </c>
      <c r="Q872" s="166"/>
      <c r="R872" s="207" t="s">
        <v>562</v>
      </c>
      <c r="V872" s="205"/>
    </row>
    <row r="873" spans="1:22" x14ac:dyDescent="0.25">
      <c r="A873" s="201">
        <v>488</v>
      </c>
      <c r="B873" s="202">
        <v>488219052</v>
      </c>
      <c r="C873" s="203" t="s">
        <v>465</v>
      </c>
      <c r="D873" s="204">
        <v>219</v>
      </c>
      <c r="E873" s="203" t="s">
        <v>251</v>
      </c>
      <c r="F873" s="204">
        <v>52</v>
      </c>
      <c r="G873" s="203" t="s">
        <v>84</v>
      </c>
      <c r="H873" s="205">
        <v>0</v>
      </c>
      <c r="I873" s="166"/>
      <c r="J873" s="206">
        <v>10992</v>
      </c>
      <c r="K873" s="206">
        <v>0</v>
      </c>
      <c r="L873" s="206">
        <v>0</v>
      </c>
      <c r="M873" s="166"/>
      <c r="N873" s="206">
        <v>11350</v>
      </c>
      <c r="O873" s="206">
        <v>0</v>
      </c>
      <c r="P873" s="206">
        <v>0</v>
      </c>
      <c r="Q873" s="166"/>
      <c r="R873" s="207">
        <v>358</v>
      </c>
      <c r="V873" s="205"/>
    </row>
    <row r="874" spans="1:22" x14ac:dyDescent="0.25">
      <c r="A874" s="201">
        <v>488</v>
      </c>
      <c r="B874" s="202">
        <v>488219065</v>
      </c>
      <c r="C874" s="203" t="s">
        <v>465</v>
      </c>
      <c r="D874" s="204">
        <v>219</v>
      </c>
      <c r="E874" s="203" t="s">
        <v>251</v>
      </c>
      <c r="F874" s="204">
        <v>65</v>
      </c>
      <c r="G874" s="203" t="s">
        <v>97</v>
      </c>
      <c r="H874" s="205">
        <v>7</v>
      </c>
      <c r="I874" s="166"/>
      <c r="J874" s="206">
        <v>12519</v>
      </c>
      <c r="K874" s="206">
        <v>0</v>
      </c>
      <c r="L874" s="206">
        <v>2</v>
      </c>
      <c r="M874" s="166"/>
      <c r="N874" s="206">
        <v>13463</v>
      </c>
      <c r="O874" s="206">
        <v>0</v>
      </c>
      <c r="P874" s="206">
        <v>3</v>
      </c>
      <c r="Q874" s="166"/>
      <c r="R874" s="207">
        <v>944</v>
      </c>
      <c r="V874" s="205"/>
    </row>
    <row r="875" spans="1:22" x14ac:dyDescent="0.25">
      <c r="A875" s="201">
        <v>488</v>
      </c>
      <c r="B875" s="202">
        <v>488219083</v>
      </c>
      <c r="C875" s="203" t="s">
        <v>465</v>
      </c>
      <c r="D875" s="204">
        <v>219</v>
      </c>
      <c r="E875" s="203" t="s">
        <v>251</v>
      </c>
      <c r="F875" s="204">
        <v>83</v>
      </c>
      <c r="G875" s="203" t="s">
        <v>115</v>
      </c>
      <c r="H875" s="205">
        <v>5</v>
      </c>
      <c r="I875" s="166"/>
      <c r="J875" s="206">
        <v>15125</v>
      </c>
      <c r="K875" s="206">
        <v>2</v>
      </c>
      <c r="L875" s="206">
        <v>6</v>
      </c>
      <c r="M875" s="166"/>
      <c r="N875" s="206">
        <v>14030</v>
      </c>
      <c r="O875" s="206">
        <v>0</v>
      </c>
      <c r="P875" s="206">
        <v>2</v>
      </c>
      <c r="Q875" s="166"/>
      <c r="R875" s="207">
        <v>-1095</v>
      </c>
      <c r="V875" s="205"/>
    </row>
    <row r="876" spans="1:22" x14ac:dyDescent="0.25">
      <c r="A876" s="201">
        <v>488</v>
      </c>
      <c r="B876" s="202">
        <v>488219118</v>
      </c>
      <c r="C876" s="203" t="s">
        <v>465</v>
      </c>
      <c r="D876" s="204">
        <v>219</v>
      </c>
      <c r="E876" s="203" t="s">
        <v>251</v>
      </c>
      <c r="F876" s="204">
        <v>118</v>
      </c>
      <c r="G876" s="203" t="s">
        <v>150</v>
      </c>
      <c r="H876" s="205">
        <v>1</v>
      </c>
      <c r="I876" s="166"/>
      <c r="J876" s="206">
        <v>13760</v>
      </c>
      <c r="K876" s="206">
        <v>0</v>
      </c>
      <c r="L876" s="206">
        <v>1</v>
      </c>
      <c r="M876" s="166"/>
      <c r="N876" s="206">
        <v>11550</v>
      </c>
      <c r="O876" s="206">
        <v>0</v>
      </c>
      <c r="P876" s="206">
        <v>0</v>
      </c>
      <c r="Q876" s="166"/>
      <c r="R876" s="207">
        <v>-2210</v>
      </c>
      <c r="V876" s="205"/>
    </row>
    <row r="877" spans="1:22" x14ac:dyDescent="0.25">
      <c r="A877" s="201">
        <v>488</v>
      </c>
      <c r="B877" s="202">
        <v>488219122</v>
      </c>
      <c r="C877" s="203" t="s">
        <v>465</v>
      </c>
      <c r="D877" s="204">
        <v>219</v>
      </c>
      <c r="E877" s="203" t="s">
        <v>251</v>
      </c>
      <c r="F877" s="204">
        <v>122</v>
      </c>
      <c r="G877" s="203" t="s">
        <v>154</v>
      </c>
      <c r="H877" s="205">
        <v>24</v>
      </c>
      <c r="I877" s="166"/>
      <c r="J877" s="206">
        <v>13217</v>
      </c>
      <c r="K877" s="206">
        <v>5</v>
      </c>
      <c r="L877" s="206">
        <v>6</v>
      </c>
      <c r="M877" s="166"/>
      <c r="N877" s="206">
        <v>13343</v>
      </c>
      <c r="O877" s="206">
        <v>4</v>
      </c>
      <c r="P877" s="206">
        <v>6</v>
      </c>
      <c r="Q877" s="166"/>
      <c r="R877" s="207">
        <v>126</v>
      </c>
      <c r="V877" s="205"/>
    </row>
    <row r="878" spans="1:22" x14ac:dyDescent="0.25">
      <c r="A878" s="201">
        <v>488</v>
      </c>
      <c r="B878" s="202">
        <v>488219131</v>
      </c>
      <c r="C878" s="203" t="s">
        <v>465</v>
      </c>
      <c r="D878" s="204">
        <v>219</v>
      </c>
      <c r="E878" s="203" t="s">
        <v>251</v>
      </c>
      <c r="F878" s="204">
        <v>131</v>
      </c>
      <c r="G878" s="203" t="s">
        <v>163</v>
      </c>
      <c r="H878" s="205">
        <v>5</v>
      </c>
      <c r="I878" s="166"/>
      <c r="J878" s="206">
        <v>12535</v>
      </c>
      <c r="K878" s="206">
        <v>0</v>
      </c>
      <c r="L878" s="206">
        <v>1</v>
      </c>
      <c r="M878" s="166"/>
      <c r="N878" s="206">
        <v>12352</v>
      </c>
      <c r="O878" s="206">
        <v>0</v>
      </c>
      <c r="P878" s="206">
        <v>0</v>
      </c>
      <c r="Q878" s="166"/>
      <c r="R878" s="207">
        <v>-183</v>
      </c>
      <c r="V878" s="205"/>
    </row>
    <row r="879" spans="1:22" x14ac:dyDescent="0.25">
      <c r="A879" s="201">
        <v>488</v>
      </c>
      <c r="B879" s="202">
        <v>488219133</v>
      </c>
      <c r="C879" s="203" t="s">
        <v>465</v>
      </c>
      <c r="D879" s="204">
        <v>219</v>
      </c>
      <c r="E879" s="203" t="s">
        <v>251</v>
      </c>
      <c r="F879" s="204">
        <v>133</v>
      </c>
      <c r="G879" s="203" t="s">
        <v>165</v>
      </c>
      <c r="H879" s="205">
        <v>33</v>
      </c>
      <c r="I879" s="166"/>
      <c r="J879" s="206">
        <v>14031</v>
      </c>
      <c r="K879" s="206">
        <v>4</v>
      </c>
      <c r="L879" s="206">
        <v>7</v>
      </c>
      <c r="M879" s="166"/>
      <c r="N879" s="206">
        <v>14666</v>
      </c>
      <c r="O879" s="206">
        <v>5</v>
      </c>
      <c r="P879" s="206">
        <v>11</v>
      </c>
      <c r="Q879" s="166"/>
      <c r="R879" s="207">
        <v>635</v>
      </c>
      <c r="V879" s="205"/>
    </row>
    <row r="880" spans="1:22" x14ac:dyDescent="0.25">
      <c r="A880" s="201">
        <v>488</v>
      </c>
      <c r="B880" s="202">
        <v>488219142</v>
      </c>
      <c r="C880" s="203" t="s">
        <v>465</v>
      </c>
      <c r="D880" s="204">
        <v>219</v>
      </c>
      <c r="E880" s="203" t="s">
        <v>251</v>
      </c>
      <c r="F880" s="204">
        <v>142</v>
      </c>
      <c r="G880" s="203" t="s">
        <v>174</v>
      </c>
      <c r="H880" s="205">
        <v>15</v>
      </c>
      <c r="I880" s="166"/>
      <c r="J880" s="206">
        <v>13266</v>
      </c>
      <c r="K880" s="206">
        <v>0</v>
      </c>
      <c r="L880" s="206">
        <v>5</v>
      </c>
      <c r="M880" s="166"/>
      <c r="N880" s="206">
        <v>14013</v>
      </c>
      <c r="O880" s="206">
        <v>0</v>
      </c>
      <c r="P880" s="206">
        <v>5</v>
      </c>
      <c r="Q880" s="166"/>
      <c r="R880" s="207">
        <v>747</v>
      </c>
      <c r="V880" s="205"/>
    </row>
    <row r="881" spans="1:22" x14ac:dyDescent="0.25">
      <c r="A881" s="201">
        <v>488</v>
      </c>
      <c r="B881" s="202">
        <v>488219145</v>
      </c>
      <c r="C881" s="203" t="s">
        <v>465</v>
      </c>
      <c r="D881" s="204">
        <v>219</v>
      </c>
      <c r="E881" s="203" t="s">
        <v>251</v>
      </c>
      <c r="F881" s="204">
        <v>145</v>
      </c>
      <c r="G881" s="203" t="s">
        <v>177</v>
      </c>
      <c r="H881" s="205">
        <v>6</v>
      </c>
      <c r="I881" s="166"/>
      <c r="J881" s="206">
        <v>13738</v>
      </c>
      <c r="K881" s="206">
        <v>0</v>
      </c>
      <c r="L881" s="206">
        <v>2</v>
      </c>
      <c r="M881" s="166"/>
      <c r="N881" s="206">
        <v>12256</v>
      </c>
      <c r="O881" s="206">
        <v>0</v>
      </c>
      <c r="P881" s="206">
        <v>1</v>
      </c>
      <c r="Q881" s="166"/>
      <c r="R881" s="207">
        <v>-1482</v>
      </c>
      <c r="V881" s="205"/>
    </row>
    <row r="882" spans="1:22" x14ac:dyDescent="0.25">
      <c r="A882" s="201">
        <v>488</v>
      </c>
      <c r="B882" s="202">
        <v>488219171</v>
      </c>
      <c r="C882" s="203" t="s">
        <v>465</v>
      </c>
      <c r="D882" s="204">
        <v>219</v>
      </c>
      <c r="E882" s="203" t="s">
        <v>251</v>
      </c>
      <c r="F882" s="204">
        <v>171</v>
      </c>
      <c r="G882" s="203" t="s">
        <v>203</v>
      </c>
      <c r="H882" s="205">
        <v>10</v>
      </c>
      <c r="I882" s="166"/>
      <c r="J882" s="206">
        <v>14454</v>
      </c>
      <c r="K882" s="206">
        <v>1</v>
      </c>
      <c r="L882" s="206">
        <v>6</v>
      </c>
      <c r="M882" s="166"/>
      <c r="N882" s="206">
        <v>15141</v>
      </c>
      <c r="O882" s="206">
        <v>0</v>
      </c>
      <c r="P882" s="206">
        <v>5</v>
      </c>
      <c r="Q882" s="166"/>
      <c r="R882" s="207">
        <v>687</v>
      </c>
      <c r="V882" s="205"/>
    </row>
    <row r="883" spans="1:22" x14ac:dyDescent="0.25">
      <c r="A883" s="201">
        <v>488</v>
      </c>
      <c r="B883" s="202">
        <v>488219182</v>
      </c>
      <c r="C883" s="203" t="s">
        <v>465</v>
      </c>
      <c r="D883" s="204">
        <v>219</v>
      </c>
      <c r="E883" s="203" t="s">
        <v>251</v>
      </c>
      <c r="F883" s="204">
        <v>182</v>
      </c>
      <c r="G883" s="203" t="s">
        <v>214</v>
      </c>
      <c r="H883" s="205">
        <v>0</v>
      </c>
      <c r="I883" s="166"/>
      <c r="J883" s="206">
        <v>10857</v>
      </c>
      <c r="K883" s="206">
        <v>0</v>
      </c>
      <c r="L883" s="206">
        <v>0</v>
      </c>
      <c r="M883" s="166"/>
      <c r="N883" s="206" t="s">
        <v>562</v>
      </c>
      <c r="O883" s="206">
        <v>0</v>
      </c>
      <c r="P883" s="206">
        <v>0</v>
      </c>
      <c r="Q883" s="166"/>
      <c r="R883" s="207" t="s">
        <v>562</v>
      </c>
      <c r="V883" s="205"/>
    </row>
    <row r="884" spans="1:22" x14ac:dyDescent="0.25">
      <c r="A884" s="201">
        <v>488</v>
      </c>
      <c r="B884" s="202">
        <v>488219219</v>
      </c>
      <c r="C884" s="203" t="s">
        <v>465</v>
      </c>
      <c r="D884" s="204">
        <v>219</v>
      </c>
      <c r="E884" s="203" t="s">
        <v>251</v>
      </c>
      <c r="F884" s="204">
        <v>219</v>
      </c>
      <c r="G884" s="203" t="s">
        <v>251</v>
      </c>
      <c r="H884" s="205">
        <v>8</v>
      </c>
      <c r="I884" s="166"/>
      <c r="J884" s="206">
        <v>12207</v>
      </c>
      <c r="K884" s="206">
        <v>0</v>
      </c>
      <c r="L884" s="206">
        <v>1</v>
      </c>
      <c r="M884" s="166"/>
      <c r="N884" s="206">
        <v>13654</v>
      </c>
      <c r="O884" s="206">
        <v>2</v>
      </c>
      <c r="P884" s="206">
        <v>3</v>
      </c>
      <c r="Q884" s="166"/>
      <c r="R884" s="207">
        <v>1447</v>
      </c>
      <c r="V884" s="205"/>
    </row>
    <row r="885" spans="1:22" x14ac:dyDescent="0.25">
      <c r="A885" s="201">
        <v>488</v>
      </c>
      <c r="B885" s="202">
        <v>488219231</v>
      </c>
      <c r="C885" s="203" t="s">
        <v>465</v>
      </c>
      <c r="D885" s="204">
        <v>219</v>
      </c>
      <c r="E885" s="203" t="s">
        <v>251</v>
      </c>
      <c r="F885" s="204">
        <v>231</v>
      </c>
      <c r="G885" s="203" t="s">
        <v>263</v>
      </c>
      <c r="H885" s="205">
        <v>19</v>
      </c>
      <c r="I885" s="166"/>
      <c r="J885" s="206">
        <v>12432</v>
      </c>
      <c r="K885" s="206">
        <v>0</v>
      </c>
      <c r="L885" s="206">
        <v>4</v>
      </c>
      <c r="M885" s="166"/>
      <c r="N885" s="206">
        <v>12501</v>
      </c>
      <c r="O885" s="206">
        <v>0</v>
      </c>
      <c r="P885" s="206">
        <v>2</v>
      </c>
      <c r="Q885" s="166"/>
      <c r="R885" s="207">
        <v>69</v>
      </c>
      <c r="V885" s="205"/>
    </row>
    <row r="886" spans="1:22" x14ac:dyDescent="0.25">
      <c r="A886" s="201">
        <v>488</v>
      </c>
      <c r="B886" s="202">
        <v>488219239</v>
      </c>
      <c r="C886" s="203" t="s">
        <v>465</v>
      </c>
      <c r="D886" s="204">
        <v>219</v>
      </c>
      <c r="E886" s="203" t="s">
        <v>251</v>
      </c>
      <c r="F886" s="204">
        <v>239</v>
      </c>
      <c r="G886" s="203" t="s">
        <v>271</v>
      </c>
      <c r="H886" s="205">
        <v>5</v>
      </c>
      <c r="I886" s="166"/>
      <c r="J886" s="206">
        <v>14923</v>
      </c>
      <c r="K886" s="206">
        <v>0</v>
      </c>
      <c r="L886" s="206">
        <v>6</v>
      </c>
      <c r="M886" s="166"/>
      <c r="N886" s="206">
        <v>14103</v>
      </c>
      <c r="O886" s="206">
        <v>0</v>
      </c>
      <c r="P886" s="206">
        <v>3</v>
      </c>
      <c r="Q886" s="166"/>
      <c r="R886" s="207">
        <v>-820</v>
      </c>
      <c r="V886" s="205"/>
    </row>
    <row r="887" spans="1:22" x14ac:dyDescent="0.25">
      <c r="A887" s="201">
        <v>488</v>
      </c>
      <c r="B887" s="202">
        <v>488219243</v>
      </c>
      <c r="C887" s="203" t="s">
        <v>465</v>
      </c>
      <c r="D887" s="204">
        <v>219</v>
      </c>
      <c r="E887" s="203" t="s">
        <v>251</v>
      </c>
      <c r="F887" s="204">
        <v>243</v>
      </c>
      <c r="G887" s="203" t="s">
        <v>275</v>
      </c>
      <c r="H887" s="205">
        <v>40</v>
      </c>
      <c r="I887" s="166"/>
      <c r="J887" s="206">
        <v>15143</v>
      </c>
      <c r="K887" s="206">
        <v>3</v>
      </c>
      <c r="L887" s="206">
        <v>13</v>
      </c>
      <c r="M887" s="166"/>
      <c r="N887" s="206">
        <v>14921</v>
      </c>
      <c r="O887" s="206">
        <v>6</v>
      </c>
      <c r="P887" s="206">
        <v>12</v>
      </c>
      <c r="Q887" s="166"/>
      <c r="R887" s="207">
        <v>-222</v>
      </c>
      <c r="V887" s="205"/>
    </row>
    <row r="888" spans="1:22" x14ac:dyDescent="0.25">
      <c r="A888" s="201">
        <v>488</v>
      </c>
      <c r="B888" s="202">
        <v>488219244</v>
      </c>
      <c r="C888" s="203" t="s">
        <v>465</v>
      </c>
      <c r="D888" s="204">
        <v>219</v>
      </c>
      <c r="E888" s="203" t="s">
        <v>251</v>
      </c>
      <c r="F888" s="204">
        <v>244</v>
      </c>
      <c r="G888" s="203" t="s">
        <v>276</v>
      </c>
      <c r="H888" s="205">
        <v>132</v>
      </c>
      <c r="I888" s="166"/>
      <c r="J888" s="206">
        <v>15784</v>
      </c>
      <c r="K888" s="206">
        <v>26</v>
      </c>
      <c r="L888" s="206">
        <v>91</v>
      </c>
      <c r="M888" s="166"/>
      <c r="N888" s="206">
        <v>16074</v>
      </c>
      <c r="O888" s="206">
        <v>17</v>
      </c>
      <c r="P888" s="206">
        <v>76</v>
      </c>
      <c r="Q888" s="166"/>
      <c r="R888" s="207">
        <v>290</v>
      </c>
      <c r="V888" s="205"/>
    </row>
    <row r="889" spans="1:22" x14ac:dyDescent="0.25">
      <c r="A889" s="201">
        <v>488</v>
      </c>
      <c r="B889" s="202">
        <v>488219251</v>
      </c>
      <c r="C889" s="203" t="s">
        <v>465</v>
      </c>
      <c r="D889" s="204">
        <v>219</v>
      </c>
      <c r="E889" s="203" t="s">
        <v>251</v>
      </c>
      <c r="F889" s="204">
        <v>251</v>
      </c>
      <c r="G889" s="203" t="s">
        <v>283</v>
      </c>
      <c r="H889" s="205">
        <v>98</v>
      </c>
      <c r="I889" s="166"/>
      <c r="J889" s="206">
        <v>13989</v>
      </c>
      <c r="K889" s="206">
        <v>7</v>
      </c>
      <c r="L889" s="206">
        <v>34</v>
      </c>
      <c r="M889" s="166"/>
      <c r="N889" s="206">
        <v>14912</v>
      </c>
      <c r="O889" s="206">
        <v>12</v>
      </c>
      <c r="P889" s="206">
        <v>39</v>
      </c>
      <c r="Q889" s="166"/>
      <c r="R889" s="207">
        <v>923</v>
      </c>
      <c r="V889" s="205"/>
    </row>
    <row r="890" spans="1:22" x14ac:dyDescent="0.25">
      <c r="A890" s="201">
        <v>488</v>
      </c>
      <c r="B890" s="202">
        <v>488219264</v>
      </c>
      <c r="C890" s="203" t="s">
        <v>465</v>
      </c>
      <c r="D890" s="204">
        <v>219</v>
      </c>
      <c r="E890" s="203" t="s">
        <v>251</v>
      </c>
      <c r="F890" s="204">
        <v>264</v>
      </c>
      <c r="G890" s="203" t="s">
        <v>296</v>
      </c>
      <c r="H890" s="205">
        <v>10</v>
      </c>
      <c r="I890" s="166"/>
      <c r="J890" s="206">
        <v>12192</v>
      </c>
      <c r="K890" s="206">
        <v>0</v>
      </c>
      <c r="L890" s="206">
        <v>2</v>
      </c>
      <c r="M890" s="166"/>
      <c r="N890" s="206">
        <v>12336</v>
      </c>
      <c r="O890" s="206">
        <v>0</v>
      </c>
      <c r="P890" s="206">
        <v>2</v>
      </c>
      <c r="Q890" s="166"/>
      <c r="R890" s="207">
        <v>144</v>
      </c>
      <c r="V890" s="205"/>
    </row>
    <row r="891" spans="1:22" x14ac:dyDescent="0.25">
      <c r="A891" s="201">
        <v>488</v>
      </c>
      <c r="B891" s="202">
        <v>488219285</v>
      </c>
      <c r="C891" s="203" t="s">
        <v>465</v>
      </c>
      <c r="D891" s="204">
        <v>219</v>
      </c>
      <c r="E891" s="203" t="s">
        <v>251</v>
      </c>
      <c r="F891" s="204">
        <v>285</v>
      </c>
      <c r="G891" s="203" t="s">
        <v>317</v>
      </c>
      <c r="H891" s="205">
        <v>4</v>
      </c>
      <c r="I891" s="166"/>
      <c r="J891" s="206">
        <v>17147</v>
      </c>
      <c r="K891" s="206">
        <v>1</v>
      </c>
      <c r="L891" s="206">
        <v>7</v>
      </c>
      <c r="M891" s="166"/>
      <c r="N891" s="206">
        <v>18798</v>
      </c>
      <c r="O891" s="206">
        <v>1</v>
      </c>
      <c r="P891" s="206">
        <v>3</v>
      </c>
      <c r="Q891" s="166"/>
      <c r="R891" s="207">
        <v>1651</v>
      </c>
      <c r="V891" s="205"/>
    </row>
    <row r="892" spans="1:22" x14ac:dyDescent="0.25">
      <c r="A892" s="201">
        <v>488</v>
      </c>
      <c r="B892" s="202">
        <v>488219293</v>
      </c>
      <c r="C892" s="203" t="s">
        <v>465</v>
      </c>
      <c r="D892" s="204">
        <v>219</v>
      </c>
      <c r="E892" s="203" t="s">
        <v>251</v>
      </c>
      <c r="F892" s="204">
        <v>293</v>
      </c>
      <c r="G892" s="203" t="s">
        <v>325</v>
      </c>
      <c r="H892" s="205">
        <v>2</v>
      </c>
      <c r="I892" s="166"/>
      <c r="J892" s="206">
        <v>15857</v>
      </c>
      <c r="K892" s="206">
        <v>0</v>
      </c>
      <c r="L892" s="206">
        <v>2</v>
      </c>
      <c r="M892" s="166"/>
      <c r="N892" s="206">
        <v>16423</v>
      </c>
      <c r="O892" s="206">
        <v>0</v>
      </c>
      <c r="P892" s="206">
        <v>2</v>
      </c>
      <c r="Q892" s="166"/>
      <c r="R892" s="207">
        <v>566</v>
      </c>
      <c r="V892" s="205"/>
    </row>
    <row r="893" spans="1:22" x14ac:dyDescent="0.25">
      <c r="A893" s="201">
        <v>488</v>
      </c>
      <c r="B893" s="202">
        <v>488219336</v>
      </c>
      <c r="C893" s="203" t="s">
        <v>465</v>
      </c>
      <c r="D893" s="204">
        <v>219</v>
      </c>
      <c r="E893" s="203" t="s">
        <v>251</v>
      </c>
      <c r="F893" s="204">
        <v>336</v>
      </c>
      <c r="G893" s="203" t="s">
        <v>368</v>
      </c>
      <c r="H893" s="205">
        <v>255</v>
      </c>
      <c r="I893" s="166"/>
      <c r="J893" s="206">
        <v>13534</v>
      </c>
      <c r="K893" s="206">
        <v>14</v>
      </c>
      <c r="L893" s="206">
        <v>79</v>
      </c>
      <c r="M893" s="166"/>
      <c r="N893" s="206">
        <v>13595</v>
      </c>
      <c r="O893" s="206">
        <v>23</v>
      </c>
      <c r="P893" s="206">
        <v>61</v>
      </c>
      <c r="Q893" s="166"/>
      <c r="R893" s="207">
        <v>61</v>
      </c>
      <c r="V893" s="205"/>
    </row>
    <row r="894" spans="1:22" x14ac:dyDescent="0.25">
      <c r="A894" s="201">
        <v>488</v>
      </c>
      <c r="B894" s="202">
        <v>488219625</v>
      </c>
      <c r="C894" s="203" t="s">
        <v>465</v>
      </c>
      <c r="D894" s="204">
        <v>219</v>
      </c>
      <c r="E894" s="203" t="s">
        <v>251</v>
      </c>
      <c r="F894" s="204">
        <v>625</v>
      </c>
      <c r="G894" s="203" t="s">
        <v>395</v>
      </c>
      <c r="H894" s="205">
        <v>6</v>
      </c>
      <c r="I894" s="166"/>
      <c r="J894" s="206">
        <v>11261</v>
      </c>
      <c r="K894" s="206">
        <v>0</v>
      </c>
      <c r="L894" s="206">
        <v>0</v>
      </c>
      <c r="M894" s="166"/>
      <c r="N894" s="206">
        <v>16185</v>
      </c>
      <c r="O894" s="206">
        <v>1</v>
      </c>
      <c r="P894" s="206">
        <v>2</v>
      </c>
      <c r="Q894" s="166"/>
      <c r="R894" s="207">
        <v>4924</v>
      </c>
      <c r="V894" s="205"/>
    </row>
    <row r="895" spans="1:22" x14ac:dyDescent="0.25">
      <c r="A895" s="201">
        <v>488</v>
      </c>
      <c r="B895" s="202">
        <v>488219760</v>
      </c>
      <c r="C895" s="203" t="s">
        <v>465</v>
      </c>
      <c r="D895" s="204">
        <v>219</v>
      </c>
      <c r="E895" s="203" t="s">
        <v>251</v>
      </c>
      <c r="F895" s="204">
        <v>760</v>
      </c>
      <c r="G895" s="203" t="s">
        <v>433</v>
      </c>
      <c r="H895" s="205">
        <v>5</v>
      </c>
      <c r="I895" s="166"/>
      <c r="J895" s="206">
        <v>13474</v>
      </c>
      <c r="K895" s="206">
        <v>0</v>
      </c>
      <c r="L895" s="206">
        <v>1</v>
      </c>
      <c r="M895" s="166"/>
      <c r="N895" s="206">
        <v>16268</v>
      </c>
      <c r="O895" s="206">
        <v>0</v>
      </c>
      <c r="P895" s="206">
        <v>4</v>
      </c>
      <c r="Q895" s="166"/>
      <c r="R895" s="207">
        <v>2794</v>
      </c>
      <c r="V895" s="205"/>
    </row>
    <row r="896" spans="1:22" x14ac:dyDescent="0.25">
      <c r="A896" s="201">
        <v>488</v>
      </c>
      <c r="B896" s="202">
        <v>488219780</v>
      </c>
      <c r="C896" s="203" t="s">
        <v>465</v>
      </c>
      <c r="D896" s="204">
        <v>219</v>
      </c>
      <c r="E896" s="203" t="s">
        <v>251</v>
      </c>
      <c r="F896" s="204">
        <v>780</v>
      </c>
      <c r="G896" s="203" t="s">
        <v>443</v>
      </c>
      <c r="H896" s="205">
        <v>62</v>
      </c>
      <c r="I896" s="166"/>
      <c r="J896" s="206">
        <v>13561</v>
      </c>
      <c r="K896" s="206">
        <v>1</v>
      </c>
      <c r="L896" s="206">
        <v>19</v>
      </c>
      <c r="M896" s="166"/>
      <c r="N896" s="206">
        <v>13897</v>
      </c>
      <c r="O896" s="206">
        <v>4</v>
      </c>
      <c r="P896" s="206">
        <v>22</v>
      </c>
      <c r="Q896" s="166"/>
      <c r="R896" s="207">
        <v>336</v>
      </c>
      <c r="V896" s="205"/>
    </row>
    <row r="897" spans="1:22" x14ac:dyDescent="0.25">
      <c r="A897" s="201">
        <v>489</v>
      </c>
      <c r="B897" s="202">
        <v>489020020</v>
      </c>
      <c r="C897" s="203" t="s">
        <v>541</v>
      </c>
      <c r="D897" s="204">
        <v>20</v>
      </c>
      <c r="E897" s="203" t="s">
        <v>52</v>
      </c>
      <c r="F897" s="204">
        <v>20</v>
      </c>
      <c r="G897" s="203" t="s">
        <v>52</v>
      </c>
      <c r="H897" s="205">
        <v>277</v>
      </c>
      <c r="I897" s="166"/>
      <c r="J897" s="206">
        <v>14905</v>
      </c>
      <c r="K897" s="206">
        <v>6</v>
      </c>
      <c r="L897" s="206">
        <v>88</v>
      </c>
      <c r="M897" s="166"/>
      <c r="N897" s="206">
        <v>15098</v>
      </c>
      <c r="O897" s="206">
        <v>7</v>
      </c>
      <c r="P897" s="206">
        <v>87</v>
      </c>
      <c r="Q897" s="166"/>
      <c r="R897" s="207">
        <v>193</v>
      </c>
      <c r="V897" s="205"/>
    </row>
    <row r="898" spans="1:22" x14ac:dyDescent="0.25">
      <c r="A898" s="201">
        <v>489</v>
      </c>
      <c r="B898" s="202">
        <v>489020036</v>
      </c>
      <c r="C898" s="203" t="s">
        <v>541</v>
      </c>
      <c r="D898" s="204">
        <v>20</v>
      </c>
      <c r="E898" s="203" t="s">
        <v>52</v>
      </c>
      <c r="F898" s="204">
        <v>36</v>
      </c>
      <c r="G898" s="203" t="s">
        <v>68</v>
      </c>
      <c r="H898" s="205">
        <v>77</v>
      </c>
      <c r="I898" s="166"/>
      <c r="J898" s="206">
        <v>13837</v>
      </c>
      <c r="K898" s="206">
        <v>0</v>
      </c>
      <c r="L898" s="206">
        <v>24</v>
      </c>
      <c r="M898" s="166"/>
      <c r="N898" s="206">
        <v>13869</v>
      </c>
      <c r="O898" s="206">
        <v>0</v>
      </c>
      <c r="P898" s="206">
        <v>19</v>
      </c>
      <c r="Q898" s="166"/>
      <c r="R898" s="207">
        <v>32</v>
      </c>
      <c r="V898" s="205"/>
    </row>
    <row r="899" spans="1:22" x14ac:dyDescent="0.25">
      <c r="A899" s="201">
        <v>489</v>
      </c>
      <c r="B899" s="202">
        <v>489020052</v>
      </c>
      <c r="C899" s="203" t="s">
        <v>541</v>
      </c>
      <c r="D899" s="204">
        <v>20</v>
      </c>
      <c r="E899" s="203" t="s">
        <v>52</v>
      </c>
      <c r="F899" s="204">
        <v>52</v>
      </c>
      <c r="G899" s="203" t="s">
        <v>84</v>
      </c>
      <c r="H899" s="205">
        <v>0</v>
      </c>
      <c r="I899" s="166"/>
      <c r="J899" s="206">
        <v>14448</v>
      </c>
      <c r="K899" s="206">
        <v>0</v>
      </c>
      <c r="L899" s="206">
        <v>2</v>
      </c>
      <c r="M899" s="166"/>
      <c r="N899" s="206">
        <v>12565</v>
      </c>
      <c r="O899" s="206">
        <v>0</v>
      </c>
      <c r="P899" s="206">
        <v>0</v>
      </c>
      <c r="Q899" s="166"/>
      <c r="R899" s="207">
        <v>-1883</v>
      </c>
      <c r="V899" s="205"/>
    </row>
    <row r="900" spans="1:22" x14ac:dyDescent="0.25">
      <c r="A900" s="201">
        <v>489</v>
      </c>
      <c r="B900" s="202">
        <v>489020096</v>
      </c>
      <c r="C900" s="203" t="s">
        <v>541</v>
      </c>
      <c r="D900" s="204">
        <v>20</v>
      </c>
      <c r="E900" s="203" t="s">
        <v>52</v>
      </c>
      <c r="F900" s="204">
        <v>96</v>
      </c>
      <c r="G900" s="203" t="s">
        <v>128</v>
      </c>
      <c r="H900" s="205">
        <v>96</v>
      </c>
      <c r="I900" s="166"/>
      <c r="J900" s="206">
        <v>13900</v>
      </c>
      <c r="K900" s="206">
        <v>1</v>
      </c>
      <c r="L900" s="206">
        <v>30</v>
      </c>
      <c r="M900" s="166"/>
      <c r="N900" s="206">
        <v>13932</v>
      </c>
      <c r="O900" s="206">
        <v>2</v>
      </c>
      <c r="P900" s="206">
        <v>19</v>
      </c>
      <c r="Q900" s="166"/>
      <c r="R900" s="207">
        <v>32</v>
      </c>
      <c r="V900" s="205"/>
    </row>
    <row r="901" spans="1:22" x14ac:dyDescent="0.25">
      <c r="A901" s="201">
        <v>489</v>
      </c>
      <c r="B901" s="202">
        <v>489020122</v>
      </c>
      <c r="C901" s="203" t="s">
        <v>541</v>
      </c>
      <c r="D901" s="204">
        <v>20</v>
      </c>
      <c r="E901" s="203" t="s">
        <v>52</v>
      </c>
      <c r="F901" s="204">
        <v>122</v>
      </c>
      <c r="G901" s="203" t="s">
        <v>154</v>
      </c>
      <c r="H901" s="205">
        <v>1</v>
      </c>
      <c r="I901" s="166"/>
      <c r="J901" s="206" t="s">
        <v>562</v>
      </c>
      <c r="K901" s="206">
        <v>0</v>
      </c>
      <c r="L901" s="206">
        <v>0</v>
      </c>
      <c r="M901" s="166"/>
      <c r="N901" s="206">
        <v>12565</v>
      </c>
      <c r="O901" s="206">
        <v>0</v>
      </c>
      <c r="P901" s="206">
        <v>0</v>
      </c>
      <c r="Q901" s="166"/>
      <c r="R901" s="207" t="s">
        <v>562</v>
      </c>
      <c r="V901" s="205"/>
    </row>
    <row r="902" spans="1:22" x14ac:dyDescent="0.25">
      <c r="A902" s="201">
        <v>489</v>
      </c>
      <c r="B902" s="202">
        <v>489020172</v>
      </c>
      <c r="C902" s="203" t="s">
        <v>541</v>
      </c>
      <c r="D902" s="204">
        <v>20</v>
      </c>
      <c r="E902" s="203" t="s">
        <v>52</v>
      </c>
      <c r="F902" s="204">
        <v>172</v>
      </c>
      <c r="G902" s="203" t="s">
        <v>204</v>
      </c>
      <c r="H902" s="205">
        <v>37</v>
      </c>
      <c r="I902" s="166"/>
      <c r="J902" s="206">
        <v>13597</v>
      </c>
      <c r="K902" s="206">
        <v>0</v>
      </c>
      <c r="L902" s="206">
        <v>9</v>
      </c>
      <c r="M902" s="166"/>
      <c r="N902" s="206">
        <v>13858</v>
      </c>
      <c r="O902" s="206">
        <v>0</v>
      </c>
      <c r="P902" s="206">
        <v>7</v>
      </c>
      <c r="Q902" s="166"/>
      <c r="R902" s="207">
        <v>261</v>
      </c>
      <c r="V902" s="205"/>
    </row>
    <row r="903" spans="1:22" x14ac:dyDescent="0.25">
      <c r="A903" s="201">
        <v>489</v>
      </c>
      <c r="B903" s="202">
        <v>489020182</v>
      </c>
      <c r="C903" s="203" t="s">
        <v>541</v>
      </c>
      <c r="D903" s="204">
        <v>20</v>
      </c>
      <c r="E903" s="203" t="s">
        <v>52</v>
      </c>
      <c r="F903" s="204">
        <v>182</v>
      </c>
      <c r="G903" s="203" t="s">
        <v>214</v>
      </c>
      <c r="H903" s="205">
        <v>0</v>
      </c>
      <c r="I903" s="166"/>
      <c r="J903" s="206">
        <v>18112</v>
      </c>
      <c r="K903" s="206">
        <v>0</v>
      </c>
      <c r="L903" s="206">
        <v>1</v>
      </c>
      <c r="M903" s="166"/>
      <c r="N903" s="206">
        <v>12565</v>
      </c>
      <c r="O903" s="206">
        <v>0</v>
      </c>
      <c r="P903" s="206">
        <v>0</v>
      </c>
      <c r="Q903" s="166"/>
      <c r="R903" s="207">
        <v>-5547</v>
      </c>
      <c r="V903" s="205"/>
    </row>
    <row r="904" spans="1:22" x14ac:dyDescent="0.25">
      <c r="A904" s="201">
        <v>489</v>
      </c>
      <c r="B904" s="202">
        <v>489020197</v>
      </c>
      <c r="C904" s="203" t="s">
        <v>541</v>
      </c>
      <c r="D904" s="204">
        <v>20</v>
      </c>
      <c r="E904" s="203" t="s">
        <v>52</v>
      </c>
      <c r="F904" s="204">
        <v>197</v>
      </c>
      <c r="G904" s="203" t="s">
        <v>229</v>
      </c>
      <c r="H904" s="205">
        <v>1</v>
      </c>
      <c r="I904" s="166"/>
      <c r="J904" s="206">
        <v>12243</v>
      </c>
      <c r="K904" s="206">
        <v>0</v>
      </c>
      <c r="L904" s="206">
        <v>0</v>
      </c>
      <c r="M904" s="166"/>
      <c r="N904" s="206">
        <v>12565</v>
      </c>
      <c r="O904" s="206">
        <v>0</v>
      </c>
      <c r="P904" s="206">
        <v>0</v>
      </c>
      <c r="Q904" s="166"/>
      <c r="R904" s="207">
        <v>322</v>
      </c>
      <c r="V904" s="205"/>
    </row>
    <row r="905" spans="1:22" x14ac:dyDescent="0.25">
      <c r="A905" s="201">
        <v>489</v>
      </c>
      <c r="B905" s="202">
        <v>489020239</v>
      </c>
      <c r="C905" s="203" t="s">
        <v>541</v>
      </c>
      <c r="D905" s="204">
        <v>20</v>
      </c>
      <c r="E905" s="203" t="s">
        <v>52</v>
      </c>
      <c r="F905" s="204">
        <v>239</v>
      </c>
      <c r="G905" s="203" t="s">
        <v>271</v>
      </c>
      <c r="H905" s="205">
        <v>39</v>
      </c>
      <c r="I905" s="166"/>
      <c r="J905" s="206">
        <v>12918</v>
      </c>
      <c r="K905" s="206">
        <v>0</v>
      </c>
      <c r="L905" s="206">
        <v>6</v>
      </c>
      <c r="M905" s="166"/>
      <c r="N905" s="206">
        <v>13253</v>
      </c>
      <c r="O905" s="206">
        <v>0</v>
      </c>
      <c r="P905" s="206">
        <v>6</v>
      </c>
      <c r="Q905" s="166"/>
      <c r="R905" s="207">
        <v>335</v>
      </c>
      <c r="V905" s="205"/>
    </row>
    <row r="906" spans="1:22" x14ac:dyDescent="0.25">
      <c r="A906" s="201">
        <v>489</v>
      </c>
      <c r="B906" s="202">
        <v>489020261</v>
      </c>
      <c r="C906" s="203" t="s">
        <v>541</v>
      </c>
      <c r="D906" s="204">
        <v>20</v>
      </c>
      <c r="E906" s="203" t="s">
        <v>52</v>
      </c>
      <c r="F906" s="204">
        <v>261</v>
      </c>
      <c r="G906" s="203" t="s">
        <v>293</v>
      </c>
      <c r="H906" s="205">
        <v>120</v>
      </c>
      <c r="I906" s="166"/>
      <c r="J906" s="206">
        <v>13209</v>
      </c>
      <c r="K906" s="206">
        <v>0</v>
      </c>
      <c r="L906" s="206">
        <v>31</v>
      </c>
      <c r="M906" s="166"/>
      <c r="N906" s="206">
        <v>13527</v>
      </c>
      <c r="O906" s="206">
        <v>0</v>
      </c>
      <c r="P906" s="206">
        <v>26</v>
      </c>
      <c r="Q906" s="166"/>
      <c r="R906" s="207">
        <v>318</v>
      </c>
      <c r="V906" s="205"/>
    </row>
    <row r="907" spans="1:22" x14ac:dyDescent="0.25">
      <c r="A907" s="201">
        <v>489</v>
      </c>
      <c r="B907" s="202">
        <v>489020310</v>
      </c>
      <c r="C907" s="203" t="s">
        <v>541</v>
      </c>
      <c r="D907" s="204">
        <v>20</v>
      </c>
      <c r="E907" s="203" t="s">
        <v>52</v>
      </c>
      <c r="F907" s="204">
        <v>310</v>
      </c>
      <c r="G907" s="203" t="s">
        <v>342</v>
      </c>
      <c r="H907" s="205">
        <v>18</v>
      </c>
      <c r="I907" s="166"/>
      <c r="J907" s="206">
        <v>13422</v>
      </c>
      <c r="K907" s="206">
        <v>0</v>
      </c>
      <c r="L907" s="206">
        <v>3</v>
      </c>
      <c r="M907" s="166"/>
      <c r="N907" s="206">
        <v>14216</v>
      </c>
      <c r="O907" s="206">
        <v>0</v>
      </c>
      <c r="P907" s="206">
        <v>4</v>
      </c>
      <c r="Q907" s="166"/>
      <c r="R907" s="207">
        <v>794</v>
      </c>
      <c r="V907" s="205"/>
    </row>
    <row r="908" spans="1:22" x14ac:dyDescent="0.25">
      <c r="A908" s="201">
        <v>489</v>
      </c>
      <c r="B908" s="202">
        <v>489020645</v>
      </c>
      <c r="C908" s="203" t="s">
        <v>541</v>
      </c>
      <c r="D908" s="204">
        <v>20</v>
      </c>
      <c r="E908" s="203" t="s">
        <v>52</v>
      </c>
      <c r="F908" s="204">
        <v>645</v>
      </c>
      <c r="G908" s="203" t="s">
        <v>399</v>
      </c>
      <c r="H908" s="205">
        <v>95</v>
      </c>
      <c r="I908" s="166"/>
      <c r="J908" s="206">
        <v>15349</v>
      </c>
      <c r="K908" s="206">
        <v>3</v>
      </c>
      <c r="L908" s="206">
        <v>44</v>
      </c>
      <c r="M908" s="166"/>
      <c r="N908" s="206">
        <v>15025</v>
      </c>
      <c r="O908" s="206">
        <v>2</v>
      </c>
      <c r="P908" s="206">
        <v>30</v>
      </c>
      <c r="Q908" s="166"/>
      <c r="R908" s="207">
        <v>-324</v>
      </c>
      <c r="V908" s="205"/>
    </row>
    <row r="909" spans="1:22" x14ac:dyDescent="0.25">
      <c r="A909" s="201">
        <v>489</v>
      </c>
      <c r="B909" s="202">
        <v>489020660</v>
      </c>
      <c r="C909" s="203" t="s">
        <v>541</v>
      </c>
      <c r="D909" s="204">
        <v>20</v>
      </c>
      <c r="E909" s="203" t="s">
        <v>52</v>
      </c>
      <c r="F909" s="204">
        <v>660</v>
      </c>
      <c r="G909" s="203" t="s">
        <v>403</v>
      </c>
      <c r="H909" s="205">
        <v>45</v>
      </c>
      <c r="I909" s="166"/>
      <c r="J909" s="206">
        <v>14770</v>
      </c>
      <c r="K909" s="206">
        <v>0</v>
      </c>
      <c r="L909" s="206">
        <v>11</v>
      </c>
      <c r="M909" s="166"/>
      <c r="N909" s="206">
        <v>14415</v>
      </c>
      <c r="O909" s="206">
        <v>0</v>
      </c>
      <c r="P909" s="206">
        <v>13</v>
      </c>
      <c r="Q909" s="166"/>
      <c r="R909" s="207">
        <v>-355</v>
      </c>
      <c r="V909" s="205"/>
    </row>
    <row r="910" spans="1:22" x14ac:dyDescent="0.25">
      <c r="A910" s="201">
        <v>489</v>
      </c>
      <c r="B910" s="202">
        <v>489020712</v>
      </c>
      <c r="C910" s="203" t="s">
        <v>541</v>
      </c>
      <c r="D910" s="204">
        <v>20</v>
      </c>
      <c r="E910" s="203" t="s">
        <v>52</v>
      </c>
      <c r="F910" s="204">
        <v>712</v>
      </c>
      <c r="G910" s="203" t="s">
        <v>420</v>
      </c>
      <c r="H910" s="205">
        <v>17</v>
      </c>
      <c r="I910" s="166"/>
      <c r="J910" s="206">
        <v>13379</v>
      </c>
      <c r="K910" s="206">
        <v>0</v>
      </c>
      <c r="L910" s="206">
        <v>6</v>
      </c>
      <c r="M910" s="166"/>
      <c r="N910" s="206">
        <v>13290</v>
      </c>
      <c r="O910" s="206">
        <v>0</v>
      </c>
      <c r="P910" s="206">
        <v>3</v>
      </c>
      <c r="Q910" s="166"/>
      <c r="R910" s="207">
        <v>-89</v>
      </c>
      <c r="V910" s="205"/>
    </row>
    <row r="911" spans="1:22" x14ac:dyDescent="0.25">
      <c r="A911" s="201">
        <v>491</v>
      </c>
      <c r="B911" s="202">
        <v>491095072</v>
      </c>
      <c r="C911" s="203" t="s">
        <v>542</v>
      </c>
      <c r="D911" s="204">
        <v>95</v>
      </c>
      <c r="E911" s="203" t="s">
        <v>127</v>
      </c>
      <c r="F911" s="204">
        <v>72</v>
      </c>
      <c r="G911" s="203" t="s">
        <v>104</v>
      </c>
      <c r="H911" s="205">
        <v>2</v>
      </c>
      <c r="I911" s="166"/>
      <c r="J911" s="206">
        <v>17558</v>
      </c>
      <c r="K911" s="206">
        <v>2</v>
      </c>
      <c r="L911" s="206">
        <v>4</v>
      </c>
      <c r="M911" s="166"/>
      <c r="N911" s="206">
        <v>19058</v>
      </c>
      <c r="O911" s="206">
        <v>2</v>
      </c>
      <c r="P911" s="206">
        <v>2</v>
      </c>
      <c r="Q911" s="166"/>
      <c r="R911" s="207">
        <v>1500</v>
      </c>
      <c r="V911" s="205"/>
    </row>
    <row r="912" spans="1:22" x14ac:dyDescent="0.25">
      <c r="A912" s="201">
        <v>491</v>
      </c>
      <c r="B912" s="202">
        <v>491095095</v>
      </c>
      <c r="C912" s="203" t="s">
        <v>542</v>
      </c>
      <c r="D912" s="204">
        <v>95</v>
      </c>
      <c r="E912" s="203" t="s">
        <v>127</v>
      </c>
      <c r="F912" s="204">
        <v>95</v>
      </c>
      <c r="G912" s="203" t="s">
        <v>127</v>
      </c>
      <c r="H912" s="205">
        <v>1185</v>
      </c>
      <c r="I912" s="166"/>
      <c r="J912" s="206">
        <v>16784</v>
      </c>
      <c r="K912" s="206">
        <v>211</v>
      </c>
      <c r="L912" s="206">
        <v>834</v>
      </c>
      <c r="M912" s="166"/>
      <c r="N912" s="206">
        <v>17494</v>
      </c>
      <c r="O912" s="206">
        <v>229</v>
      </c>
      <c r="P912" s="206">
        <v>784</v>
      </c>
      <c r="Q912" s="166"/>
      <c r="R912" s="207">
        <v>710</v>
      </c>
      <c r="V912" s="205"/>
    </row>
    <row r="913" spans="1:22" x14ac:dyDescent="0.25">
      <c r="A913" s="201">
        <v>491</v>
      </c>
      <c r="B913" s="202">
        <v>491095201</v>
      </c>
      <c r="C913" s="203" t="s">
        <v>542</v>
      </c>
      <c r="D913" s="204">
        <v>95</v>
      </c>
      <c r="E913" s="203" t="s">
        <v>127</v>
      </c>
      <c r="F913" s="204">
        <v>201</v>
      </c>
      <c r="G913" s="203" t="s">
        <v>233</v>
      </c>
      <c r="H913" s="205">
        <v>14</v>
      </c>
      <c r="I913" s="166"/>
      <c r="J913" s="206">
        <v>18472</v>
      </c>
      <c r="K913" s="206">
        <v>0</v>
      </c>
      <c r="L913" s="206">
        <v>18</v>
      </c>
      <c r="M913" s="166"/>
      <c r="N913" s="206">
        <v>20298</v>
      </c>
      <c r="O913" s="206">
        <v>3</v>
      </c>
      <c r="P913" s="206">
        <v>18</v>
      </c>
      <c r="Q913" s="166"/>
      <c r="R913" s="207">
        <v>1826</v>
      </c>
      <c r="V913" s="205"/>
    </row>
    <row r="914" spans="1:22" x14ac:dyDescent="0.25">
      <c r="A914" s="201">
        <v>491</v>
      </c>
      <c r="B914" s="202">
        <v>491095265</v>
      </c>
      <c r="C914" s="203" t="s">
        <v>542</v>
      </c>
      <c r="D914" s="204">
        <v>95</v>
      </c>
      <c r="E914" s="203" t="s">
        <v>127</v>
      </c>
      <c r="F914" s="204">
        <v>265</v>
      </c>
      <c r="G914" s="203" t="s">
        <v>297</v>
      </c>
      <c r="H914" s="205">
        <v>1</v>
      </c>
      <c r="I914" s="166"/>
      <c r="J914" s="206">
        <v>11976</v>
      </c>
      <c r="K914" s="206">
        <v>0</v>
      </c>
      <c r="L914" s="206">
        <v>1</v>
      </c>
      <c r="M914" s="166"/>
      <c r="N914" s="206">
        <v>12354</v>
      </c>
      <c r="O914" s="206">
        <v>0</v>
      </c>
      <c r="P914" s="206">
        <v>1</v>
      </c>
      <c r="Q914" s="166"/>
      <c r="R914" s="207">
        <v>378</v>
      </c>
      <c r="V914" s="205"/>
    </row>
    <row r="915" spans="1:22" x14ac:dyDescent="0.25">
      <c r="A915" s="201">
        <v>491</v>
      </c>
      <c r="B915" s="202">
        <v>491095273</v>
      </c>
      <c r="C915" s="203" t="s">
        <v>542</v>
      </c>
      <c r="D915" s="204">
        <v>95</v>
      </c>
      <c r="E915" s="203" t="s">
        <v>127</v>
      </c>
      <c r="F915" s="204">
        <v>273</v>
      </c>
      <c r="G915" s="203" t="s">
        <v>305</v>
      </c>
      <c r="H915" s="205">
        <v>11</v>
      </c>
      <c r="I915" s="166"/>
      <c r="J915" s="206">
        <v>13341</v>
      </c>
      <c r="K915" s="206">
        <v>1</v>
      </c>
      <c r="L915" s="206">
        <v>6</v>
      </c>
      <c r="M915" s="166"/>
      <c r="N915" s="206">
        <v>13713</v>
      </c>
      <c r="O915" s="206">
        <v>1</v>
      </c>
      <c r="P915" s="206">
        <v>6</v>
      </c>
      <c r="Q915" s="166"/>
      <c r="R915" s="207">
        <v>372</v>
      </c>
      <c r="V915" s="205"/>
    </row>
    <row r="916" spans="1:22" x14ac:dyDescent="0.25">
      <c r="A916" s="201">
        <v>491</v>
      </c>
      <c r="B916" s="202">
        <v>491095292</v>
      </c>
      <c r="C916" s="203" t="s">
        <v>542</v>
      </c>
      <c r="D916" s="204">
        <v>95</v>
      </c>
      <c r="E916" s="203" t="s">
        <v>127</v>
      </c>
      <c r="F916" s="204">
        <v>292</v>
      </c>
      <c r="G916" s="203" t="s">
        <v>324</v>
      </c>
      <c r="H916" s="205">
        <v>11</v>
      </c>
      <c r="I916" s="166"/>
      <c r="J916" s="206">
        <v>15204</v>
      </c>
      <c r="K916" s="206">
        <v>4</v>
      </c>
      <c r="L916" s="206">
        <v>12</v>
      </c>
      <c r="M916" s="166"/>
      <c r="N916" s="206">
        <v>15979</v>
      </c>
      <c r="O916" s="206">
        <v>3</v>
      </c>
      <c r="P916" s="206">
        <v>12</v>
      </c>
      <c r="Q916" s="166"/>
      <c r="R916" s="207">
        <v>775</v>
      </c>
      <c r="V916" s="205"/>
    </row>
    <row r="917" spans="1:22" x14ac:dyDescent="0.25">
      <c r="A917" s="201">
        <v>491</v>
      </c>
      <c r="B917" s="202">
        <v>491095293</v>
      </c>
      <c r="C917" s="203" t="s">
        <v>542</v>
      </c>
      <c r="D917" s="204">
        <v>95</v>
      </c>
      <c r="E917" s="203" t="s">
        <v>127</v>
      </c>
      <c r="F917" s="204">
        <v>293</v>
      </c>
      <c r="G917" s="203" t="s">
        <v>325</v>
      </c>
      <c r="H917" s="205">
        <v>0</v>
      </c>
      <c r="I917" s="166"/>
      <c r="J917" s="206">
        <v>18823</v>
      </c>
      <c r="K917" s="206">
        <v>0</v>
      </c>
      <c r="L917" s="206">
        <v>1</v>
      </c>
      <c r="M917" s="166"/>
      <c r="N917" s="206" t="s">
        <v>562</v>
      </c>
      <c r="O917" s="206">
        <v>0</v>
      </c>
      <c r="P917" s="206">
        <v>0</v>
      </c>
      <c r="Q917" s="166"/>
      <c r="R917" s="207" t="s">
        <v>562</v>
      </c>
      <c r="V917" s="205"/>
    </row>
    <row r="918" spans="1:22" x14ac:dyDescent="0.25">
      <c r="A918" s="201">
        <v>491</v>
      </c>
      <c r="B918" s="202">
        <v>491095331</v>
      </c>
      <c r="C918" s="203" t="s">
        <v>542</v>
      </c>
      <c r="D918" s="204">
        <v>95</v>
      </c>
      <c r="E918" s="203" t="s">
        <v>127</v>
      </c>
      <c r="F918" s="204">
        <v>331</v>
      </c>
      <c r="G918" s="203" t="s">
        <v>363</v>
      </c>
      <c r="H918" s="205">
        <v>16</v>
      </c>
      <c r="I918" s="166"/>
      <c r="J918" s="206">
        <v>14260</v>
      </c>
      <c r="K918" s="206">
        <v>2</v>
      </c>
      <c r="L918" s="206">
        <v>18</v>
      </c>
      <c r="M918" s="166"/>
      <c r="N918" s="206">
        <v>14040</v>
      </c>
      <c r="O918" s="206">
        <v>2</v>
      </c>
      <c r="P918" s="206">
        <v>8</v>
      </c>
      <c r="Q918" s="166"/>
      <c r="R918" s="207">
        <v>-220</v>
      </c>
      <c r="V918" s="205"/>
    </row>
    <row r="919" spans="1:22" x14ac:dyDescent="0.25">
      <c r="A919" s="201">
        <v>491</v>
      </c>
      <c r="B919" s="202">
        <v>491095650</v>
      </c>
      <c r="C919" s="203" t="s">
        <v>542</v>
      </c>
      <c r="D919" s="204">
        <v>95</v>
      </c>
      <c r="E919" s="203" t="s">
        <v>127</v>
      </c>
      <c r="F919" s="204">
        <v>650</v>
      </c>
      <c r="G919" s="203" t="s">
        <v>400</v>
      </c>
      <c r="H919" s="205">
        <v>0</v>
      </c>
      <c r="I919" s="166"/>
      <c r="J919" s="206">
        <v>11881</v>
      </c>
      <c r="K919" s="206">
        <v>1</v>
      </c>
      <c r="L919" s="206">
        <v>0</v>
      </c>
      <c r="M919" s="166"/>
      <c r="N919" s="206" t="s">
        <v>562</v>
      </c>
      <c r="O919" s="206">
        <v>0</v>
      </c>
      <c r="P919" s="206">
        <v>0</v>
      </c>
      <c r="Q919" s="166"/>
      <c r="R919" s="207" t="s">
        <v>562</v>
      </c>
      <c r="V919" s="205"/>
    </row>
    <row r="920" spans="1:22" x14ac:dyDescent="0.25">
      <c r="A920" s="201">
        <v>491</v>
      </c>
      <c r="B920" s="202">
        <v>491095665</v>
      </c>
      <c r="C920" s="203" t="s">
        <v>542</v>
      </c>
      <c r="D920" s="204">
        <v>95</v>
      </c>
      <c r="E920" s="203" t="s">
        <v>127</v>
      </c>
      <c r="F920" s="204">
        <v>665</v>
      </c>
      <c r="G920" s="203" t="s">
        <v>405</v>
      </c>
      <c r="H920" s="205">
        <v>3</v>
      </c>
      <c r="I920" s="166"/>
      <c r="J920" s="206">
        <v>10519</v>
      </c>
      <c r="K920" s="206">
        <v>0</v>
      </c>
      <c r="L920" s="206">
        <v>0</v>
      </c>
      <c r="M920" s="166"/>
      <c r="N920" s="206">
        <v>12056</v>
      </c>
      <c r="O920" s="206">
        <v>0</v>
      </c>
      <c r="P920" s="206">
        <v>0</v>
      </c>
      <c r="Q920" s="166"/>
      <c r="R920" s="207">
        <v>1537</v>
      </c>
      <c r="V920" s="205"/>
    </row>
    <row r="921" spans="1:22" x14ac:dyDescent="0.25">
      <c r="A921" s="201">
        <v>491</v>
      </c>
      <c r="B921" s="202">
        <v>491095763</v>
      </c>
      <c r="C921" s="203" t="s">
        <v>542</v>
      </c>
      <c r="D921" s="204">
        <v>95</v>
      </c>
      <c r="E921" s="203" t="s">
        <v>127</v>
      </c>
      <c r="F921" s="204">
        <v>763</v>
      </c>
      <c r="G921" s="203" t="s">
        <v>434</v>
      </c>
      <c r="H921" s="205">
        <v>3</v>
      </c>
      <c r="I921" s="166"/>
      <c r="J921" s="206">
        <v>13812</v>
      </c>
      <c r="K921" s="206">
        <v>0</v>
      </c>
      <c r="L921" s="206">
        <v>1</v>
      </c>
      <c r="M921" s="166"/>
      <c r="N921" s="206">
        <v>15260</v>
      </c>
      <c r="O921" s="206">
        <v>0</v>
      </c>
      <c r="P921" s="206">
        <v>2</v>
      </c>
      <c r="Q921" s="166"/>
      <c r="R921" s="207">
        <v>1448</v>
      </c>
      <c r="V921" s="205"/>
    </row>
    <row r="922" spans="1:22" x14ac:dyDescent="0.25">
      <c r="A922" s="201">
        <v>492</v>
      </c>
      <c r="B922" s="202">
        <v>492281061</v>
      </c>
      <c r="C922" s="203" t="s">
        <v>543</v>
      </c>
      <c r="D922" s="204">
        <v>281</v>
      </c>
      <c r="E922" s="203" t="s">
        <v>313</v>
      </c>
      <c r="F922" s="204">
        <v>61</v>
      </c>
      <c r="G922" s="203" t="s">
        <v>93</v>
      </c>
      <c r="H922" s="205">
        <v>2</v>
      </c>
      <c r="I922" s="166"/>
      <c r="J922" s="206">
        <v>10652</v>
      </c>
      <c r="K922" s="206">
        <v>0</v>
      </c>
      <c r="L922" s="206">
        <v>0</v>
      </c>
      <c r="M922" s="166"/>
      <c r="N922" s="206">
        <v>14929</v>
      </c>
      <c r="O922" s="206">
        <v>0</v>
      </c>
      <c r="P922" s="206">
        <v>1</v>
      </c>
      <c r="Q922" s="166"/>
      <c r="R922" s="207">
        <v>4277</v>
      </c>
      <c r="V922" s="205"/>
    </row>
    <row r="923" spans="1:22" x14ac:dyDescent="0.25">
      <c r="A923" s="201">
        <v>492</v>
      </c>
      <c r="B923" s="202">
        <v>492281086</v>
      </c>
      <c r="C923" s="203" t="s">
        <v>543</v>
      </c>
      <c r="D923" s="204">
        <v>281</v>
      </c>
      <c r="E923" s="203" t="s">
        <v>313</v>
      </c>
      <c r="F923" s="204">
        <v>86</v>
      </c>
      <c r="G923" s="203" t="s">
        <v>118</v>
      </c>
      <c r="H923" s="205">
        <v>1</v>
      </c>
      <c r="I923" s="166"/>
      <c r="J923" s="206">
        <v>10652</v>
      </c>
      <c r="K923" s="206">
        <v>0</v>
      </c>
      <c r="L923" s="206">
        <v>0</v>
      </c>
      <c r="M923" s="166"/>
      <c r="N923" s="206">
        <v>11037</v>
      </c>
      <c r="O923" s="206">
        <v>0</v>
      </c>
      <c r="P923" s="206">
        <v>0</v>
      </c>
      <c r="Q923" s="166"/>
      <c r="R923" s="207">
        <v>385</v>
      </c>
      <c r="V923" s="205"/>
    </row>
    <row r="924" spans="1:22" x14ac:dyDescent="0.25">
      <c r="A924" s="201">
        <v>492</v>
      </c>
      <c r="B924" s="202">
        <v>492281087</v>
      </c>
      <c r="C924" s="203" t="s">
        <v>543</v>
      </c>
      <c r="D924" s="204">
        <v>281</v>
      </c>
      <c r="E924" s="203" t="s">
        <v>313</v>
      </c>
      <c r="F924" s="204">
        <v>87</v>
      </c>
      <c r="G924" s="203" t="s">
        <v>119</v>
      </c>
      <c r="H924" s="205">
        <v>2</v>
      </c>
      <c r="I924" s="166"/>
      <c r="J924" s="206">
        <v>15838</v>
      </c>
      <c r="K924" s="206">
        <v>0</v>
      </c>
      <c r="L924" s="206">
        <v>2</v>
      </c>
      <c r="M924" s="166"/>
      <c r="N924" s="206">
        <v>16427</v>
      </c>
      <c r="O924" s="206">
        <v>0</v>
      </c>
      <c r="P924" s="206">
        <v>1</v>
      </c>
      <c r="Q924" s="166"/>
      <c r="R924" s="207">
        <v>589</v>
      </c>
      <c r="V924" s="205"/>
    </row>
    <row r="925" spans="1:22" x14ac:dyDescent="0.25">
      <c r="A925" s="201">
        <v>492</v>
      </c>
      <c r="B925" s="202">
        <v>492281281</v>
      </c>
      <c r="C925" s="203" t="s">
        <v>543</v>
      </c>
      <c r="D925" s="204">
        <v>281</v>
      </c>
      <c r="E925" s="203" t="s">
        <v>313</v>
      </c>
      <c r="F925" s="204">
        <v>281</v>
      </c>
      <c r="G925" s="203" t="s">
        <v>313</v>
      </c>
      <c r="H925" s="205">
        <v>342</v>
      </c>
      <c r="I925" s="166"/>
      <c r="J925" s="206">
        <v>18126</v>
      </c>
      <c r="K925" s="206">
        <v>73</v>
      </c>
      <c r="L925" s="206">
        <v>313</v>
      </c>
      <c r="M925" s="166"/>
      <c r="N925" s="206">
        <v>19348</v>
      </c>
      <c r="O925" s="206">
        <v>70</v>
      </c>
      <c r="P925" s="206">
        <v>310</v>
      </c>
      <c r="Q925" s="166"/>
      <c r="R925" s="207">
        <v>1222</v>
      </c>
      <c r="V925" s="205"/>
    </row>
    <row r="926" spans="1:22" x14ac:dyDescent="0.25">
      <c r="A926" s="201">
        <v>492</v>
      </c>
      <c r="B926" s="202">
        <v>492281332</v>
      </c>
      <c r="C926" s="203" t="s">
        <v>543</v>
      </c>
      <c r="D926" s="204">
        <v>281</v>
      </c>
      <c r="E926" s="203" t="s">
        <v>313</v>
      </c>
      <c r="F926" s="204">
        <v>332</v>
      </c>
      <c r="G926" s="203" t="s">
        <v>364</v>
      </c>
      <c r="H926" s="205">
        <v>3</v>
      </c>
      <c r="I926" s="166"/>
      <c r="J926" s="206">
        <v>17232</v>
      </c>
      <c r="K926" s="206">
        <v>0</v>
      </c>
      <c r="L926" s="206">
        <v>1</v>
      </c>
      <c r="M926" s="166"/>
      <c r="N926" s="206">
        <v>16735</v>
      </c>
      <c r="O926" s="206">
        <v>1</v>
      </c>
      <c r="P926" s="206">
        <v>2</v>
      </c>
      <c r="Q926" s="166"/>
      <c r="R926" s="207">
        <v>-497</v>
      </c>
      <c r="V926" s="205"/>
    </row>
    <row r="927" spans="1:22" x14ac:dyDescent="0.25">
      <c r="A927" s="201">
        <v>493</v>
      </c>
      <c r="B927" s="202">
        <v>493057035</v>
      </c>
      <c r="C927" s="203" t="s">
        <v>544</v>
      </c>
      <c r="D927" s="204">
        <v>57</v>
      </c>
      <c r="E927" s="203" t="s">
        <v>89</v>
      </c>
      <c r="F927" s="204">
        <v>35</v>
      </c>
      <c r="G927" s="203" t="s">
        <v>67</v>
      </c>
      <c r="H927" s="205">
        <v>14</v>
      </c>
      <c r="I927" s="166"/>
      <c r="J927" s="206">
        <v>20566</v>
      </c>
      <c r="K927" s="206">
        <v>8</v>
      </c>
      <c r="L927" s="206">
        <v>14</v>
      </c>
      <c r="M927" s="166"/>
      <c r="N927" s="206">
        <v>22053</v>
      </c>
      <c r="O927" s="206">
        <v>11</v>
      </c>
      <c r="P927" s="206">
        <v>19</v>
      </c>
      <c r="Q927" s="166"/>
      <c r="R927" s="207">
        <v>1487</v>
      </c>
      <c r="V927" s="205"/>
    </row>
    <row r="928" spans="1:22" x14ac:dyDescent="0.25">
      <c r="A928" s="201">
        <v>493</v>
      </c>
      <c r="B928" s="202">
        <v>493057044</v>
      </c>
      <c r="C928" s="203" t="s">
        <v>544</v>
      </c>
      <c r="D928" s="204">
        <v>57</v>
      </c>
      <c r="E928" s="203" t="s">
        <v>89</v>
      </c>
      <c r="F928" s="204">
        <v>44</v>
      </c>
      <c r="G928" s="203" t="s">
        <v>76</v>
      </c>
      <c r="H928" s="205">
        <v>2</v>
      </c>
      <c r="I928" s="166"/>
      <c r="J928" s="206">
        <v>14146</v>
      </c>
      <c r="K928" s="206">
        <v>1</v>
      </c>
      <c r="L928" s="206">
        <v>0</v>
      </c>
      <c r="M928" s="166"/>
      <c r="N928" s="206">
        <v>16294</v>
      </c>
      <c r="O928" s="206">
        <v>2</v>
      </c>
      <c r="P928" s="206">
        <v>0</v>
      </c>
      <c r="Q928" s="166"/>
      <c r="R928" s="207">
        <v>2148</v>
      </c>
      <c r="V928" s="205"/>
    </row>
    <row r="929" spans="1:22" x14ac:dyDescent="0.25">
      <c r="A929" s="201">
        <v>493</v>
      </c>
      <c r="B929" s="202">
        <v>493057057</v>
      </c>
      <c r="C929" s="203" t="s">
        <v>544</v>
      </c>
      <c r="D929" s="204">
        <v>57</v>
      </c>
      <c r="E929" s="203" t="s">
        <v>89</v>
      </c>
      <c r="F929" s="204">
        <v>57</v>
      </c>
      <c r="G929" s="203" t="s">
        <v>89</v>
      </c>
      <c r="H929" s="205">
        <v>88</v>
      </c>
      <c r="I929" s="166"/>
      <c r="J929" s="206">
        <v>20559</v>
      </c>
      <c r="K929" s="206">
        <v>65</v>
      </c>
      <c r="L929" s="206">
        <v>85</v>
      </c>
      <c r="M929" s="166"/>
      <c r="N929" s="206">
        <v>23027</v>
      </c>
      <c r="O929" s="206">
        <v>59</v>
      </c>
      <c r="P929" s="206">
        <v>85</v>
      </c>
      <c r="Q929" s="166"/>
      <c r="R929" s="207">
        <v>2468</v>
      </c>
      <c r="V929" s="205"/>
    </row>
    <row r="930" spans="1:22" x14ac:dyDescent="0.25">
      <c r="A930" s="201">
        <v>493</v>
      </c>
      <c r="B930" s="202">
        <v>493057093</v>
      </c>
      <c r="C930" s="203" t="s">
        <v>544</v>
      </c>
      <c r="D930" s="204">
        <v>57</v>
      </c>
      <c r="E930" s="203" t="s">
        <v>89</v>
      </c>
      <c r="F930" s="204">
        <v>93</v>
      </c>
      <c r="G930" s="203" t="s">
        <v>125</v>
      </c>
      <c r="H930" s="205">
        <v>38</v>
      </c>
      <c r="I930" s="166"/>
      <c r="J930" s="206">
        <v>21677</v>
      </c>
      <c r="K930" s="206">
        <v>16</v>
      </c>
      <c r="L930" s="206">
        <v>23</v>
      </c>
      <c r="M930" s="166"/>
      <c r="N930" s="206">
        <v>22955</v>
      </c>
      <c r="O930" s="206">
        <v>21</v>
      </c>
      <c r="P930" s="206">
        <v>32</v>
      </c>
      <c r="Q930" s="166"/>
      <c r="R930" s="207">
        <v>1278</v>
      </c>
      <c r="V930" s="205"/>
    </row>
    <row r="931" spans="1:22" x14ac:dyDescent="0.25">
      <c r="A931" s="201">
        <v>493</v>
      </c>
      <c r="B931" s="202">
        <v>493057100</v>
      </c>
      <c r="C931" s="203" t="s">
        <v>544</v>
      </c>
      <c r="D931" s="204">
        <v>57</v>
      </c>
      <c r="E931" s="203" t="s">
        <v>89</v>
      </c>
      <c r="F931" s="204">
        <v>100</v>
      </c>
      <c r="G931" s="203" t="s">
        <v>132</v>
      </c>
      <c r="H931" s="205">
        <v>1</v>
      </c>
      <c r="I931" s="166"/>
      <c r="J931" s="206">
        <v>19467</v>
      </c>
      <c r="K931" s="206">
        <v>0</v>
      </c>
      <c r="L931" s="206">
        <v>1</v>
      </c>
      <c r="M931" s="166"/>
      <c r="N931" s="206">
        <v>20383</v>
      </c>
      <c r="O931" s="206">
        <v>0</v>
      </c>
      <c r="P931" s="206">
        <v>1</v>
      </c>
      <c r="Q931" s="166"/>
      <c r="R931" s="207">
        <v>916</v>
      </c>
      <c r="V931" s="205"/>
    </row>
    <row r="932" spans="1:22" x14ac:dyDescent="0.25">
      <c r="A932" s="201">
        <v>493</v>
      </c>
      <c r="B932" s="202">
        <v>493057163</v>
      </c>
      <c r="C932" s="203" t="s">
        <v>544</v>
      </c>
      <c r="D932" s="204">
        <v>57</v>
      </c>
      <c r="E932" s="203" t="s">
        <v>89</v>
      </c>
      <c r="F932" s="204">
        <v>163</v>
      </c>
      <c r="G932" s="203" t="s">
        <v>195</v>
      </c>
      <c r="H932" s="205">
        <v>6</v>
      </c>
      <c r="I932" s="166"/>
      <c r="J932" s="206">
        <v>20834</v>
      </c>
      <c r="K932" s="206">
        <v>5</v>
      </c>
      <c r="L932" s="206">
        <v>8</v>
      </c>
      <c r="M932" s="166"/>
      <c r="N932" s="206">
        <v>19798</v>
      </c>
      <c r="O932" s="206">
        <v>5</v>
      </c>
      <c r="P932" s="206">
        <v>3</v>
      </c>
      <c r="Q932" s="166"/>
      <c r="R932" s="207">
        <v>-1036</v>
      </c>
      <c r="V932" s="205"/>
    </row>
    <row r="933" spans="1:22" x14ac:dyDescent="0.25">
      <c r="A933" s="201">
        <v>493</v>
      </c>
      <c r="B933" s="202">
        <v>493057165</v>
      </c>
      <c r="C933" s="203" t="s">
        <v>544</v>
      </c>
      <c r="D933" s="204">
        <v>57</v>
      </c>
      <c r="E933" s="203" t="s">
        <v>89</v>
      </c>
      <c r="F933" s="204">
        <v>165</v>
      </c>
      <c r="G933" s="203" t="s">
        <v>197</v>
      </c>
      <c r="H933" s="205">
        <v>1</v>
      </c>
      <c r="I933" s="166"/>
      <c r="J933" s="206">
        <v>20967</v>
      </c>
      <c r="K933" s="206">
        <v>1</v>
      </c>
      <c r="L933" s="206">
        <v>2</v>
      </c>
      <c r="M933" s="166"/>
      <c r="N933" s="206">
        <v>20897</v>
      </c>
      <c r="O933" s="206">
        <v>3</v>
      </c>
      <c r="P933" s="206">
        <v>4</v>
      </c>
      <c r="Q933" s="166"/>
      <c r="R933" s="207">
        <v>-70</v>
      </c>
      <c r="V933" s="205"/>
    </row>
    <row r="934" spans="1:22" x14ac:dyDescent="0.25">
      <c r="A934" s="201">
        <v>493</v>
      </c>
      <c r="B934" s="202">
        <v>493057176</v>
      </c>
      <c r="C934" s="203" t="s">
        <v>544</v>
      </c>
      <c r="D934" s="204">
        <v>57</v>
      </c>
      <c r="E934" s="203" t="s">
        <v>89</v>
      </c>
      <c r="F934" s="204">
        <v>176</v>
      </c>
      <c r="G934" s="203" t="s">
        <v>208</v>
      </c>
      <c r="H934" s="205">
        <v>2</v>
      </c>
      <c r="I934" s="166"/>
      <c r="J934" s="206">
        <v>21730</v>
      </c>
      <c r="K934" s="206">
        <v>3</v>
      </c>
      <c r="L934" s="206">
        <v>3</v>
      </c>
      <c r="M934" s="166"/>
      <c r="N934" s="206">
        <v>20336</v>
      </c>
      <c r="O934" s="206">
        <v>3</v>
      </c>
      <c r="P934" s="206">
        <v>3</v>
      </c>
      <c r="Q934" s="166"/>
      <c r="R934" s="207">
        <v>-1394</v>
      </c>
      <c r="V934" s="205"/>
    </row>
    <row r="935" spans="1:22" x14ac:dyDescent="0.25">
      <c r="A935" s="201">
        <v>493</v>
      </c>
      <c r="B935" s="202">
        <v>493057178</v>
      </c>
      <c r="C935" s="203" t="s">
        <v>544</v>
      </c>
      <c r="D935" s="204">
        <v>57</v>
      </c>
      <c r="E935" s="203" t="s">
        <v>89</v>
      </c>
      <c r="F935" s="204">
        <v>178</v>
      </c>
      <c r="G935" s="203" t="s">
        <v>210</v>
      </c>
      <c r="H935" s="205">
        <v>0</v>
      </c>
      <c r="I935" s="166"/>
      <c r="J935" s="206">
        <v>17373</v>
      </c>
      <c r="K935" s="206">
        <v>0</v>
      </c>
      <c r="L935" s="206">
        <v>1</v>
      </c>
      <c r="M935" s="166"/>
      <c r="N935" s="206" t="s">
        <v>562</v>
      </c>
      <c r="O935" s="206">
        <v>0</v>
      </c>
      <c r="P935" s="206">
        <v>0</v>
      </c>
      <c r="Q935" s="166"/>
      <c r="R935" s="207" t="s">
        <v>562</v>
      </c>
      <c r="V935" s="205"/>
    </row>
    <row r="936" spans="1:22" x14ac:dyDescent="0.25">
      <c r="A936" s="201">
        <v>493</v>
      </c>
      <c r="B936" s="202">
        <v>493057207</v>
      </c>
      <c r="C936" s="203" t="s">
        <v>544</v>
      </c>
      <c r="D936" s="204">
        <v>57</v>
      </c>
      <c r="E936" s="203" t="s">
        <v>89</v>
      </c>
      <c r="F936" s="204">
        <v>207</v>
      </c>
      <c r="G936" s="203" t="s">
        <v>239</v>
      </c>
      <c r="H936" s="205">
        <v>1</v>
      </c>
      <c r="I936" s="166"/>
      <c r="J936" s="206" t="s">
        <v>562</v>
      </c>
      <c r="K936" s="206">
        <v>0</v>
      </c>
      <c r="L936" s="206">
        <v>0</v>
      </c>
      <c r="M936" s="166"/>
      <c r="N936" s="206">
        <v>17637</v>
      </c>
      <c r="O936" s="206">
        <v>0</v>
      </c>
      <c r="P936" s="206">
        <v>1</v>
      </c>
      <c r="Q936" s="166"/>
      <c r="R936" s="207" t="s">
        <v>562</v>
      </c>
      <c r="V936" s="205"/>
    </row>
    <row r="937" spans="1:22" x14ac:dyDescent="0.25">
      <c r="A937" s="201">
        <v>493</v>
      </c>
      <c r="B937" s="202">
        <v>493057244</v>
      </c>
      <c r="C937" s="203" t="s">
        <v>544</v>
      </c>
      <c r="D937" s="204">
        <v>57</v>
      </c>
      <c r="E937" s="203" t="s">
        <v>89</v>
      </c>
      <c r="F937" s="204">
        <v>244</v>
      </c>
      <c r="G937" s="203" t="s">
        <v>276</v>
      </c>
      <c r="H937" s="205">
        <v>1</v>
      </c>
      <c r="I937" s="166"/>
      <c r="J937" s="206">
        <v>20467</v>
      </c>
      <c r="K937" s="206">
        <v>1</v>
      </c>
      <c r="L937" s="206">
        <v>3</v>
      </c>
      <c r="M937" s="166"/>
      <c r="N937" s="206">
        <v>20383</v>
      </c>
      <c r="O937" s="206">
        <v>0</v>
      </c>
      <c r="P937" s="206">
        <v>2</v>
      </c>
      <c r="Q937" s="166"/>
      <c r="R937" s="207">
        <v>-84</v>
      </c>
      <c r="V937" s="205"/>
    </row>
    <row r="938" spans="1:22" x14ac:dyDescent="0.25">
      <c r="A938" s="201">
        <v>493</v>
      </c>
      <c r="B938" s="202">
        <v>493057248</v>
      </c>
      <c r="C938" s="203" t="s">
        <v>544</v>
      </c>
      <c r="D938" s="204">
        <v>57</v>
      </c>
      <c r="E938" s="203" t="s">
        <v>89</v>
      </c>
      <c r="F938" s="204">
        <v>248</v>
      </c>
      <c r="G938" s="203" t="s">
        <v>280</v>
      </c>
      <c r="H938" s="205">
        <v>36</v>
      </c>
      <c r="I938" s="166"/>
      <c r="J938" s="206">
        <v>19520</v>
      </c>
      <c r="K938" s="206">
        <v>18</v>
      </c>
      <c r="L938" s="206">
        <v>17</v>
      </c>
      <c r="M938" s="166"/>
      <c r="N938" s="206">
        <v>22296</v>
      </c>
      <c r="O938" s="206">
        <v>9</v>
      </c>
      <c r="P938" s="206">
        <v>17</v>
      </c>
      <c r="Q938" s="166"/>
      <c r="R938" s="207">
        <v>2776</v>
      </c>
      <c r="V938" s="205"/>
    </row>
    <row r="939" spans="1:22" x14ac:dyDescent="0.25">
      <c r="A939" s="201">
        <v>493</v>
      </c>
      <c r="B939" s="202">
        <v>493057262</v>
      </c>
      <c r="C939" s="203" t="s">
        <v>544</v>
      </c>
      <c r="D939" s="204">
        <v>57</v>
      </c>
      <c r="E939" s="203" t="s">
        <v>89</v>
      </c>
      <c r="F939" s="204">
        <v>262</v>
      </c>
      <c r="G939" s="203" t="s">
        <v>294</v>
      </c>
      <c r="H939" s="205">
        <v>1</v>
      </c>
      <c r="I939" s="166"/>
      <c r="J939" s="206">
        <v>20099</v>
      </c>
      <c r="K939" s="206">
        <v>1</v>
      </c>
      <c r="L939" s="206">
        <v>3</v>
      </c>
      <c r="M939" s="166"/>
      <c r="N939" s="206">
        <v>19924</v>
      </c>
      <c r="O939" s="206">
        <v>0</v>
      </c>
      <c r="P939" s="206">
        <v>1</v>
      </c>
      <c r="Q939" s="166"/>
      <c r="R939" s="207">
        <v>-175</v>
      </c>
      <c r="V939" s="205"/>
    </row>
    <row r="940" spans="1:22" x14ac:dyDescent="0.25">
      <c r="A940" s="201">
        <v>493</v>
      </c>
      <c r="B940" s="202">
        <v>493057274</v>
      </c>
      <c r="C940" s="203" t="s">
        <v>544</v>
      </c>
      <c r="D940" s="204">
        <v>57</v>
      </c>
      <c r="E940" s="203" t="s">
        <v>89</v>
      </c>
      <c r="F940" s="204">
        <v>274</v>
      </c>
      <c r="G940" s="203" t="s">
        <v>306</v>
      </c>
      <c r="H940" s="205">
        <v>1</v>
      </c>
      <c r="I940" s="166"/>
      <c r="J940" s="206">
        <v>22467</v>
      </c>
      <c r="K940" s="206">
        <v>1</v>
      </c>
      <c r="L940" s="206">
        <v>1</v>
      </c>
      <c r="M940" s="166"/>
      <c r="N940" s="206">
        <v>16294</v>
      </c>
      <c r="O940" s="206">
        <v>1</v>
      </c>
      <c r="P940" s="206">
        <v>0</v>
      </c>
      <c r="Q940" s="166"/>
      <c r="R940" s="207">
        <v>-6173</v>
      </c>
      <c r="V940" s="205"/>
    </row>
    <row r="941" spans="1:22" x14ac:dyDescent="0.25">
      <c r="A941" s="201">
        <v>493</v>
      </c>
      <c r="B941" s="202">
        <v>493057305</v>
      </c>
      <c r="C941" s="203" t="s">
        <v>544</v>
      </c>
      <c r="D941" s="204">
        <v>57</v>
      </c>
      <c r="E941" s="203" t="s">
        <v>89</v>
      </c>
      <c r="F941" s="204">
        <v>305</v>
      </c>
      <c r="G941" s="203" t="s">
        <v>337</v>
      </c>
      <c r="H941" s="205">
        <v>0</v>
      </c>
      <c r="I941" s="166"/>
      <c r="J941" s="206">
        <v>12646</v>
      </c>
      <c r="K941" s="206">
        <v>0</v>
      </c>
      <c r="L941" s="206">
        <v>0</v>
      </c>
      <c r="M941" s="166"/>
      <c r="N941" s="206" t="s">
        <v>562</v>
      </c>
      <c r="O941" s="206">
        <v>0</v>
      </c>
      <c r="P941" s="206">
        <v>0</v>
      </c>
      <c r="Q941" s="166"/>
      <c r="R941" s="207" t="s">
        <v>562</v>
      </c>
      <c r="V941" s="205"/>
    </row>
    <row r="942" spans="1:22" x14ac:dyDescent="0.25">
      <c r="A942" s="201">
        <v>493</v>
      </c>
      <c r="B942" s="202">
        <v>493057346</v>
      </c>
      <c r="C942" s="203" t="s">
        <v>544</v>
      </c>
      <c r="D942" s="204">
        <v>57</v>
      </c>
      <c r="E942" s="203" t="s">
        <v>89</v>
      </c>
      <c r="F942" s="204">
        <v>346</v>
      </c>
      <c r="G942" s="203" t="s">
        <v>378</v>
      </c>
      <c r="H942" s="205">
        <v>4</v>
      </c>
      <c r="I942" s="166"/>
      <c r="J942" s="206">
        <v>21730</v>
      </c>
      <c r="K942" s="206">
        <v>2</v>
      </c>
      <c r="L942" s="206">
        <v>2</v>
      </c>
      <c r="M942" s="166"/>
      <c r="N942" s="206">
        <v>22128</v>
      </c>
      <c r="O942" s="206">
        <v>4</v>
      </c>
      <c r="P942" s="206">
        <v>5</v>
      </c>
      <c r="Q942" s="166"/>
      <c r="R942" s="207">
        <v>398</v>
      </c>
      <c r="V942" s="205"/>
    </row>
    <row r="943" spans="1:22" x14ac:dyDescent="0.25">
      <c r="A943" s="201">
        <v>494</v>
      </c>
      <c r="B943" s="202">
        <v>494093031</v>
      </c>
      <c r="C943" s="203" t="s">
        <v>545</v>
      </c>
      <c r="D943" s="204">
        <v>93</v>
      </c>
      <c r="E943" s="203" t="s">
        <v>125</v>
      </c>
      <c r="F943" s="204">
        <v>31</v>
      </c>
      <c r="G943" s="203" t="s">
        <v>63</v>
      </c>
      <c r="H943" s="205">
        <v>0</v>
      </c>
      <c r="I943" s="166"/>
      <c r="J943" s="206">
        <v>11073</v>
      </c>
      <c r="K943" s="206">
        <v>0</v>
      </c>
      <c r="L943" s="206">
        <v>0</v>
      </c>
      <c r="M943" s="166"/>
      <c r="N943" s="206">
        <v>11206</v>
      </c>
      <c r="O943" s="206">
        <v>0</v>
      </c>
      <c r="P943" s="206">
        <v>0</v>
      </c>
      <c r="Q943" s="166"/>
      <c r="R943" s="207">
        <v>133</v>
      </c>
      <c r="V943" s="205"/>
    </row>
    <row r="944" spans="1:22" x14ac:dyDescent="0.25">
      <c r="A944" s="201">
        <v>494</v>
      </c>
      <c r="B944" s="202">
        <v>494093035</v>
      </c>
      <c r="C944" s="203" t="s">
        <v>545</v>
      </c>
      <c r="D944" s="204">
        <v>93</v>
      </c>
      <c r="E944" s="203" t="s">
        <v>125</v>
      </c>
      <c r="F944" s="204">
        <v>35</v>
      </c>
      <c r="G944" s="203" t="s">
        <v>67</v>
      </c>
      <c r="H944" s="205">
        <v>5</v>
      </c>
      <c r="I944" s="166"/>
      <c r="J944" s="206">
        <v>19148</v>
      </c>
      <c r="K944" s="206">
        <v>1</v>
      </c>
      <c r="L944" s="206">
        <v>5</v>
      </c>
      <c r="M944" s="166"/>
      <c r="N944" s="206">
        <v>20592</v>
      </c>
      <c r="O944" s="206">
        <v>1</v>
      </c>
      <c r="P944" s="206">
        <v>8</v>
      </c>
      <c r="Q944" s="166"/>
      <c r="R944" s="207">
        <v>1444</v>
      </c>
      <c r="V944" s="205"/>
    </row>
    <row r="945" spans="1:22" x14ac:dyDescent="0.25">
      <c r="A945" s="201">
        <v>494</v>
      </c>
      <c r="B945" s="202">
        <v>494093049</v>
      </c>
      <c r="C945" s="203" t="s">
        <v>545</v>
      </c>
      <c r="D945" s="204">
        <v>93</v>
      </c>
      <c r="E945" s="203" t="s">
        <v>125</v>
      </c>
      <c r="F945" s="204">
        <v>49</v>
      </c>
      <c r="G945" s="203" t="s">
        <v>81</v>
      </c>
      <c r="H945" s="205">
        <v>2</v>
      </c>
      <c r="I945" s="166"/>
      <c r="J945" s="206">
        <v>17767</v>
      </c>
      <c r="K945" s="206">
        <v>0</v>
      </c>
      <c r="L945" s="206">
        <v>2</v>
      </c>
      <c r="M945" s="166"/>
      <c r="N945" s="206">
        <v>18048</v>
      </c>
      <c r="O945" s="206">
        <v>0</v>
      </c>
      <c r="P945" s="206">
        <v>2</v>
      </c>
      <c r="Q945" s="166"/>
      <c r="R945" s="207">
        <v>281</v>
      </c>
      <c r="V945" s="205"/>
    </row>
    <row r="946" spans="1:22" x14ac:dyDescent="0.25">
      <c r="A946" s="201">
        <v>494</v>
      </c>
      <c r="B946" s="202">
        <v>494093056</v>
      </c>
      <c r="C946" s="203" t="s">
        <v>545</v>
      </c>
      <c r="D946" s="204">
        <v>93</v>
      </c>
      <c r="E946" s="203" t="s">
        <v>125</v>
      </c>
      <c r="F946" s="204">
        <v>56</v>
      </c>
      <c r="G946" s="203" t="s">
        <v>88</v>
      </c>
      <c r="H946" s="205">
        <v>1</v>
      </c>
      <c r="I946" s="166"/>
      <c r="J946" s="206">
        <v>10679</v>
      </c>
      <c r="K946" s="206">
        <v>0</v>
      </c>
      <c r="L946" s="206">
        <v>0</v>
      </c>
      <c r="M946" s="166"/>
      <c r="N946" s="206">
        <v>12985</v>
      </c>
      <c r="O946" s="206">
        <v>0</v>
      </c>
      <c r="P946" s="206">
        <v>0</v>
      </c>
      <c r="Q946" s="166"/>
      <c r="R946" s="207">
        <v>2306</v>
      </c>
      <c r="V946" s="205"/>
    </row>
    <row r="947" spans="1:22" x14ac:dyDescent="0.25">
      <c r="A947" s="201">
        <v>494</v>
      </c>
      <c r="B947" s="202">
        <v>494093057</v>
      </c>
      <c r="C947" s="203" t="s">
        <v>545</v>
      </c>
      <c r="D947" s="204">
        <v>93</v>
      </c>
      <c r="E947" s="203" t="s">
        <v>125</v>
      </c>
      <c r="F947" s="204">
        <v>57</v>
      </c>
      <c r="G947" s="203" t="s">
        <v>89</v>
      </c>
      <c r="H947" s="205">
        <v>83</v>
      </c>
      <c r="I947" s="166"/>
      <c r="J947" s="206">
        <v>17761</v>
      </c>
      <c r="K947" s="206">
        <v>23</v>
      </c>
      <c r="L947" s="206">
        <v>54</v>
      </c>
      <c r="M947" s="166"/>
      <c r="N947" s="206">
        <v>19349</v>
      </c>
      <c r="O947" s="206">
        <v>26</v>
      </c>
      <c r="P947" s="206">
        <v>63</v>
      </c>
      <c r="Q947" s="166"/>
      <c r="R947" s="207">
        <v>1588</v>
      </c>
      <c r="V947" s="205"/>
    </row>
    <row r="948" spans="1:22" x14ac:dyDescent="0.25">
      <c r="A948" s="201">
        <v>494</v>
      </c>
      <c r="B948" s="202">
        <v>494093071</v>
      </c>
      <c r="C948" s="203" t="s">
        <v>545</v>
      </c>
      <c r="D948" s="204">
        <v>93</v>
      </c>
      <c r="E948" s="203" t="s">
        <v>125</v>
      </c>
      <c r="F948" s="204">
        <v>71</v>
      </c>
      <c r="G948" s="203" t="s">
        <v>103</v>
      </c>
      <c r="H948" s="205">
        <v>2</v>
      </c>
      <c r="I948" s="166"/>
      <c r="J948" s="206">
        <v>11754</v>
      </c>
      <c r="K948" s="206">
        <v>1</v>
      </c>
      <c r="L948" s="206">
        <v>0</v>
      </c>
      <c r="M948" s="166"/>
      <c r="N948" s="206">
        <v>11799</v>
      </c>
      <c r="O948" s="206">
        <v>0</v>
      </c>
      <c r="P948" s="206">
        <v>0</v>
      </c>
      <c r="Q948" s="166"/>
      <c r="R948" s="207">
        <v>45</v>
      </c>
      <c r="V948" s="205"/>
    </row>
    <row r="949" spans="1:22" x14ac:dyDescent="0.25">
      <c r="A949" s="201">
        <v>494</v>
      </c>
      <c r="B949" s="202">
        <v>494093093</v>
      </c>
      <c r="C949" s="203" t="s">
        <v>545</v>
      </c>
      <c r="D949" s="204">
        <v>93</v>
      </c>
      <c r="E949" s="203" t="s">
        <v>125</v>
      </c>
      <c r="F949" s="204">
        <v>93</v>
      </c>
      <c r="G949" s="203" t="s">
        <v>125</v>
      </c>
      <c r="H949" s="205">
        <v>276</v>
      </c>
      <c r="I949" s="166"/>
      <c r="J949" s="206">
        <v>16938</v>
      </c>
      <c r="K949" s="206">
        <v>78</v>
      </c>
      <c r="L949" s="206">
        <v>178</v>
      </c>
      <c r="M949" s="166"/>
      <c r="N949" s="206">
        <v>17449</v>
      </c>
      <c r="O949" s="206">
        <v>77</v>
      </c>
      <c r="P949" s="206">
        <v>157</v>
      </c>
      <c r="Q949" s="166"/>
      <c r="R949" s="207">
        <v>511</v>
      </c>
      <c r="V949" s="205"/>
    </row>
    <row r="950" spans="1:22" x14ac:dyDescent="0.25">
      <c r="A950" s="201">
        <v>494</v>
      </c>
      <c r="B950" s="202">
        <v>494093097</v>
      </c>
      <c r="C950" s="203" t="s">
        <v>545</v>
      </c>
      <c r="D950" s="204">
        <v>93</v>
      </c>
      <c r="E950" s="203" t="s">
        <v>125</v>
      </c>
      <c r="F950" s="204">
        <v>97</v>
      </c>
      <c r="G950" s="203" t="s">
        <v>129</v>
      </c>
      <c r="H950" s="205">
        <v>3</v>
      </c>
      <c r="I950" s="166"/>
      <c r="J950" s="206">
        <v>21133</v>
      </c>
      <c r="K950" s="206">
        <v>2</v>
      </c>
      <c r="L950" s="206">
        <v>2</v>
      </c>
      <c r="M950" s="166"/>
      <c r="N950" s="206">
        <v>22368</v>
      </c>
      <c r="O950" s="206">
        <v>3</v>
      </c>
      <c r="P950" s="206">
        <v>3</v>
      </c>
      <c r="Q950" s="166"/>
      <c r="R950" s="207">
        <v>1235</v>
      </c>
      <c r="V950" s="205"/>
    </row>
    <row r="951" spans="1:22" x14ac:dyDescent="0.25">
      <c r="A951" s="201">
        <v>494</v>
      </c>
      <c r="B951" s="202">
        <v>494093128</v>
      </c>
      <c r="C951" s="203" t="s">
        <v>545</v>
      </c>
      <c r="D951" s="204">
        <v>93</v>
      </c>
      <c r="E951" s="203" t="s">
        <v>125</v>
      </c>
      <c r="F951" s="204">
        <v>128</v>
      </c>
      <c r="G951" s="203" t="s">
        <v>160</v>
      </c>
      <c r="H951" s="205">
        <v>1</v>
      </c>
      <c r="I951" s="166"/>
      <c r="J951" s="206">
        <v>10679</v>
      </c>
      <c r="K951" s="206">
        <v>0</v>
      </c>
      <c r="L951" s="206">
        <v>0</v>
      </c>
      <c r="M951" s="166"/>
      <c r="N951" s="206">
        <v>11009</v>
      </c>
      <c r="O951" s="206">
        <v>0</v>
      </c>
      <c r="P951" s="206">
        <v>0</v>
      </c>
      <c r="Q951" s="166"/>
      <c r="R951" s="207">
        <v>330</v>
      </c>
      <c r="V951" s="205"/>
    </row>
    <row r="952" spans="1:22" x14ac:dyDescent="0.25">
      <c r="A952" s="201">
        <v>494</v>
      </c>
      <c r="B952" s="202">
        <v>494093149</v>
      </c>
      <c r="C952" s="203" t="s">
        <v>545</v>
      </c>
      <c r="D952" s="204">
        <v>93</v>
      </c>
      <c r="E952" s="203" t="s">
        <v>125</v>
      </c>
      <c r="F952" s="204">
        <v>149</v>
      </c>
      <c r="G952" s="203" t="s">
        <v>181</v>
      </c>
      <c r="H952" s="205">
        <v>2</v>
      </c>
      <c r="I952" s="166"/>
      <c r="J952" s="206">
        <v>19618</v>
      </c>
      <c r="K952" s="206">
        <v>1</v>
      </c>
      <c r="L952" s="206">
        <v>3</v>
      </c>
      <c r="M952" s="166"/>
      <c r="N952" s="206">
        <v>20946</v>
      </c>
      <c r="O952" s="206">
        <v>1</v>
      </c>
      <c r="P952" s="206">
        <v>3</v>
      </c>
      <c r="Q952" s="166"/>
      <c r="R952" s="207">
        <v>1328</v>
      </c>
      <c r="V952" s="205"/>
    </row>
    <row r="953" spans="1:22" x14ac:dyDescent="0.25">
      <c r="A953" s="201">
        <v>494</v>
      </c>
      <c r="B953" s="202">
        <v>494093163</v>
      </c>
      <c r="C953" s="203" t="s">
        <v>545</v>
      </c>
      <c r="D953" s="204">
        <v>93</v>
      </c>
      <c r="E953" s="203" t="s">
        <v>125</v>
      </c>
      <c r="F953" s="204">
        <v>163</v>
      </c>
      <c r="G953" s="203" t="s">
        <v>195</v>
      </c>
      <c r="H953" s="205">
        <v>16</v>
      </c>
      <c r="I953" s="166"/>
      <c r="J953" s="206">
        <v>18407</v>
      </c>
      <c r="K953" s="206">
        <v>4</v>
      </c>
      <c r="L953" s="206">
        <v>15</v>
      </c>
      <c r="M953" s="166"/>
      <c r="N953" s="206">
        <v>17912</v>
      </c>
      <c r="O953" s="206">
        <v>3</v>
      </c>
      <c r="P953" s="206">
        <v>11</v>
      </c>
      <c r="Q953" s="166"/>
      <c r="R953" s="207">
        <v>-495</v>
      </c>
      <c r="V953" s="205"/>
    </row>
    <row r="954" spans="1:22" x14ac:dyDescent="0.25">
      <c r="A954" s="201">
        <v>494</v>
      </c>
      <c r="B954" s="202">
        <v>494093165</v>
      </c>
      <c r="C954" s="203" t="s">
        <v>545</v>
      </c>
      <c r="D954" s="204">
        <v>93</v>
      </c>
      <c r="E954" s="203" t="s">
        <v>125</v>
      </c>
      <c r="F954" s="204">
        <v>165</v>
      </c>
      <c r="G954" s="203" t="s">
        <v>197</v>
      </c>
      <c r="H954" s="205">
        <v>35</v>
      </c>
      <c r="I954" s="166"/>
      <c r="J954" s="206">
        <v>16035</v>
      </c>
      <c r="K954" s="206">
        <v>7</v>
      </c>
      <c r="L954" s="206">
        <v>22</v>
      </c>
      <c r="M954" s="166"/>
      <c r="N954" s="206">
        <v>16556</v>
      </c>
      <c r="O954" s="206">
        <v>9</v>
      </c>
      <c r="P954" s="206">
        <v>20</v>
      </c>
      <c r="Q954" s="166"/>
      <c r="R954" s="207">
        <v>521</v>
      </c>
      <c r="V954" s="205"/>
    </row>
    <row r="955" spans="1:22" x14ac:dyDescent="0.25">
      <c r="A955" s="201">
        <v>494</v>
      </c>
      <c r="B955" s="202">
        <v>494093176</v>
      </c>
      <c r="C955" s="203" t="s">
        <v>545</v>
      </c>
      <c r="D955" s="204">
        <v>93</v>
      </c>
      <c r="E955" s="203" t="s">
        <v>125</v>
      </c>
      <c r="F955" s="204">
        <v>176</v>
      </c>
      <c r="G955" s="203" t="s">
        <v>208</v>
      </c>
      <c r="H955" s="205">
        <v>14</v>
      </c>
      <c r="I955" s="166"/>
      <c r="J955" s="206">
        <v>17642</v>
      </c>
      <c r="K955" s="206">
        <v>2</v>
      </c>
      <c r="L955" s="206">
        <v>10</v>
      </c>
      <c r="M955" s="166"/>
      <c r="N955" s="206">
        <v>18248</v>
      </c>
      <c r="O955" s="206">
        <v>2</v>
      </c>
      <c r="P955" s="206">
        <v>10</v>
      </c>
      <c r="Q955" s="166"/>
      <c r="R955" s="207">
        <v>606</v>
      </c>
      <c r="V955" s="205"/>
    </row>
    <row r="956" spans="1:22" x14ac:dyDescent="0.25">
      <c r="A956" s="201">
        <v>494</v>
      </c>
      <c r="B956" s="202">
        <v>494093178</v>
      </c>
      <c r="C956" s="203" t="s">
        <v>545</v>
      </c>
      <c r="D956" s="204">
        <v>93</v>
      </c>
      <c r="E956" s="203" t="s">
        <v>125</v>
      </c>
      <c r="F956" s="204">
        <v>178</v>
      </c>
      <c r="G956" s="203" t="s">
        <v>210</v>
      </c>
      <c r="H956" s="205">
        <v>2</v>
      </c>
      <c r="I956" s="166"/>
      <c r="J956" s="206">
        <v>10876</v>
      </c>
      <c r="K956" s="206">
        <v>0</v>
      </c>
      <c r="L956" s="206">
        <v>0</v>
      </c>
      <c r="M956" s="166"/>
      <c r="N956" s="206">
        <v>11997</v>
      </c>
      <c r="O956" s="206">
        <v>0</v>
      </c>
      <c r="P956" s="206">
        <v>0</v>
      </c>
      <c r="Q956" s="166"/>
      <c r="R956" s="207">
        <v>1121</v>
      </c>
      <c r="V956" s="205"/>
    </row>
    <row r="957" spans="1:22" x14ac:dyDescent="0.25">
      <c r="A957" s="201">
        <v>494</v>
      </c>
      <c r="B957" s="202">
        <v>494093181</v>
      </c>
      <c r="C957" s="203" t="s">
        <v>545</v>
      </c>
      <c r="D957" s="204">
        <v>93</v>
      </c>
      <c r="E957" s="203" t="s">
        <v>125</v>
      </c>
      <c r="F957" s="204">
        <v>181</v>
      </c>
      <c r="G957" s="203" t="s">
        <v>213</v>
      </c>
      <c r="H957" s="205">
        <v>4</v>
      </c>
      <c r="I957" s="166"/>
      <c r="J957" s="206">
        <v>18775</v>
      </c>
      <c r="K957" s="206">
        <v>1</v>
      </c>
      <c r="L957" s="206">
        <v>6</v>
      </c>
      <c r="M957" s="166"/>
      <c r="N957" s="206">
        <v>19377</v>
      </c>
      <c r="O957" s="206">
        <v>0</v>
      </c>
      <c r="P957" s="206">
        <v>5</v>
      </c>
      <c r="Q957" s="166"/>
      <c r="R957" s="207">
        <v>602</v>
      </c>
      <c r="V957" s="205"/>
    </row>
    <row r="958" spans="1:22" x14ac:dyDescent="0.25">
      <c r="A958" s="201">
        <v>494</v>
      </c>
      <c r="B958" s="202">
        <v>494093229</v>
      </c>
      <c r="C958" s="203" t="s">
        <v>545</v>
      </c>
      <c r="D958" s="204">
        <v>93</v>
      </c>
      <c r="E958" s="203" t="s">
        <v>125</v>
      </c>
      <c r="F958" s="204">
        <v>229</v>
      </c>
      <c r="G958" s="203" t="s">
        <v>261</v>
      </c>
      <c r="H958" s="205">
        <v>4</v>
      </c>
      <c r="I958" s="166"/>
      <c r="J958" s="206">
        <v>15112</v>
      </c>
      <c r="K958" s="206">
        <v>0</v>
      </c>
      <c r="L958" s="206">
        <v>3</v>
      </c>
      <c r="M958" s="166"/>
      <c r="N958" s="206">
        <v>11602</v>
      </c>
      <c r="O958" s="206">
        <v>0</v>
      </c>
      <c r="P958" s="206">
        <v>0</v>
      </c>
      <c r="Q958" s="166"/>
      <c r="R958" s="207">
        <v>-3510</v>
      </c>
      <c r="V958" s="205"/>
    </row>
    <row r="959" spans="1:22" x14ac:dyDescent="0.25">
      <c r="A959" s="201">
        <v>494</v>
      </c>
      <c r="B959" s="202">
        <v>494093248</v>
      </c>
      <c r="C959" s="203" t="s">
        <v>545</v>
      </c>
      <c r="D959" s="204">
        <v>93</v>
      </c>
      <c r="E959" s="203" t="s">
        <v>125</v>
      </c>
      <c r="F959" s="204">
        <v>248</v>
      </c>
      <c r="G959" s="203" t="s">
        <v>280</v>
      </c>
      <c r="H959" s="205">
        <v>316</v>
      </c>
      <c r="I959" s="166"/>
      <c r="J959" s="206">
        <v>16977</v>
      </c>
      <c r="K959" s="206">
        <v>70</v>
      </c>
      <c r="L959" s="206">
        <v>203</v>
      </c>
      <c r="M959" s="166"/>
      <c r="N959" s="206">
        <v>16967</v>
      </c>
      <c r="O959" s="206">
        <v>72</v>
      </c>
      <c r="P959" s="206">
        <v>171</v>
      </c>
      <c r="Q959" s="166"/>
      <c r="R959" s="207">
        <v>-10</v>
      </c>
      <c r="V959" s="205"/>
    </row>
    <row r="960" spans="1:22" x14ac:dyDescent="0.25">
      <c r="A960" s="201">
        <v>494</v>
      </c>
      <c r="B960" s="202">
        <v>494093262</v>
      </c>
      <c r="C960" s="203" t="s">
        <v>545</v>
      </c>
      <c r="D960" s="204">
        <v>93</v>
      </c>
      <c r="E960" s="203" t="s">
        <v>125</v>
      </c>
      <c r="F960" s="204">
        <v>262</v>
      </c>
      <c r="G960" s="203" t="s">
        <v>294</v>
      </c>
      <c r="H960" s="205">
        <v>20</v>
      </c>
      <c r="I960" s="166"/>
      <c r="J960" s="206">
        <v>15017</v>
      </c>
      <c r="K960" s="206">
        <v>1</v>
      </c>
      <c r="L960" s="206">
        <v>7</v>
      </c>
      <c r="M960" s="166"/>
      <c r="N960" s="206">
        <v>14809</v>
      </c>
      <c r="O960" s="206">
        <v>4</v>
      </c>
      <c r="P960" s="206">
        <v>7</v>
      </c>
      <c r="Q960" s="166"/>
      <c r="R960" s="207">
        <v>-208</v>
      </c>
      <c r="V960" s="205"/>
    </row>
    <row r="961" spans="1:22" x14ac:dyDescent="0.25">
      <c r="A961" s="201">
        <v>494</v>
      </c>
      <c r="B961" s="202">
        <v>494093284</v>
      </c>
      <c r="C961" s="203" t="s">
        <v>545</v>
      </c>
      <c r="D961" s="204">
        <v>93</v>
      </c>
      <c r="E961" s="203" t="s">
        <v>125</v>
      </c>
      <c r="F961" s="204">
        <v>284</v>
      </c>
      <c r="G961" s="203" t="s">
        <v>316</v>
      </c>
      <c r="H961" s="205">
        <v>4</v>
      </c>
      <c r="I961" s="166"/>
      <c r="J961" s="206">
        <v>13693</v>
      </c>
      <c r="K961" s="206">
        <v>2</v>
      </c>
      <c r="L961" s="206">
        <v>1</v>
      </c>
      <c r="M961" s="166"/>
      <c r="N961" s="206">
        <v>14031</v>
      </c>
      <c r="O961" s="206">
        <v>2</v>
      </c>
      <c r="P961" s="206">
        <v>1</v>
      </c>
      <c r="Q961" s="166"/>
      <c r="R961" s="207">
        <v>338</v>
      </c>
      <c r="V961" s="205"/>
    </row>
    <row r="962" spans="1:22" x14ac:dyDescent="0.25">
      <c r="A962" s="201">
        <v>494</v>
      </c>
      <c r="B962" s="202">
        <v>494093291</v>
      </c>
      <c r="C962" s="203" t="s">
        <v>545</v>
      </c>
      <c r="D962" s="204">
        <v>93</v>
      </c>
      <c r="E962" s="203" t="s">
        <v>125</v>
      </c>
      <c r="F962" s="204">
        <v>291</v>
      </c>
      <c r="G962" s="203" t="s">
        <v>323</v>
      </c>
      <c r="H962" s="205">
        <v>0</v>
      </c>
      <c r="I962" s="166"/>
      <c r="J962" s="206">
        <v>16562</v>
      </c>
      <c r="K962" s="206">
        <v>0</v>
      </c>
      <c r="L962" s="206">
        <v>2</v>
      </c>
      <c r="M962" s="166"/>
      <c r="N962" s="206">
        <v>18048</v>
      </c>
      <c r="O962" s="206">
        <v>0</v>
      </c>
      <c r="P962" s="206">
        <v>2</v>
      </c>
      <c r="Q962" s="166"/>
      <c r="R962" s="207">
        <v>1486</v>
      </c>
      <c r="V962" s="205"/>
    </row>
    <row r="963" spans="1:22" x14ac:dyDescent="0.25">
      <c r="A963" s="201">
        <v>494</v>
      </c>
      <c r="B963" s="202">
        <v>494093293</v>
      </c>
      <c r="C963" s="203" t="s">
        <v>545</v>
      </c>
      <c r="D963" s="204">
        <v>93</v>
      </c>
      <c r="E963" s="203" t="s">
        <v>125</v>
      </c>
      <c r="F963" s="204">
        <v>293</v>
      </c>
      <c r="G963" s="203" t="s">
        <v>325</v>
      </c>
      <c r="H963" s="205">
        <v>0</v>
      </c>
      <c r="I963" s="166"/>
      <c r="J963" s="206">
        <v>17905</v>
      </c>
      <c r="K963" s="206">
        <v>0</v>
      </c>
      <c r="L963" s="206">
        <v>1</v>
      </c>
      <c r="M963" s="166"/>
      <c r="N963" s="206" t="s">
        <v>562</v>
      </c>
      <c r="O963" s="206">
        <v>0</v>
      </c>
      <c r="P963" s="206">
        <v>0</v>
      </c>
      <c r="Q963" s="166"/>
      <c r="R963" s="207" t="s">
        <v>562</v>
      </c>
      <c r="V963" s="205"/>
    </row>
    <row r="964" spans="1:22" x14ac:dyDescent="0.25">
      <c r="A964" s="201">
        <v>494</v>
      </c>
      <c r="B964" s="202">
        <v>494093295</v>
      </c>
      <c r="C964" s="203" t="s">
        <v>545</v>
      </c>
      <c r="D964" s="204">
        <v>93</v>
      </c>
      <c r="E964" s="203" t="s">
        <v>125</v>
      </c>
      <c r="F964" s="204">
        <v>295</v>
      </c>
      <c r="G964" s="203" t="s">
        <v>327</v>
      </c>
      <c r="H964" s="205">
        <v>1</v>
      </c>
      <c r="I964" s="166"/>
      <c r="J964" s="206">
        <v>12666</v>
      </c>
      <c r="K964" s="206">
        <v>0</v>
      </c>
      <c r="L964" s="206">
        <v>0</v>
      </c>
      <c r="M964" s="166"/>
      <c r="N964" s="206" t="s">
        <v>562</v>
      </c>
      <c r="O964" s="206">
        <v>0</v>
      </c>
      <c r="P964" s="206">
        <v>0</v>
      </c>
      <c r="Q964" s="166"/>
      <c r="R964" s="207" t="s">
        <v>562</v>
      </c>
      <c r="V964" s="205"/>
    </row>
    <row r="965" spans="1:22" x14ac:dyDescent="0.25">
      <c r="A965" s="201">
        <v>494</v>
      </c>
      <c r="B965" s="202">
        <v>494093346</v>
      </c>
      <c r="C965" s="203" t="s">
        <v>545</v>
      </c>
      <c r="D965" s="204">
        <v>93</v>
      </c>
      <c r="E965" s="203" t="s">
        <v>125</v>
      </c>
      <c r="F965" s="204">
        <v>346</v>
      </c>
      <c r="G965" s="203" t="s">
        <v>378</v>
      </c>
      <c r="H965" s="205">
        <v>1</v>
      </c>
      <c r="I965" s="166"/>
      <c r="J965" s="206">
        <v>16774</v>
      </c>
      <c r="K965" s="206">
        <v>0</v>
      </c>
      <c r="L965" s="206">
        <v>1</v>
      </c>
      <c r="M965" s="166"/>
      <c r="N965" s="206">
        <v>19496</v>
      </c>
      <c r="O965" s="206">
        <v>0</v>
      </c>
      <c r="P965" s="206">
        <v>1</v>
      </c>
      <c r="Q965" s="166"/>
      <c r="R965" s="207">
        <v>2722</v>
      </c>
      <c r="V965" s="205"/>
    </row>
    <row r="966" spans="1:22" x14ac:dyDescent="0.25">
      <c r="A966" s="201">
        <v>494</v>
      </c>
      <c r="B966" s="202">
        <v>494093347</v>
      </c>
      <c r="C966" s="203" t="s">
        <v>545</v>
      </c>
      <c r="D966" s="204">
        <v>93</v>
      </c>
      <c r="E966" s="203" t="s">
        <v>125</v>
      </c>
      <c r="F966" s="204">
        <v>347</v>
      </c>
      <c r="G966" s="203" t="s">
        <v>379</v>
      </c>
      <c r="H966" s="205">
        <v>3</v>
      </c>
      <c r="I966" s="166"/>
      <c r="J966" s="206">
        <v>19506</v>
      </c>
      <c r="K966" s="206">
        <v>2</v>
      </c>
      <c r="L966" s="206">
        <v>3</v>
      </c>
      <c r="M966" s="166"/>
      <c r="N966" s="206">
        <v>15601</v>
      </c>
      <c r="O966" s="206">
        <v>1</v>
      </c>
      <c r="P966" s="206">
        <v>1</v>
      </c>
      <c r="Q966" s="166"/>
      <c r="R966" s="207">
        <v>-3905</v>
      </c>
      <c r="V966" s="205"/>
    </row>
    <row r="967" spans="1:22" x14ac:dyDescent="0.25">
      <c r="A967" s="201">
        <v>496</v>
      </c>
      <c r="B967" s="202">
        <v>496201003</v>
      </c>
      <c r="C967" s="203" t="s">
        <v>546</v>
      </c>
      <c r="D967" s="204">
        <v>201</v>
      </c>
      <c r="E967" s="203" t="s">
        <v>233</v>
      </c>
      <c r="F967" s="204">
        <v>3</v>
      </c>
      <c r="G967" s="203" t="s">
        <v>35</v>
      </c>
      <c r="H967" s="205">
        <v>1</v>
      </c>
      <c r="I967" s="166"/>
      <c r="J967" s="206" t="s">
        <v>562</v>
      </c>
      <c r="K967" s="206">
        <v>0</v>
      </c>
      <c r="L967" s="206">
        <v>0</v>
      </c>
      <c r="M967" s="166"/>
      <c r="N967" s="206">
        <v>16498</v>
      </c>
      <c r="O967" s="206">
        <v>0</v>
      </c>
      <c r="P967" s="206">
        <v>1</v>
      </c>
      <c r="Q967" s="166"/>
      <c r="R967" s="207" t="s">
        <v>562</v>
      </c>
      <c r="V967" s="205"/>
    </row>
    <row r="968" spans="1:22" x14ac:dyDescent="0.25">
      <c r="A968" s="201">
        <v>496</v>
      </c>
      <c r="B968" s="202">
        <v>496201072</v>
      </c>
      <c r="C968" s="203" t="s">
        <v>546</v>
      </c>
      <c r="D968" s="204">
        <v>201</v>
      </c>
      <c r="E968" s="203" t="s">
        <v>233</v>
      </c>
      <c r="F968" s="204">
        <v>72</v>
      </c>
      <c r="G968" s="203" t="s">
        <v>104</v>
      </c>
      <c r="H968" s="205">
        <v>1</v>
      </c>
      <c r="I968" s="166"/>
      <c r="J968" s="206">
        <v>13962</v>
      </c>
      <c r="K968" s="206">
        <v>0</v>
      </c>
      <c r="L968" s="206">
        <v>1</v>
      </c>
      <c r="M968" s="166"/>
      <c r="N968" s="206">
        <v>14496</v>
      </c>
      <c r="O968" s="206">
        <v>0</v>
      </c>
      <c r="P968" s="206">
        <v>1</v>
      </c>
      <c r="Q968" s="166"/>
      <c r="R968" s="207">
        <v>534</v>
      </c>
      <c r="V968" s="205"/>
    </row>
    <row r="969" spans="1:22" x14ac:dyDescent="0.25">
      <c r="A969" s="201">
        <v>496</v>
      </c>
      <c r="B969" s="202">
        <v>496201094</v>
      </c>
      <c r="C969" s="203" t="s">
        <v>546</v>
      </c>
      <c r="D969" s="204">
        <v>201</v>
      </c>
      <c r="E969" s="203" t="s">
        <v>233</v>
      </c>
      <c r="F969" s="204">
        <v>94</v>
      </c>
      <c r="G969" s="203" t="s">
        <v>126</v>
      </c>
      <c r="H969" s="205">
        <v>1</v>
      </c>
      <c r="I969" s="166"/>
      <c r="J969" s="206" t="s">
        <v>562</v>
      </c>
      <c r="K969" s="206">
        <v>0</v>
      </c>
      <c r="L969" s="206">
        <v>0</v>
      </c>
      <c r="M969" s="166"/>
      <c r="N969" s="206">
        <v>19502</v>
      </c>
      <c r="O969" s="206">
        <v>1</v>
      </c>
      <c r="P969" s="206">
        <v>2</v>
      </c>
      <c r="Q969" s="166"/>
      <c r="R969" s="207" t="s">
        <v>562</v>
      </c>
      <c r="V969" s="205"/>
    </row>
    <row r="970" spans="1:22" x14ac:dyDescent="0.25">
      <c r="A970" s="201">
        <v>496</v>
      </c>
      <c r="B970" s="202">
        <v>496201095</v>
      </c>
      <c r="C970" s="203" t="s">
        <v>546</v>
      </c>
      <c r="D970" s="204">
        <v>201</v>
      </c>
      <c r="E970" s="203" t="s">
        <v>233</v>
      </c>
      <c r="F970" s="204">
        <v>95</v>
      </c>
      <c r="G970" s="203" t="s">
        <v>127</v>
      </c>
      <c r="H970" s="205">
        <v>3</v>
      </c>
      <c r="I970" s="166"/>
      <c r="J970" s="206">
        <v>19340</v>
      </c>
      <c r="K970" s="206">
        <v>0</v>
      </c>
      <c r="L970" s="206">
        <v>4</v>
      </c>
      <c r="M970" s="166"/>
      <c r="N970" s="206">
        <v>20129</v>
      </c>
      <c r="O970" s="206">
        <v>0</v>
      </c>
      <c r="P970" s="206">
        <v>2</v>
      </c>
      <c r="Q970" s="166"/>
      <c r="R970" s="207">
        <v>789</v>
      </c>
      <c r="V970" s="205"/>
    </row>
    <row r="971" spans="1:22" x14ac:dyDescent="0.25">
      <c r="A971" s="201">
        <v>496</v>
      </c>
      <c r="B971" s="202">
        <v>496201201</v>
      </c>
      <c r="C971" s="203" t="s">
        <v>546</v>
      </c>
      <c r="D971" s="204">
        <v>201</v>
      </c>
      <c r="E971" s="203" t="s">
        <v>233</v>
      </c>
      <c r="F971" s="204">
        <v>201</v>
      </c>
      <c r="G971" s="203" t="s">
        <v>233</v>
      </c>
      <c r="H971" s="205">
        <v>502</v>
      </c>
      <c r="I971" s="166"/>
      <c r="J971" s="206">
        <v>17337</v>
      </c>
      <c r="K971" s="206">
        <v>47</v>
      </c>
      <c r="L971" s="206">
        <v>394</v>
      </c>
      <c r="M971" s="166"/>
      <c r="N971" s="206">
        <v>18417</v>
      </c>
      <c r="O971" s="206">
        <v>58</v>
      </c>
      <c r="P971" s="206">
        <v>391</v>
      </c>
      <c r="Q971" s="166"/>
      <c r="R971" s="207">
        <v>1080</v>
      </c>
      <c r="V971" s="205"/>
    </row>
    <row r="972" spans="1:22" x14ac:dyDescent="0.25">
      <c r="A972" s="201">
        <v>496</v>
      </c>
      <c r="B972" s="202">
        <v>496201331</v>
      </c>
      <c r="C972" s="203" t="s">
        <v>546</v>
      </c>
      <c r="D972" s="204">
        <v>201</v>
      </c>
      <c r="E972" s="203" t="s">
        <v>233</v>
      </c>
      <c r="F972" s="204">
        <v>331</v>
      </c>
      <c r="G972" s="203" t="s">
        <v>363</v>
      </c>
      <c r="H972" s="205">
        <v>0</v>
      </c>
      <c r="I972" s="166"/>
      <c r="J972" s="206">
        <v>12243</v>
      </c>
      <c r="K972" s="206">
        <v>0</v>
      </c>
      <c r="L972" s="206">
        <v>0</v>
      </c>
      <c r="M972" s="166"/>
      <c r="N972" s="206">
        <v>12565</v>
      </c>
      <c r="O972" s="206">
        <v>0</v>
      </c>
      <c r="P972" s="206">
        <v>0</v>
      </c>
      <c r="Q972" s="166"/>
      <c r="R972" s="207">
        <v>322</v>
      </c>
      <c r="V972" s="205"/>
    </row>
    <row r="973" spans="1:22" x14ac:dyDescent="0.25">
      <c r="A973" s="201">
        <v>497</v>
      </c>
      <c r="B973" s="202">
        <v>497117005</v>
      </c>
      <c r="C973" s="203" t="s">
        <v>547</v>
      </c>
      <c r="D973" s="204">
        <v>117</v>
      </c>
      <c r="E973" s="203" t="s">
        <v>149</v>
      </c>
      <c r="F973" s="204">
        <v>5</v>
      </c>
      <c r="G973" s="203" t="s">
        <v>37</v>
      </c>
      <c r="H973" s="205">
        <v>8</v>
      </c>
      <c r="I973" s="166"/>
      <c r="J973" s="206">
        <v>13005</v>
      </c>
      <c r="K973" s="206">
        <v>0</v>
      </c>
      <c r="L973" s="206">
        <v>3</v>
      </c>
      <c r="M973" s="166"/>
      <c r="N973" s="206">
        <v>13214</v>
      </c>
      <c r="O973" s="206">
        <v>0</v>
      </c>
      <c r="P973" s="206">
        <v>2</v>
      </c>
      <c r="Q973" s="166"/>
      <c r="R973" s="207">
        <v>209</v>
      </c>
      <c r="V973" s="205"/>
    </row>
    <row r="974" spans="1:22" x14ac:dyDescent="0.25">
      <c r="A974" s="201">
        <v>497</v>
      </c>
      <c r="B974" s="202">
        <v>497117008</v>
      </c>
      <c r="C974" s="203" t="s">
        <v>547</v>
      </c>
      <c r="D974" s="204">
        <v>117</v>
      </c>
      <c r="E974" s="203" t="s">
        <v>149</v>
      </c>
      <c r="F974" s="204">
        <v>8</v>
      </c>
      <c r="G974" s="203" t="s">
        <v>40</v>
      </c>
      <c r="H974" s="205">
        <v>67</v>
      </c>
      <c r="I974" s="166"/>
      <c r="J974" s="206">
        <v>11662</v>
      </c>
      <c r="K974" s="206">
        <v>3</v>
      </c>
      <c r="L974" s="206">
        <v>12</v>
      </c>
      <c r="M974" s="166"/>
      <c r="N974" s="206">
        <v>11733</v>
      </c>
      <c r="O974" s="206">
        <v>5</v>
      </c>
      <c r="P974" s="206">
        <v>7</v>
      </c>
      <c r="Q974" s="166"/>
      <c r="R974" s="207">
        <v>71</v>
      </c>
      <c r="V974" s="205"/>
    </row>
    <row r="975" spans="1:22" x14ac:dyDescent="0.25">
      <c r="A975" s="201">
        <v>497</v>
      </c>
      <c r="B975" s="202">
        <v>497117024</v>
      </c>
      <c r="C975" s="203" t="s">
        <v>547</v>
      </c>
      <c r="D975" s="204">
        <v>117</v>
      </c>
      <c r="E975" s="203" t="s">
        <v>149</v>
      </c>
      <c r="F975" s="204">
        <v>24</v>
      </c>
      <c r="G975" s="203" t="s">
        <v>56</v>
      </c>
      <c r="H975" s="205">
        <v>22</v>
      </c>
      <c r="I975" s="166"/>
      <c r="J975" s="206">
        <v>12485</v>
      </c>
      <c r="K975" s="206">
        <v>3</v>
      </c>
      <c r="L975" s="206">
        <v>4</v>
      </c>
      <c r="M975" s="166"/>
      <c r="N975" s="206">
        <v>12501</v>
      </c>
      <c r="O975" s="206">
        <v>1</v>
      </c>
      <c r="P975" s="206">
        <v>4</v>
      </c>
      <c r="Q975" s="166"/>
      <c r="R975" s="207">
        <v>16</v>
      </c>
      <c r="V975" s="205"/>
    </row>
    <row r="976" spans="1:22" x14ac:dyDescent="0.25">
      <c r="A976" s="201">
        <v>497</v>
      </c>
      <c r="B976" s="202">
        <v>497117061</v>
      </c>
      <c r="C976" s="203" t="s">
        <v>547</v>
      </c>
      <c r="D976" s="204">
        <v>117</v>
      </c>
      <c r="E976" s="203" t="s">
        <v>149</v>
      </c>
      <c r="F976" s="204">
        <v>61</v>
      </c>
      <c r="G976" s="203" t="s">
        <v>93</v>
      </c>
      <c r="H976" s="205">
        <v>26</v>
      </c>
      <c r="I976" s="166"/>
      <c r="J976" s="206">
        <v>13552</v>
      </c>
      <c r="K976" s="206">
        <v>0</v>
      </c>
      <c r="L976" s="206">
        <v>7</v>
      </c>
      <c r="M976" s="166"/>
      <c r="N976" s="206">
        <v>15152</v>
      </c>
      <c r="O976" s="206">
        <v>1</v>
      </c>
      <c r="P976" s="206">
        <v>10</v>
      </c>
      <c r="Q976" s="166"/>
      <c r="R976" s="207">
        <v>1600</v>
      </c>
      <c r="V976" s="205"/>
    </row>
    <row r="977" spans="1:22" x14ac:dyDescent="0.25">
      <c r="A977" s="201">
        <v>497</v>
      </c>
      <c r="B977" s="202">
        <v>497117074</v>
      </c>
      <c r="C977" s="203" t="s">
        <v>547</v>
      </c>
      <c r="D977" s="204">
        <v>117</v>
      </c>
      <c r="E977" s="203" t="s">
        <v>149</v>
      </c>
      <c r="F977" s="204">
        <v>74</v>
      </c>
      <c r="G977" s="203" t="s">
        <v>106</v>
      </c>
      <c r="H977" s="205">
        <v>3</v>
      </c>
      <c r="I977" s="166"/>
      <c r="J977" s="206">
        <v>12210</v>
      </c>
      <c r="K977" s="206">
        <v>1</v>
      </c>
      <c r="L977" s="206">
        <v>2</v>
      </c>
      <c r="M977" s="166"/>
      <c r="N977" s="206">
        <v>12188</v>
      </c>
      <c r="O977" s="206">
        <v>1</v>
      </c>
      <c r="P977" s="206">
        <v>1</v>
      </c>
      <c r="Q977" s="166"/>
      <c r="R977" s="207">
        <v>-22</v>
      </c>
      <c r="V977" s="205"/>
    </row>
    <row r="978" spans="1:22" x14ac:dyDescent="0.25">
      <c r="A978" s="201">
        <v>497</v>
      </c>
      <c r="B978" s="202">
        <v>497117086</v>
      </c>
      <c r="C978" s="203" t="s">
        <v>547</v>
      </c>
      <c r="D978" s="204">
        <v>117</v>
      </c>
      <c r="E978" s="203" t="s">
        <v>149</v>
      </c>
      <c r="F978" s="204">
        <v>86</v>
      </c>
      <c r="G978" s="203" t="s">
        <v>118</v>
      </c>
      <c r="H978" s="205">
        <v>19</v>
      </c>
      <c r="I978" s="166"/>
      <c r="J978" s="206">
        <v>11826</v>
      </c>
      <c r="K978" s="206">
        <v>0</v>
      </c>
      <c r="L978" s="206">
        <v>4</v>
      </c>
      <c r="M978" s="166"/>
      <c r="N978" s="206">
        <v>12874</v>
      </c>
      <c r="O978" s="206">
        <v>0</v>
      </c>
      <c r="P978" s="206">
        <v>5</v>
      </c>
      <c r="Q978" s="166"/>
      <c r="R978" s="207">
        <v>1048</v>
      </c>
      <c r="V978" s="205"/>
    </row>
    <row r="979" spans="1:22" x14ac:dyDescent="0.25">
      <c r="A979" s="201">
        <v>497</v>
      </c>
      <c r="B979" s="202">
        <v>497117087</v>
      </c>
      <c r="C979" s="203" t="s">
        <v>547</v>
      </c>
      <c r="D979" s="204">
        <v>117</v>
      </c>
      <c r="E979" s="203" t="s">
        <v>149</v>
      </c>
      <c r="F979" s="204">
        <v>87</v>
      </c>
      <c r="G979" s="203" t="s">
        <v>119</v>
      </c>
      <c r="H979" s="205">
        <v>3</v>
      </c>
      <c r="I979" s="166"/>
      <c r="J979" s="206">
        <v>14023</v>
      </c>
      <c r="K979" s="206">
        <v>0</v>
      </c>
      <c r="L979" s="206">
        <v>3</v>
      </c>
      <c r="M979" s="166"/>
      <c r="N979" s="206">
        <v>15461</v>
      </c>
      <c r="O979" s="206">
        <v>0</v>
      </c>
      <c r="P979" s="206">
        <v>3</v>
      </c>
      <c r="Q979" s="166"/>
      <c r="R979" s="207">
        <v>1438</v>
      </c>
      <c r="V979" s="205"/>
    </row>
    <row r="980" spans="1:22" x14ac:dyDescent="0.25">
      <c r="A980" s="201">
        <v>497</v>
      </c>
      <c r="B980" s="202">
        <v>497117111</v>
      </c>
      <c r="C980" s="203" t="s">
        <v>547</v>
      </c>
      <c r="D980" s="204">
        <v>117</v>
      </c>
      <c r="E980" s="203" t="s">
        <v>149</v>
      </c>
      <c r="F980" s="204">
        <v>111</v>
      </c>
      <c r="G980" s="203" t="s">
        <v>143</v>
      </c>
      <c r="H980" s="205">
        <v>14</v>
      </c>
      <c r="I980" s="166"/>
      <c r="J980" s="206">
        <v>11603</v>
      </c>
      <c r="K980" s="206">
        <v>0</v>
      </c>
      <c r="L980" s="206">
        <v>2</v>
      </c>
      <c r="M980" s="166"/>
      <c r="N980" s="206">
        <v>12388</v>
      </c>
      <c r="O980" s="206">
        <v>0</v>
      </c>
      <c r="P980" s="206">
        <v>2</v>
      </c>
      <c r="Q980" s="166"/>
      <c r="R980" s="207">
        <v>785</v>
      </c>
      <c r="V980" s="205"/>
    </row>
    <row r="981" spans="1:22" x14ac:dyDescent="0.25">
      <c r="A981" s="201">
        <v>497</v>
      </c>
      <c r="B981" s="202">
        <v>497117114</v>
      </c>
      <c r="C981" s="203" t="s">
        <v>547</v>
      </c>
      <c r="D981" s="204">
        <v>117</v>
      </c>
      <c r="E981" s="203" t="s">
        <v>149</v>
      </c>
      <c r="F981" s="204">
        <v>114</v>
      </c>
      <c r="G981" s="203" t="s">
        <v>146</v>
      </c>
      <c r="H981" s="205">
        <v>17</v>
      </c>
      <c r="I981" s="166"/>
      <c r="J981" s="206">
        <v>12815</v>
      </c>
      <c r="K981" s="206">
        <v>3</v>
      </c>
      <c r="L981" s="206">
        <v>4</v>
      </c>
      <c r="M981" s="166"/>
      <c r="N981" s="206">
        <v>15344</v>
      </c>
      <c r="O981" s="206">
        <v>3</v>
      </c>
      <c r="P981" s="206">
        <v>8</v>
      </c>
      <c r="Q981" s="166"/>
      <c r="R981" s="207">
        <v>2529</v>
      </c>
      <c r="V981" s="205"/>
    </row>
    <row r="982" spans="1:22" x14ac:dyDescent="0.25">
      <c r="A982" s="201">
        <v>497</v>
      </c>
      <c r="B982" s="202">
        <v>497117117</v>
      </c>
      <c r="C982" s="203" t="s">
        <v>547</v>
      </c>
      <c r="D982" s="204">
        <v>117</v>
      </c>
      <c r="E982" s="203" t="s">
        <v>149</v>
      </c>
      <c r="F982" s="204">
        <v>117</v>
      </c>
      <c r="G982" s="203" t="s">
        <v>149</v>
      </c>
      <c r="H982" s="205">
        <v>34</v>
      </c>
      <c r="I982" s="166"/>
      <c r="J982" s="206">
        <v>11641</v>
      </c>
      <c r="K982" s="206">
        <v>2</v>
      </c>
      <c r="L982" s="206">
        <v>3</v>
      </c>
      <c r="M982" s="166"/>
      <c r="N982" s="206">
        <v>11780</v>
      </c>
      <c r="O982" s="206">
        <v>2</v>
      </c>
      <c r="P982" s="206">
        <v>1</v>
      </c>
      <c r="Q982" s="166"/>
      <c r="R982" s="207">
        <v>139</v>
      </c>
      <c r="V982" s="205"/>
    </row>
    <row r="983" spans="1:22" x14ac:dyDescent="0.25">
      <c r="A983" s="201">
        <v>497</v>
      </c>
      <c r="B983" s="202">
        <v>497117127</v>
      </c>
      <c r="C983" s="203" t="s">
        <v>547</v>
      </c>
      <c r="D983" s="204">
        <v>117</v>
      </c>
      <c r="E983" s="203" t="s">
        <v>149</v>
      </c>
      <c r="F983" s="204">
        <v>127</v>
      </c>
      <c r="G983" s="203" t="s">
        <v>159</v>
      </c>
      <c r="H983" s="205">
        <v>4</v>
      </c>
      <c r="I983" s="166"/>
      <c r="J983" s="206">
        <v>10705</v>
      </c>
      <c r="K983" s="206">
        <v>0</v>
      </c>
      <c r="L983" s="206">
        <v>0</v>
      </c>
      <c r="M983" s="166"/>
      <c r="N983" s="206">
        <v>11422</v>
      </c>
      <c r="O983" s="206">
        <v>0</v>
      </c>
      <c r="P983" s="206">
        <v>0</v>
      </c>
      <c r="Q983" s="166"/>
      <c r="R983" s="207">
        <v>717</v>
      </c>
      <c r="V983" s="205"/>
    </row>
    <row r="984" spans="1:22" x14ac:dyDescent="0.25">
      <c r="A984" s="201">
        <v>497</v>
      </c>
      <c r="B984" s="202">
        <v>497117137</v>
      </c>
      <c r="C984" s="203" t="s">
        <v>547</v>
      </c>
      <c r="D984" s="204">
        <v>117</v>
      </c>
      <c r="E984" s="203" t="s">
        <v>149</v>
      </c>
      <c r="F984" s="204">
        <v>137</v>
      </c>
      <c r="G984" s="203" t="s">
        <v>169</v>
      </c>
      <c r="H984" s="205">
        <v>32</v>
      </c>
      <c r="I984" s="166"/>
      <c r="J984" s="206">
        <v>12982</v>
      </c>
      <c r="K984" s="206">
        <v>1</v>
      </c>
      <c r="L984" s="206">
        <v>7</v>
      </c>
      <c r="M984" s="166"/>
      <c r="N984" s="206">
        <v>13683</v>
      </c>
      <c r="O984" s="206">
        <v>2</v>
      </c>
      <c r="P984" s="206">
        <v>7</v>
      </c>
      <c r="Q984" s="166"/>
      <c r="R984" s="207">
        <v>701</v>
      </c>
      <c r="V984" s="205"/>
    </row>
    <row r="985" spans="1:22" x14ac:dyDescent="0.25">
      <c r="A985" s="201">
        <v>497</v>
      </c>
      <c r="B985" s="202">
        <v>497117154</v>
      </c>
      <c r="C985" s="203" t="s">
        <v>547</v>
      </c>
      <c r="D985" s="204">
        <v>117</v>
      </c>
      <c r="E985" s="203" t="s">
        <v>149</v>
      </c>
      <c r="F985" s="204">
        <v>154</v>
      </c>
      <c r="G985" s="203" t="s">
        <v>186</v>
      </c>
      <c r="H985" s="205">
        <v>0</v>
      </c>
      <c r="I985" s="166"/>
      <c r="J985" s="206">
        <v>10332</v>
      </c>
      <c r="K985" s="206">
        <v>0</v>
      </c>
      <c r="L985" s="206">
        <v>0</v>
      </c>
      <c r="M985" s="166"/>
      <c r="N985" s="206" t="s">
        <v>562</v>
      </c>
      <c r="O985" s="206">
        <v>0</v>
      </c>
      <c r="P985" s="206">
        <v>0</v>
      </c>
      <c r="Q985" s="166"/>
      <c r="R985" s="207" t="s">
        <v>562</v>
      </c>
      <c r="V985" s="205"/>
    </row>
    <row r="986" spans="1:22" x14ac:dyDescent="0.25">
      <c r="A986" s="201">
        <v>497</v>
      </c>
      <c r="B986" s="202">
        <v>497117159</v>
      </c>
      <c r="C986" s="203" t="s">
        <v>547</v>
      </c>
      <c r="D986" s="204">
        <v>117</v>
      </c>
      <c r="E986" s="203" t="s">
        <v>149</v>
      </c>
      <c r="F986" s="204">
        <v>159</v>
      </c>
      <c r="G986" s="203" t="s">
        <v>191</v>
      </c>
      <c r="H986" s="205">
        <v>11</v>
      </c>
      <c r="I986" s="166"/>
      <c r="J986" s="206">
        <v>10872</v>
      </c>
      <c r="K986" s="206">
        <v>0</v>
      </c>
      <c r="L986" s="206">
        <v>0</v>
      </c>
      <c r="M986" s="166"/>
      <c r="N986" s="206">
        <v>11323</v>
      </c>
      <c r="O986" s="206">
        <v>0</v>
      </c>
      <c r="P986" s="206">
        <v>0</v>
      </c>
      <c r="Q986" s="166"/>
      <c r="R986" s="207">
        <v>451</v>
      </c>
      <c r="V986" s="205"/>
    </row>
    <row r="987" spans="1:22" x14ac:dyDescent="0.25">
      <c r="A987" s="201">
        <v>497</v>
      </c>
      <c r="B987" s="202">
        <v>497117161</v>
      </c>
      <c r="C987" s="203" t="s">
        <v>547</v>
      </c>
      <c r="D987" s="204">
        <v>117</v>
      </c>
      <c r="E987" s="203" t="s">
        <v>149</v>
      </c>
      <c r="F987" s="204">
        <v>161</v>
      </c>
      <c r="G987" s="203" t="s">
        <v>193</v>
      </c>
      <c r="H987" s="205">
        <v>7</v>
      </c>
      <c r="I987" s="166"/>
      <c r="J987" s="206">
        <v>10679</v>
      </c>
      <c r="K987" s="206">
        <v>0</v>
      </c>
      <c r="L987" s="206">
        <v>0</v>
      </c>
      <c r="M987" s="166"/>
      <c r="N987" s="206">
        <v>12606</v>
      </c>
      <c r="O987" s="206">
        <v>0</v>
      </c>
      <c r="P987" s="206">
        <v>1</v>
      </c>
      <c r="Q987" s="166"/>
      <c r="R987" s="207">
        <v>1927</v>
      </c>
      <c r="V987" s="205"/>
    </row>
    <row r="988" spans="1:22" x14ac:dyDescent="0.25">
      <c r="A988" s="201">
        <v>497</v>
      </c>
      <c r="B988" s="202">
        <v>497117210</v>
      </c>
      <c r="C988" s="203" t="s">
        <v>547</v>
      </c>
      <c r="D988" s="204">
        <v>117</v>
      </c>
      <c r="E988" s="203" t="s">
        <v>149</v>
      </c>
      <c r="F988" s="204">
        <v>210</v>
      </c>
      <c r="G988" s="203" t="s">
        <v>242</v>
      </c>
      <c r="H988" s="205">
        <v>45</v>
      </c>
      <c r="I988" s="166"/>
      <c r="J988" s="206">
        <v>12064</v>
      </c>
      <c r="K988" s="206">
        <v>0</v>
      </c>
      <c r="L988" s="206">
        <v>9</v>
      </c>
      <c r="M988" s="166"/>
      <c r="N988" s="206">
        <v>11810</v>
      </c>
      <c r="O988" s="206">
        <v>0</v>
      </c>
      <c r="P988" s="206">
        <v>5</v>
      </c>
      <c r="Q988" s="166"/>
      <c r="R988" s="207">
        <v>-254</v>
      </c>
      <c r="V988" s="205"/>
    </row>
    <row r="989" spans="1:22" x14ac:dyDescent="0.25">
      <c r="A989" s="201">
        <v>497</v>
      </c>
      <c r="B989" s="202">
        <v>497117223</v>
      </c>
      <c r="C989" s="203" t="s">
        <v>547</v>
      </c>
      <c r="D989" s="204">
        <v>117</v>
      </c>
      <c r="E989" s="203" t="s">
        <v>149</v>
      </c>
      <c r="F989" s="204">
        <v>223</v>
      </c>
      <c r="G989" s="203" t="s">
        <v>255</v>
      </c>
      <c r="H989" s="205">
        <v>2</v>
      </c>
      <c r="I989" s="166"/>
      <c r="J989" s="206">
        <v>10612</v>
      </c>
      <c r="K989" s="206">
        <v>0</v>
      </c>
      <c r="L989" s="206">
        <v>0</v>
      </c>
      <c r="M989" s="166"/>
      <c r="N989" s="206">
        <v>10913</v>
      </c>
      <c r="O989" s="206">
        <v>0</v>
      </c>
      <c r="P989" s="206">
        <v>0</v>
      </c>
      <c r="Q989" s="166"/>
      <c r="R989" s="207">
        <v>301</v>
      </c>
      <c r="V989" s="205"/>
    </row>
    <row r="990" spans="1:22" x14ac:dyDescent="0.25">
      <c r="A990" s="201">
        <v>497</v>
      </c>
      <c r="B990" s="202">
        <v>497117227</v>
      </c>
      <c r="C990" s="203" t="s">
        <v>547</v>
      </c>
      <c r="D990" s="204">
        <v>117</v>
      </c>
      <c r="E990" s="203" t="s">
        <v>149</v>
      </c>
      <c r="F990" s="204">
        <v>227</v>
      </c>
      <c r="G990" s="203" t="s">
        <v>259</v>
      </c>
      <c r="H990" s="205">
        <v>4</v>
      </c>
      <c r="I990" s="166"/>
      <c r="J990" s="206">
        <v>10519</v>
      </c>
      <c r="K990" s="206">
        <v>0</v>
      </c>
      <c r="L990" s="206">
        <v>0</v>
      </c>
      <c r="M990" s="166"/>
      <c r="N990" s="206">
        <v>13283</v>
      </c>
      <c r="O990" s="206">
        <v>0</v>
      </c>
      <c r="P990" s="206">
        <v>1</v>
      </c>
      <c r="Q990" s="166"/>
      <c r="R990" s="207">
        <v>2764</v>
      </c>
      <c r="V990" s="205"/>
    </row>
    <row r="991" spans="1:22" x14ac:dyDescent="0.25">
      <c r="A991" s="201">
        <v>497</v>
      </c>
      <c r="B991" s="202">
        <v>497117230</v>
      </c>
      <c r="C991" s="203" t="s">
        <v>547</v>
      </c>
      <c r="D991" s="204">
        <v>117</v>
      </c>
      <c r="E991" s="203" t="s">
        <v>149</v>
      </c>
      <c r="F991" s="204">
        <v>230</v>
      </c>
      <c r="G991" s="203" t="s">
        <v>262</v>
      </c>
      <c r="H991" s="205">
        <v>2</v>
      </c>
      <c r="I991" s="166"/>
      <c r="J991" s="206" t="s">
        <v>562</v>
      </c>
      <c r="K991" s="206">
        <v>0</v>
      </c>
      <c r="L991" s="206">
        <v>0</v>
      </c>
      <c r="M991" s="166"/>
      <c r="N991" s="206">
        <v>10983</v>
      </c>
      <c r="O991" s="206">
        <v>0</v>
      </c>
      <c r="P991" s="206">
        <v>0</v>
      </c>
      <c r="Q991" s="166"/>
      <c r="R991" s="207" t="s">
        <v>562</v>
      </c>
      <c r="V991" s="205"/>
    </row>
    <row r="992" spans="1:22" x14ac:dyDescent="0.25">
      <c r="A992" s="201">
        <v>497</v>
      </c>
      <c r="B992" s="202">
        <v>497117272</v>
      </c>
      <c r="C992" s="203" t="s">
        <v>547</v>
      </c>
      <c r="D992" s="204">
        <v>117</v>
      </c>
      <c r="E992" s="203" t="s">
        <v>149</v>
      </c>
      <c r="F992" s="204">
        <v>272</v>
      </c>
      <c r="G992" s="203" t="s">
        <v>304</v>
      </c>
      <c r="H992" s="205">
        <v>3</v>
      </c>
      <c r="I992" s="166"/>
      <c r="J992" s="206">
        <v>10581</v>
      </c>
      <c r="K992" s="206">
        <v>0</v>
      </c>
      <c r="L992" s="206">
        <v>0</v>
      </c>
      <c r="M992" s="166"/>
      <c r="N992" s="206">
        <v>11019</v>
      </c>
      <c r="O992" s="206">
        <v>0</v>
      </c>
      <c r="P992" s="206">
        <v>0</v>
      </c>
      <c r="Q992" s="166"/>
      <c r="R992" s="207">
        <v>438</v>
      </c>
      <c r="V992" s="205"/>
    </row>
    <row r="993" spans="1:22" x14ac:dyDescent="0.25">
      <c r="A993" s="201">
        <v>497</v>
      </c>
      <c r="B993" s="202">
        <v>497117275</v>
      </c>
      <c r="C993" s="203" t="s">
        <v>547</v>
      </c>
      <c r="D993" s="204">
        <v>117</v>
      </c>
      <c r="E993" s="203" t="s">
        <v>149</v>
      </c>
      <c r="F993" s="204">
        <v>275</v>
      </c>
      <c r="G993" s="203" t="s">
        <v>307</v>
      </c>
      <c r="H993" s="205">
        <v>4</v>
      </c>
      <c r="I993" s="166"/>
      <c r="J993" s="206">
        <v>11521</v>
      </c>
      <c r="K993" s="206">
        <v>0</v>
      </c>
      <c r="L993" s="206">
        <v>1</v>
      </c>
      <c r="M993" s="166"/>
      <c r="N993" s="206">
        <v>12118</v>
      </c>
      <c r="O993" s="206">
        <v>0</v>
      </c>
      <c r="P993" s="206">
        <v>1</v>
      </c>
      <c r="Q993" s="166"/>
      <c r="R993" s="207">
        <v>597</v>
      </c>
      <c r="V993" s="205"/>
    </row>
    <row r="994" spans="1:22" x14ac:dyDescent="0.25">
      <c r="A994" s="201">
        <v>497</v>
      </c>
      <c r="B994" s="202">
        <v>497117278</v>
      </c>
      <c r="C994" s="203" t="s">
        <v>547</v>
      </c>
      <c r="D994" s="204">
        <v>117</v>
      </c>
      <c r="E994" s="203" t="s">
        <v>149</v>
      </c>
      <c r="F994" s="204">
        <v>278</v>
      </c>
      <c r="G994" s="203" t="s">
        <v>310</v>
      </c>
      <c r="H994" s="205">
        <v>72</v>
      </c>
      <c r="I994" s="166"/>
      <c r="J994" s="206">
        <v>11677</v>
      </c>
      <c r="K994" s="206">
        <v>1</v>
      </c>
      <c r="L994" s="206">
        <v>7</v>
      </c>
      <c r="M994" s="166"/>
      <c r="N994" s="206">
        <v>12601</v>
      </c>
      <c r="O994" s="206">
        <v>2</v>
      </c>
      <c r="P994" s="206">
        <v>12</v>
      </c>
      <c r="Q994" s="166"/>
      <c r="R994" s="207">
        <v>924</v>
      </c>
      <c r="V994" s="205"/>
    </row>
    <row r="995" spans="1:22" x14ac:dyDescent="0.25">
      <c r="A995" s="201">
        <v>497</v>
      </c>
      <c r="B995" s="202">
        <v>497117281</v>
      </c>
      <c r="C995" s="203" t="s">
        <v>547</v>
      </c>
      <c r="D995" s="204">
        <v>117</v>
      </c>
      <c r="E995" s="203" t="s">
        <v>149</v>
      </c>
      <c r="F995" s="204">
        <v>281</v>
      </c>
      <c r="G995" s="203" t="s">
        <v>313</v>
      </c>
      <c r="H995" s="205">
        <v>73</v>
      </c>
      <c r="I995" s="166"/>
      <c r="J995" s="206">
        <v>15788</v>
      </c>
      <c r="K995" s="206">
        <v>2</v>
      </c>
      <c r="L995" s="206">
        <v>48</v>
      </c>
      <c r="M995" s="166"/>
      <c r="N995" s="206">
        <v>16958</v>
      </c>
      <c r="O995" s="206">
        <v>1</v>
      </c>
      <c r="P995" s="206">
        <v>51</v>
      </c>
      <c r="Q995" s="166"/>
      <c r="R995" s="207">
        <v>1170</v>
      </c>
      <c r="V995" s="205"/>
    </row>
    <row r="996" spans="1:22" x14ac:dyDescent="0.25">
      <c r="A996" s="201">
        <v>497</v>
      </c>
      <c r="B996" s="202">
        <v>497117325</v>
      </c>
      <c r="C996" s="203" t="s">
        <v>547</v>
      </c>
      <c r="D996" s="204">
        <v>117</v>
      </c>
      <c r="E996" s="203" t="s">
        <v>149</v>
      </c>
      <c r="F996" s="204">
        <v>325</v>
      </c>
      <c r="G996" s="203" t="s">
        <v>357</v>
      </c>
      <c r="H996" s="205">
        <v>15</v>
      </c>
      <c r="I996" s="166"/>
      <c r="J996" s="206">
        <v>13347</v>
      </c>
      <c r="K996" s="206">
        <v>0</v>
      </c>
      <c r="L996" s="206">
        <v>5</v>
      </c>
      <c r="M996" s="166"/>
      <c r="N996" s="206">
        <v>14058</v>
      </c>
      <c r="O996" s="206">
        <v>0</v>
      </c>
      <c r="P996" s="206">
        <v>6</v>
      </c>
      <c r="Q996" s="166"/>
      <c r="R996" s="207">
        <v>711</v>
      </c>
      <c r="V996" s="205"/>
    </row>
    <row r="997" spans="1:22" x14ac:dyDescent="0.25">
      <c r="A997" s="201">
        <v>497</v>
      </c>
      <c r="B997" s="202">
        <v>497117332</v>
      </c>
      <c r="C997" s="203" t="s">
        <v>547</v>
      </c>
      <c r="D997" s="204">
        <v>117</v>
      </c>
      <c r="E997" s="203" t="s">
        <v>149</v>
      </c>
      <c r="F997" s="204">
        <v>332</v>
      </c>
      <c r="G997" s="203" t="s">
        <v>364</v>
      </c>
      <c r="H997" s="205">
        <v>13</v>
      </c>
      <c r="I997" s="166"/>
      <c r="J997" s="206">
        <v>12897</v>
      </c>
      <c r="K997" s="206">
        <v>0</v>
      </c>
      <c r="L997" s="206">
        <v>3</v>
      </c>
      <c r="M997" s="166"/>
      <c r="N997" s="206">
        <v>12674</v>
      </c>
      <c r="O997" s="206">
        <v>0</v>
      </c>
      <c r="P997" s="206">
        <v>2</v>
      </c>
      <c r="Q997" s="166"/>
      <c r="R997" s="207">
        <v>-223</v>
      </c>
      <c r="V997" s="205"/>
    </row>
    <row r="998" spans="1:22" x14ac:dyDescent="0.25">
      <c r="A998" s="201">
        <v>497</v>
      </c>
      <c r="B998" s="202">
        <v>497117340</v>
      </c>
      <c r="C998" s="203" t="s">
        <v>547</v>
      </c>
      <c r="D998" s="204">
        <v>117</v>
      </c>
      <c r="E998" s="203" t="s">
        <v>149</v>
      </c>
      <c r="F998" s="204">
        <v>340</v>
      </c>
      <c r="G998" s="203" t="s">
        <v>372</v>
      </c>
      <c r="H998" s="205">
        <v>1</v>
      </c>
      <c r="I998" s="166"/>
      <c r="J998" s="206">
        <v>13463</v>
      </c>
      <c r="K998" s="206">
        <v>0</v>
      </c>
      <c r="L998" s="206">
        <v>1</v>
      </c>
      <c r="M998" s="166"/>
      <c r="N998" s="206">
        <v>13954</v>
      </c>
      <c r="O998" s="206">
        <v>0</v>
      </c>
      <c r="P998" s="206">
        <v>1</v>
      </c>
      <c r="Q998" s="166"/>
      <c r="R998" s="207">
        <v>491</v>
      </c>
      <c r="V998" s="205"/>
    </row>
    <row r="999" spans="1:22" x14ac:dyDescent="0.25">
      <c r="A999" s="201">
        <v>497</v>
      </c>
      <c r="B999" s="202">
        <v>497117605</v>
      </c>
      <c r="C999" s="203" t="s">
        <v>547</v>
      </c>
      <c r="D999" s="204">
        <v>117</v>
      </c>
      <c r="E999" s="203" t="s">
        <v>149</v>
      </c>
      <c r="F999" s="204">
        <v>605</v>
      </c>
      <c r="G999" s="203" t="s">
        <v>388</v>
      </c>
      <c r="H999" s="205">
        <v>54</v>
      </c>
      <c r="I999" s="166"/>
      <c r="J999" s="206">
        <v>12847</v>
      </c>
      <c r="K999" s="206">
        <v>0</v>
      </c>
      <c r="L999" s="206">
        <v>15</v>
      </c>
      <c r="M999" s="166"/>
      <c r="N999" s="206">
        <v>12407</v>
      </c>
      <c r="O999" s="206">
        <v>0</v>
      </c>
      <c r="P999" s="206">
        <v>8</v>
      </c>
      <c r="Q999" s="166"/>
      <c r="R999" s="207">
        <v>-440</v>
      </c>
      <c r="V999" s="205"/>
    </row>
    <row r="1000" spans="1:22" x14ac:dyDescent="0.25">
      <c r="A1000" s="201">
        <v>497</v>
      </c>
      <c r="B1000" s="202">
        <v>497117632</v>
      </c>
      <c r="C1000" s="203" t="s">
        <v>547</v>
      </c>
      <c r="D1000" s="204">
        <v>117</v>
      </c>
      <c r="E1000" s="203" t="s">
        <v>149</v>
      </c>
      <c r="F1000" s="204">
        <v>632</v>
      </c>
      <c r="G1000" s="203" t="s">
        <v>396</v>
      </c>
      <c r="H1000" s="205">
        <v>1</v>
      </c>
      <c r="I1000" s="166"/>
      <c r="J1000" s="206">
        <v>10652</v>
      </c>
      <c r="K1000" s="206">
        <v>0</v>
      </c>
      <c r="L1000" s="206">
        <v>0</v>
      </c>
      <c r="M1000" s="166"/>
      <c r="N1000" s="206">
        <v>11037</v>
      </c>
      <c r="O1000" s="206">
        <v>0</v>
      </c>
      <c r="P1000" s="206">
        <v>0</v>
      </c>
      <c r="Q1000" s="166"/>
      <c r="R1000" s="207">
        <v>385</v>
      </c>
      <c r="V1000" s="205"/>
    </row>
    <row r="1001" spans="1:22" x14ac:dyDescent="0.25">
      <c r="A1001" s="201">
        <v>497</v>
      </c>
      <c r="B1001" s="202">
        <v>497117670</v>
      </c>
      <c r="C1001" s="203" t="s">
        <v>547</v>
      </c>
      <c r="D1001" s="204">
        <v>117</v>
      </c>
      <c r="E1001" s="203" t="s">
        <v>149</v>
      </c>
      <c r="F1001" s="204">
        <v>670</v>
      </c>
      <c r="G1001" s="203" t="s">
        <v>406</v>
      </c>
      <c r="H1001" s="205">
        <v>4</v>
      </c>
      <c r="I1001" s="166"/>
      <c r="J1001" s="206">
        <v>11424</v>
      </c>
      <c r="K1001" s="206">
        <v>0</v>
      </c>
      <c r="L1001" s="206">
        <v>0</v>
      </c>
      <c r="M1001" s="166"/>
      <c r="N1001" s="206">
        <v>13095</v>
      </c>
      <c r="O1001" s="206">
        <v>0</v>
      </c>
      <c r="P1001" s="206">
        <v>1</v>
      </c>
      <c r="Q1001" s="166"/>
      <c r="R1001" s="207">
        <v>1671</v>
      </c>
      <c r="V1001" s="205"/>
    </row>
    <row r="1002" spans="1:22" x14ac:dyDescent="0.25">
      <c r="A1002" s="201">
        <v>497</v>
      </c>
      <c r="B1002" s="202">
        <v>497117674</v>
      </c>
      <c r="C1002" s="203" t="s">
        <v>547</v>
      </c>
      <c r="D1002" s="204">
        <v>117</v>
      </c>
      <c r="E1002" s="203" t="s">
        <v>149</v>
      </c>
      <c r="F1002" s="204">
        <v>674</v>
      </c>
      <c r="G1002" s="203" t="s">
        <v>409</v>
      </c>
      <c r="H1002" s="205">
        <v>4</v>
      </c>
      <c r="I1002" s="166"/>
      <c r="J1002" s="206">
        <v>13349</v>
      </c>
      <c r="K1002" s="206">
        <v>0</v>
      </c>
      <c r="L1002" s="206">
        <v>2</v>
      </c>
      <c r="M1002" s="166"/>
      <c r="N1002" s="206">
        <v>14048</v>
      </c>
      <c r="O1002" s="206">
        <v>0</v>
      </c>
      <c r="P1002" s="206">
        <v>2</v>
      </c>
      <c r="Q1002" s="166"/>
      <c r="R1002" s="207">
        <v>699</v>
      </c>
      <c r="V1002" s="205"/>
    </row>
    <row r="1003" spans="1:22" x14ac:dyDescent="0.25">
      <c r="A1003" s="201">
        <v>497</v>
      </c>
      <c r="B1003" s="202">
        <v>497117680</v>
      </c>
      <c r="C1003" s="203" t="s">
        <v>547</v>
      </c>
      <c r="D1003" s="204">
        <v>117</v>
      </c>
      <c r="E1003" s="203" t="s">
        <v>149</v>
      </c>
      <c r="F1003" s="204">
        <v>680</v>
      </c>
      <c r="G1003" s="203" t="s">
        <v>411</v>
      </c>
      <c r="H1003" s="205">
        <v>4</v>
      </c>
      <c r="I1003" s="166"/>
      <c r="J1003" s="206">
        <v>10519</v>
      </c>
      <c r="K1003" s="206">
        <v>0</v>
      </c>
      <c r="L1003" s="206">
        <v>0</v>
      </c>
      <c r="M1003" s="166"/>
      <c r="N1003" s="206">
        <v>10917</v>
      </c>
      <c r="O1003" s="206">
        <v>0</v>
      </c>
      <c r="P1003" s="206">
        <v>0</v>
      </c>
      <c r="Q1003" s="166"/>
      <c r="R1003" s="207">
        <v>398</v>
      </c>
      <c r="V1003" s="205"/>
    </row>
    <row r="1004" spans="1:22" x14ac:dyDescent="0.25">
      <c r="A1004" s="201">
        <v>497</v>
      </c>
      <c r="B1004" s="202">
        <v>497117683</v>
      </c>
      <c r="C1004" s="203" t="s">
        <v>547</v>
      </c>
      <c r="D1004" s="204">
        <v>117</v>
      </c>
      <c r="E1004" s="203" t="s">
        <v>149</v>
      </c>
      <c r="F1004" s="204">
        <v>683</v>
      </c>
      <c r="G1004" s="203" t="s">
        <v>412</v>
      </c>
      <c r="H1004" s="205">
        <v>4</v>
      </c>
      <c r="I1004" s="166"/>
      <c r="J1004" s="206">
        <v>12905</v>
      </c>
      <c r="K1004" s="206">
        <v>0</v>
      </c>
      <c r="L1004" s="206">
        <v>1</v>
      </c>
      <c r="M1004" s="166"/>
      <c r="N1004" s="206">
        <v>13264</v>
      </c>
      <c r="O1004" s="206">
        <v>0</v>
      </c>
      <c r="P1004" s="206">
        <v>1</v>
      </c>
      <c r="Q1004" s="166"/>
      <c r="R1004" s="207">
        <v>359</v>
      </c>
      <c r="V1004" s="205"/>
    </row>
    <row r="1005" spans="1:22" x14ac:dyDescent="0.25">
      <c r="A1005" s="201">
        <v>497</v>
      </c>
      <c r="B1005" s="202">
        <v>497117685</v>
      </c>
      <c r="C1005" s="203" t="s">
        <v>547</v>
      </c>
      <c r="D1005" s="204">
        <v>117</v>
      </c>
      <c r="E1005" s="203" t="s">
        <v>149</v>
      </c>
      <c r="F1005" s="204">
        <v>685</v>
      </c>
      <c r="G1005" s="203" t="s">
        <v>413</v>
      </c>
      <c r="H1005" s="205">
        <v>0</v>
      </c>
      <c r="I1005" s="166"/>
      <c r="J1005" s="206">
        <v>13622</v>
      </c>
      <c r="K1005" s="206">
        <v>0</v>
      </c>
      <c r="L1005" s="206">
        <v>1</v>
      </c>
      <c r="M1005" s="166"/>
      <c r="N1005" s="206">
        <v>17828</v>
      </c>
      <c r="O1005" s="206">
        <v>0</v>
      </c>
      <c r="P1005" s="206">
        <v>1</v>
      </c>
      <c r="Q1005" s="166"/>
      <c r="R1005" s="207">
        <v>4206</v>
      </c>
      <c r="V1005" s="205"/>
    </row>
    <row r="1006" spans="1:22" x14ac:dyDescent="0.25">
      <c r="A1006" s="201">
        <v>497</v>
      </c>
      <c r="B1006" s="202">
        <v>497117717</v>
      </c>
      <c r="C1006" s="203" t="s">
        <v>547</v>
      </c>
      <c r="D1006" s="204">
        <v>117</v>
      </c>
      <c r="E1006" s="203" t="s">
        <v>149</v>
      </c>
      <c r="F1006" s="204">
        <v>717</v>
      </c>
      <c r="G1006" s="203" t="s">
        <v>422</v>
      </c>
      <c r="H1006" s="205">
        <v>3</v>
      </c>
      <c r="I1006" s="166"/>
      <c r="J1006" s="206" t="s">
        <v>562</v>
      </c>
      <c r="K1006" s="206">
        <v>0</v>
      </c>
      <c r="L1006" s="206">
        <v>0</v>
      </c>
      <c r="M1006" s="166"/>
      <c r="N1006" s="206">
        <v>14024</v>
      </c>
      <c r="O1006" s="206">
        <v>0</v>
      </c>
      <c r="P1006" s="206">
        <v>1</v>
      </c>
      <c r="Q1006" s="166"/>
      <c r="R1006" s="207" t="s">
        <v>562</v>
      </c>
      <c r="V1006" s="205"/>
    </row>
    <row r="1007" spans="1:22" x14ac:dyDescent="0.25">
      <c r="A1007" s="201">
        <v>497</v>
      </c>
      <c r="B1007" s="202">
        <v>497117728</v>
      </c>
      <c r="C1007" s="203" t="s">
        <v>547</v>
      </c>
      <c r="D1007" s="204">
        <v>117</v>
      </c>
      <c r="E1007" s="203" t="s">
        <v>149</v>
      </c>
      <c r="F1007" s="204">
        <v>728</v>
      </c>
      <c r="G1007" s="203" t="s">
        <v>425</v>
      </c>
      <c r="H1007" s="205">
        <v>0</v>
      </c>
      <c r="I1007" s="166"/>
      <c r="J1007" s="206">
        <v>10705</v>
      </c>
      <c r="K1007" s="206">
        <v>0</v>
      </c>
      <c r="L1007" s="206">
        <v>0</v>
      </c>
      <c r="M1007" s="166"/>
      <c r="N1007" s="206" t="s">
        <v>562</v>
      </c>
      <c r="O1007" s="206">
        <v>0</v>
      </c>
      <c r="P1007" s="206">
        <v>0</v>
      </c>
      <c r="Q1007" s="166"/>
      <c r="R1007" s="207" t="s">
        <v>562</v>
      </c>
      <c r="V1007" s="205"/>
    </row>
    <row r="1008" spans="1:22" x14ac:dyDescent="0.25">
      <c r="A1008" s="201">
        <v>497</v>
      </c>
      <c r="B1008" s="202">
        <v>497117750</v>
      </c>
      <c r="C1008" s="203" t="s">
        <v>547</v>
      </c>
      <c r="D1008" s="204">
        <v>117</v>
      </c>
      <c r="E1008" s="203" t="s">
        <v>149</v>
      </c>
      <c r="F1008" s="204">
        <v>750</v>
      </c>
      <c r="G1008" s="203" t="s">
        <v>430</v>
      </c>
      <c r="H1008" s="205">
        <v>2</v>
      </c>
      <c r="I1008" s="166"/>
      <c r="J1008" s="206">
        <v>10332</v>
      </c>
      <c r="K1008" s="206">
        <v>0</v>
      </c>
      <c r="L1008" s="206">
        <v>0</v>
      </c>
      <c r="M1008" s="166"/>
      <c r="N1008" s="206">
        <v>12565</v>
      </c>
      <c r="O1008" s="206">
        <v>0</v>
      </c>
      <c r="P1008" s="206">
        <v>0</v>
      </c>
      <c r="Q1008" s="166"/>
      <c r="R1008" s="207">
        <v>2233</v>
      </c>
      <c r="V1008" s="205"/>
    </row>
    <row r="1009" spans="1:22" x14ac:dyDescent="0.25">
      <c r="A1009" s="201">
        <v>497</v>
      </c>
      <c r="B1009" s="202">
        <v>497117755</v>
      </c>
      <c r="C1009" s="203" t="s">
        <v>547</v>
      </c>
      <c r="D1009" s="204">
        <v>117</v>
      </c>
      <c r="E1009" s="203" t="s">
        <v>149</v>
      </c>
      <c r="F1009" s="204">
        <v>755</v>
      </c>
      <c r="G1009" s="203" t="s">
        <v>432</v>
      </c>
      <c r="H1009" s="205">
        <v>3</v>
      </c>
      <c r="I1009" s="166"/>
      <c r="J1009" s="206">
        <v>11606</v>
      </c>
      <c r="K1009" s="206">
        <v>0</v>
      </c>
      <c r="L1009" s="206">
        <v>0</v>
      </c>
      <c r="M1009" s="166"/>
      <c r="N1009" s="206">
        <v>11932</v>
      </c>
      <c r="O1009" s="206">
        <v>0</v>
      </c>
      <c r="P1009" s="206">
        <v>0</v>
      </c>
      <c r="Q1009" s="166"/>
      <c r="R1009" s="207">
        <v>326</v>
      </c>
      <c r="V1009" s="205"/>
    </row>
    <row r="1010" spans="1:22" x14ac:dyDescent="0.25">
      <c r="A1010" s="201">
        <v>497</v>
      </c>
      <c r="B1010" s="202">
        <v>497117766</v>
      </c>
      <c r="C1010" s="203" t="s">
        <v>547</v>
      </c>
      <c r="D1010" s="204">
        <v>117</v>
      </c>
      <c r="E1010" s="203" t="s">
        <v>149</v>
      </c>
      <c r="F1010" s="204">
        <v>766</v>
      </c>
      <c r="G1010" s="203" t="s">
        <v>436</v>
      </c>
      <c r="H1010" s="205">
        <v>3</v>
      </c>
      <c r="I1010" s="166"/>
      <c r="J1010" s="206">
        <v>10563</v>
      </c>
      <c r="K1010" s="206">
        <v>0</v>
      </c>
      <c r="L1010" s="206">
        <v>0</v>
      </c>
      <c r="M1010" s="166"/>
      <c r="N1010" s="206">
        <v>11546</v>
      </c>
      <c r="O1010" s="206">
        <v>0</v>
      </c>
      <c r="P1010" s="206">
        <v>0</v>
      </c>
      <c r="Q1010" s="166"/>
      <c r="R1010" s="207">
        <v>983</v>
      </c>
      <c r="V1010" s="205"/>
    </row>
    <row r="1011" spans="1:22" x14ac:dyDescent="0.25">
      <c r="A1011" s="201">
        <v>498</v>
      </c>
      <c r="B1011" s="202">
        <v>498281061</v>
      </c>
      <c r="C1011" s="203" t="s">
        <v>548</v>
      </c>
      <c r="D1011" s="204">
        <v>281</v>
      </c>
      <c r="E1011" s="203" t="s">
        <v>313</v>
      </c>
      <c r="F1011" s="204">
        <v>61</v>
      </c>
      <c r="G1011" s="203" t="s">
        <v>93</v>
      </c>
      <c r="H1011" s="205">
        <v>11</v>
      </c>
      <c r="I1011" s="166"/>
      <c r="J1011" s="206">
        <v>19320</v>
      </c>
      <c r="K1011" s="206">
        <v>0</v>
      </c>
      <c r="L1011" s="206">
        <v>1</v>
      </c>
      <c r="M1011" s="166"/>
      <c r="N1011" s="206">
        <v>17791</v>
      </c>
      <c r="O1011" s="206">
        <v>0</v>
      </c>
      <c r="P1011" s="206">
        <v>2</v>
      </c>
      <c r="Q1011" s="166"/>
      <c r="R1011" s="207">
        <v>-1529</v>
      </c>
      <c r="V1011" s="205"/>
    </row>
    <row r="1012" spans="1:22" x14ac:dyDescent="0.25">
      <c r="A1012" s="201">
        <v>498</v>
      </c>
      <c r="B1012" s="202">
        <v>498281087</v>
      </c>
      <c r="C1012" s="203" t="s">
        <v>548</v>
      </c>
      <c r="D1012" s="204">
        <v>281</v>
      </c>
      <c r="E1012" s="203" t="s">
        <v>313</v>
      </c>
      <c r="F1012" s="204">
        <v>87</v>
      </c>
      <c r="G1012" s="203" t="s">
        <v>119</v>
      </c>
      <c r="H1012" s="205">
        <v>0</v>
      </c>
      <c r="I1012" s="166"/>
      <c r="J1012" s="206">
        <v>15491</v>
      </c>
      <c r="K1012" s="206">
        <v>0</v>
      </c>
      <c r="L1012" s="206">
        <v>1</v>
      </c>
      <c r="M1012" s="166"/>
      <c r="N1012" s="206">
        <v>17955</v>
      </c>
      <c r="O1012" s="206">
        <v>0</v>
      </c>
      <c r="P1012" s="206">
        <v>1</v>
      </c>
      <c r="Q1012" s="166"/>
      <c r="R1012" s="207">
        <v>2464</v>
      </c>
      <c r="V1012" s="205"/>
    </row>
    <row r="1013" spans="1:22" x14ac:dyDescent="0.25">
      <c r="A1013" s="201">
        <v>498</v>
      </c>
      <c r="B1013" s="202">
        <v>498281111</v>
      </c>
      <c r="C1013" s="203" t="s">
        <v>548</v>
      </c>
      <c r="D1013" s="204">
        <v>281</v>
      </c>
      <c r="E1013" s="203" t="s">
        <v>313</v>
      </c>
      <c r="F1013" s="204">
        <v>111</v>
      </c>
      <c r="G1013" s="203" t="s">
        <v>143</v>
      </c>
      <c r="H1013" s="205">
        <v>0</v>
      </c>
      <c r="I1013" s="166"/>
      <c r="J1013" s="206">
        <v>16201</v>
      </c>
      <c r="K1013" s="206">
        <v>0</v>
      </c>
      <c r="L1013" s="206">
        <v>2</v>
      </c>
      <c r="M1013" s="166"/>
      <c r="N1013" s="206">
        <v>16941</v>
      </c>
      <c r="O1013" s="206">
        <v>0</v>
      </c>
      <c r="P1013" s="206">
        <v>2</v>
      </c>
      <c r="Q1013" s="166"/>
      <c r="R1013" s="207">
        <v>740</v>
      </c>
      <c r="V1013" s="205"/>
    </row>
    <row r="1014" spans="1:22" x14ac:dyDescent="0.25">
      <c r="A1014" s="201">
        <v>498</v>
      </c>
      <c r="B1014" s="202">
        <v>498281137</v>
      </c>
      <c r="C1014" s="203" t="s">
        <v>548</v>
      </c>
      <c r="D1014" s="204">
        <v>281</v>
      </c>
      <c r="E1014" s="203" t="s">
        <v>313</v>
      </c>
      <c r="F1014" s="204">
        <v>137</v>
      </c>
      <c r="G1014" s="203" t="s">
        <v>169</v>
      </c>
      <c r="H1014" s="205">
        <v>9</v>
      </c>
      <c r="I1014" s="166"/>
      <c r="J1014" s="206">
        <v>19050</v>
      </c>
      <c r="K1014" s="206">
        <v>0</v>
      </c>
      <c r="L1014" s="206">
        <v>2</v>
      </c>
      <c r="M1014" s="166"/>
      <c r="N1014" s="206">
        <v>20774</v>
      </c>
      <c r="O1014" s="206">
        <v>0</v>
      </c>
      <c r="P1014" s="206">
        <v>5</v>
      </c>
      <c r="Q1014" s="166"/>
      <c r="R1014" s="207">
        <v>1724</v>
      </c>
      <c r="V1014" s="205"/>
    </row>
    <row r="1015" spans="1:22" x14ac:dyDescent="0.25">
      <c r="A1015" s="201">
        <v>498</v>
      </c>
      <c r="B1015" s="202">
        <v>498281281</v>
      </c>
      <c r="C1015" s="203" t="s">
        <v>548</v>
      </c>
      <c r="D1015" s="204">
        <v>281</v>
      </c>
      <c r="E1015" s="203" t="s">
        <v>313</v>
      </c>
      <c r="F1015" s="204">
        <v>281</v>
      </c>
      <c r="G1015" s="203" t="s">
        <v>313</v>
      </c>
      <c r="H1015" s="205">
        <v>685</v>
      </c>
      <c r="I1015" s="166"/>
      <c r="J1015" s="206">
        <v>17742</v>
      </c>
      <c r="K1015" s="206">
        <v>26</v>
      </c>
      <c r="L1015" s="206">
        <v>446</v>
      </c>
      <c r="M1015" s="166"/>
      <c r="N1015" s="206">
        <v>19122</v>
      </c>
      <c r="O1015" s="206">
        <v>48</v>
      </c>
      <c r="P1015" s="206">
        <v>536</v>
      </c>
      <c r="Q1015" s="166"/>
      <c r="R1015" s="207">
        <v>1380</v>
      </c>
      <c r="V1015" s="205"/>
    </row>
    <row r="1016" spans="1:22" x14ac:dyDescent="0.25">
      <c r="A1016" s="201">
        <v>498</v>
      </c>
      <c r="B1016" s="202">
        <v>498281325</v>
      </c>
      <c r="C1016" s="203" t="s">
        <v>548</v>
      </c>
      <c r="D1016" s="204">
        <v>281</v>
      </c>
      <c r="E1016" s="203" t="s">
        <v>313</v>
      </c>
      <c r="F1016" s="204">
        <v>325</v>
      </c>
      <c r="G1016" s="203" t="s">
        <v>357</v>
      </c>
      <c r="H1016" s="205">
        <v>1</v>
      </c>
      <c r="I1016" s="166"/>
      <c r="J1016" s="206" t="s">
        <v>562</v>
      </c>
      <c r="K1016" s="206">
        <v>0</v>
      </c>
      <c r="L1016" s="206">
        <v>0</v>
      </c>
      <c r="M1016" s="166"/>
      <c r="N1016" s="206">
        <v>19285</v>
      </c>
      <c r="O1016" s="206">
        <v>0</v>
      </c>
      <c r="P1016" s="206">
        <v>1</v>
      </c>
      <c r="Q1016" s="166"/>
      <c r="R1016" s="207" t="s">
        <v>562</v>
      </c>
      <c r="V1016" s="205"/>
    </row>
    <row r="1017" spans="1:22" x14ac:dyDescent="0.25">
      <c r="A1017" s="201">
        <v>499</v>
      </c>
      <c r="B1017" s="202">
        <v>499061005</v>
      </c>
      <c r="C1017" s="203" t="s">
        <v>603</v>
      </c>
      <c r="D1017" s="204">
        <v>61</v>
      </c>
      <c r="E1017" s="203" t="s">
        <v>93</v>
      </c>
      <c r="F1017" s="204">
        <v>5</v>
      </c>
      <c r="G1017" s="203" t="s">
        <v>37</v>
      </c>
      <c r="H1017" s="205">
        <v>32</v>
      </c>
      <c r="I1017" s="166"/>
      <c r="J1017" s="206" t="s">
        <v>562</v>
      </c>
      <c r="K1017" s="206">
        <v>0</v>
      </c>
      <c r="L1017" s="206">
        <v>0</v>
      </c>
      <c r="M1017" s="166"/>
      <c r="N1017" s="206">
        <v>15818</v>
      </c>
      <c r="O1017" s="206">
        <v>2</v>
      </c>
      <c r="P1017" s="206">
        <v>14</v>
      </c>
      <c r="Q1017" s="166"/>
      <c r="R1017" s="207" t="s">
        <v>562</v>
      </c>
      <c r="V1017" s="205"/>
    </row>
    <row r="1018" spans="1:22" x14ac:dyDescent="0.25">
      <c r="A1018" s="201">
        <v>499</v>
      </c>
      <c r="B1018" s="202">
        <v>499061024</v>
      </c>
      <c r="C1018" s="203" t="s">
        <v>603</v>
      </c>
      <c r="D1018" s="204">
        <v>61</v>
      </c>
      <c r="E1018" s="203" t="s">
        <v>93</v>
      </c>
      <c r="F1018" s="204">
        <v>24</v>
      </c>
      <c r="G1018" s="203" t="s">
        <v>56</v>
      </c>
      <c r="H1018" s="205">
        <v>1</v>
      </c>
      <c r="I1018" s="166"/>
      <c r="J1018" s="206">
        <v>12243</v>
      </c>
      <c r="K1018" s="206">
        <v>0</v>
      </c>
      <c r="L1018" s="206">
        <v>0</v>
      </c>
      <c r="M1018" s="166"/>
      <c r="N1018" s="206">
        <v>17447</v>
      </c>
      <c r="O1018" s="206">
        <v>0</v>
      </c>
      <c r="P1018" s="206">
        <v>1</v>
      </c>
      <c r="Q1018" s="166"/>
      <c r="R1018" s="207">
        <v>5204</v>
      </c>
      <c r="V1018" s="205"/>
    </row>
    <row r="1019" spans="1:22" x14ac:dyDescent="0.25">
      <c r="A1019" s="201">
        <v>499</v>
      </c>
      <c r="B1019" s="202">
        <v>499061061</v>
      </c>
      <c r="C1019" s="203" t="s">
        <v>603</v>
      </c>
      <c r="D1019" s="204">
        <v>61</v>
      </c>
      <c r="E1019" s="203" t="s">
        <v>93</v>
      </c>
      <c r="F1019" s="204">
        <v>61</v>
      </c>
      <c r="G1019" s="203" t="s">
        <v>93</v>
      </c>
      <c r="H1019" s="205">
        <v>97</v>
      </c>
      <c r="I1019" s="166"/>
      <c r="J1019" s="206">
        <v>15314</v>
      </c>
      <c r="K1019" s="206">
        <v>5</v>
      </c>
      <c r="L1019" s="206">
        <v>95</v>
      </c>
      <c r="M1019" s="166"/>
      <c r="N1019" s="206">
        <v>16735</v>
      </c>
      <c r="O1019" s="206">
        <v>0</v>
      </c>
      <c r="P1019" s="206">
        <v>50</v>
      </c>
      <c r="Q1019" s="166"/>
      <c r="R1019" s="207">
        <v>1421</v>
      </c>
      <c r="V1019" s="205"/>
    </row>
    <row r="1020" spans="1:22" x14ac:dyDescent="0.25">
      <c r="A1020" s="201">
        <v>499</v>
      </c>
      <c r="B1020" s="202">
        <v>499061086</v>
      </c>
      <c r="C1020" s="203" t="s">
        <v>603</v>
      </c>
      <c r="D1020" s="204">
        <v>61</v>
      </c>
      <c r="E1020" s="203" t="s">
        <v>93</v>
      </c>
      <c r="F1020" s="204">
        <v>86</v>
      </c>
      <c r="G1020" s="203" t="s">
        <v>118</v>
      </c>
      <c r="H1020" s="205">
        <v>2</v>
      </c>
      <c r="I1020" s="166"/>
      <c r="J1020" s="206" t="s">
        <v>562</v>
      </c>
      <c r="K1020" s="206">
        <v>0</v>
      </c>
      <c r="L1020" s="206">
        <v>0</v>
      </c>
      <c r="M1020" s="166"/>
      <c r="N1020" s="206">
        <v>12565</v>
      </c>
      <c r="O1020" s="206">
        <v>0</v>
      </c>
      <c r="P1020" s="206">
        <v>0</v>
      </c>
      <c r="Q1020" s="166"/>
      <c r="R1020" s="207" t="s">
        <v>562</v>
      </c>
      <c r="V1020" s="205"/>
    </row>
    <row r="1021" spans="1:22" x14ac:dyDescent="0.25">
      <c r="A1021" s="201">
        <v>499</v>
      </c>
      <c r="B1021" s="202">
        <v>499061087</v>
      </c>
      <c r="C1021" s="203" t="s">
        <v>603</v>
      </c>
      <c r="D1021" s="204">
        <v>61</v>
      </c>
      <c r="E1021" s="203" t="s">
        <v>93</v>
      </c>
      <c r="F1021" s="204">
        <v>87</v>
      </c>
      <c r="G1021" s="203" t="s">
        <v>119</v>
      </c>
      <c r="H1021" s="205">
        <v>2</v>
      </c>
      <c r="I1021" s="166"/>
      <c r="J1021" s="206">
        <v>12243</v>
      </c>
      <c r="K1021" s="206">
        <v>0</v>
      </c>
      <c r="L1021" s="206">
        <v>0</v>
      </c>
      <c r="M1021" s="166"/>
      <c r="N1021" s="206">
        <v>12565</v>
      </c>
      <c r="O1021" s="206">
        <v>0</v>
      </c>
      <c r="P1021" s="206">
        <v>0</v>
      </c>
      <c r="Q1021" s="166"/>
      <c r="R1021" s="207">
        <v>322</v>
      </c>
      <c r="V1021" s="205"/>
    </row>
    <row r="1022" spans="1:22" x14ac:dyDescent="0.25">
      <c r="A1022" s="201">
        <v>499</v>
      </c>
      <c r="B1022" s="202">
        <v>499061111</v>
      </c>
      <c r="C1022" s="203" t="s">
        <v>603</v>
      </c>
      <c r="D1022" s="204">
        <v>61</v>
      </c>
      <c r="E1022" s="203" t="s">
        <v>93</v>
      </c>
      <c r="F1022" s="204">
        <v>111</v>
      </c>
      <c r="G1022" s="203" t="s">
        <v>143</v>
      </c>
      <c r="H1022" s="205">
        <v>0</v>
      </c>
      <c r="I1022" s="166"/>
      <c r="J1022" s="206">
        <v>18112</v>
      </c>
      <c r="K1022" s="206">
        <v>0</v>
      </c>
      <c r="L1022" s="206">
        <v>1</v>
      </c>
      <c r="M1022" s="166"/>
      <c r="N1022" s="206">
        <v>18842</v>
      </c>
      <c r="O1022" s="206">
        <v>0</v>
      </c>
      <c r="P1022" s="206">
        <v>1</v>
      </c>
      <c r="Q1022" s="166"/>
      <c r="R1022" s="207">
        <v>730</v>
      </c>
      <c r="V1022" s="205"/>
    </row>
    <row r="1023" spans="1:22" x14ac:dyDescent="0.25">
      <c r="A1023" s="201">
        <v>499</v>
      </c>
      <c r="B1023" s="202">
        <v>499061137</v>
      </c>
      <c r="C1023" s="203" t="s">
        <v>603</v>
      </c>
      <c r="D1023" s="204">
        <v>61</v>
      </c>
      <c r="E1023" s="203" t="s">
        <v>93</v>
      </c>
      <c r="F1023" s="204">
        <v>137</v>
      </c>
      <c r="G1023" s="203" t="s">
        <v>169</v>
      </c>
      <c r="H1023" s="205">
        <v>50</v>
      </c>
      <c r="I1023" s="166"/>
      <c r="J1023" s="206">
        <v>18863</v>
      </c>
      <c r="K1023" s="206">
        <v>0</v>
      </c>
      <c r="L1023" s="206">
        <v>4</v>
      </c>
      <c r="M1023" s="166"/>
      <c r="N1023" s="206">
        <v>17670</v>
      </c>
      <c r="O1023" s="206">
        <v>1</v>
      </c>
      <c r="P1023" s="206">
        <v>26</v>
      </c>
      <c r="Q1023" s="166"/>
      <c r="R1023" s="207">
        <v>-1193</v>
      </c>
      <c r="V1023" s="205"/>
    </row>
    <row r="1024" spans="1:22" x14ac:dyDescent="0.25">
      <c r="A1024" s="201">
        <v>499</v>
      </c>
      <c r="B1024" s="202">
        <v>499061159</v>
      </c>
      <c r="C1024" s="203" t="s">
        <v>603</v>
      </c>
      <c r="D1024" s="204">
        <v>61</v>
      </c>
      <c r="E1024" s="203" t="s">
        <v>93</v>
      </c>
      <c r="F1024" s="204">
        <v>159</v>
      </c>
      <c r="G1024" s="203" t="s">
        <v>191</v>
      </c>
      <c r="H1024" s="205">
        <v>0</v>
      </c>
      <c r="I1024" s="166"/>
      <c r="J1024" s="206" t="s">
        <v>562</v>
      </c>
      <c r="K1024" s="206">
        <v>0</v>
      </c>
      <c r="L1024" s="206">
        <v>0</v>
      </c>
      <c r="M1024" s="166"/>
      <c r="N1024" s="206">
        <v>12565</v>
      </c>
      <c r="O1024" s="206">
        <v>0</v>
      </c>
      <c r="P1024" s="206">
        <v>0</v>
      </c>
      <c r="Q1024" s="166"/>
      <c r="R1024" s="207" t="s">
        <v>562</v>
      </c>
      <c r="V1024" s="205"/>
    </row>
    <row r="1025" spans="1:22" x14ac:dyDescent="0.25">
      <c r="A1025" s="201">
        <v>499</v>
      </c>
      <c r="B1025" s="202">
        <v>499061161</v>
      </c>
      <c r="C1025" s="203" t="s">
        <v>603</v>
      </c>
      <c r="D1025" s="204">
        <v>61</v>
      </c>
      <c r="E1025" s="203" t="s">
        <v>93</v>
      </c>
      <c r="F1025" s="204">
        <v>161</v>
      </c>
      <c r="G1025" s="203" t="s">
        <v>193</v>
      </c>
      <c r="H1025" s="205">
        <v>3</v>
      </c>
      <c r="I1025" s="166"/>
      <c r="J1025" s="206">
        <v>12535</v>
      </c>
      <c r="K1025" s="206">
        <v>0</v>
      </c>
      <c r="L1025" s="206">
        <v>1</v>
      </c>
      <c r="M1025" s="166"/>
      <c r="N1025" s="206">
        <v>12565</v>
      </c>
      <c r="O1025" s="206">
        <v>0</v>
      </c>
      <c r="P1025" s="206">
        <v>0</v>
      </c>
      <c r="Q1025" s="166"/>
      <c r="R1025" s="207">
        <v>30</v>
      </c>
      <c r="V1025" s="205"/>
    </row>
    <row r="1026" spans="1:22" x14ac:dyDescent="0.25">
      <c r="A1026" s="201">
        <v>499</v>
      </c>
      <c r="B1026" s="202">
        <v>499061278</v>
      </c>
      <c r="C1026" s="203" t="s">
        <v>603</v>
      </c>
      <c r="D1026" s="204">
        <v>61</v>
      </c>
      <c r="E1026" s="203" t="s">
        <v>93</v>
      </c>
      <c r="F1026" s="204">
        <v>278</v>
      </c>
      <c r="G1026" s="203" t="s">
        <v>310</v>
      </c>
      <c r="H1026" s="205">
        <v>3</v>
      </c>
      <c r="I1026" s="166"/>
      <c r="J1026" s="206">
        <v>13444</v>
      </c>
      <c r="K1026" s="206">
        <v>0</v>
      </c>
      <c r="L1026" s="206">
        <v>1</v>
      </c>
      <c r="M1026" s="166"/>
      <c r="N1026" s="206">
        <v>14510</v>
      </c>
      <c r="O1026" s="206">
        <v>0</v>
      </c>
      <c r="P1026" s="206">
        <v>1</v>
      </c>
      <c r="Q1026" s="166"/>
      <c r="R1026" s="207">
        <v>1066</v>
      </c>
      <c r="V1026" s="205"/>
    </row>
    <row r="1027" spans="1:22" x14ac:dyDescent="0.25">
      <c r="A1027" s="201">
        <v>499</v>
      </c>
      <c r="B1027" s="202">
        <v>499061281</v>
      </c>
      <c r="C1027" s="203" t="s">
        <v>603</v>
      </c>
      <c r="D1027" s="204">
        <v>61</v>
      </c>
      <c r="E1027" s="203" t="s">
        <v>93</v>
      </c>
      <c r="F1027" s="204">
        <v>281</v>
      </c>
      <c r="G1027" s="203" t="s">
        <v>313</v>
      </c>
      <c r="H1027" s="205">
        <v>256</v>
      </c>
      <c r="I1027" s="166"/>
      <c r="J1027" s="206">
        <v>17175</v>
      </c>
      <c r="K1027" s="206">
        <v>20</v>
      </c>
      <c r="L1027" s="206">
        <v>268</v>
      </c>
      <c r="M1027" s="166"/>
      <c r="N1027" s="206">
        <v>18882</v>
      </c>
      <c r="O1027" s="206">
        <v>7</v>
      </c>
      <c r="P1027" s="206">
        <v>191</v>
      </c>
      <c r="Q1027" s="166"/>
      <c r="R1027" s="207">
        <v>1707</v>
      </c>
      <c r="V1027" s="205"/>
    </row>
    <row r="1028" spans="1:22" x14ac:dyDescent="0.25">
      <c r="A1028" s="201">
        <v>499</v>
      </c>
      <c r="B1028" s="202">
        <v>499061325</v>
      </c>
      <c r="C1028" s="203" t="s">
        <v>603</v>
      </c>
      <c r="D1028" s="204">
        <v>61</v>
      </c>
      <c r="E1028" s="203" t="s">
        <v>93</v>
      </c>
      <c r="F1028" s="204">
        <v>325</v>
      </c>
      <c r="G1028" s="203" t="s">
        <v>357</v>
      </c>
      <c r="H1028" s="205">
        <v>14</v>
      </c>
      <c r="I1028" s="166"/>
      <c r="J1028" s="206" t="s">
        <v>562</v>
      </c>
      <c r="K1028" s="206">
        <v>0</v>
      </c>
      <c r="L1028" s="206">
        <v>0</v>
      </c>
      <c r="M1028" s="166"/>
      <c r="N1028" s="206">
        <v>14805</v>
      </c>
      <c r="O1028" s="206">
        <v>0</v>
      </c>
      <c r="P1028" s="206">
        <v>7</v>
      </c>
      <c r="Q1028" s="166"/>
      <c r="R1028" s="207" t="s">
        <v>562</v>
      </c>
      <c r="V1028" s="205"/>
    </row>
    <row r="1029" spans="1:22" x14ac:dyDescent="0.25">
      <c r="A1029" s="201">
        <v>499</v>
      </c>
      <c r="B1029" s="202">
        <v>499061332</v>
      </c>
      <c r="C1029" s="203" t="s">
        <v>603</v>
      </c>
      <c r="D1029" s="204">
        <v>61</v>
      </c>
      <c r="E1029" s="203" t="s">
        <v>93</v>
      </c>
      <c r="F1029" s="204">
        <v>332</v>
      </c>
      <c r="G1029" s="203" t="s">
        <v>364</v>
      </c>
      <c r="H1029" s="205">
        <v>33</v>
      </c>
      <c r="I1029" s="166"/>
      <c r="J1029" s="206">
        <v>18823</v>
      </c>
      <c r="K1029" s="206">
        <v>0</v>
      </c>
      <c r="L1029" s="206">
        <v>4</v>
      </c>
      <c r="M1029" s="166"/>
      <c r="N1029" s="206">
        <v>17707</v>
      </c>
      <c r="O1029" s="206">
        <v>5</v>
      </c>
      <c r="P1029" s="206">
        <v>20</v>
      </c>
      <c r="Q1029" s="166"/>
      <c r="R1029" s="207">
        <v>-1116</v>
      </c>
      <c r="V1029" s="205"/>
    </row>
    <row r="1030" spans="1:22" x14ac:dyDescent="0.25">
      <c r="A1030" s="201">
        <v>499</v>
      </c>
      <c r="B1030" s="202">
        <v>499061670</v>
      </c>
      <c r="C1030" s="203" t="s">
        <v>603</v>
      </c>
      <c r="D1030" s="204">
        <v>61</v>
      </c>
      <c r="E1030" s="203" t="s">
        <v>93</v>
      </c>
      <c r="F1030" s="204">
        <v>670</v>
      </c>
      <c r="G1030" s="203" t="s">
        <v>406</v>
      </c>
      <c r="H1030" s="205">
        <v>0</v>
      </c>
      <c r="I1030" s="166"/>
      <c r="J1030" s="206">
        <v>12243</v>
      </c>
      <c r="K1030" s="206">
        <v>0</v>
      </c>
      <c r="L1030" s="206">
        <v>0</v>
      </c>
      <c r="M1030" s="166"/>
      <c r="N1030" s="206" t="s">
        <v>562</v>
      </c>
      <c r="O1030" s="206">
        <v>0</v>
      </c>
      <c r="P1030" s="206">
        <v>0</v>
      </c>
      <c r="Q1030" s="166"/>
      <c r="R1030" s="207" t="s">
        <v>562</v>
      </c>
      <c r="V1030" s="205"/>
    </row>
    <row r="1031" spans="1:22" x14ac:dyDescent="0.25">
      <c r="A1031" s="201">
        <v>499</v>
      </c>
      <c r="B1031" s="202">
        <v>499061750</v>
      </c>
      <c r="C1031" s="203" t="s">
        <v>603</v>
      </c>
      <c r="D1031" s="204">
        <v>61</v>
      </c>
      <c r="E1031" s="203" t="s">
        <v>93</v>
      </c>
      <c r="F1031" s="204">
        <v>750</v>
      </c>
      <c r="G1031" s="203" t="s">
        <v>430</v>
      </c>
      <c r="H1031" s="205">
        <v>0</v>
      </c>
      <c r="I1031" s="166"/>
      <c r="J1031" s="206">
        <v>17757</v>
      </c>
      <c r="K1031" s="206">
        <v>0</v>
      </c>
      <c r="L1031" s="206">
        <v>1</v>
      </c>
      <c r="M1031" s="166"/>
      <c r="N1031" s="206">
        <v>18399</v>
      </c>
      <c r="O1031" s="206">
        <v>0</v>
      </c>
      <c r="P1031" s="206">
        <v>1</v>
      </c>
      <c r="Q1031" s="166"/>
      <c r="R1031" s="207">
        <v>642</v>
      </c>
      <c r="V1031" s="205"/>
    </row>
    <row r="1032" spans="1:22" x14ac:dyDescent="0.25">
      <c r="A1032" s="201">
        <v>499</v>
      </c>
      <c r="B1032" s="202">
        <v>499332005</v>
      </c>
      <c r="C1032" s="203" t="s">
        <v>603</v>
      </c>
      <c r="D1032" s="204">
        <v>332</v>
      </c>
      <c r="E1032" s="203" t="s">
        <v>364</v>
      </c>
      <c r="F1032" s="204">
        <v>5</v>
      </c>
      <c r="G1032" s="203" t="s">
        <v>37</v>
      </c>
      <c r="H1032" s="205">
        <v>18</v>
      </c>
      <c r="I1032" s="166"/>
      <c r="J1032" s="206" t="s">
        <v>562</v>
      </c>
      <c r="K1032" s="206">
        <v>0</v>
      </c>
      <c r="L1032" s="206">
        <v>0</v>
      </c>
      <c r="M1032" s="166"/>
      <c r="N1032" s="206">
        <v>13325</v>
      </c>
      <c r="O1032" s="206">
        <v>1</v>
      </c>
      <c r="P1032" s="206">
        <v>8</v>
      </c>
      <c r="Q1032" s="166"/>
      <c r="R1032" s="207" t="s">
        <v>562</v>
      </c>
      <c r="V1032" s="205"/>
    </row>
    <row r="1033" spans="1:22" x14ac:dyDescent="0.25">
      <c r="A1033" s="201">
        <v>499</v>
      </c>
      <c r="B1033" s="202">
        <v>499332061</v>
      </c>
      <c r="C1033" s="203" t="s">
        <v>603</v>
      </c>
      <c r="D1033" s="204">
        <v>332</v>
      </c>
      <c r="E1033" s="203" t="s">
        <v>364</v>
      </c>
      <c r="F1033" s="204">
        <v>61</v>
      </c>
      <c r="G1033" s="203" t="s">
        <v>93</v>
      </c>
      <c r="H1033" s="205">
        <v>108</v>
      </c>
      <c r="I1033" s="166"/>
      <c r="J1033" s="206" t="s">
        <v>562</v>
      </c>
      <c r="K1033" s="206">
        <v>0</v>
      </c>
      <c r="L1033" s="206">
        <v>0</v>
      </c>
      <c r="M1033" s="166"/>
      <c r="N1033" s="206">
        <v>14611</v>
      </c>
      <c r="O1033" s="206">
        <v>1</v>
      </c>
      <c r="P1033" s="206">
        <v>56</v>
      </c>
      <c r="Q1033" s="166"/>
      <c r="R1033" s="207" t="s">
        <v>562</v>
      </c>
      <c r="V1033" s="205"/>
    </row>
    <row r="1034" spans="1:22" x14ac:dyDescent="0.25">
      <c r="A1034" s="201">
        <v>499</v>
      </c>
      <c r="B1034" s="202">
        <v>499332137</v>
      </c>
      <c r="C1034" s="203" t="s">
        <v>603</v>
      </c>
      <c r="D1034" s="204">
        <v>332</v>
      </c>
      <c r="E1034" s="203" t="s">
        <v>364</v>
      </c>
      <c r="F1034" s="204">
        <v>137</v>
      </c>
      <c r="G1034" s="203" t="s">
        <v>169</v>
      </c>
      <c r="H1034" s="205">
        <v>28</v>
      </c>
      <c r="I1034" s="166"/>
      <c r="J1034" s="206" t="s">
        <v>562</v>
      </c>
      <c r="K1034" s="206">
        <v>0</v>
      </c>
      <c r="L1034" s="206">
        <v>0</v>
      </c>
      <c r="M1034" s="166"/>
      <c r="N1034" s="206">
        <v>16911</v>
      </c>
      <c r="O1034" s="206">
        <v>4</v>
      </c>
      <c r="P1034" s="206">
        <v>25</v>
      </c>
      <c r="Q1034" s="166"/>
      <c r="R1034" s="207" t="s">
        <v>562</v>
      </c>
      <c r="V1034" s="205"/>
    </row>
    <row r="1035" spans="1:22" x14ac:dyDescent="0.25">
      <c r="A1035" s="201">
        <v>499</v>
      </c>
      <c r="B1035" s="202">
        <v>499332161</v>
      </c>
      <c r="C1035" s="203" t="s">
        <v>603</v>
      </c>
      <c r="D1035" s="204">
        <v>332</v>
      </c>
      <c r="E1035" s="203" t="s">
        <v>364</v>
      </c>
      <c r="F1035" s="204">
        <v>161</v>
      </c>
      <c r="G1035" s="203" t="s">
        <v>193</v>
      </c>
      <c r="H1035" s="205">
        <v>4</v>
      </c>
      <c r="I1035" s="166"/>
      <c r="J1035" s="206" t="s">
        <v>562</v>
      </c>
      <c r="K1035" s="206">
        <v>0</v>
      </c>
      <c r="L1035" s="206">
        <v>0</v>
      </c>
      <c r="M1035" s="166"/>
      <c r="N1035" s="206">
        <v>10664</v>
      </c>
      <c r="O1035" s="206">
        <v>0</v>
      </c>
      <c r="P1035" s="206">
        <v>0</v>
      </c>
      <c r="Q1035" s="166"/>
      <c r="R1035" s="207" t="s">
        <v>562</v>
      </c>
      <c r="V1035" s="205"/>
    </row>
    <row r="1036" spans="1:22" x14ac:dyDescent="0.25">
      <c r="A1036" s="201">
        <v>499</v>
      </c>
      <c r="B1036" s="202">
        <v>499332191</v>
      </c>
      <c r="C1036" s="203" t="s">
        <v>603</v>
      </c>
      <c r="D1036" s="204">
        <v>332</v>
      </c>
      <c r="E1036" s="203" t="s">
        <v>364</v>
      </c>
      <c r="F1036" s="204">
        <v>191</v>
      </c>
      <c r="G1036" s="203" t="s">
        <v>223</v>
      </c>
      <c r="H1036" s="205">
        <v>2</v>
      </c>
      <c r="I1036" s="166"/>
      <c r="J1036" s="206" t="s">
        <v>562</v>
      </c>
      <c r="K1036" s="206">
        <v>0</v>
      </c>
      <c r="L1036" s="206">
        <v>0</v>
      </c>
      <c r="M1036" s="166"/>
      <c r="N1036" s="206">
        <v>14849</v>
      </c>
      <c r="O1036" s="206">
        <v>0</v>
      </c>
      <c r="P1036" s="206">
        <v>2</v>
      </c>
      <c r="Q1036" s="166"/>
      <c r="R1036" s="207" t="s">
        <v>562</v>
      </c>
      <c r="V1036" s="205"/>
    </row>
    <row r="1037" spans="1:22" x14ac:dyDescent="0.25">
      <c r="A1037" s="201">
        <v>499</v>
      </c>
      <c r="B1037" s="202">
        <v>499332275</v>
      </c>
      <c r="C1037" s="203" t="s">
        <v>603</v>
      </c>
      <c r="D1037" s="204">
        <v>332</v>
      </c>
      <c r="E1037" s="203" t="s">
        <v>364</v>
      </c>
      <c r="F1037" s="204">
        <v>275</v>
      </c>
      <c r="G1037" s="203" t="s">
        <v>307</v>
      </c>
      <c r="H1037" s="205">
        <v>0</v>
      </c>
      <c r="I1037" s="166"/>
      <c r="J1037" s="206" t="s">
        <v>562</v>
      </c>
      <c r="K1037" s="206">
        <v>0</v>
      </c>
      <c r="L1037" s="206">
        <v>0</v>
      </c>
      <c r="M1037" s="166"/>
      <c r="N1037" s="206">
        <v>10664</v>
      </c>
      <c r="O1037" s="206">
        <v>0</v>
      </c>
      <c r="P1037" s="206">
        <v>0</v>
      </c>
      <c r="Q1037" s="166"/>
      <c r="R1037" s="207" t="s">
        <v>562</v>
      </c>
      <c r="V1037" s="205"/>
    </row>
    <row r="1038" spans="1:22" x14ac:dyDescent="0.25">
      <c r="A1038" s="201">
        <v>499</v>
      </c>
      <c r="B1038" s="202">
        <v>499332281</v>
      </c>
      <c r="C1038" s="203" t="s">
        <v>603</v>
      </c>
      <c r="D1038" s="204">
        <v>332</v>
      </c>
      <c r="E1038" s="203" t="s">
        <v>364</v>
      </c>
      <c r="F1038" s="204">
        <v>281</v>
      </c>
      <c r="G1038" s="203" t="s">
        <v>313</v>
      </c>
      <c r="H1038" s="205">
        <v>228</v>
      </c>
      <c r="I1038" s="166"/>
      <c r="J1038" s="206" t="s">
        <v>562</v>
      </c>
      <c r="K1038" s="206">
        <v>0</v>
      </c>
      <c r="L1038" s="206">
        <v>0</v>
      </c>
      <c r="M1038" s="166"/>
      <c r="N1038" s="206">
        <v>17258</v>
      </c>
      <c r="O1038" s="206">
        <v>18</v>
      </c>
      <c r="P1038" s="206">
        <v>171</v>
      </c>
      <c r="Q1038" s="166"/>
      <c r="R1038" s="207" t="s">
        <v>562</v>
      </c>
      <c r="V1038" s="205"/>
    </row>
    <row r="1039" spans="1:22" x14ac:dyDescent="0.25">
      <c r="A1039" s="201">
        <v>499</v>
      </c>
      <c r="B1039" s="202">
        <v>499332325</v>
      </c>
      <c r="C1039" s="203" t="s">
        <v>603</v>
      </c>
      <c r="D1039" s="204">
        <v>332</v>
      </c>
      <c r="E1039" s="203" t="s">
        <v>364</v>
      </c>
      <c r="F1039" s="204">
        <v>325</v>
      </c>
      <c r="G1039" s="203" t="s">
        <v>357</v>
      </c>
      <c r="H1039" s="205">
        <v>17</v>
      </c>
      <c r="I1039" s="166"/>
      <c r="J1039" s="206" t="s">
        <v>562</v>
      </c>
      <c r="K1039" s="206">
        <v>0</v>
      </c>
      <c r="L1039" s="206">
        <v>0</v>
      </c>
      <c r="M1039" s="166"/>
      <c r="N1039" s="206">
        <v>12720</v>
      </c>
      <c r="O1039" s="206">
        <v>2</v>
      </c>
      <c r="P1039" s="206">
        <v>4</v>
      </c>
      <c r="Q1039" s="166"/>
      <c r="R1039" s="207" t="s">
        <v>562</v>
      </c>
      <c r="V1039" s="205"/>
    </row>
    <row r="1040" spans="1:22" x14ac:dyDescent="0.25">
      <c r="A1040" s="201">
        <v>499</v>
      </c>
      <c r="B1040" s="202">
        <v>499332332</v>
      </c>
      <c r="C1040" s="203" t="s">
        <v>603</v>
      </c>
      <c r="D1040" s="204">
        <v>332</v>
      </c>
      <c r="E1040" s="203" t="s">
        <v>364</v>
      </c>
      <c r="F1040" s="204">
        <v>332</v>
      </c>
      <c r="G1040" s="203" t="s">
        <v>364</v>
      </c>
      <c r="H1040" s="205">
        <v>37</v>
      </c>
      <c r="I1040" s="166"/>
      <c r="J1040" s="206" t="s">
        <v>562</v>
      </c>
      <c r="K1040" s="206">
        <v>0</v>
      </c>
      <c r="L1040" s="206">
        <v>0</v>
      </c>
      <c r="M1040" s="166"/>
      <c r="N1040" s="206">
        <v>17031</v>
      </c>
      <c r="O1040" s="206">
        <v>9</v>
      </c>
      <c r="P1040" s="206">
        <v>30</v>
      </c>
      <c r="Q1040" s="166"/>
      <c r="R1040" s="207" t="s">
        <v>562</v>
      </c>
      <c r="V1040" s="205"/>
    </row>
    <row r="1041" spans="1:22" x14ac:dyDescent="0.25">
      <c r="A1041" s="201">
        <v>3502</v>
      </c>
      <c r="B1041" s="202">
        <v>3502281061</v>
      </c>
      <c r="C1041" s="203" t="s">
        <v>550</v>
      </c>
      <c r="D1041" s="204">
        <v>281</v>
      </c>
      <c r="E1041" s="203" t="s">
        <v>313</v>
      </c>
      <c r="F1041" s="204">
        <v>61</v>
      </c>
      <c r="G1041" s="203" t="s">
        <v>93</v>
      </c>
      <c r="H1041" s="205">
        <v>5</v>
      </c>
      <c r="I1041" s="166"/>
      <c r="J1041" s="206">
        <v>18046</v>
      </c>
      <c r="K1041" s="206">
        <v>0</v>
      </c>
      <c r="L1041" s="206">
        <v>3</v>
      </c>
      <c r="M1041" s="166"/>
      <c r="N1041" s="206">
        <v>18076</v>
      </c>
      <c r="O1041" s="206">
        <v>0</v>
      </c>
      <c r="P1041" s="206">
        <v>4</v>
      </c>
      <c r="Q1041" s="166"/>
      <c r="R1041" s="207">
        <v>30</v>
      </c>
      <c r="V1041" s="205"/>
    </row>
    <row r="1042" spans="1:22" x14ac:dyDescent="0.25">
      <c r="A1042" s="201">
        <v>3502</v>
      </c>
      <c r="B1042" s="202">
        <v>3502281137</v>
      </c>
      <c r="C1042" s="203" t="s">
        <v>550</v>
      </c>
      <c r="D1042" s="204">
        <v>281</v>
      </c>
      <c r="E1042" s="203" t="s">
        <v>313</v>
      </c>
      <c r="F1042" s="204">
        <v>137</v>
      </c>
      <c r="G1042" s="203" t="s">
        <v>169</v>
      </c>
      <c r="H1042" s="205">
        <v>5</v>
      </c>
      <c r="I1042" s="166"/>
      <c r="J1042" s="206">
        <v>17907</v>
      </c>
      <c r="K1042" s="206">
        <v>0</v>
      </c>
      <c r="L1042" s="206">
        <v>2</v>
      </c>
      <c r="M1042" s="166"/>
      <c r="N1042" s="206">
        <v>20446</v>
      </c>
      <c r="O1042" s="206">
        <v>0</v>
      </c>
      <c r="P1042" s="206">
        <v>6</v>
      </c>
      <c r="Q1042" s="166"/>
      <c r="R1042" s="207">
        <v>2539</v>
      </c>
      <c r="V1042" s="205"/>
    </row>
    <row r="1043" spans="1:22" x14ac:dyDescent="0.25">
      <c r="A1043" s="201">
        <v>3502</v>
      </c>
      <c r="B1043" s="202">
        <v>3502281161</v>
      </c>
      <c r="C1043" s="203" t="s">
        <v>550</v>
      </c>
      <c r="D1043" s="204">
        <v>281</v>
      </c>
      <c r="E1043" s="203" t="s">
        <v>313</v>
      </c>
      <c r="F1043" s="204">
        <v>161</v>
      </c>
      <c r="G1043" s="203" t="s">
        <v>193</v>
      </c>
      <c r="H1043" s="205">
        <v>0</v>
      </c>
      <c r="I1043" s="166"/>
      <c r="J1043" s="206">
        <v>17157</v>
      </c>
      <c r="K1043" s="206">
        <v>0</v>
      </c>
      <c r="L1043" s="206">
        <v>2</v>
      </c>
      <c r="M1043" s="166"/>
      <c r="N1043" s="206" t="s">
        <v>562</v>
      </c>
      <c r="O1043" s="206">
        <v>0</v>
      </c>
      <c r="P1043" s="206">
        <v>0</v>
      </c>
      <c r="Q1043" s="166"/>
      <c r="R1043" s="207" t="s">
        <v>562</v>
      </c>
      <c r="V1043" s="205"/>
    </row>
    <row r="1044" spans="1:22" x14ac:dyDescent="0.25">
      <c r="A1044" s="201">
        <v>3502</v>
      </c>
      <c r="B1044" s="202">
        <v>3502281191</v>
      </c>
      <c r="C1044" s="203" t="s">
        <v>550</v>
      </c>
      <c r="D1044" s="204">
        <v>281</v>
      </c>
      <c r="E1044" s="203" t="s">
        <v>313</v>
      </c>
      <c r="F1044" s="204">
        <v>191</v>
      </c>
      <c r="G1044" s="203" t="s">
        <v>223</v>
      </c>
      <c r="H1044" s="205">
        <v>0</v>
      </c>
      <c r="I1044" s="166"/>
      <c r="J1044" s="206">
        <v>18112</v>
      </c>
      <c r="K1044" s="206">
        <v>0</v>
      </c>
      <c r="L1044" s="206">
        <v>1</v>
      </c>
      <c r="M1044" s="166"/>
      <c r="N1044" s="206" t="s">
        <v>562</v>
      </c>
      <c r="O1044" s="206">
        <v>0</v>
      </c>
      <c r="P1044" s="206">
        <v>0</v>
      </c>
      <c r="Q1044" s="166"/>
      <c r="R1044" s="207" t="s">
        <v>562</v>
      </c>
      <c r="V1044" s="205"/>
    </row>
    <row r="1045" spans="1:22" x14ac:dyDescent="0.25">
      <c r="A1045" s="201">
        <v>3502</v>
      </c>
      <c r="B1045" s="202">
        <v>3502281281</v>
      </c>
      <c r="C1045" s="203" t="s">
        <v>550</v>
      </c>
      <c r="D1045" s="204">
        <v>281</v>
      </c>
      <c r="E1045" s="203" t="s">
        <v>313</v>
      </c>
      <c r="F1045" s="204">
        <v>281</v>
      </c>
      <c r="G1045" s="203" t="s">
        <v>313</v>
      </c>
      <c r="H1045" s="205">
        <v>379</v>
      </c>
      <c r="I1045" s="166"/>
      <c r="J1045" s="206">
        <v>18257</v>
      </c>
      <c r="K1045" s="206">
        <v>34</v>
      </c>
      <c r="L1045" s="206">
        <v>347</v>
      </c>
      <c r="M1045" s="166"/>
      <c r="N1045" s="206">
        <v>19516</v>
      </c>
      <c r="O1045" s="206">
        <v>48</v>
      </c>
      <c r="P1045" s="206">
        <v>350</v>
      </c>
      <c r="Q1045" s="166"/>
      <c r="R1045" s="207">
        <v>1259</v>
      </c>
      <c r="V1045" s="205"/>
    </row>
    <row r="1046" spans="1:22" x14ac:dyDescent="0.25">
      <c r="A1046" s="201">
        <v>3502</v>
      </c>
      <c r="B1046" s="202">
        <v>3502281332</v>
      </c>
      <c r="C1046" s="203" t="s">
        <v>550</v>
      </c>
      <c r="D1046" s="204">
        <v>281</v>
      </c>
      <c r="E1046" s="203" t="s">
        <v>313</v>
      </c>
      <c r="F1046" s="204">
        <v>332</v>
      </c>
      <c r="G1046" s="203" t="s">
        <v>364</v>
      </c>
      <c r="H1046" s="205">
        <v>0</v>
      </c>
      <c r="I1046" s="166"/>
      <c r="J1046" s="206" t="s">
        <v>562</v>
      </c>
      <c r="K1046" s="206">
        <v>0</v>
      </c>
      <c r="L1046" s="206">
        <v>0</v>
      </c>
      <c r="M1046" s="166"/>
      <c r="N1046" s="206">
        <v>22950</v>
      </c>
      <c r="O1046" s="206">
        <v>1</v>
      </c>
      <c r="P1046" s="206">
        <v>1</v>
      </c>
      <c r="Q1046" s="166"/>
      <c r="R1046" s="207" t="s">
        <v>562</v>
      </c>
      <c r="V1046" s="205"/>
    </row>
    <row r="1047" spans="1:22" x14ac:dyDescent="0.25">
      <c r="A1047" s="201">
        <v>3503</v>
      </c>
      <c r="B1047" s="202">
        <v>3503160031</v>
      </c>
      <c r="C1047" s="203" t="s">
        <v>551</v>
      </c>
      <c r="D1047" s="204">
        <v>160</v>
      </c>
      <c r="E1047" s="203" t="s">
        <v>192</v>
      </c>
      <c r="F1047" s="204">
        <v>31</v>
      </c>
      <c r="G1047" s="203" t="s">
        <v>63</v>
      </c>
      <c r="H1047" s="205">
        <v>4</v>
      </c>
      <c r="I1047" s="166"/>
      <c r="J1047" s="206">
        <v>13935</v>
      </c>
      <c r="K1047" s="206">
        <v>0</v>
      </c>
      <c r="L1047" s="206">
        <v>5</v>
      </c>
      <c r="M1047" s="166"/>
      <c r="N1047" s="206">
        <v>13613</v>
      </c>
      <c r="O1047" s="206">
        <v>0</v>
      </c>
      <c r="P1047" s="206">
        <v>4</v>
      </c>
      <c r="Q1047" s="166"/>
      <c r="R1047" s="207">
        <v>-322</v>
      </c>
      <c r="V1047" s="205"/>
    </row>
    <row r="1048" spans="1:22" x14ac:dyDescent="0.25">
      <c r="A1048" s="201">
        <v>3503</v>
      </c>
      <c r="B1048" s="202">
        <v>3503160056</v>
      </c>
      <c r="C1048" s="203" t="s">
        <v>551</v>
      </c>
      <c r="D1048" s="204">
        <v>160</v>
      </c>
      <c r="E1048" s="203" t="s">
        <v>192</v>
      </c>
      <c r="F1048" s="204">
        <v>56</v>
      </c>
      <c r="G1048" s="203" t="s">
        <v>88</v>
      </c>
      <c r="H1048" s="205">
        <v>8</v>
      </c>
      <c r="I1048" s="166"/>
      <c r="J1048" s="206">
        <v>13601</v>
      </c>
      <c r="K1048" s="206">
        <v>0</v>
      </c>
      <c r="L1048" s="206">
        <v>5</v>
      </c>
      <c r="M1048" s="166"/>
      <c r="N1048" s="206">
        <v>14527</v>
      </c>
      <c r="O1048" s="206">
        <v>1</v>
      </c>
      <c r="P1048" s="206">
        <v>6</v>
      </c>
      <c r="Q1048" s="166"/>
      <c r="R1048" s="207">
        <v>926</v>
      </c>
      <c r="V1048" s="205"/>
    </row>
    <row r="1049" spans="1:22" x14ac:dyDescent="0.25">
      <c r="A1049" s="201">
        <v>3503</v>
      </c>
      <c r="B1049" s="202">
        <v>3503160079</v>
      </c>
      <c r="C1049" s="203" t="s">
        <v>551</v>
      </c>
      <c r="D1049" s="204">
        <v>160</v>
      </c>
      <c r="E1049" s="203" t="s">
        <v>192</v>
      </c>
      <c r="F1049" s="204">
        <v>79</v>
      </c>
      <c r="G1049" s="203" t="s">
        <v>111</v>
      </c>
      <c r="H1049" s="205">
        <v>37</v>
      </c>
      <c r="I1049" s="166"/>
      <c r="J1049" s="206">
        <v>14267</v>
      </c>
      <c r="K1049" s="206">
        <v>6</v>
      </c>
      <c r="L1049" s="206">
        <v>28</v>
      </c>
      <c r="M1049" s="166"/>
      <c r="N1049" s="206">
        <v>14219</v>
      </c>
      <c r="O1049" s="206">
        <v>8</v>
      </c>
      <c r="P1049" s="206">
        <v>19</v>
      </c>
      <c r="Q1049" s="166"/>
      <c r="R1049" s="207">
        <v>-48</v>
      </c>
      <c r="V1049" s="205"/>
    </row>
    <row r="1050" spans="1:22" x14ac:dyDescent="0.25">
      <c r="A1050" s="201">
        <v>3503</v>
      </c>
      <c r="B1050" s="202">
        <v>3503160128</v>
      </c>
      <c r="C1050" s="203" t="s">
        <v>551</v>
      </c>
      <c r="D1050" s="204">
        <v>160</v>
      </c>
      <c r="E1050" s="203" t="s">
        <v>192</v>
      </c>
      <c r="F1050" s="204">
        <v>128</v>
      </c>
      <c r="G1050" s="203" t="s">
        <v>160</v>
      </c>
      <c r="H1050" s="205">
        <v>3</v>
      </c>
      <c r="I1050" s="166"/>
      <c r="J1050" s="206">
        <v>13549</v>
      </c>
      <c r="K1050" s="206">
        <v>0</v>
      </c>
      <c r="L1050" s="206">
        <v>2</v>
      </c>
      <c r="M1050" s="166"/>
      <c r="N1050" s="206">
        <v>15299</v>
      </c>
      <c r="O1050" s="206">
        <v>2</v>
      </c>
      <c r="P1050" s="206">
        <v>2</v>
      </c>
      <c r="Q1050" s="166"/>
      <c r="R1050" s="207">
        <v>1750</v>
      </c>
      <c r="V1050" s="205"/>
    </row>
    <row r="1051" spans="1:22" x14ac:dyDescent="0.25">
      <c r="A1051" s="201">
        <v>3503</v>
      </c>
      <c r="B1051" s="202">
        <v>3503160149</v>
      </c>
      <c r="C1051" s="203" t="s">
        <v>551</v>
      </c>
      <c r="D1051" s="204">
        <v>160</v>
      </c>
      <c r="E1051" s="203" t="s">
        <v>192</v>
      </c>
      <c r="F1051" s="204">
        <v>149</v>
      </c>
      <c r="G1051" s="203" t="s">
        <v>181</v>
      </c>
      <c r="H1051" s="205">
        <v>3</v>
      </c>
      <c r="I1051" s="166"/>
      <c r="J1051" s="206">
        <v>17745</v>
      </c>
      <c r="K1051" s="206">
        <v>2</v>
      </c>
      <c r="L1051" s="206">
        <v>5</v>
      </c>
      <c r="M1051" s="166"/>
      <c r="N1051" s="206">
        <v>12565</v>
      </c>
      <c r="O1051" s="206">
        <v>0</v>
      </c>
      <c r="P1051" s="206">
        <v>0</v>
      </c>
      <c r="Q1051" s="166"/>
      <c r="R1051" s="207">
        <v>-5180</v>
      </c>
      <c r="V1051" s="205"/>
    </row>
    <row r="1052" spans="1:22" x14ac:dyDescent="0.25">
      <c r="A1052" s="201">
        <v>3503</v>
      </c>
      <c r="B1052" s="202">
        <v>3503160160</v>
      </c>
      <c r="C1052" s="203" t="s">
        <v>551</v>
      </c>
      <c r="D1052" s="204">
        <v>160</v>
      </c>
      <c r="E1052" s="203" t="s">
        <v>192</v>
      </c>
      <c r="F1052" s="204">
        <v>160</v>
      </c>
      <c r="G1052" s="203" t="s">
        <v>192</v>
      </c>
      <c r="H1052" s="205">
        <v>1150</v>
      </c>
      <c r="I1052" s="166"/>
      <c r="J1052" s="206">
        <v>16775</v>
      </c>
      <c r="K1052" s="206">
        <v>303</v>
      </c>
      <c r="L1052" s="206">
        <v>809</v>
      </c>
      <c r="M1052" s="166"/>
      <c r="N1052" s="206">
        <v>18027</v>
      </c>
      <c r="O1052" s="206">
        <v>377</v>
      </c>
      <c r="P1052" s="206">
        <v>843</v>
      </c>
      <c r="Q1052" s="166"/>
      <c r="R1052" s="207">
        <v>1252</v>
      </c>
      <c r="V1052" s="205"/>
    </row>
    <row r="1053" spans="1:22" x14ac:dyDescent="0.25">
      <c r="A1053" s="201">
        <v>3503</v>
      </c>
      <c r="B1053" s="202">
        <v>3503160176</v>
      </c>
      <c r="C1053" s="203" t="s">
        <v>551</v>
      </c>
      <c r="D1053" s="204">
        <v>160</v>
      </c>
      <c r="E1053" s="203" t="s">
        <v>192</v>
      </c>
      <c r="F1053" s="204">
        <v>176</v>
      </c>
      <c r="G1053" s="203" t="s">
        <v>208</v>
      </c>
      <c r="H1053" s="205">
        <v>0</v>
      </c>
      <c r="I1053" s="166"/>
      <c r="J1053" s="206">
        <v>12243</v>
      </c>
      <c r="K1053" s="206">
        <v>0</v>
      </c>
      <c r="L1053" s="206">
        <v>0</v>
      </c>
      <c r="M1053" s="166"/>
      <c r="N1053" s="206" t="s">
        <v>562</v>
      </c>
      <c r="O1053" s="206">
        <v>0</v>
      </c>
      <c r="P1053" s="206">
        <v>0</v>
      </c>
      <c r="Q1053" s="166"/>
      <c r="R1053" s="207" t="s">
        <v>562</v>
      </c>
      <c r="V1053" s="205"/>
    </row>
    <row r="1054" spans="1:22" x14ac:dyDescent="0.25">
      <c r="A1054" s="201">
        <v>3503</v>
      </c>
      <c r="B1054" s="202">
        <v>3503160181</v>
      </c>
      <c r="C1054" s="203" t="s">
        <v>551</v>
      </c>
      <c r="D1054" s="204">
        <v>160</v>
      </c>
      <c r="E1054" s="203" t="s">
        <v>192</v>
      </c>
      <c r="F1054" s="204">
        <v>181</v>
      </c>
      <c r="G1054" s="203" t="s">
        <v>213</v>
      </c>
      <c r="H1054" s="205">
        <v>1</v>
      </c>
      <c r="I1054" s="166"/>
      <c r="J1054" s="206" t="s">
        <v>562</v>
      </c>
      <c r="K1054" s="206">
        <v>0</v>
      </c>
      <c r="L1054" s="206">
        <v>0</v>
      </c>
      <c r="M1054" s="166"/>
      <c r="N1054" s="206">
        <v>19729</v>
      </c>
      <c r="O1054" s="206">
        <v>0</v>
      </c>
      <c r="P1054" s="206">
        <v>1</v>
      </c>
      <c r="Q1054" s="166"/>
      <c r="R1054" s="207" t="s">
        <v>562</v>
      </c>
      <c r="V1054" s="205"/>
    </row>
    <row r="1055" spans="1:22" x14ac:dyDescent="0.25">
      <c r="A1055" s="201">
        <v>3503</v>
      </c>
      <c r="B1055" s="202">
        <v>3503160295</v>
      </c>
      <c r="C1055" s="203" t="s">
        <v>551</v>
      </c>
      <c r="D1055" s="204">
        <v>160</v>
      </c>
      <c r="E1055" s="203" t="s">
        <v>192</v>
      </c>
      <c r="F1055" s="204">
        <v>295</v>
      </c>
      <c r="G1055" s="203" t="s">
        <v>327</v>
      </c>
      <c r="H1055" s="205">
        <v>0</v>
      </c>
      <c r="I1055" s="166"/>
      <c r="J1055" s="206">
        <v>16182</v>
      </c>
      <c r="K1055" s="206">
        <v>0</v>
      </c>
      <c r="L1055" s="206">
        <v>2</v>
      </c>
      <c r="M1055" s="166"/>
      <c r="N1055" s="206">
        <v>16919</v>
      </c>
      <c r="O1055" s="206">
        <v>0</v>
      </c>
      <c r="P1055" s="206">
        <v>3</v>
      </c>
      <c r="Q1055" s="166"/>
      <c r="R1055" s="207">
        <v>737</v>
      </c>
      <c r="V1055" s="205"/>
    </row>
    <row r="1056" spans="1:22" x14ac:dyDescent="0.25">
      <c r="A1056" s="201">
        <v>3503</v>
      </c>
      <c r="B1056" s="202">
        <v>3503160301</v>
      </c>
      <c r="C1056" s="203" t="s">
        <v>551</v>
      </c>
      <c r="D1056" s="204">
        <v>160</v>
      </c>
      <c r="E1056" s="203" t="s">
        <v>192</v>
      </c>
      <c r="F1056" s="204">
        <v>301</v>
      </c>
      <c r="G1056" s="203" t="s">
        <v>333</v>
      </c>
      <c r="H1056" s="205">
        <v>3</v>
      </c>
      <c r="I1056" s="166"/>
      <c r="J1056" s="206">
        <v>16712</v>
      </c>
      <c r="K1056" s="206">
        <v>0</v>
      </c>
      <c r="L1056" s="206">
        <v>5</v>
      </c>
      <c r="M1056" s="166"/>
      <c r="N1056" s="206">
        <v>15820</v>
      </c>
      <c r="O1056" s="206">
        <v>0</v>
      </c>
      <c r="P1056" s="206">
        <v>2</v>
      </c>
      <c r="Q1056" s="166"/>
      <c r="R1056" s="207">
        <v>-892</v>
      </c>
      <c r="V1056" s="205"/>
    </row>
    <row r="1057" spans="1:22" x14ac:dyDescent="0.25">
      <c r="A1057" s="201">
        <v>3503</v>
      </c>
      <c r="B1057" s="202">
        <v>3503160342</v>
      </c>
      <c r="C1057" s="203" t="s">
        <v>551</v>
      </c>
      <c r="D1057" s="204">
        <v>160</v>
      </c>
      <c r="E1057" s="203" t="s">
        <v>192</v>
      </c>
      <c r="F1057" s="204">
        <v>342</v>
      </c>
      <c r="G1057" s="203" t="s">
        <v>374</v>
      </c>
      <c r="H1057" s="205">
        <v>0</v>
      </c>
      <c r="I1057" s="166"/>
      <c r="J1057" s="206">
        <v>14744</v>
      </c>
      <c r="K1057" s="206">
        <v>0</v>
      </c>
      <c r="L1057" s="206">
        <v>1</v>
      </c>
      <c r="M1057" s="166"/>
      <c r="N1057" s="206">
        <v>15176</v>
      </c>
      <c r="O1057" s="206">
        <v>0</v>
      </c>
      <c r="P1057" s="206">
        <v>1</v>
      </c>
      <c r="Q1057" s="166"/>
      <c r="R1057" s="207">
        <v>432</v>
      </c>
      <c r="V1057" s="205"/>
    </row>
    <row r="1058" spans="1:22" x14ac:dyDescent="0.25">
      <c r="A1058" s="201">
        <v>3503</v>
      </c>
      <c r="B1058" s="202">
        <v>3503160600</v>
      </c>
      <c r="C1058" s="203" t="s">
        <v>551</v>
      </c>
      <c r="D1058" s="204">
        <v>160</v>
      </c>
      <c r="E1058" s="203" t="s">
        <v>192</v>
      </c>
      <c r="F1058" s="204">
        <v>600</v>
      </c>
      <c r="G1058" s="203" t="s">
        <v>386</v>
      </c>
      <c r="H1058" s="205">
        <v>2</v>
      </c>
      <c r="I1058" s="166"/>
      <c r="J1058" s="206">
        <v>14869</v>
      </c>
      <c r="K1058" s="206">
        <v>0</v>
      </c>
      <c r="L1058" s="206">
        <v>3</v>
      </c>
      <c r="M1058" s="166"/>
      <c r="N1058" s="206">
        <v>15300</v>
      </c>
      <c r="O1058" s="206">
        <v>0</v>
      </c>
      <c r="P1058" s="206">
        <v>3</v>
      </c>
      <c r="Q1058" s="166"/>
      <c r="R1058" s="207">
        <v>431</v>
      </c>
      <c r="V1058" s="205"/>
    </row>
    <row r="1059" spans="1:22" x14ac:dyDescent="0.25">
      <c r="A1059" s="201">
        <v>3506</v>
      </c>
      <c r="B1059" s="202">
        <v>3506262007</v>
      </c>
      <c r="C1059" s="203" t="s">
        <v>552</v>
      </c>
      <c r="D1059" s="204">
        <v>262</v>
      </c>
      <c r="E1059" s="203" t="s">
        <v>294</v>
      </c>
      <c r="F1059" s="204">
        <v>7</v>
      </c>
      <c r="G1059" s="203" t="s">
        <v>39</v>
      </c>
      <c r="H1059" s="205">
        <v>1</v>
      </c>
      <c r="I1059" s="166"/>
      <c r="J1059" s="206">
        <v>10332</v>
      </c>
      <c r="K1059" s="206">
        <v>0</v>
      </c>
      <c r="L1059" s="206">
        <v>0</v>
      </c>
      <c r="M1059" s="166"/>
      <c r="N1059" s="206">
        <v>12565</v>
      </c>
      <c r="O1059" s="206">
        <v>0</v>
      </c>
      <c r="P1059" s="206">
        <v>0</v>
      </c>
      <c r="Q1059" s="166"/>
      <c r="R1059" s="207">
        <v>2233</v>
      </c>
      <c r="V1059" s="205"/>
    </row>
    <row r="1060" spans="1:22" x14ac:dyDescent="0.25">
      <c r="A1060" s="201">
        <v>3506</v>
      </c>
      <c r="B1060" s="202">
        <v>3506262030</v>
      </c>
      <c r="C1060" s="203" t="s">
        <v>552</v>
      </c>
      <c r="D1060" s="204">
        <v>262</v>
      </c>
      <c r="E1060" s="203" t="s">
        <v>294</v>
      </c>
      <c r="F1060" s="204">
        <v>30</v>
      </c>
      <c r="G1060" s="203" t="s">
        <v>62</v>
      </c>
      <c r="H1060" s="205">
        <v>8</v>
      </c>
      <c r="I1060" s="166"/>
      <c r="J1060" s="206">
        <v>17917</v>
      </c>
      <c r="K1060" s="206">
        <v>2</v>
      </c>
      <c r="L1060" s="206">
        <v>4</v>
      </c>
      <c r="M1060" s="166"/>
      <c r="N1060" s="206">
        <v>18272</v>
      </c>
      <c r="O1060" s="206">
        <v>4</v>
      </c>
      <c r="P1060" s="206">
        <v>4</v>
      </c>
      <c r="Q1060" s="166"/>
      <c r="R1060" s="207">
        <v>355</v>
      </c>
      <c r="V1060" s="205"/>
    </row>
    <row r="1061" spans="1:22" x14ac:dyDescent="0.25">
      <c r="A1061" s="201">
        <v>3506</v>
      </c>
      <c r="B1061" s="202">
        <v>3506262035</v>
      </c>
      <c r="C1061" s="203" t="s">
        <v>552</v>
      </c>
      <c r="D1061" s="204">
        <v>262</v>
      </c>
      <c r="E1061" s="203" t="s">
        <v>294</v>
      </c>
      <c r="F1061" s="204">
        <v>35</v>
      </c>
      <c r="G1061" s="203" t="s">
        <v>67</v>
      </c>
      <c r="H1061" s="205">
        <v>2</v>
      </c>
      <c r="I1061" s="166"/>
      <c r="J1061" s="206">
        <v>20297</v>
      </c>
      <c r="K1061" s="206">
        <v>1</v>
      </c>
      <c r="L1061" s="206">
        <v>1</v>
      </c>
      <c r="M1061" s="166"/>
      <c r="N1061" s="206">
        <v>23625</v>
      </c>
      <c r="O1061" s="206">
        <v>1</v>
      </c>
      <c r="P1061" s="206">
        <v>1</v>
      </c>
      <c r="Q1061" s="166"/>
      <c r="R1061" s="207">
        <v>3328</v>
      </c>
      <c r="V1061" s="205"/>
    </row>
    <row r="1062" spans="1:22" x14ac:dyDescent="0.25">
      <c r="A1062" s="201">
        <v>3506</v>
      </c>
      <c r="B1062" s="202">
        <v>3506262056</v>
      </c>
      <c r="C1062" s="203" t="s">
        <v>552</v>
      </c>
      <c r="D1062" s="204">
        <v>262</v>
      </c>
      <c r="E1062" s="203" t="s">
        <v>294</v>
      </c>
      <c r="F1062" s="204">
        <v>56</v>
      </c>
      <c r="G1062" s="203" t="s">
        <v>88</v>
      </c>
      <c r="H1062" s="205">
        <v>0</v>
      </c>
      <c r="I1062" s="166"/>
      <c r="J1062" s="206">
        <v>12243</v>
      </c>
      <c r="K1062" s="206">
        <v>0</v>
      </c>
      <c r="L1062" s="206">
        <v>0</v>
      </c>
      <c r="M1062" s="166"/>
      <c r="N1062" s="206">
        <v>12565</v>
      </c>
      <c r="O1062" s="206">
        <v>0</v>
      </c>
      <c r="P1062" s="206">
        <v>0</v>
      </c>
      <c r="Q1062" s="166"/>
      <c r="R1062" s="207">
        <v>322</v>
      </c>
      <c r="V1062" s="205"/>
    </row>
    <row r="1063" spans="1:22" x14ac:dyDescent="0.25">
      <c r="A1063" s="201">
        <v>3506</v>
      </c>
      <c r="B1063" s="202">
        <v>3506262057</v>
      </c>
      <c r="C1063" s="203" t="s">
        <v>552</v>
      </c>
      <c r="D1063" s="204">
        <v>262</v>
      </c>
      <c r="E1063" s="203" t="s">
        <v>294</v>
      </c>
      <c r="F1063" s="204">
        <v>57</v>
      </c>
      <c r="G1063" s="203" t="s">
        <v>89</v>
      </c>
      <c r="H1063" s="205">
        <v>3</v>
      </c>
      <c r="I1063" s="166"/>
      <c r="J1063" s="206">
        <v>12981</v>
      </c>
      <c r="K1063" s="206">
        <v>0</v>
      </c>
      <c r="L1063" s="206">
        <v>1</v>
      </c>
      <c r="M1063" s="166"/>
      <c r="N1063" s="206">
        <v>17246</v>
      </c>
      <c r="O1063" s="206">
        <v>1</v>
      </c>
      <c r="P1063" s="206">
        <v>2</v>
      </c>
      <c r="Q1063" s="166"/>
      <c r="R1063" s="207">
        <v>4265</v>
      </c>
      <c r="V1063" s="205"/>
    </row>
    <row r="1064" spans="1:22" x14ac:dyDescent="0.25">
      <c r="A1064" s="201">
        <v>3506</v>
      </c>
      <c r="B1064" s="202">
        <v>3506262071</v>
      </c>
      <c r="C1064" s="203" t="s">
        <v>552</v>
      </c>
      <c r="D1064" s="204">
        <v>262</v>
      </c>
      <c r="E1064" s="203" t="s">
        <v>294</v>
      </c>
      <c r="F1064" s="204">
        <v>71</v>
      </c>
      <c r="G1064" s="203" t="s">
        <v>103</v>
      </c>
      <c r="H1064" s="205">
        <v>7</v>
      </c>
      <c r="I1064" s="166"/>
      <c r="J1064" s="206">
        <v>11584</v>
      </c>
      <c r="K1064" s="206">
        <v>1</v>
      </c>
      <c r="L1064" s="206">
        <v>0</v>
      </c>
      <c r="M1064" s="166"/>
      <c r="N1064" s="206">
        <v>13484</v>
      </c>
      <c r="O1064" s="206">
        <v>0</v>
      </c>
      <c r="P1064" s="206">
        <v>3</v>
      </c>
      <c r="Q1064" s="166"/>
      <c r="R1064" s="207">
        <v>1900</v>
      </c>
      <c r="V1064" s="205"/>
    </row>
    <row r="1065" spans="1:22" x14ac:dyDescent="0.25">
      <c r="A1065" s="201">
        <v>3506</v>
      </c>
      <c r="B1065" s="202">
        <v>3506262079</v>
      </c>
      <c r="C1065" s="203" t="s">
        <v>552</v>
      </c>
      <c r="D1065" s="204">
        <v>262</v>
      </c>
      <c r="E1065" s="203" t="s">
        <v>294</v>
      </c>
      <c r="F1065" s="204">
        <v>79</v>
      </c>
      <c r="G1065" s="203" t="s">
        <v>111</v>
      </c>
      <c r="H1065" s="205">
        <v>0</v>
      </c>
      <c r="I1065" s="166"/>
      <c r="J1065" s="206">
        <v>12243</v>
      </c>
      <c r="K1065" s="206">
        <v>0</v>
      </c>
      <c r="L1065" s="206">
        <v>0</v>
      </c>
      <c r="M1065" s="166"/>
      <c r="N1065" s="206" t="s">
        <v>562</v>
      </c>
      <c r="O1065" s="206">
        <v>0</v>
      </c>
      <c r="P1065" s="206">
        <v>0</v>
      </c>
      <c r="Q1065" s="166"/>
      <c r="R1065" s="207" t="s">
        <v>562</v>
      </c>
      <c r="V1065" s="205"/>
    </row>
    <row r="1066" spans="1:22" x14ac:dyDescent="0.25">
      <c r="A1066" s="201">
        <v>3506</v>
      </c>
      <c r="B1066" s="202">
        <v>3506262093</v>
      </c>
      <c r="C1066" s="203" t="s">
        <v>552</v>
      </c>
      <c r="D1066" s="204">
        <v>262</v>
      </c>
      <c r="E1066" s="203" t="s">
        <v>294</v>
      </c>
      <c r="F1066" s="204">
        <v>93</v>
      </c>
      <c r="G1066" s="203" t="s">
        <v>125</v>
      </c>
      <c r="H1066" s="205">
        <v>23</v>
      </c>
      <c r="I1066" s="166"/>
      <c r="J1066" s="206">
        <v>16157</v>
      </c>
      <c r="K1066" s="206">
        <v>4</v>
      </c>
      <c r="L1066" s="206">
        <v>12</v>
      </c>
      <c r="M1066" s="166"/>
      <c r="N1066" s="206">
        <v>16031</v>
      </c>
      <c r="O1066" s="206">
        <v>5</v>
      </c>
      <c r="P1066" s="206">
        <v>7</v>
      </c>
      <c r="Q1066" s="166"/>
      <c r="R1066" s="207">
        <v>-126</v>
      </c>
      <c r="V1066" s="205"/>
    </row>
    <row r="1067" spans="1:22" x14ac:dyDescent="0.25">
      <c r="A1067" s="201">
        <v>3506</v>
      </c>
      <c r="B1067" s="202">
        <v>3506262155</v>
      </c>
      <c r="C1067" s="203" t="s">
        <v>552</v>
      </c>
      <c r="D1067" s="204">
        <v>262</v>
      </c>
      <c r="E1067" s="203" t="s">
        <v>294</v>
      </c>
      <c r="F1067" s="204">
        <v>155</v>
      </c>
      <c r="G1067" s="203" t="s">
        <v>187</v>
      </c>
      <c r="H1067" s="205">
        <v>0</v>
      </c>
      <c r="I1067" s="166"/>
      <c r="J1067" s="206">
        <v>10332</v>
      </c>
      <c r="K1067" s="206">
        <v>0</v>
      </c>
      <c r="L1067" s="206">
        <v>0</v>
      </c>
      <c r="M1067" s="166"/>
      <c r="N1067" s="206" t="s">
        <v>562</v>
      </c>
      <c r="O1067" s="206">
        <v>0</v>
      </c>
      <c r="P1067" s="206">
        <v>0</v>
      </c>
      <c r="Q1067" s="166"/>
      <c r="R1067" s="207" t="s">
        <v>562</v>
      </c>
      <c r="V1067" s="205"/>
    </row>
    <row r="1068" spans="1:22" x14ac:dyDescent="0.25">
      <c r="A1068" s="201">
        <v>3506</v>
      </c>
      <c r="B1068" s="202">
        <v>3506262163</v>
      </c>
      <c r="C1068" s="203" t="s">
        <v>552</v>
      </c>
      <c r="D1068" s="204">
        <v>262</v>
      </c>
      <c r="E1068" s="203" t="s">
        <v>294</v>
      </c>
      <c r="F1068" s="204">
        <v>163</v>
      </c>
      <c r="G1068" s="203" t="s">
        <v>195</v>
      </c>
      <c r="H1068" s="205">
        <v>240</v>
      </c>
      <c r="I1068" s="166"/>
      <c r="J1068" s="206">
        <v>16550</v>
      </c>
      <c r="K1068" s="206">
        <v>41</v>
      </c>
      <c r="L1068" s="206">
        <v>95</v>
      </c>
      <c r="M1068" s="166"/>
      <c r="N1068" s="206">
        <v>17026</v>
      </c>
      <c r="O1068" s="206">
        <v>76</v>
      </c>
      <c r="P1068" s="206">
        <v>123</v>
      </c>
      <c r="Q1068" s="166"/>
      <c r="R1068" s="207">
        <v>476</v>
      </c>
      <c r="V1068" s="205"/>
    </row>
    <row r="1069" spans="1:22" x14ac:dyDescent="0.25">
      <c r="A1069" s="201">
        <v>3506</v>
      </c>
      <c r="B1069" s="202">
        <v>3506262164</v>
      </c>
      <c r="C1069" s="203" t="s">
        <v>552</v>
      </c>
      <c r="D1069" s="204">
        <v>262</v>
      </c>
      <c r="E1069" s="203" t="s">
        <v>294</v>
      </c>
      <c r="F1069" s="204">
        <v>164</v>
      </c>
      <c r="G1069" s="203" t="s">
        <v>196</v>
      </c>
      <c r="H1069" s="205">
        <v>4</v>
      </c>
      <c r="I1069" s="166"/>
      <c r="J1069" s="206">
        <v>10332</v>
      </c>
      <c r="K1069" s="206">
        <v>0</v>
      </c>
      <c r="L1069" s="206">
        <v>0</v>
      </c>
      <c r="M1069" s="166"/>
      <c r="N1069" s="206">
        <v>10664</v>
      </c>
      <c r="O1069" s="206">
        <v>0</v>
      </c>
      <c r="P1069" s="206">
        <v>0</v>
      </c>
      <c r="Q1069" s="166"/>
      <c r="R1069" s="207">
        <v>332</v>
      </c>
      <c r="V1069" s="205"/>
    </row>
    <row r="1070" spans="1:22" x14ac:dyDescent="0.25">
      <c r="A1070" s="201">
        <v>3506</v>
      </c>
      <c r="B1070" s="202">
        <v>3506262165</v>
      </c>
      <c r="C1070" s="203" t="s">
        <v>552</v>
      </c>
      <c r="D1070" s="204">
        <v>262</v>
      </c>
      <c r="E1070" s="203" t="s">
        <v>294</v>
      </c>
      <c r="F1070" s="204">
        <v>165</v>
      </c>
      <c r="G1070" s="203" t="s">
        <v>197</v>
      </c>
      <c r="H1070" s="205">
        <v>53</v>
      </c>
      <c r="I1070" s="166"/>
      <c r="J1070" s="206">
        <v>15171</v>
      </c>
      <c r="K1070" s="206">
        <v>5</v>
      </c>
      <c r="L1070" s="206">
        <v>21</v>
      </c>
      <c r="M1070" s="166"/>
      <c r="N1070" s="206">
        <v>15422</v>
      </c>
      <c r="O1070" s="206">
        <v>10</v>
      </c>
      <c r="P1070" s="206">
        <v>20</v>
      </c>
      <c r="Q1070" s="166"/>
      <c r="R1070" s="207">
        <v>251</v>
      </c>
      <c r="V1070" s="205"/>
    </row>
    <row r="1071" spans="1:22" x14ac:dyDescent="0.25">
      <c r="A1071" s="201">
        <v>3506</v>
      </c>
      <c r="B1071" s="202">
        <v>3506262176</v>
      </c>
      <c r="C1071" s="203" t="s">
        <v>552</v>
      </c>
      <c r="D1071" s="204">
        <v>262</v>
      </c>
      <c r="E1071" s="203" t="s">
        <v>294</v>
      </c>
      <c r="F1071" s="204">
        <v>176</v>
      </c>
      <c r="G1071" s="203" t="s">
        <v>208</v>
      </c>
      <c r="H1071" s="205">
        <v>8</v>
      </c>
      <c r="I1071" s="166"/>
      <c r="J1071" s="206">
        <v>14406</v>
      </c>
      <c r="K1071" s="206">
        <v>1</v>
      </c>
      <c r="L1071" s="206">
        <v>2</v>
      </c>
      <c r="M1071" s="166"/>
      <c r="N1071" s="206">
        <v>16227</v>
      </c>
      <c r="O1071" s="206">
        <v>2</v>
      </c>
      <c r="P1071" s="206">
        <v>4</v>
      </c>
      <c r="Q1071" s="166"/>
      <c r="R1071" s="207">
        <v>1821</v>
      </c>
      <c r="V1071" s="205"/>
    </row>
    <row r="1072" spans="1:22" x14ac:dyDescent="0.25">
      <c r="A1072" s="201">
        <v>3506</v>
      </c>
      <c r="B1072" s="202">
        <v>3506262178</v>
      </c>
      <c r="C1072" s="203" t="s">
        <v>552</v>
      </c>
      <c r="D1072" s="204">
        <v>262</v>
      </c>
      <c r="E1072" s="203" t="s">
        <v>294</v>
      </c>
      <c r="F1072" s="204">
        <v>178</v>
      </c>
      <c r="G1072" s="203" t="s">
        <v>210</v>
      </c>
      <c r="H1072" s="205">
        <v>5</v>
      </c>
      <c r="I1072" s="166"/>
      <c r="J1072" s="206">
        <v>14661</v>
      </c>
      <c r="K1072" s="206">
        <v>0</v>
      </c>
      <c r="L1072" s="206">
        <v>3</v>
      </c>
      <c r="M1072" s="166"/>
      <c r="N1072" s="206">
        <v>15510</v>
      </c>
      <c r="O1072" s="206">
        <v>2</v>
      </c>
      <c r="P1072" s="206">
        <v>3</v>
      </c>
      <c r="Q1072" s="166"/>
      <c r="R1072" s="207">
        <v>849</v>
      </c>
      <c r="V1072" s="205"/>
    </row>
    <row r="1073" spans="1:22" x14ac:dyDescent="0.25">
      <c r="A1073" s="201">
        <v>3506</v>
      </c>
      <c r="B1073" s="202">
        <v>3506262181</v>
      </c>
      <c r="C1073" s="203" t="s">
        <v>552</v>
      </c>
      <c r="D1073" s="204">
        <v>262</v>
      </c>
      <c r="E1073" s="203" t="s">
        <v>294</v>
      </c>
      <c r="F1073" s="204">
        <v>181</v>
      </c>
      <c r="G1073" s="203" t="s">
        <v>213</v>
      </c>
      <c r="H1073" s="205">
        <v>6</v>
      </c>
      <c r="I1073" s="166"/>
      <c r="J1073" s="206">
        <v>18823</v>
      </c>
      <c r="K1073" s="206">
        <v>0</v>
      </c>
      <c r="L1073" s="206">
        <v>1</v>
      </c>
      <c r="M1073" s="166"/>
      <c r="N1073" s="206">
        <v>19729</v>
      </c>
      <c r="O1073" s="206">
        <v>0</v>
      </c>
      <c r="P1073" s="206">
        <v>1</v>
      </c>
      <c r="Q1073" s="166"/>
      <c r="R1073" s="207">
        <v>906</v>
      </c>
      <c r="V1073" s="205"/>
    </row>
    <row r="1074" spans="1:22" x14ac:dyDescent="0.25">
      <c r="A1074" s="201">
        <v>3506</v>
      </c>
      <c r="B1074" s="202">
        <v>3506262211</v>
      </c>
      <c r="C1074" s="203" t="s">
        <v>552</v>
      </c>
      <c r="D1074" s="204">
        <v>262</v>
      </c>
      <c r="E1074" s="203" t="s">
        <v>294</v>
      </c>
      <c r="F1074" s="204">
        <v>211</v>
      </c>
      <c r="G1074" s="203" t="s">
        <v>243</v>
      </c>
      <c r="H1074" s="205">
        <v>0</v>
      </c>
      <c r="I1074" s="166"/>
      <c r="J1074" s="206">
        <v>12243</v>
      </c>
      <c r="K1074" s="206">
        <v>0</v>
      </c>
      <c r="L1074" s="206">
        <v>0</v>
      </c>
      <c r="M1074" s="166"/>
      <c r="N1074" s="206">
        <v>12565</v>
      </c>
      <c r="O1074" s="206">
        <v>0</v>
      </c>
      <c r="P1074" s="206">
        <v>0</v>
      </c>
      <c r="Q1074" s="166"/>
      <c r="R1074" s="207">
        <v>322</v>
      </c>
      <c r="V1074" s="205"/>
    </row>
    <row r="1075" spans="1:22" x14ac:dyDescent="0.25">
      <c r="A1075" s="201">
        <v>3506</v>
      </c>
      <c r="B1075" s="202">
        <v>3506262229</v>
      </c>
      <c r="C1075" s="203" t="s">
        <v>552</v>
      </c>
      <c r="D1075" s="204">
        <v>262</v>
      </c>
      <c r="E1075" s="203" t="s">
        <v>294</v>
      </c>
      <c r="F1075" s="204">
        <v>229</v>
      </c>
      <c r="G1075" s="203" t="s">
        <v>261</v>
      </c>
      <c r="H1075" s="205">
        <v>76</v>
      </c>
      <c r="I1075" s="166"/>
      <c r="J1075" s="206">
        <v>15579</v>
      </c>
      <c r="K1075" s="206">
        <v>9</v>
      </c>
      <c r="L1075" s="206">
        <v>27</v>
      </c>
      <c r="M1075" s="166"/>
      <c r="N1075" s="206">
        <v>16317</v>
      </c>
      <c r="O1075" s="206">
        <v>29</v>
      </c>
      <c r="P1075" s="206">
        <v>47</v>
      </c>
      <c r="Q1075" s="166"/>
      <c r="R1075" s="207">
        <v>738</v>
      </c>
      <c r="V1075" s="205"/>
    </row>
    <row r="1076" spans="1:22" x14ac:dyDescent="0.25">
      <c r="A1076" s="201">
        <v>3506</v>
      </c>
      <c r="B1076" s="202">
        <v>3506262243</v>
      </c>
      <c r="C1076" s="203" t="s">
        <v>552</v>
      </c>
      <c r="D1076" s="204">
        <v>262</v>
      </c>
      <c r="E1076" s="203" t="s">
        <v>294</v>
      </c>
      <c r="F1076" s="204">
        <v>243</v>
      </c>
      <c r="G1076" s="203" t="s">
        <v>275</v>
      </c>
      <c r="H1076" s="205">
        <v>0</v>
      </c>
      <c r="I1076" s="166"/>
      <c r="J1076" s="206">
        <v>10332</v>
      </c>
      <c r="K1076" s="206">
        <v>0</v>
      </c>
      <c r="L1076" s="206">
        <v>0</v>
      </c>
      <c r="M1076" s="166"/>
      <c r="N1076" s="206" t="s">
        <v>562</v>
      </c>
      <c r="O1076" s="206">
        <v>0</v>
      </c>
      <c r="P1076" s="206">
        <v>0</v>
      </c>
      <c r="Q1076" s="166"/>
      <c r="R1076" s="207" t="s">
        <v>562</v>
      </c>
      <c r="V1076" s="205"/>
    </row>
    <row r="1077" spans="1:22" x14ac:dyDescent="0.25">
      <c r="A1077" s="201">
        <v>3506</v>
      </c>
      <c r="B1077" s="202">
        <v>3506262244</v>
      </c>
      <c r="C1077" s="203" t="s">
        <v>552</v>
      </c>
      <c r="D1077" s="204">
        <v>262</v>
      </c>
      <c r="E1077" s="203" t="s">
        <v>294</v>
      </c>
      <c r="F1077" s="204">
        <v>244</v>
      </c>
      <c r="G1077" s="203" t="s">
        <v>276</v>
      </c>
      <c r="H1077" s="205">
        <v>1</v>
      </c>
      <c r="I1077" s="166"/>
      <c r="J1077" s="206">
        <v>12243</v>
      </c>
      <c r="K1077" s="206">
        <v>0</v>
      </c>
      <c r="L1077" s="206">
        <v>0</v>
      </c>
      <c r="M1077" s="166"/>
      <c r="N1077" s="206">
        <v>12565</v>
      </c>
      <c r="O1077" s="206">
        <v>0</v>
      </c>
      <c r="P1077" s="206">
        <v>0</v>
      </c>
      <c r="Q1077" s="166"/>
      <c r="R1077" s="207">
        <v>322</v>
      </c>
      <c r="V1077" s="205"/>
    </row>
    <row r="1078" spans="1:22" x14ac:dyDescent="0.25">
      <c r="A1078" s="201">
        <v>3506</v>
      </c>
      <c r="B1078" s="202">
        <v>3506262246</v>
      </c>
      <c r="C1078" s="203" t="s">
        <v>552</v>
      </c>
      <c r="D1078" s="204">
        <v>262</v>
      </c>
      <c r="E1078" s="203" t="s">
        <v>294</v>
      </c>
      <c r="F1078" s="204">
        <v>246</v>
      </c>
      <c r="G1078" s="203" t="s">
        <v>278</v>
      </c>
      <c r="H1078" s="205">
        <v>2</v>
      </c>
      <c r="I1078" s="166"/>
      <c r="J1078" s="206">
        <v>10332</v>
      </c>
      <c r="K1078" s="206">
        <v>0</v>
      </c>
      <c r="L1078" s="206">
        <v>0</v>
      </c>
      <c r="M1078" s="166"/>
      <c r="N1078" s="206">
        <v>17077</v>
      </c>
      <c r="O1078" s="206">
        <v>0</v>
      </c>
      <c r="P1078" s="206">
        <v>1</v>
      </c>
      <c r="Q1078" s="166"/>
      <c r="R1078" s="207">
        <v>6745</v>
      </c>
      <c r="V1078" s="205"/>
    </row>
    <row r="1079" spans="1:22" x14ac:dyDescent="0.25">
      <c r="A1079" s="201">
        <v>3506</v>
      </c>
      <c r="B1079" s="202">
        <v>3506262248</v>
      </c>
      <c r="C1079" s="203" t="s">
        <v>552</v>
      </c>
      <c r="D1079" s="204">
        <v>262</v>
      </c>
      <c r="E1079" s="203" t="s">
        <v>294</v>
      </c>
      <c r="F1079" s="204">
        <v>248</v>
      </c>
      <c r="G1079" s="203" t="s">
        <v>280</v>
      </c>
      <c r="H1079" s="205">
        <v>31</v>
      </c>
      <c r="I1079" s="166"/>
      <c r="J1079" s="206">
        <v>14572</v>
      </c>
      <c r="K1079" s="206">
        <v>4</v>
      </c>
      <c r="L1079" s="206">
        <v>10</v>
      </c>
      <c r="M1079" s="166"/>
      <c r="N1079" s="206">
        <v>15839</v>
      </c>
      <c r="O1079" s="206">
        <v>5</v>
      </c>
      <c r="P1079" s="206">
        <v>12</v>
      </c>
      <c r="Q1079" s="166"/>
      <c r="R1079" s="207">
        <v>1267</v>
      </c>
      <c r="V1079" s="205"/>
    </row>
    <row r="1080" spans="1:22" x14ac:dyDescent="0.25">
      <c r="A1080" s="201">
        <v>3506</v>
      </c>
      <c r="B1080" s="202">
        <v>3506262258</v>
      </c>
      <c r="C1080" s="203" t="s">
        <v>552</v>
      </c>
      <c r="D1080" s="204">
        <v>262</v>
      </c>
      <c r="E1080" s="203" t="s">
        <v>294</v>
      </c>
      <c r="F1080" s="204">
        <v>258</v>
      </c>
      <c r="G1080" s="203" t="s">
        <v>290</v>
      </c>
      <c r="H1080" s="205">
        <v>9</v>
      </c>
      <c r="I1080" s="166"/>
      <c r="J1080" s="206">
        <v>15773</v>
      </c>
      <c r="K1080" s="206">
        <v>3</v>
      </c>
      <c r="L1080" s="206">
        <v>6</v>
      </c>
      <c r="M1080" s="166"/>
      <c r="N1080" s="206">
        <v>15488</v>
      </c>
      <c r="O1080" s="206">
        <v>2</v>
      </c>
      <c r="P1080" s="206">
        <v>3</v>
      </c>
      <c r="Q1080" s="166"/>
      <c r="R1080" s="207">
        <v>-285</v>
      </c>
      <c r="V1080" s="205"/>
    </row>
    <row r="1081" spans="1:22" x14ac:dyDescent="0.25">
      <c r="A1081" s="201">
        <v>3506</v>
      </c>
      <c r="B1081" s="202">
        <v>3506262262</v>
      </c>
      <c r="C1081" s="203" t="s">
        <v>552</v>
      </c>
      <c r="D1081" s="204">
        <v>262</v>
      </c>
      <c r="E1081" s="203" t="s">
        <v>294</v>
      </c>
      <c r="F1081" s="204">
        <v>262</v>
      </c>
      <c r="G1081" s="203" t="s">
        <v>294</v>
      </c>
      <c r="H1081" s="205">
        <v>129</v>
      </c>
      <c r="I1081" s="166"/>
      <c r="J1081" s="206">
        <v>14494</v>
      </c>
      <c r="K1081" s="206">
        <v>21</v>
      </c>
      <c r="L1081" s="206">
        <v>53</v>
      </c>
      <c r="M1081" s="166"/>
      <c r="N1081" s="206">
        <v>15561</v>
      </c>
      <c r="O1081" s="206">
        <v>30</v>
      </c>
      <c r="P1081" s="206">
        <v>63</v>
      </c>
      <c r="Q1081" s="166"/>
      <c r="R1081" s="207">
        <v>1067</v>
      </c>
      <c r="V1081" s="205"/>
    </row>
    <row r="1082" spans="1:22" x14ac:dyDescent="0.25">
      <c r="A1082" s="201">
        <v>3506</v>
      </c>
      <c r="B1082" s="202">
        <v>3506262274</v>
      </c>
      <c r="C1082" s="203" t="s">
        <v>552</v>
      </c>
      <c r="D1082" s="204">
        <v>262</v>
      </c>
      <c r="E1082" s="203" t="s">
        <v>294</v>
      </c>
      <c r="F1082" s="204">
        <v>274</v>
      </c>
      <c r="G1082" s="203" t="s">
        <v>306</v>
      </c>
      <c r="H1082" s="205">
        <v>0</v>
      </c>
      <c r="I1082" s="166"/>
      <c r="J1082" s="206">
        <v>18823</v>
      </c>
      <c r="K1082" s="206">
        <v>0</v>
      </c>
      <c r="L1082" s="206">
        <v>2</v>
      </c>
      <c r="M1082" s="166"/>
      <c r="N1082" s="206" t="s">
        <v>562</v>
      </c>
      <c r="O1082" s="206">
        <v>0</v>
      </c>
      <c r="P1082" s="206">
        <v>0</v>
      </c>
      <c r="Q1082" s="166"/>
      <c r="R1082" s="207" t="s">
        <v>562</v>
      </c>
      <c r="V1082" s="205"/>
    </row>
    <row r="1083" spans="1:22" x14ac:dyDescent="0.25">
      <c r="A1083" s="201">
        <v>3506</v>
      </c>
      <c r="B1083" s="202">
        <v>3506262284</v>
      </c>
      <c r="C1083" s="203" t="s">
        <v>552</v>
      </c>
      <c r="D1083" s="204">
        <v>262</v>
      </c>
      <c r="E1083" s="203" t="s">
        <v>294</v>
      </c>
      <c r="F1083" s="204">
        <v>284</v>
      </c>
      <c r="G1083" s="203" t="s">
        <v>316</v>
      </c>
      <c r="H1083" s="205">
        <v>1</v>
      </c>
      <c r="I1083" s="166"/>
      <c r="J1083" s="206">
        <v>15143</v>
      </c>
      <c r="K1083" s="206">
        <v>2</v>
      </c>
      <c r="L1083" s="206">
        <v>0</v>
      </c>
      <c r="M1083" s="166"/>
      <c r="N1083" s="206">
        <v>15786</v>
      </c>
      <c r="O1083" s="206">
        <v>1</v>
      </c>
      <c r="P1083" s="206">
        <v>0</v>
      </c>
      <c r="Q1083" s="166"/>
      <c r="R1083" s="207">
        <v>643</v>
      </c>
      <c r="V1083" s="205"/>
    </row>
    <row r="1084" spans="1:22" x14ac:dyDescent="0.25">
      <c r="A1084" s="201">
        <v>3506</v>
      </c>
      <c r="B1084" s="202">
        <v>3506262291</v>
      </c>
      <c r="C1084" s="203" t="s">
        <v>552</v>
      </c>
      <c r="D1084" s="204">
        <v>262</v>
      </c>
      <c r="E1084" s="203" t="s">
        <v>294</v>
      </c>
      <c r="F1084" s="204">
        <v>291</v>
      </c>
      <c r="G1084" s="203" t="s">
        <v>323</v>
      </c>
      <c r="H1084" s="205">
        <v>3</v>
      </c>
      <c r="I1084" s="166"/>
      <c r="J1084" s="206">
        <v>17439</v>
      </c>
      <c r="K1084" s="206">
        <v>1</v>
      </c>
      <c r="L1084" s="206">
        <v>2</v>
      </c>
      <c r="M1084" s="166"/>
      <c r="N1084" s="206">
        <v>17998</v>
      </c>
      <c r="O1084" s="206">
        <v>1</v>
      </c>
      <c r="P1084" s="206">
        <v>2</v>
      </c>
      <c r="Q1084" s="166"/>
      <c r="R1084" s="207">
        <v>559</v>
      </c>
      <c r="V1084" s="205"/>
    </row>
    <row r="1085" spans="1:22" x14ac:dyDescent="0.25">
      <c r="A1085" s="201">
        <v>3506</v>
      </c>
      <c r="B1085" s="202">
        <v>3506262295</v>
      </c>
      <c r="C1085" s="203" t="s">
        <v>552</v>
      </c>
      <c r="D1085" s="204">
        <v>262</v>
      </c>
      <c r="E1085" s="203" t="s">
        <v>294</v>
      </c>
      <c r="F1085" s="204">
        <v>295</v>
      </c>
      <c r="G1085" s="203" t="s">
        <v>327</v>
      </c>
      <c r="H1085" s="205">
        <v>1</v>
      </c>
      <c r="I1085" s="166"/>
      <c r="J1085" s="206">
        <v>12243</v>
      </c>
      <c r="K1085" s="206">
        <v>0</v>
      </c>
      <c r="L1085" s="206">
        <v>0</v>
      </c>
      <c r="M1085" s="166"/>
      <c r="N1085" s="206">
        <v>13668</v>
      </c>
      <c r="O1085" s="206">
        <v>1</v>
      </c>
      <c r="P1085" s="206">
        <v>0</v>
      </c>
      <c r="Q1085" s="166"/>
      <c r="R1085" s="207">
        <v>1425</v>
      </c>
      <c r="V1085" s="205"/>
    </row>
    <row r="1086" spans="1:22" x14ac:dyDescent="0.25">
      <c r="A1086" s="201">
        <v>3506</v>
      </c>
      <c r="B1086" s="202">
        <v>3506262305</v>
      </c>
      <c r="C1086" s="203" t="s">
        <v>552</v>
      </c>
      <c r="D1086" s="204">
        <v>262</v>
      </c>
      <c r="E1086" s="203" t="s">
        <v>294</v>
      </c>
      <c r="F1086" s="204">
        <v>305</v>
      </c>
      <c r="G1086" s="203" t="s">
        <v>337</v>
      </c>
      <c r="H1086" s="205">
        <v>1</v>
      </c>
      <c r="I1086" s="166"/>
      <c r="J1086" s="206">
        <v>12243</v>
      </c>
      <c r="K1086" s="206">
        <v>0</v>
      </c>
      <c r="L1086" s="206">
        <v>0</v>
      </c>
      <c r="M1086" s="166"/>
      <c r="N1086" s="206">
        <v>12565</v>
      </c>
      <c r="O1086" s="206">
        <v>0</v>
      </c>
      <c r="P1086" s="206">
        <v>0</v>
      </c>
      <c r="Q1086" s="166"/>
      <c r="R1086" s="207">
        <v>322</v>
      </c>
      <c r="V1086" s="205"/>
    </row>
    <row r="1087" spans="1:22" x14ac:dyDescent="0.25">
      <c r="A1087" s="201">
        <v>3506</v>
      </c>
      <c r="B1087" s="202">
        <v>3506262342</v>
      </c>
      <c r="C1087" s="203" t="s">
        <v>552</v>
      </c>
      <c r="D1087" s="204">
        <v>262</v>
      </c>
      <c r="E1087" s="203" t="s">
        <v>294</v>
      </c>
      <c r="F1087" s="204">
        <v>342</v>
      </c>
      <c r="G1087" s="203" t="s">
        <v>374</v>
      </c>
      <c r="H1087" s="205">
        <v>0</v>
      </c>
      <c r="I1087" s="166"/>
      <c r="J1087" s="206">
        <v>12243</v>
      </c>
      <c r="K1087" s="206">
        <v>0</v>
      </c>
      <c r="L1087" s="206">
        <v>0</v>
      </c>
      <c r="M1087" s="166"/>
      <c r="N1087" s="206" t="s">
        <v>562</v>
      </c>
      <c r="O1087" s="206">
        <v>0</v>
      </c>
      <c r="P1087" s="206">
        <v>0</v>
      </c>
      <c r="Q1087" s="166"/>
      <c r="R1087" s="207" t="s">
        <v>562</v>
      </c>
      <c r="V1087" s="205"/>
    </row>
    <row r="1088" spans="1:22" x14ac:dyDescent="0.25">
      <c r="A1088" s="201">
        <v>3506</v>
      </c>
      <c r="B1088" s="202">
        <v>3506262346</v>
      </c>
      <c r="C1088" s="203" t="s">
        <v>552</v>
      </c>
      <c r="D1088" s="204">
        <v>262</v>
      </c>
      <c r="E1088" s="203" t="s">
        <v>294</v>
      </c>
      <c r="F1088" s="204">
        <v>346</v>
      </c>
      <c r="G1088" s="203" t="s">
        <v>378</v>
      </c>
      <c r="H1088" s="205">
        <v>0</v>
      </c>
      <c r="I1088" s="166"/>
      <c r="J1088" s="206">
        <v>18112</v>
      </c>
      <c r="K1088" s="206">
        <v>0</v>
      </c>
      <c r="L1088" s="206">
        <v>1</v>
      </c>
      <c r="M1088" s="166"/>
      <c r="N1088" s="206">
        <v>16941</v>
      </c>
      <c r="O1088" s="206">
        <v>0</v>
      </c>
      <c r="P1088" s="206">
        <v>1</v>
      </c>
      <c r="Q1088" s="166"/>
      <c r="R1088" s="207">
        <v>-1171</v>
      </c>
      <c r="V1088" s="205"/>
    </row>
    <row r="1089" spans="1:22" x14ac:dyDescent="0.25">
      <c r="A1089" s="201">
        <v>3506</v>
      </c>
      <c r="B1089" s="202">
        <v>3506262347</v>
      </c>
      <c r="C1089" s="203" t="s">
        <v>552</v>
      </c>
      <c r="D1089" s="204">
        <v>262</v>
      </c>
      <c r="E1089" s="203" t="s">
        <v>294</v>
      </c>
      <c r="F1089" s="204">
        <v>347</v>
      </c>
      <c r="G1089" s="203" t="s">
        <v>379</v>
      </c>
      <c r="H1089" s="205">
        <v>4</v>
      </c>
      <c r="I1089" s="166"/>
      <c r="J1089" s="206">
        <v>15249</v>
      </c>
      <c r="K1089" s="206">
        <v>2</v>
      </c>
      <c r="L1089" s="206">
        <v>3</v>
      </c>
      <c r="M1089" s="166"/>
      <c r="N1089" s="206">
        <v>14843</v>
      </c>
      <c r="O1089" s="206">
        <v>2</v>
      </c>
      <c r="P1089" s="206">
        <v>2</v>
      </c>
      <c r="Q1089" s="166"/>
      <c r="R1089" s="207">
        <v>-406</v>
      </c>
      <c r="V1089" s="205"/>
    </row>
    <row r="1090" spans="1:22" x14ac:dyDescent="0.25">
      <c r="A1090" s="201">
        <v>3506</v>
      </c>
      <c r="B1090" s="202">
        <v>3506262705</v>
      </c>
      <c r="C1090" s="203" t="s">
        <v>552</v>
      </c>
      <c r="D1090" s="204">
        <v>262</v>
      </c>
      <c r="E1090" s="203" t="s">
        <v>294</v>
      </c>
      <c r="F1090" s="204">
        <v>705</v>
      </c>
      <c r="G1090" s="203" t="s">
        <v>418</v>
      </c>
      <c r="H1090" s="205">
        <v>1</v>
      </c>
      <c r="I1090" s="166"/>
      <c r="J1090" s="206">
        <v>12243</v>
      </c>
      <c r="K1090" s="206">
        <v>0</v>
      </c>
      <c r="L1090" s="206">
        <v>0</v>
      </c>
      <c r="M1090" s="166"/>
      <c r="N1090" s="206">
        <v>12565</v>
      </c>
      <c r="O1090" s="206">
        <v>0</v>
      </c>
      <c r="P1090" s="206">
        <v>0</v>
      </c>
      <c r="Q1090" s="166"/>
      <c r="R1090" s="207">
        <v>322</v>
      </c>
      <c r="V1090" s="205"/>
    </row>
    <row r="1091" spans="1:22" x14ac:dyDescent="0.25">
      <c r="A1091" s="201">
        <v>3508</v>
      </c>
      <c r="B1091" s="202">
        <v>3508281005</v>
      </c>
      <c r="C1091" s="203" t="s">
        <v>553</v>
      </c>
      <c r="D1091" s="204">
        <v>281</v>
      </c>
      <c r="E1091" s="203" t="s">
        <v>313</v>
      </c>
      <c r="F1091" s="204">
        <v>5</v>
      </c>
      <c r="G1091" s="203" t="s">
        <v>37</v>
      </c>
      <c r="H1091" s="205">
        <v>0</v>
      </c>
      <c r="I1091" s="166"/>
      <c r="J1091" s="206">
        <v>18112</v>
      </c>
      <c r="K1091" s="206">
        <v>0</v>
      </c>
      <c r="L1091" s="206">
        <v>1</v>
      </c>
      <c r="M1091" s="166"/>
      <c r="N1091" s="206" t="s">
        <v>562</v>
      </c>
      <c r="O1091" s="206">
        <v>0</v>
      </c>
      <c r="P1091" s="206">
        <v>0</v>
      </c>
      <c r="Q1091" s="166"/>
      <c r="R1091" s="207" t="s">
        <v>562</v>
      </c>
      <c r="V1091" s="205"/>
    </row>
    <row r="1092" spans="1:22" x14ac:dyDescent="0.25">
      <c r="A1092" s="201">
        <v>3508</v>
      </c>
      <c r="B1092" s="202">
        <v>3508281061</v>
      </c>
      <c r="C1092" s="203" t="s">
        <v>553</v>
      </c>
      <c r="D1092" s="204">
        <v>281</v>
      </c>
      <c r="E1092" s="203" t="s">
        <v>313</v>
      </c>
      <c r="F1092" s="204">
        <v>61</v>
      </c>
      <c r="G1092" s="203" t="s">
        <v>93</v>
      </c>
      <c r="H1092" s="205">
        <v>4</v>
      </c>
      <c r="I1092" s="166"/>
      <c r="J1092" s="206">
        <v>15782</v>
      </c>
      <c r="K1092" s="206">
        <v>0</v>
      </c>
      <c r="L1092" s="206">
        <v>1</v>
      </c>
      <c r="M1092" s="166"/>
      <c r="N1092" s="206">
        <v>20404</v>
      </c>
      <c r="O1092" s="206">
        <v>0</v>
      </c>
      <c r="P1092" s="206">
        <v>3</v>
      </c>
      <c r="Q1092" s="166"/>
      <c r="R1092" s="207">
        <v>4622</v>
      </c>
      <c r="V1092" s="205"/>
    </row>
    <row r="1093" spans="1:22" x14ac:dyDescent="0.25">
      <c r="A1093" s="201">
        <v>3508</v>
      </c>
      <c r="B1093" s="202">
        <v>3508281087</v>
      </c>
      <c r="C1093" s="203" t="s">
        <v>553</v>
      </c>
      <c r="D1093" s="204">
        <v>281</v>
      </c>
      <c r="E1093" s="203" t="s">
        <v>313</v>
      </c>
      <c r="F1093" s="204">
        <v>87</v>
      </c>
      <c r="G1093" s="203" t="s">
        <v>119</v>
      </c>
      <c r="H1093" s="205">
        <v>0</v>
      </c>
      <c r="I1093" s="166"/>
      <c r="J1093" s="206">
        <v>17402</v>
      </c>
      <c r="K1093" s="206">
        <v>0</v>
      </c>
      <c r="L1093" s="206">
        <v>1</v>
      </c>
      <c r="M1093" s="166"/>
      <c r="N1093" s="206" t="s">
        <v>562</v>
      </c>
      <c r="O1093" s="206">
        <v>0</v>
      </c>
      <c r="P1093" s="206">
        <v>0</v>
      </c>
      <c r="Q1093" s="166"/>
      <c r="R1093" s="207" t="s">
        <v>562</v>
      </c>
      <c r="V1093" s="205"/>
    </row>
    <row r="1094" spans="1:22" x14ac:dyDescent="0.25">
      <c r="A1094" s="201">
        <v>3508</v>
      </c>
      <c r="B1094" s="202">
        <v>3508281137</v>
      </c>
      <c r="C1094" s="203" t="s">
        <v>553</v>
      </c>
      <c r="D1094" s="204">
        <v>281</v>
      </c>
      <c r="E1094" s="203" t="s">
        <v>313</v>
      </c>
      <c r="F1094" s="204">
        <v>137</v>
      </c>
      <c r="G1094" s="203" t="s">
        <v>169</v>
      </c>
      <c r="H1094" s="205">
        <v>4</v>
      </c>
      <c r="I1094" s="166"/>
      <c r="J1094" s="206">
        <v>20232</v>
      </c>
      <c r="K1094" s="206">
        <v>1</v>
      </c>
      <c r="L1094" s="206">
        <v>7</v>
      </c>
      <c r="M1094" s="166"/>
      <c r="N1094" s="206">
        <v>21080</v>
      </c>
      <c r="O1094" s="206">
        <v>0</v>
      </c>
      <c r="P1094" s="206">
        <v>5</v>
      </c>
      <c r="Q1094" s="166"/>
      <c r="R1094" s="207">
        <v>848</v>
      </c>
      <c r="V1094" s="205"/>
    </row>
    <row r="1095" spans="1:22" x14ac:dyDescent="0.25">
      <c r="A1095" s="201">
        <v>3508</v>
      </c>
      <c r="B1095" s="202">
        <v>3508281161</v>
      </c>
      <c r="C1095" s="203" t="s">
        <v>553</v>
      </c>
      <c r="D1095" s="204">
        <v>281</v>
      </c>
      <c r="E1095" s="203" t="s">
        <v>313</v>
      </c>
      <c r="F1095" s="204">
        <v>161</v>
      </c>
      <c r="G1095" s="203" t="s">
        <v>193</v>
      </c>
      <c r="H1095" s="205">
        <v>1</v>
      </c>
      <c r="I1095" s="166"/>
      <c r="J1095" s="206">
        <v>15177</v>
      </c>
      <c r="K1095" s="206">
        <v>0</v>
      </c>
      <c r="L1095" s="206">
        <v>1</v>
      </c>
      <c r="M1095" s="166"/>
      <c r="N1095" s="206">
        <v>18842</v>
      </c>
      <c r="O1095" s="206">
        <v>0</v>
      </c>
      <c r="P1095" s="206">
        <v>2</v>
      </c>
      <c r="Q1095" s="166"/>
      <c r="R1095" s="207">
        <v>3665</v>
      </c>
      <c r="V1095" s="205"/>
    </row>
    <row r="1096" spans="1:22" x14ac:dyDescent="0.25">
      <c r="A1096" s="201">
        <v>3508</v>
      </c>
      <c r="B1096" s="202">
        <v>3508281281</v>
      </c>
      <c r="C1096" s="203" t="s">
        <v>553</v>
      </c>
      <c r="D1096" s="204">
        <v>281</v>
      </c>
      <c r="E1096" s="203" t="s">
        <v>313</v>
      </c>
      <c r="F1096" s="204">
        <v>281</v>
      </c>
      <c r="G1096" s="203" t="s">
        <v>313</v>
      </c>
      <c r="H1096" s="205">
        <v>148</v>
      </c>
      <c r="I1096" s="166"/>
      <c r="J1096" s="206">
        <v>19667</v>
      </c>
      <c r="K1096" s="206">
        <v>13</v>
      </c>
      <c r="L1096" s="206">
        <v>143</v>
      </c>
      <c r="M1096" s="166"/>
      <c r="N1096" s="206">
        <v>21232</v>
      </c>
      <c r="O1096" s="206">
        <v>15</v>
      </c>
      <c r="P1096" s="206">
        <v>146</v>
      </c>
      <c r="Q1096" s="166"/>
      <c r="R1096" s="207">
        <v>1565</v>
      </c>
      <c r="V1096" s="205"/>
    </row>
    <row r="1097" spans="1:22" x14ac:dyDescent="0.25">
      <c r="A1097" s="201">
        <v>3508</v>
      </c>
      <c r="B1097" s="202">
        <v>3508281332</v>
      </c>
      <c r="C1097" s="203" t="s">
        <v>553</v>
      </c>
      <c r="D1097" s="204">
        <v>281</v>
      </c>
      <c r="E1097" s="203" t="s">
        <v>313</v>
      </c>
      <c r="F1097" s="204">
        <v>332</v>
      </c>
      <c r="G1097" s="203" t="s">
        <v>364</v>
      </c>
      <c r="H1097" s="205">
        <v>0</v>
      </c>
      <c r="I1097" s="166"/>
      <c r="J1097" s="206">
        <v>12243</v>
      </c>
      <c r="K1097" s="206">
        <v>0</v>
      </c>
      <c r="L1097" s="206">
        <v>0</v>
      </c>
      <c r="M1097" s="166"/>
      <c r="N1097" s="206" t="s">
        <v>562</v>
      </c>
      <c r="O1097" s="206">
        <v>0</v>
      </c>
      <c r="P1097" s="206">
        <v>0</v>
      </c>
      <c r="Q1097" s="166"/>
      <c r="R1097" s="207" t="s">
        <v>562</v>
      </c>
      <c r="V1097" s="205"/>
    </row>
    <row r="1098" spans="1:22" x14ac:dyDescent="0.25">
      <c r="A1098" s="201">
        <v>3508</v>
      </c>
      <c r="B1098" s="202">
        <v>3508281683</v>
      </c>
      <c r="C1098" s="203" t="s">
        <v>553</v>
      </c>
      <c r="D1098" s="204">
        <v>281</v>
      </c>
      <c r="E1098" s="203" t="s">
        <v>313</v>
      </c>
      <c r="F1098" s="204">
        <v>683</v>
      </c>
      <c r="G1098" s="203" t="s">
        <v>412</v>
      </c>
      <c r="H1098" s="205">
        <v>0</v>
      </c>
      <c r="I1098" s="166"/>
      <c r="J1098" s="206">
        <v>16803</v>
      </c>
      <c r="K1098" s="206">
        <v>0</v>
      </c>
      <c r="L1098" s="206">
        <v>1</v>
      </c>
      <c r="M1098" s="166"/>
      <c r="N1098" s="206" t="s">
        <v>562</v>
      </c>
      <c r="O1098" s="206">
        <v>0</v>
      </c>
      <c r="P1098" s="206">
        <v>0</v>
      </c>
      <c r="Q1098" s="166"/>
      <c r="R1098" s="207" t="s">
        <v>562</v>
      </c>
      <c r="V1098" s="205"/>
    </row>
    <row r="1099" spans="1:22" x14ac:dyDescent="0.25">
      <c r="A1099" s="201">
        <v>3509</v>
      </c>
      <c r="B1099" s="202">
        <v>3509095072</v>
      </c>
      <c r="C1099" s="203" t="s">
        <v>554</v>
      </c>
      <c r="D1099" s="204">
        <v>95</v>
      </c>
      <c r="E1099" s="203" t="s">
        <v>127</v>
      </c>
      <c r="F1099" s="204">
        <v>72</v>
      </c>
      <c r="G1099" s="203" t="s">
        <v>104</v>
      </c>
      <c r="H1099" s="205">
        <v>0</v>
      </c>
      <c r="I1099" s="166"/>
      <c r="J1099" s="206">
        <v>17402</v>
      </c>
      <c r="K1099" s="206">
        <v>0</v>
      </c>
      <c r="L1099" s="206">
        <v>1</v>
      </c>
      <c r="M1099" s="166"/>
      <c r="N1099" s="206" t="s">
        <v>562</v>
      </c>
      <c r="O1099" s="206">
        <v>0</v>
      </c>
      <c r="P1099" s="206">
        <v>0</v>
      </c>
      <c r="Q1099" s="166"/>
      <c r="R1099" s="207" t="s">
        <v>562</v>
      </c>
      <c r="V1099" s="205"/>
    </row>
    <row r="1100" spans="1:22" x14ac:dyDescent="0.25">
      <c r="A1100" s="201">
        <v>3509</v>
      </c>
      <c r="B1100" s="202">
        <v>3509095095</v>
      </c>
      <c r="C1100" s="203" t="s">
        <v>554</v>
      </c>
      <c r="D1100" s="204">
        <v>95</v>
      </c>
      <c r="E1100" s="203" t="s">
        <v>127</v>
      </c>
      <c r="F1100" s="204">
        <v>95</v>
      </c>
      <c r="G1100" s="203" t="s">
        <v>127</v>
      </c>
      <c r="H1100" s="205">
        <v>567</v>
      </c>
      <c r="I1100" s="166"/>
      <c r="J1100" s="206">
        <v>17925</v>
      </c>
      <c r="K1100" s="206">
        <v>121</v>
      </c>
      <c r="L1100" s="206">
        <v>431</v>
      </c>
      <c r="M1100" s="166"/>
      <c r="N1100" s="206">
        <v>18843</v>
      </c>
      <c r="O1100" s="206">
        <v>99</v>
      </c>
      <c r="P1100" s="206">
        <v>448</v>
      </c>
      <c r="Q1100" s="166"/>
      <c r="R1100" s="207">
        <v>918</v>
      </c>
      <c r="V1100" s="205"/>
    </row>
    <row r="1101" spans="1:22" x14ac:dyDescent="0.25">
      <c r="A1101" s="201">
        <v>3509</v>
      </c>
      <c r="B1101" s="202">
        <v>3509095201</v>
      </c>
      <c r="C1101" s="203" t="s">
        <v>554</v>
      </c>
      <c r="D1101" s="204">
        <v>95</v>
      </c>
      <c r="E1101" s="203" t="s">
        <v>127</v>
      </c>
      <c r="F1101" s="204">
        <v>201</v>
      </c>
      <c r="G1101" s="203" t="s">
        <v>233</v>
      </c>
      <c r="H1101" s="205">
        <v>10</v>
      </c>
      <c r="I1101" s="166"/>
      <c r="J1101" s="206">
        <v>18863</v>
      </c>
      <c r="K1101" s="206">
        <v>0</v>
      </c>
      <c r="L1101" s="206">
        <v>6</v>
      </c>
      <c r="M1101" s="166"/>
      <c r="N1101" s="206">
        <v>18236</v>
      </c>
      <c r="O1101" s="206">
        <v>0</v>
      </c>
      <c r="P1101" s="206">
        <v>4</v>
      </c>
      <c r="Q1101" s="166"/>
      <c r="R1101" s="207">
        <v>-627</v>
      </c>
      <c r="V1101" s="205"/>
    </row>
    <row r="1102" spans="1:22" x14ac:dyDescent="0.25">
      <c r="A1102" s="201">
        <v>3509</v>
      </c>
      <c r="B1102" s="202">
        <v>3509095292</v>
      </c>
      <c r="C1102" s="203" t="s">
        <v>554</v>
      </c>
      <c r="D1102" s="204">
        <v>95</v>
      </c>
      <c r="E1102" s="203" t="s">
        <v>127</v>
      </c>
      <c r="F1102" s="204">
        <v>292</v>
      </c>
      <c r="G1102" s="203" t="s">
        <v>324</v>
      </c>
      <c r="H1102" s="205">
        <v>4</v>
      </c>
      <c r="I1102" s="166"/>
      <c r="J1102" s="206">
        <v>17649</v>
      </c>
      <c r="K1102" s="206">
        <v>1</v>
      </c>
      <c r="L1102" s="206">
        <v>4</v>
      </c>
      <c r="M1102" s="166"/>
      <c r="N1102" s="206">
        <v>17955</v>
      </c>
      <c r="O1102" s="206">
        <v>0</v>
      </c>
      <c r="P1102" s="206">
        <v>2</v>
      </c>
      <c r="Q1102" s="166"/>
      <c r="R1102" s="207">
        <v>306</v>
      </c>
      <c r="V1102" s="205"/>
    </row>
    <row r="1103" spans="1:22" x14ac:dyDescent="0.25">
      <c r="A1103" s="201">
        <v>3509</v>
      </c>
      <c r="B1103" s="202">
        <v>3509095293</v>
      </c>
      <c r="C1103" s="203" t="s">
        <v>554</v>
      </c>
      <c r="D1103" s="204">
        <v>95</v>
      </c>
      <c r="E1103" s="203" t="s">
        <v>127</v>
      </c>
      <c r="F1103" s="204">
        <v>293</v>
      </c>
      <c r="G1103" s="203" t="s">
        <v>325</v>
      </c>
      <c r="H1103" s="205">
        <v>2</v>
      </c>
      <c r="I1103" s="166"/>
      <c r="J1103" s="206" t="s">
        <v>562</v>
      </c>
      <c r="K1103" s="206">
        <v>0</v>
      </c>
      <c r="L1103" s="206">
        <v>0</v>
      </c>
      <c r="M1103" s="166"/>
      <c r="N1103" s="206">
        <v>19729</v>
      </c>
      <c r="O1103" s="206">
        <v>0</v>
      </c>
      <c r="P1103" s="206">
        <v>1</v>
      </c>
      <c r="Q1103" s="166"/>
      <c r="R1103" s="207" t="s">
        <v>562</v>
      </c>
      <c r="V1103" s="205"/>
    </row>
    <row r="1104" spans="1:22" x14ac:dyDescent="0.25">
      <c r="A1104" s="201">
        <v>3509</v>
      </c>
      <c r="B1104" s="202">
        <v>3509095331</v>
      </c>
      <c r="C1104" s="203" t="s">
        <v>554</v>
      </c>
      <c r="D1104" s="204">
        <v>95</v>
      </c>
      <c r="E1104" s="203" t="s">
        <v>127</v>
      </c>
      <c r="F1104" s="204">
        <v>331</v>
      </c>
      <c r="G1104" s="203" t="s">
        <v>363</v>
      </c>
      <c r="H1104" s="205">
        <v>2</v>
      </c>
      <c r="I1104" s="166"/>
      <c r="J1104" s="206">
        <v>15846</v>
      </c>
      <c r="K1104" s="206">
        <v>0</v>
      </c>
      <c r="L1104" s="206">
        <v>3</v>
      </c>
      <c r="M1104" s="166"/>
      <c r="N1104" s="206">
        <v>16498</v>
      </c>
      <c r="O1104" s="206">
        <v>0</v>
      </c>
      <c r="P1104" s="206">
        <v>2</v>
      </c>
      <c r="Q1104" s="166"/>
      <c r="R1104" s="207">
        <v>652</v>
      </c>
      <c r="V1104" s="205"/>
    </row>
    <row r="1105" spans="1:22" x14ac:dyDescent="0.25">
      <c r="A1105" s="201">
        <v>3509</v>
      </c>
      <c r="B1105" s="202">
        <v>3509095665</v>
      </c>
      <c r="C1105" s="203" t="s">
        <v>554</v>
      </c>
      <c r="D1105" s="204">
        <v>95</v>
      </c>
      <c r="E1105" s="203" t="s">
        <v>127</v>
      </c>
      <c r="F1105" s="204">
        <v>665</v>
      </c>
      <c r="G1105" s="203" t="s">
        <v>405</v>
      </c>
      <c r="H1105" s="205">
        <v>0</v>
      </c>
      <c r="I1105" s="166"/>
      <c r="J1105" s="206">
        <v>15040</v>
      </c>
      <c r="K1105" s="206">
        <v>0</v>
      </c>
      <c r="L1105" s="206">
        <v>1</v>
      </c>
      <c r="M1105" s="166"/>
      <c r="N1105" s="206" t="s">
        <v>562</v>
      </c>
      <c r="O1105" s="206">
        <v>0</v>
      </c>
      <c r="P1105" s="206">
        <v>0</v>
      </c>
      <c r="Q1105" s="166"/>
      <c r="R1105" s="207" t="s">
        <v>562</v>
      </c>
      <c r="V1105" s="205"/>
    </row>
    <row r="1106" spans="1:22" x14ac:dyDescent="0.25">
      <c r="A1106" s="201">
        <v>3509</v>
      </c>
      <c r="B1106" s="202">
        <v>3509095763</v>
      </c>
      <c r="C1106" s="203" t="s">
        <v>554</v>
      </c>
      <c r="D1106" s="204">
        <v>95</v>
      </c>
      <c r="E1106" s="203" t="s">
        <v>127</v>
      </c>
      <c r="F1106" s="204">
        <v>763</v>
      </c>
      <c r="G1106" s="203" t="s">
        <v>434</v>
      </c>
      <c r="H1106" s="205">
        <v>1</v>
      </c>
      <c r="I1106" s="166"/>
      <c r="J1106" s="206">
        <v>16951</v>
      </c>
      <c r="K1106" s="206">
        <v>0</v>
      </c>
      <c r="L1106" s="206">
        <v>1</v>
      </c>
      <c r="M1106" s="166"/>
      <c r="N1106" s="206" t="s">
        <v>562</v>
      </c>
      <c r="O1106" s="206">
        <v>0</v>
      </c>
      <c r="P1106" s="206">
        <v>0</v>
      </c>
      <c r="Q1106" s="166"/>
      <c r="R1106" s="207" t="s">
        <v>562</v>
      </c>
      <c r="V1106" s="205"/>
    </row>
    <row r="1107" spans="1:22" x14ac:dyDescent="0.25">
      <c r="A1107" s="201">
        <v>3510</v>
      </c>
      <c r="B1107" s="202">
        <v>3510281005</v>
      </c>
      <c r="C1107" s="203" t="s">
        <v>555</v>
      </c>
      <c r="D1107" s="204">
        <v>281</v>
      </c>
      <c r="E1107" s="203" t="s">
        <v>313</v>
      </c>
      <c r="F1107" s="204">
        <v>5</v>
      </c>
      <c r="G1107" s="203" t="s">
        <v>37</v>
      </c>
      <c r="H1107" s="205">
        <v>5</v>
      </c>
      <c r="I1107" s="166"/>
      <c r="J1107" s="206" t="s">
        <v>562</v>
      </c>
      <c r="K1107" s="206">
        <v>0</v>
      </c>
      <c r="L1107" s="206">
        <v>0</v>
      </c>
      <c r="M1107" s="166"/>
      <c r="N1107" s="206">
        <v>17314</v>
      </c>
      <c r="O1107" s="206">
        <v>0</v>
      </c>
      <c r="P1107" s="206">
        <v>1</v>
      </c>
      <c r="Q1107" s="166"/>
      <c r="R1107" s="207" t="s">
        <v>562</v>
      </c>
      <c r="V1107" s="205"/>
    </row>
    <row r="1108" spans="1:22" x14ac:dyDescent="0.25">
      <c r="A1108" s="201">
        <v>3510</v>
      </c>
      <c r="B1108" s="202">
        <v>3510281061</v>
      </c>
      <c r="C1108" s="203" t="s">
        <v>555</v>
      </c>
      <c r="D1108" s="204">
        <v>281</v>
      </c>
      <c r="E1108" s="203" t="s">
        <v>313</v>
      </c>
      <c r="F1108" s="204">
        <v>61</v>
      </c>
      <c r="G1108" s="203" t="s">
        <v>93</v>
      </c>
      <c r="H1108" s="205">
        <v>2</v>
      </c>
      <c r="I1108" s="166"/>
      <c r="J1108" s="206">
        <v>15814</v>
      </c>
      <c r="K1108" s="206">
        <v>0</v>
      </c>
      <c r="L1108" s="206">
        <v>3</v>
      </c>
      <c r="M1108" s="166"/>
      <c r="N1108" s="206">
        <v>14770</v>
      </c>
      <c r="O1108" s="206">
        <v>0</v>
      </c>
      <c r="P1108" s="206">
        <v>1</v>
      </c>
      <c r="Q1108" s="166"/>
      <c r="R1108" s="207">
        <v>-1044</v>
      </c>
      <c r="V1108" s="205"/>
    </row>
    <row r="1109" spans="1:22" x14ac:dyDescent="0.25">
      <c r="A1109" s="201">
        <v>3510</v>
      </c>
      <c r="B1109" s="202">
        <v>3510281087</v>
      </c>
      <c r="C1109" s="203" t="s">
        <v>555</v>
      </c>
      <c r="D1109" s="204">
        <v>281</v>
      </c>
      <c r="E1109" s="203" t="s">
        <v>313</v>
      </c>
      <c r="F1109" s="204">
        <v>87</v>
      </c>
      <c r="G1109" s="203" t="s">
        <v>119</v>
      </c>
      <c r="H1109" s="205">
        <v>0</v>
      </c>
      <c r="I1109" s="166"/>
      <c r="J1109" s="206">
        <v>10705</v>
      </c>
      <c r="K1109" s="206">
        <v>0</v>
      </c>
      <c r="L1109" s="206">
        <v>0</v>
      </c>
      <c r="M1109" s="166"/>
      <c r="N1109" s="206" t="s">
        <v>562</v>
      </c>
      <c r="O1109" s="206">
        <v>0</v>
      </c>
      <c r="P1109" s="206">
        <v>0</v>
      </c>
      <c r="Q1109" s="166"/>
      <c r="R1109" s="207" t="s">
        <v>562</v>
      </c>
      <c r="V1109" s="205"/>
    </row>
    <row r="1110" spans="1:22" x14ac:dyDescent="0.25">
      <c r="A1110" s="201">
        <v>3510</v>
      </c>
      <c r="B1110" s="202">
        <v>3510281137</v>
      </c>
      <c r="C1110" s="203" t="s">
        <v>555</v>
      </c>
      <c r="D1110" s="204">
        <v>281</v>
      </c>
      <c r="E1110" s="203" t="s">
        <v>313</v>
      </c>
      <c r="F1110" s="204">
        <v>137</v>
      </c>
      <c r="G1110" s="203" t="s">
        <v>169</v>
      </c>
      <c r="H1110" s="205">
        <v>0</v>
      </c>
      <c r="I1110" s="166"/>
      <c r="J1110" s="206">
        <v>18131</v>
      </c>
      <c r="K1110" s="206">
        <v>0</v>
      </c>
      <c r="L1110" s="206">
        <v>5</v>
      </c>
      <c r="M1110" s="166"/>
      <c r="N1110" s="206">
        <v>19551</v>
      </c>
      <c r="O1110" s="206">
        <v>0</v>
      </c>
      <c r="P1110" s="206">
        <v>1</v>
      </c>
      <c r="Q1110" s="166"/>
      <c r="R1110" s="207">
        <v>1420</v>
      </c>
      <c r="V1110" s="205"/>
    </row>
    <row r="1111" spans="1:22" x14ac:dyDescent="0.25">
      <c r="A1111" s="201">
        <v>3510</v>
      </c>
      <c r="B1111" s="202">
        <v>3510281278</v>
      </c>
      <c r="C1111" s="203" t="s">
        <v>555</v>
      </c>
      <c r="D1111" s="204">
        <v>281</v>
      </c>
      <c r="E1111" s="203" t="s">
        <v>313</v>
      </c>
      <c r="F1111" s="204">
        <v>278</v>
      </c>
      <c r="G1111" s="203" t="s">
        <v>310</v>
      </c>
      <c r="H1111" s="205">
        <v>2</v>
      </c>
      <c r="I1111" s="166"/>
      <c r="J1111" s="206">
        <v>18944</v>
      </c>
      <c r="K1111" s="206">
        <v>1</v>
      </c>
      <c r="L1111" s="206">
        <v>1</v>
      </c>
      <c r="M1111" s="166"/>
      <c r="N1111" s="206">
        <v>19692</v>
      </c>
      <c r="O1111" s="206">
        <v>1</v>
      </c>
      <c r="P1111" s="206">
        <v>1</v>
      </c>
      <c r="Q1111" s="166"/>
      <c r="R1111" s="207">
        <v>748</v>
      </c>
      <c r="V1111" s="205"/>
    </row>
    <row r="1112" spans="1:22" x14ac:dyDescent="0.25">
      <c r="A1112" s="201">
        <v>3510</v>
      </c>
      <c r="B1112" s="202">
        <v>3510281281</v>
      </c>
      <c r="C1112" s="203" t="s">
        <v>555</v>
      </c>
      <c r="D1112" s="204">
        <v>281</v>
      </c>
      <c r="E1112" s="203" t="s">
        <v>313</v>
      </c>
      <c r="F1112" s="204">
        <v>281</v>
      </c>
      <c r="G1112" s="203" t="s">
        <v>313</v>
      </c>
      <c r="H1112" s="205">
        <v>474</v>
      </c>
      <c r="I1112" s="166"/>
      <c r="J1112" s="206">
        <v>16844</v>
      </c>
      <c r="K1112" s="206">
        <v>50</v>
      </c>
      <c r="L1112" s="206">
        <v>370</v>
      </c>
      <c r="M1112" s="166"/>
      <c r="N1112" s="206">
        <v>17960</v>
      </c>
      <c r="O1112" s="206">
        <v>49</v>
      </c>
      <c r="P1112" s="206">
        <v>378</v>
      </c>
      <c r="Q1112" s="166"/>
      <c r="R1112" s="207">
        <v>1116</v>
      </c>
      <c r="V1112" s="205"/>
    </row>
    <row r="1113" spans="1:22" x14ac:dyDescent="0.25">
      <c r="A1113" s="201">
        <v>3510</v>
      </c>
      <c r="B1113" s="202">
        <v>3510281325</v>
      </c>
      <c r="C1113" s="203" t="s">
        <v>555</v>
      </c>
      <c r="D1113" s="204">
        <v>281</v>
      </c>
      <c r="E1113" s="203" t="s">
        <v>313</v>
      </c>
      <c r="F1113" s="204">
        <v>325</v>
      </c>
      <c r="G1113" s="203" t="s">
        <v>357</v>
      </c>
      <c r="H1113" s="205">
        <v>0</v>
      </c>
      <c r="I1113" s="166"/>
      <c r="J1113" s="206">
        <v>17285</v>
      </c>
      <c r="K1113" s="206">
        <v>0</v>
      </c>
      <c r="L1113" s="206">
        <v>1</v>
      </c>
      <c r="M1113" s="166"/>
      <c r="N1113" s="206" t="s">
        <v>562</v>
      </c>
      <c r="O1113" s="206">
        <v>0</v>
      </c>
      <c r="P1113" s="206">
        <v>0</v>
      </c>
      <c r="Q1113" s="166"/>
      <c r="R1113" s="207" t="s">
        <v>562</v>
      </c>
      <c r="V1113" s="205"/>
    </row>
    <row r="1114" spans="1:22" x14ac:dyDescent="0.25">
      <c r="A1114" s="201">
        <v>3510</v>
      </c>
      <c r="B1114" s="202">
        <v>3510281332</v>
      </c>
      <c r="C1114" s="203" t="s">
        <v>555</v>
      </c>
      <c r="D1114" s="204">
        <v>281</v>
      </c>
      <c r="E1114" s="203" t="s">
        <v>313</v>
      </c>
      <c r="F1114" s="204">
        <v>332</v>
      </c>
      <c r="G1114" s="203" t="s">
        <v>364</v>
      </c>
      <c r="H1114" s="205">
        <v>2</v>
      </c>
      <c r="I1114" s="166"/>
      <c r="J1114" s="206">
        <v>17098</v>
      </c>
      <c r="K1114" s="206">
        <v>0</v>
      </c>
      <c r="L1114" s="206">
        <v>4</v>
      </c>
      <c r="M1114" s="166"/>
      <c r="N1114" s="206">
        <v>18076</v>
      </c>
      <c r="O1114" s="206">
        <v>0</v>
      </c>
      <c r="P1114" s="206">
        <v>3</v>
      </c>
      <c r="Q1114" s="166"/>
      <c r="R1114" s="207">
        <v>978</v>
      </c>
      <c r="V1114" s="205"/>
    </row>
    <row r="1115" spans="1:22" x14ac:dyDescent="0.25">
      <c r="A1115" s="201">
        <v>3510</v>
      </c>
      <c r="B1115" s="202">
        <v>3510281672</v>
      </c>
      <c r="C1115" s="203" t="s">
        <v>555</v>
      </c>
      <c r="D1115" s="204">
        <v>281</v>
      </c>
      <c r="E1115" s="203" t="s">
        <v>313</v>
      </c>
      <c r="F1115" s="204">
        <v>672</v>
      </c>
      <c r="G1115" s="203" t="s">
        <v>407</v>
      </c>
      <c r="H1115" s="205">
        <v>1</v>
      </c>
      <c r="I1115" s="166"/>
      <c r="J1115" s="206" t="s">
        <v>562</v>
      </c>
      <c r="K1115" s="206">
        <v>0</v>
      </c>
      <c r="L1115" s="206">
        <v>0</v>
      </c>
      <c r="M1115" s="166"/>
      <c r="N1115" s="206">
        <v>17828</v>
      </c>
      <c r="O1115" s="206">
        <v>0</v>
      </c>
      <c r="P1115" s="206">
        <v>1</v>
      </c>
      <c r="Q1115" s="166"/>
      <c r="R1115" s="207" t="s">
        <v>562</v>
      </c>
      <c r="V1115" s="205"/>
    </row>
    <row r="1116" spans="1:22" x14ac:dyDescent="0.25">
      <c r="A1116" s="201">
        <v>3510</v>
      </c>
      <c r="B1116" s="202">
        <v>3510281680</v>
      </c>
      <c r="C1116" s="203" t="s">
        <v>555</v>
      </c>
      <c r="D1116" s="204">
        <v>281</v>
      </c>
      <c r="E1116" s="203" t="s">
        <v>313</v>
      </c>
      <c r="F1116" s="204">
        <v>680</v>
      </c>
      <c r="G1116" s="203" t="s">
        <v>411</v>
      </c>
      <c r="H1116" s="205">
        <v>0</v>
      </c>
      <c r="I1116" s="166"/>
      <c r="J1116" s="206">
        <v>15227</v>
      </c>
      <c r="K1116" s="206">
        <v>0</v>
      </c>
      <c r="L1116" s="206">
        <v>2</v>
      </c>
      <c r="M1116" s="166"/>
      <c r="N1116" s="206">
        <v>15732</v>
      </c>
      <c r="O1116" s="206">
        <v>0</v>
      </c>
      <c r="P1116" s="206">
        <v>2</v>
      </c>
      <c r="Q1116" s="166"/>
      <c r="R1116" s="207">
        <v>505</v>
      </c>
      <c r="V1116" s="205"/>
    </row>
    <row r="1117" spans="1:22" x14ac:dyDescent="0.25">
      <c r="A1117" s="201">
        <v>3513</v>
      </c>
      <c r="B1117" s="202">
        <v>3513044001</v>
      </c>
      <c r="C1117" s="203" t="s">
        <v>556</v>
      </c>
      <c r="D1117" s="204">
        <v>44</v>
      </c>
      <c r="E1117" s="203" t="s">
        <v>76</v>
      </c>
      <c r="F1117" s="204">
        <v>1</v>
      </c>
      <c r="G1117" s="203" t="s">
        <v>33</v>
      </c>
      <c r="H1117" s="205">
        <v>0</v>
      </c>
      <c r="I1117" s="166"/>
      <c r="J1117" s="206">
        <v>12243</v>
      </c>
      <c r="K1117" s="206">
        <v>0</v>
      </c>
      <c r="L1117" s="206">
        <v>0</v>
      </c>
      <c r="M1117" s="166"/>
      <c r="N1117" s="206">
        <v>12565</v>
      </c>
      <c r="O1117" s="206">
        <v>0</v>
      </c>
      <c r="P1117" s="206">
        <v>0</v>
      </c>
      <c r="Q1117" s="166"/>
      <c r="R1117" s="207">
        <v>322</v>
      </c>
      <c r="V1117" s="205"/>
    </row>
    <row r="1118" spans="1:22" x14ac:dyDescent="0.25">
      <c r="A1118" s="201">
        <v>3513</v>
      </c>
      <c r="B1118" s="202">
        <v>3513044016</v>
      </c>
      <c r="C1118" s="203" t="s">
        <v>556</v>
      </c>
      <c r="D1118" s="204">
        <v>44</v>
      </c>
      <c r="E1118" s="203" t="s">
        <v>76</v>
      </c>
      <c r="F1118" s="204">
        <v>16</v>
      </c>
      <c r="G1118" s="203" t="s">
        <v>48</v>
      </c>
      <c r="H1118" s="205">
        <v>1</v>
      </c>
      <c r="I1118" s="166"/>
      <c r="J1118" s="206">
        <v>15177</v>
      </c>
      <c r="K1118" s="206">
        <v>0</v>
      </c>
      <c r="L1118" s="206">
        <v>1</v>
      </c>
      <c r="M1118" s="166"/>
      <c r="N1118" s="206">
        <v>18842</v>
      </c>
      <c r="O1118" s="206">
        <v>0</v>
      </c>
      <c r="P1118" s="206">
        <v>1</v>
      </c>
      <c r="Q1118" s="166"/>
      <c r="R1118" s="207">
        <v>3665</v>
      </c>
      <c r="V1118" s="205"/>
    </row>
    <row r="1119" spans="1:22" x14ac:dyDescent="0.25">
      <c r="A1119" s="201">
        <v>3513</v>
      </c>
      <c r="B1119" s="202">
        <v>3513044018</v>
      </c>
      <c r="C1119" s="203" t="s">
        <v>556</v>
      </c>
      <c r="D1119" s="204">
        <v>44</v>
      </c>
      <c r="E1119" s="203" t="s">
        <v>76</v>
      </c>
      <c r="F1119" s="204">
        <v>18</v>
      </c>
      <c r="G1119" s="203" t="s">
        <v>50</v>
      </c>
      <c r="H1119" s="205">
        <v>2</v>
      </c>
      <c r="I1119" s="166"/>
      <c r="J1119" s="206">
        <v>18823</v>
      </c>
      <c r="K1119" s="206">
        <v>0</v>
      </c>
      <c r="L1119" s="206">
        <v>2</v>
      </c>
      <c r="M1119" s="166"/>
      <c r="N1119" s="206">
        <v>19285</v>
      </c>
      <c r="O1119" s="206">
        <v>0</v>
      </c>
      <c r="P1119" s="206">
        <v>1</v>
      </c>
      <c r="Q1119" s="166"/>
      <c r="R1119" s="207">
        <v>462</v>
      </c>
      <c r="V1119" s="205"/>
    </row>
    <row r="1120" spans="1:22" x14ac:dyDescent="0.25">
      <c r="A1120" s="201">
        <v>3513</v>
      </c>
      <c r="B1120" s="202">
        <v>3513044035</v>
      </c>
      <c r="C1120" s="203" t="s">
        <v>556</v>
      </c>
      <c r="D1120" s="204">
        <v>44</v>
      </c>
      <c r="E1120" s="203" t="s">
        <v>76</v>
      </c>
      <c r="F1120" s="204">
        <v>35</v>
      </c>
      <c r="G1120" s="203" t="s">
        <v>67</v>
      </c>
      <c r="H1120" s="205">
        <v>2</v>
      </c>
      <c r="I1120" s="166"/>
      <c r="J1120" s="206">
        <v>18276</v>
      </c>
      <c r="K1120" s="206">
        <v>1</v>
      </c>
      <c r="L1120" s="206">
        <v>3</v>
      </c>
      <c r="M1120" s="166"/>
      <c r="N1120" s="206">
        <v>20404</v>
      </c>
      <c r="O1120" s="206">
        <v>0</v>
      </c>
      <c r="P1120" s="206">
        <v>3</v>
      </c>
      <c r="Q1120" s="166"/>
      <c r="R1120" s="207">
        <v>2128</v>
      </c>
      <c r="V1120" s="205"/>
    </row>
    <row r="1121" spans="1:22" x14ac:dyDescent="0.25">
      <c r="A1121" s="201">
        <v>3513</v>
      </c>
      <c r="B1121" s="202">
        <v>3513044044</v>
      </c>
      <c r="C1121" s="203" t="s">
        <v>556</v>
      </c>
      <c r="D1121" s="204">
        <v>44</v>
      </c>
      <c r="E1121" s="203" t="s">
        <v>76</v>
      </c>
      <c r="F1121" s="204">
        <v>44</v>
      </c>
      <c r="G1121" s="203" t="s">
        <v>76</v>
      </c>
      <c r="H1121" s="205">
        <v>632</v>
      </c>
      <c r="I1121" s="166"/>
      <c r="J1121" s="206">
        <v>16814</v>
      </c>
      <c r="K1121" s="206">
        <v>119</v>
      </c>
      <c r="L1121" s="206">
        <v>425</v>
      </c>
      <c r="M1121" s="166"/>
      <c r="N1121" s="206">
        <v>17354</v>
      </c>
      <c r="O1121" s="206">
        <v>110</v>
      </c>
      <c r="P1121" s="206">
        <v>402</v>
      </c>
      <c r="Q1121" s="166"/>
      <c r="R1121" s="207">
        <v>540</v>
      </c>
      <c r="V1121" s="205"/>
    </row>
    <row r="1122" spans="1:22" x14ac:dyDescent="0.25">
      <c r="A1122" s="201">
        <v>3513</v>
      </c>
      <c r="B1122" s="202">
        <v>3513044050</v>
      </c>
      <c r="C1122" s="203" t="s">
        <v>556</v>
      </c>
      <c r="D1122" s="204">
        <v>44</v>
      </c>
      <c r="E1122" s="203" t="s">
        <v>76</v>
      </c>
      <c r="F1122" s="204">
        <v>50</v>
      </c>
      <c r="G1122" s="203" t="s">
        <v>82</v>
      </c>
      <c r="H1122" s="205">
        <v>1</v>
      </c>
      <c r="I1122" s="166"/>
      <c r="J1122" s="206">
        <v>16047</v>
      </c>
      <c r="K1122" s="206">
        <v>1</v>
      </c>
      <c r="L1122" s="206">
        <v>1</v>
      </c>
      <c r="M1122" s="166"/>
      <c r="N1122" s="206">
        <v>15266</v>
      </c>
      <c r="O1122" s="206">
        <v>1</v>
      </c>
      <c r="P1122" s="206">
        <v>1</v>
      </c>
      <c r="Q1122" s="166"/>
      <c r="R1122" s="207">
        <v>-781</v>
      </c>
      <c r="V1122" s="205"/>
    </row>
    <row r="1123" spans="1:22" x14ac:dyDescent="0.25">
      <c r="A1123" s="201">
        <v>3513</v>
      </c>
      <c r="B1123" s="202">
        <v>3513044083</v>
      </c>
      <c r="C1123" s="203" t="s">
        <v>556</v>
      </c>
      <c r="D1123" s="204">
        <v>44</v>
      </c>
      <c r="E1123" s="203" t="s">
        <v>76</v>
      </c>
      <c r="F1123" s="204">
        <v>83</v>
      </c>
      <c r="G1123" s="203" t="s">
        <v>115</v>
      </c>
      <c r="H1123" s="205">
        <v>2</v>
      </c>
      <c r="I1123" s="166"/>
      <c r="J1123" s="206">
        <v>20302</v>
      </c>
      <c r="K1123" s="206">
        <v>2</v>
      </c>
      <c r="L1123" s="206">
        <v>2</v>
      </c>
      <c r="M1123" s="166"/>
      <c r="N1123" s="206">
        <v>17232</v>
      </c>
      <c r="O1123" s="206">
        <v>1</v>
      </c>
      <c r="P1123" s="206">
        <v>2</v>
      </c>
      <c r="Q1123" s="166"/>
      <c r="R1123" s="207">
        <v>-3070</v>
      </c>
      <c r="V1123" s="205"/>
    </row>
    <row r="1124" spans="1:22" x14ac:dyDescent="0.25">
      <c r="A1124" s="201">
        <v>3513</v>
      </c>
      <c r="B1124" s="202">
        <v>3513044095</v>
      </c>
      <c r="C1124" s="203" t="s">
        <v>556</v>
      </c>
      <c r="D1124" s="204">
        <v>44</v>
      </c>
      <c r="E1124" s="203" t="s">
        <v>76</v>
      </c>
      <c r="F1124" s="204">
        <v>95</v>
      </c>
      <c r="G1124" s="203" t="s">
        <v>127</v>
      </c>
      <c r="H1124" s="205">
        <v>0</v>
      </c>
      <c r="I1124" s="166"/>
      <c r="J1124" s="206">
        <v>22718</v>
      </c>
      <c r="K1124" s="206">
        <v>1</v>
      </c>
      <c r="L1124" s="206">
        <v>1</v>
      </c>
      <c r="M1124" s="166"/>
      <c r="N1124" s="206">
        <v>24301</v>
      </c>
      <c r="O1124" s="206">
        <v>1</v>
      </c>
      <c r="P1124" s="206">
        <v>1</v>
      </c>
      <c r="Q1124" s="166"/>
      <c r="R1124" s="207">
        <v>1583</v>
      </c>
      <c r="V1124" s="205"/>
    </row>
    <row r="1125" spans="1:22" x14ac:dyDescent="0.25">
      <c r="A1125" s="201">
        <v>3513</v>
      </c>
      <c r="B1125" s="202">
        <v>3513044133</v>
      </c>
      <c r="C1125" s="203" t="s">
        <v>556</v>
      </c>
      <c r="D1125" s="204">
        <v>44</v>
      </c>
      <c r="E1125" s="203" t="s">
        <v>76</v>
      </c>
      <c r="F1125" s="204">
        <v>133</v>
      </c>
      <c r="G1125" s="203" t="s">
        <v>165</v>
      </c>
      <c r="H1125" s="205">
        <v>0</v>
      </c>
      <c r="I1125" s="166"/>
      <c r="J1125" s="206">
        <v>18467</v>
      </c>
      <c r="K1125" s="206">
        <v>0</v>
      </c>
      <c r="L1125" s="206">
        <v>1</v>
      </c>
      <c r="M1125" s="166"/>
      <c r="N1125" s="206">
        <v>12565</v>
      </c>
      <c r="O1125" s="206">
        <v>0</v>
      </c>
      <c r="P1125" s="206">
        <v>0</v>
      </c>
      <c r="Q1125" s="166"/>
      <c r="R1125" s="207">
        <v>-5902</v>
      </c>
      <c r="V1125" s="205"/>
    </row>
    <row r="1126" spans="1:22" x14ac:dyDescent="0.25">
      <c r="A1126" s="201">
        <v>3513</v>
      </c>
      <c r="B1126" s="202">
        <v>3513044182</v>
      </c>
      <c r="C1126" s="203" t="s">
        <v>556</v>
      </c>
      <c r="D1126" s="204">
        <v>44</v>
      </c>
      <c r="E1126" s="203" t="s">
        <v>76</v>
      </c>
      <c r="F1126" s="204">
        <v>182</v>
      </c>
      <c r="G1126" s="203" t="s">
        <v>214</v>
      </c>
      <c r="H1126" s="205">
        <v>1</v>
      </c>
      <c r="I1126" s="166"/>
      <c r="J1126" s="206">
        <v>18600</v>
      </c>
      <c r="K1126" s="206">
        <v>1</v>
      </c>
      <c r="L1126" s="206">
        <v>2</v>
      </c>
      <c r="M1126" s="166"/>
      <c r="N1126" s="206" t="s">
        <v>562</v>
      </c>
      <c r="O1126" s="206">
        <v>0</v>
      </c>
      <c r="P1126" s="206">
        <v>0</v>
      </c>
      <c r="Q1126" s="166"/>
      <c r="R1126" s="207" t="s">
        <v>562</v>
      </c>
      <c r="V1126" s="205"/>
    </row>
    <row r="1127" spans="1:22" x14ac:dyDescent="0.25">
      <c r="A1127" s="201">
        <v>3513</v>
      </c>
      <c r="B1127" s="202">
        <v>3513044201</v>
      </c>
      <c r="C1127" s="203" t="s">
        <v>556</v>
      </c>
      <c r="D1127" s="204">
        <v>44</v>
      </c>
      <c r="E1127" s="203" t="s">
        <v>76</v>
      </c>
      <c r="F1127" s="204">
        <v>201</v>
      </c>
      <c r="G1127" s="203" t="s">
        <v>233</v>
      </c>
      <c r="H1127" s="205">
        <v>0</v>
      </c>
      <c r="I1127" s="166"/>
      <c r="J1127" s="206">
        <v>17907</v>
      </c>
      <c r="K1127" s="206">
        <v>0</v>
      </c>
      <c r="L1127" s="206">
        <v>1</v>
      </c>
      <c r="M1127" s="166"/>
      <c r="N1127" s="206">
        <v>19178</v>
      </c>
      <c r="O1127" s="206">
        <v>0</v>
      </c>
      <c r="P1127" s="206">
        <v>1</v>
      </c>
      <c r="Q1127" s="166"/>
      <c r="R1127" s="207">
        <v>1271</v>
      </c>
      <c r="V1127" s="205"/>
    </row>
    <row r="1128" spans="1:22" x14ac:dyDescent="0.25">
      <c r="A1128" s="201">
        <v>3513</v>
      </c>
      <c r="B1128" s="202">
        <v>3513044207</v>
      </c>
      <c r="C1128" s="203" t="s">
        <v>556</v>
      </c>
      <c r="D1128" s="204">
        <v>44</v>
      </c>
      <c r="E1128" s="203" t="s">
        <v>76</v>
      </c>
      <c r="F1128" s="204">
        <v>207</v>
      </c>
      <c r="G1128" s="203" t="s">
        <v>239</v>
      </c>
      <c r="H1128" s="205">
        <v>0</v>
      </c>
      <c r="I1128" s="166"/>
      <c r="J1128" s="206">
        <v>16655</v>
      </c>
      <c r="K1128" s="206">
        <v>0</v>
      </c>
      <c r="L1128" s="206">
        <v>1</v>
      </c>
      <c r="M1128" s="166"/>
      <c r="N1128" s="206" t="s">
        <v>562</v>
      </c>
      <c r="O1128" s="206">
        <v>0</v>
      </c>
      <c r="P1128" s="206">
        <v>0</v>
      </c>
      <c r="Q1128" s="166"/>
      <c r="R1128" s="207" t="s">
        <v>562</v>
      </c>
      <c r="V1128" s="205"/>
    </row>
    <row r="1129" spans="1:22" x14ac:dyDescent="0.25">
      <c r="A1129" s="201">
        <v>3513</v>
      </c>
      <c r="B1129" s="202">
        <v>3513044218</v>
      </c>
      <c r="C1129" s="203" t="s">
        <v>556</v>
      </c>
      <c r="D1129" s="204">
        <v>44</v>
      </c>
      <c r="E1129" s="203" t="s">
        <v>76</v>
      </c>
      <c r="F1129" s="204">
        <v>218</v>
      </c>
      <c r="G1129" s="203" t="s">
        <v>250</v>
      </c>
      <c r="H1129" s="205">
        <v>1</v>
      </c>
      <c r="I1129" s="166"/>
      <c r="J1129" s="206">
        <v>16446</v>
      </c>
      <c r="K1129" s="206">
        <v>0</v>
      </c>
      <c r="L1129" s="206">
        <v>2</v>
      </c>
      <c r="M1129" s="166"/>
      <c r="N1129" s="206">
        <v>15557</v>
      </c>
      <c r="O1129" s="206">
        <v>1</v>
      </c>
      <c r="P1129" s="206">
        <v>1</v>
      </c>
      <c r="Q1129" s="166"/>
      <c r="R1129" s="207">
        <v>-889</v>
      </c>
      <c r="V1129" s="205"/>
    </row>
    <row r="1130" spans="1:22" x14ac:dyDescent="0.25">
      <c r="A1130" s="201">
        <v>3513</v>
      </c>
      <c r="B1130" s="202">
        <v>3513044243</v>
      </c>
      <c r="C1130" s="203" t="s">
        <v>556</v>
      </c>
      <c r="D1130" s="204">
        <v>44</v>
      </c>
      <c r="E1130" s="203" t="s">
        <v>76</v>
      </c>
      <c r="F1130" s="204">
        <v>243</v>
      </c>
      <c r="G1130" s="203" t="s">
        <v>275</v>
      </c>
      <c r="H1130" s="205">
        <v>2</v>
      </c>
      <c r="I1130" s="166"/>
      <c r="J1130" s="206" t="s">
        <v>562</v>
      </c>
      <c r="K1130" s="206">
        <v>0</v>
      </c>
      <c r="L1130" s="206">
        <v>0</v>
      </c>
      <c r="M1130" s="166"/>
      <c r="N1130" s="206">
        <v>18335</v>
      </c>
      <c r="O1130" s="206">
        <v>0</v>
      </c>
      <c r="P1130" s="206">
        <v>2</v>
      </c>
      <c r="Q1130" s="166"/>
      <c r="R1130" s="207" t="s">
        <v>562</v>
      </c>
      <c r="V1130" s="205"/>
    </row>
    <row r="1131" spans="1:22" x14ac:dyDescent="0.25">
      <c r="A1131" s="201">
        <v>3513</v>
      </c>
      <c r="B1131" s="202">
        <v>3513044244</v>
      </c>
      <c r="C1131" s="203" t="s">
        <v>556</v>
      </c>
      <c r="D1131" s="204">
        <v>44</v>
      </c>
      <c r="E1131" s="203" t="s">
        <v>76</v>
      </c>
      <c r="F1131" s="204">
        <v>244</v>
      </c>
      <c r="G1131" s="203" t="s">
        <v>276</v>
      </c>
      <c r="H1131" s="205">
        <v>33</v>
      </c>
      <c r="I1131" s="166"/>
      <c r="J1131" s="206">
        <v>16645</v>
      </c>
      <c r="K1131" s="206">
        <v>6</v>
      </c>
      <c r="L1131" s="206">
        <v>37</v>
      </c>
      <c r="M1131" s="166"/>
      <c r="N1131" s="206">
        <v>16807</v>
      </c>
      <c r="O1131" s="206">
        <v>4</v>
      </c>
      <c r="P1131" s="206">
        <v>22</v>
      </c>
      <c r="Q1131" s="166"/>
      <c r="R1131" s="207">
        <v>162</v>
      </c>
      <c r="V1131" s="205"/>
    </row>
    <row r="1132" spans="1:22" x14ac:dyDescent="0.25">
      <c r="A1132" s="201">
        <v>3513</v>
      </c>
      <c r="B1132" s="202">
        <v>3513044285</v>
      </c>
      <c r="C1132" s="203" t="s">
        <v>556</v>
      </c>
      <c r="D1132" s="204">
        <v>44</v>
      </c>
      <c r="E1132" s="203" t="s">
        <v>76</v>
      </c>
      <c r="F1132" s="204">
        <v>285</v>
      </c>
      <c r="G1132" s="203" t="s">
        <v>317</v>
      </c>
      <c r="H1132" s="205">
        <v>2</v>
      </c>
      <c r="I1132" s="166"/>
      <c r="J1132" s="206">
        <v>12243</v>
      </c>
      <c r="K1132" s="206">
        <v>0</v>
      </c>
      <c r="L1132" s="206">
        <v>0</v>
      </c>
      <c r="M1132" s="166"/>
      <c r="N1132" s="206">
        <v>12565</v>
      </c>
      <c r="O1132" s="206">
        <v>0</v>
      </c>
      <c r="P1132" s="206">
        <v>0</v>
      </c>
      <c r="Q1132" s="166"/>
      <c r="R1132" s="207">
        <v>322</v>
      </c>
      <c r="V1132" s="205"/>
    </row>
    <row r="1133" spans="1:22" x14ac:dyDescent="0.25">
      <c r="A1133" s="201">
        <v>3513</v>
      </c>
      <c r="B1133" s="202">
        <v>3513044293</v>
      </c>
      <c r="C1133" s="203" t="s">
        <v>556</v>
      </c>
      <c r="D1133" s="204">
        <v>44</v>
      </c>
      <c r="E1133" s="203" t="s">
        <v>76</v>
      </c>
      <c r="F1133" s="204">
        <v>293</v>
      </c>
      <c r="G1133" s="203" t="s">
        <v>325</v>
      </c>
      <c r="H1133" s="205">
        <v>44</v>
      </c>
      <c r="I1133" s="166"/>
      <c r="J1133" s="206">
        <v>17146</v>
      </c>
      <c r="K1133" s="206">
        <v>4</v>
      </c>
      <c r="L1133" s="206">
        <v>37</v>
      </c>
      <c r="M1133" s="166"/>
      <c r="N1133" s="206">
        <v>17813</v>
      </c>
      <c r="O1133" s="206">
        <v>6</v>
      </c>
      <c r="P1133" s="206">
        <v>39</v>
      </c>
      <c r="Q1133" s="166"/>
      <c r="R1133" s="207">
        <v>667</v>
      </c>
      <c r="V1133" s="205"/>
    </row>
    <row r="1134" spans="1:22" x14ac:dyDescent="0.25">
      <c r="A1134" s="201">
        <v>3513</v>
      </c>
      <c r="B1134" s="202">
        <v>3513044323</v>
      </c>
      <c r="C1134" s="203" t="s">
        <v>556</v>
      </c>
      <c r="D1134" s="204">
        <v>44</v>
      </c>
      <c r="E1134" s="203" t="s">
        <v>76</v>
      </c>
      <c r="F1134" s="204">
        <v>323</v>
      </c>
      <c r="G1134" s="203" t="s">
        <v>355</v>
      </c>
      <c r="H1134" s="205">
        <v>1</v>
      </c>
      <c r="I1134" s="166"/>
      <c r="J1134" s="206" t="s">
        <v>562</v>
      </c>
      <c r="K1134" s="206">
        <v>0</v>
      </c>
      <c r="L1134" s="206">
        <v>0</v>
      </c>
      <c r="M1134" s="166"/>
      <c r="N1134" s="206">
        <v>17955</v>
      </c>
      <c r="O1134" s="206">
        <v>0</v>
      </c>
      <c r="P1134" s="206">
        <v>1</v>
      </c>
      <c r="Q1134" s="166"/>
      <c r="R1134" s="207" t="s">
        <v>562</v>
      </c>
      <c r="V1134" s="205"/>
    </row>
    <row r="1135" spans="1:22" x14ac:dyDescent="0.25">
      <c r="A1135" s="201">
        <v>3513</v>
      </c>
      <c r="B1135" s="202">
        <v>3513044625</v>
      </c>
      <c r="C1135" s="203" t="s">
        <v>556</v>
      </c>
      <c r="D1135" s="204">
        <v>44</v>
      </c>
      <c r="E1135" s="203" t="s">
        <v>76</v>
      </c>
      <c r="F1135" s="204">
        <v>625</v>
      </c>
      <c r="G1135" s="203" t="s">
        <v>395</v>
      </c>
      <c r="H1135" s="205">
        <v>7</v>
      </c>
      <c r="I1135" s="166"/>
      <c r="J1135" s="206">
        <v>10332</v>
      </c>
      <c r="K1135" s="206">
        <v>0</v>
      </c>
      <c r="L1135" s="206">
        <v>0</v>
      </c>
      <c r="M1135" s="166"/>
      <c r="N1135" s="206">
        <v>11666</v>
      </c>
      <c r="O1135" s="206">
        <v>1</v>
      </c>
      <c r="P1135" s="206">
        <v>0</v>
      </c>
      <c r="Q1135" s="166"/>
      <c r="R1135" s="207">
        <v>1334</v>
      </c>
      <c r="V1135" s="205"/>
    </row>
    <row r="1136" spans="1:22" x14ac:dyDescent="0.25">
      <c r="A1136" s="201">
        <v>3513</v>
      </c>
      <c r="B1136" s="202">
        <v>3513044690</v>
      </c>
      <c r="C1136" s="203" t="s">
        <v>556</v>
      </c>
      <c r="D1136" s="204">
        <v>44</v>
      </c>
      <c r="E1136" s="203" t="s">
        <v>76</v>
      </c>
      <c r="F1136" s="204">
        <v>690</v>
      </c>
      <c r="G1136" s="203" t="s">
        <v>414</v>
      </c>
      <c r="H1136" s="205">
        <v>0</v>
      </c>
      <c r="I1136" s="166"/>
      <c r="J1136" s="206" t="s">
        <v>562</v>
      </c>
      <c r="K1136" s="206">
        <v>0</v>
      </c>
      <c r="L1136" s="206">
        <v>0</v>
      </c>
      <c r="M1136" s="166"/>
      <c r="N1136" s="206">
        <v>17262</v>
      </c>
      <c r="O1136" s="206">
        <v>0</v>
      </c>
      <c r="P1136" s="206">
        <v>1</v>
      </c>
      <c r="Q1136" s="166"/>
      <c r="R1136" s="207" t="s">
        <v>562</v>
      </c>
      <c r="V1136" s="205"/>
    </row>
    <row r="1137" spans="1:22" x14ac:dyDescent="0.25">
      <c r="A1137" s="201">
        <v>3513</v>
      </c>
      <c r="B1137" s="202">
        <v>3513044760</v>
      </c>
      <c r="C1137" s="203" t="s">
        <v>556</v>
      </c>
      <c r="D1137" s="204">
        <v>44</v>
      </c>
      <c r="E1137" s="203" t="s">
        <v>76</v>
      </c>
      <c r="F1137" s="204">
        <v>760</v>
      </c>
      <c r="G1137" s="203" t="s">
        <v>433</v>
      </c>
      <c r="H1137" s="205">
        <v>0</v>
      </c>
      <c r="I1137" s="166"/>
      <c r="J1137" s="206">
        <v>16951</v>
      </c>
      <c r="K1137" s="206">
        <v>0</v>
      </c>
      <c r="L1137" s="206">
        <v>1</v>
      </c>
      <c r="M1137" s="166"/>
      <c r="N1137" s="206" t="s">
        <v>562</v>
      </c>
      <c r="O1137" s="206">
        <v>0</v>
      </c>
      <c r="P1137" s="206">
        <v>0</v>
      </c>
      <c r="Q1137" s="166"/>
      <c r="R1137" s="207" t="s">
        <v>562</v>
      </c>
      <c r="V1137" s="205"/>
    </row>
    <row r="1138" spans="1:22" x14ac:dyDescent="0.25">
      <c r="A1138" s="201">
        <v>3513</v>
      </c>
      <c r="B1138" s="202">
        <v>3513044780</v>
      </c>
      <c r="C1138" s="203" t="s">
        <v>556</v>
      </c>
      <c r="D1138" s="204">
        <v>44</v>
      </c>
      <c r="E1138" s="203" t="s">
        <v>76</v>
      </c>
      <c r="F1138" s="204">
        <v>780</v>
      </c>
      <c r="G1138" s="203" t="s">
        <v>443</v>
      </c>
      <c r="H1138" s="205">
        <v>3</v>
      </c>
      <c r="I1138" s="166"/>
      <c r="J1138" s="206">
        <v>16165</v>
      </c>
      <c r="K1138" s="206">
        <v>1</v>
      </c>
      <c r="L1138" s="206">
        <v>4</v>
      </c>
      <c r="M1138" s="166"/>
      <c r="N1138" s="206">
        <v>15419</v>
      </c>
      <c r="O1138" s="206">
        <v>0</v>
      </c>
      <c r="P1138" s="206">
        <v>3</v>
      </c>
      <c r="Q1138" s="166"/>
      <c r="R1138" s="207">
        <v>-746</v>
      </c>
      <c r="V1138" s="205"/>
    </row>
    <row r="1139" spans="1:22" x14ac:dyDescent="0.25">
      <c r="A1139" s="201">
        <v>3514</v>
      </c>
      <c r="B1139" s="202">
        <v>3514281061</v>
      </c>
      <c r="C1139" s="203" t="s">
        <v>557</v>
      </c>
      <c r="D1139" s="204">
        <v>281</v>
      </c>
      <c r="E1139" s="203" t="s">
        <v>313</v>
      </c>
      <c r="F1139" s="204">
        <v>61</v>
      </c>
      <c r="G1139" s="203" t="s">
        <v>93</v>
      </c>
      <c r="H1139" s="205">
        <v>2</v>
      </c>
      <c r="I1139" s="166"/>
      <c r="J1139" s="206">
        <v>18046</v>
      </c>
      <c r="K1139" s="206">
        <v>0</v>
      </c>
      <c r="L1139" s="206">
        <v>3</v>
      </c>
      <c r="M1139" s="166"/>
      <c r="N1139" s="206">
        <v>17969</v>
      </c>
      <c r="O1139" s="206">
        <v>0</v>
      </c>
      <c r="P1139" s="206">
        <v>3</v>
      </c>
      <c r="Q1139" s="166"/>
      <c r="R1139" s="207">
        <v>-77</v>
      </c>
      <c r="V1139" s="205"/>
    </row>
    <row r="1140" spans="1:22" x14ac:dyDescent="0.25">
      <c r="A1140" s="201">
        <v>3514</v>
      </c>
      <c r="B1140" s="202">
        <v>3514281137</v>
      </c>
      <c r="C1140" s="203" t="s">
        <v>557</v>
      </c>
      <c r="D1140" s="204">
        <v>281</v>
      </c>
      <c r="E1140" s="203" t="s">
        <v>313</v>
      </c>
      <c r="F1140" s="204">
        <v>137</v>
      </c>
      <c r="G1140" s="203" t="s">
        <v>169</v>
      </c>
      <c r="H1140" s="205">
        <v>5</v>
      </c>
      <c r="I1140" s="166"/>
      <c r="J1140" s="206">
        <v>19511</v>
      </c>
      <c r="K1140" s="206">
        <v>1</v>
      </c>
      <c r="L1140" s="206">
        <v>3</v>
      </c>
      <c r="M1140" s="166"/>
      <c r="N1140" s="206">
        <v>20934</v>
      </c>
      <c r="O1140" s="206">
        <v>1</v>
      </c>
      <c r="P1140" s="206">
        <v>4</v>
      </c>
      <c r="Q1140" s="166"/>
      <c r="R1140" s="207">
        <v>1423</v>
      </c>
      <c r="V1140" s="205"/>
    </row>
    <row r="1141" spans="1:22" x14ac:dyDescent="0.25">
      <c r="A1141" s="201">
        <v>3514</v>
      </c>
      <c r="B1141" s="202">
        <v>3514281281</v>
      </c>
      <c r="C1141" s="203" t="s">
        <v>557</v>
      </c>
      <c r="D1141" s="204">
        <v>281</v>
      </c>
      <c r="E1141" s="203" t="s">
        <v>313</v>
      </c>
      <c r="F1141" s="204">
        <v>281</v>
      </c>
      <c r="G1141" s="203" t="s">
        <v>313</v>
      </c>
      <c r="H1141" s="205">
        <v>555</v>
      </c>
      <c r="I1141" s="166"/>
      <c r="J1141" s="206">
        <v>18245</v>
      </c>
      <c r="K1141" s="206">
        <v>72</v>
      </c>
      <c r="L1141" s="206">
        <v>360</v>
      </c>
      <c r="M1141" s="166"/>
      <c r="N1141" s="206">
        <v>19627</v>
      </c>
      <c r="O1141" s="206">
        <v>77</v>
      </c>
      <c r="P1141" s="206">
        <v>461</v>
      </c>
      <c r="Q1141" s="166"/>
      <c r="R1141" s="207">
        <v>1382</v>
      </c>
      <c r="V1141" s="205"/>
    </row>
    <row r="1142" spans="1:22" x14ac:dyDescent="0.25">
      <c r="A1142" s="201">
        <v>3515</v>
      </c>
      <c r="B1142" s="202">
        <v>3515287043</v>
      </c>
      <c r="C1142" s="203" t="s">
        <v>558</v>
      </c>
      <c r="D1142" s="204">
        <v>287</v>
      </c>
      <c r="E1142" s="203" t="s">
        <v>319</v>
      </c>
      <c r="F1142" s="204">
        <v>43</v>
      </c>
      <c r="G1142" s="203" t="s">
        <v>75</v>
      </c>
      <c r="H1142" s="205">
        <v>7</v>
      </c>
      <c r="I1142" s="166"/>
      <c r="J1142" s="206">
        <v>10688</v>
      </c>
      <c r="K1142" s="206">
        <v>0</v>
      </c>
      <c r="L1142" s="206">
        <v>0</v>
      </c>
      <c r="M1142" s="166"/>
      <c r="N1142" s="206">
        <v>12402</v>
      </c>
      <c r="O1142" s="206">
        <v>0</v>
      </c>
      <c r="P1142" s="206">
        <v>1</v>
      </c>
      <c r="Q1142" s="166"/>
      <c r="R1142" s="207">
        <v>1714</v>
      </c>
      <c r="V1142" s="205"/>
    </row>
    <row r="1143" spans="1:22" x14ac:dyDescent="0.25">
      <c r="A1143" s="201">
        <v>3515</v>
      </c>
      <c r="B1143" s="202">
        <v>3515287045</v>
      </c>
      <c r="C1143" s="203" t="s">
        <v>558</v>
      </c>
      <c r="D1143" s="204">
        <v>287</v>
      </c>
      <c r="E1143" s="203" t="s">
        <v>319</v>
      </c>
      <c r="F1143" s="204">
        <v>45</v>
      </c>
      <c r="G1143" s="203" t="s">
        <v>77</v>
      </c>
      <c r="H1143" s="205">
        <v>2</v>
      </c>
      <c r="I1143" s="166"/>
      <c r="J1143" s="206">
        <v>13500</v>
      </c>
      <c r="K1143" s="206">
        <v>0</v>
      </c>
      <c r="L1143" s="206">
        <v>4</v>
      </c>
      <c r="M1143" s="166"/>
      <c r="N1143" s="206">
        <v>11037</v>
      </c>
      <c r="O1143" s="206">
        <v>0</v>
      </c>
      <c r="P1143" s="206">
        <v>0</v>
      </c>
      <c r="Q1143" s="166"/>
      <c r="R1143" s="207">
        <v>-2463</v>
      </c>
      <c r="V1143" s="205"/>
    </row>
    <row r="1144" spans="1:22" x14ac:dyDescent="0.25">
      <c r="A1144" s="201">
        <v>3515</v>
      </c>
      <c r="B1144" s="202">
        <v>3515287135</v>
      </c>
      <c r="C1144" s="203" t="s">
        <v>558</v>
      </c>
      <c r="D1144" s="204">
        <v>287</v>
      </c>
      <c r="E1144" s="203" t="s">
        <v>319</v>
      </c>
      <c r="F1144" s="204">
        <v>135</v>
      </c>
      <c r="G1144" s="203" t="s">
        <v>167</v>
      </c>
      <c r="H1144" s="205">
        <v>0</v>
      </c>
      <c r="I1144" s="166"/>
      <c r="J1144" s="206">
        <v>11879</v>
      </c>
      <c r="K1144" s="206">
        <v>0</v>
      </c>
      <c r="L1144" s="206">
        <v>2</v>
      </c>
      <c r="M1144" s="166"/>
      <c r="N1144" s="206">
        <v>13129</v>
      </c>
      <c r="O1144" s="206">
        <v>0</v>
      </c>
      <c r="P1144" s="206">
        <v>1</v>
      </c>
      <c r="Q1144" s="166"/>
      <c r="R1144" s="207">
        <v>1250</v>
      </c>
      <c r="V1144" s="205"/>
    </row>
    <row r="1145" spans="1:22" x14ac:dyDescent="0.25">
      <c r="A1145" s="201">
        <v>3515</v>
      </c>
      <c r="B1145" s="202">
        <v>3515287151</v>
      </c>
      <c r="C1145" s="203" t="s">
        <v>558</v>
      </c>
      <c r="D1145" s="204">
        <v>287</v>
      </c>
      <c r="E1145" s="203" t="s">
        <v>319</v>
      </c>
      <c r="F1145" s="204">
        <v>151</v>
      </c>
      <c r="G1145" s="203" t="s">
        <v>183</v>
      </c>
      <c r="H1145" s="205">
        <v>1</v>
      </c>
      <c r="I1145" s="166"/>
      <c r="J1145" s="206">
        <v>10679</v>
      </c>
      <c r="K1145" s="206">
        <v>0</v>
      </c>
      <c r="L1145" s="206">
        <v>0</v>
      </c>
      <c r="M1145" s="166"/>
      <c r="N1145" s="206">
        <v>10851</v>
      </c>
      <c r="O1145" s="206">
        <v>0</v>
      </c>
      <c r="P1145" s="206">
        <v>0</v>
      </c>
      <c r="Q1145" s="166"/>
      <c r="R1145" s="207">
        <v>172</v>
      </c>
      <c r="V1145" s="205"/>
    </row>
    <row r="1146" spans="1:22" x14ac:dyDescent="0.25">
      <c r="A1146" s="201">
        <v>3515</v>
      </c>
      <c r="B1146" s="202">
        <v>3515287161</v>
      </c>
      <c r="C1146" s="203" t="s">
        <v>558</v>
      </c>
      <c r="D1146" s="204">
        <v>287</v>
      </c>
      <c r="E1146" s="203" t="s">
        <v>319</v>
      </c>
      <c r="F1146" s="204">
        <v>161</v>
      </c>
      <c r="G1146" s="203" t="s">
        <v>193</v>
      </c>
      <c r="H1146" s="205">
        <v>0</v>
      </c>
      <c r="I1146" s="166"/>
      <c r="J1146" s="206" t="s">
        <v>562</v>
      </c>
      <c r="K1146" s="206">
        <v>0</v>
      </c>
      <c r="L1146" s="206">
        <v>0</v>
      </c>
      <c r="M1146" s="166"/>
      <c r="N1146" s="206">
        <v>11037</v>
      </c>
      <c r="O1146" s="206">
        <v>0</v>
      </c>
      <c r="P1146" s="206">
        <v>0</v>
      </c>
      <c r="Q1146" s="166"/>
      <c r="R1146" s="207" t="s">
        <v>562</v>
      </c>
      <c r="V1146" s="205"/>
    </row>
    <row r="1147" spans="1:22" x14ac:dyDescent="0.25">
      <c r="A1147" s="201">
        <v>3515</v>
      </c>
      <c r="B1147" s="202">
        <v>3515287186</v>
      </c>
      <c r="C1147" s="203" t="s">
        <v>558</v>
      </c>
      <c r="D1147" s="204">
        <v>287</v>
      </c>
      <c r="E1147" s="203" t="s">
        <v>319</v>
      </c>
      <c r="F1147" s="204">
        <v>186</v>
      </c>
      <c r="G1147" s="203" t="s">
        <v>218</v>
      </c>
      <c r="H1147" s="205">
        <v>0</v>
      </c>
      <c r="I1147" s="166"/>
      <c r="J1147" s="206">
        <v>16193</v>
      </c>
      <c r="K1147" s="206">
        <v>0</v>
      </c>
      <c r="L1147" s="206">
        <v>2</v>
      </c>
      <c r="M1147" s="166"/>
      <c r="N1147" s="206" t="s">
        <v>562</v>
      </c>
      <c r="O1147" s="206">
        <v>0</v>
      </c>
      <c r="P1147" s="206">
        <v>0</v>
      </c>
      <c r="Q1147" s="166"/>
      <c r="R1147" s="207" t="s">
        <v>562</v>
      </c>
      <c r="V1147" s="205"/>
    </row>
    <row r="1148" spans="1:22" x14ac:dyDescent="0.25">
      <c r="A1148" s="201">
        <v>3515</v>
      </c>
      <c r="B1148" s="202">
        <v>3515287191</v>
      </c>
      <c r="C1148" s="203" t="s">
        <v>558</v>
      </c>
      <c r="D1148" s="204">
        <v>287</v>
      </c>
      <c r="E1148" s="203" t="s">
        <v>319</v>
      </c>
      <c r="F1148" s="204">
        <v>191</v>
      </c>
      <c r="G1148" s="203" t="s">
        <v>223</v>
      </c>
      <c r="H1148" s="205">
        <v>26</v>
      </c>
      <c r="I1148" s="166"/>
      <c r="J1148" s="206">
        <v>12016</v>
      </c>
      <c r="K1148" s="206">
        <v>0</v>
      </c>
      <c r="L1148" s="206">
        <v>9</v>
      </c>
      <c r="M1148" s="166"/>
      <c r="N1148" s="206">
        <v>12692</v>
      </c>
      <c r="O1148" s="206">
        <v>0</v>
      </c>
      <c r="P1148" s="206">
        <v>10</v>
      </c>
      <c r="Q1148" s="166"/>
      <c r="R1148" s="207">
        <v>676</v>
      </c>
      <c r="V1148" s="205"/>
    </row>
    <row r="1149" spans="1:22" x14ac:dyDescent="0.25">
      <c r="A1149" s="201">
        <v>3515</v>
      </c>
      <c r="B1149" s="202">
        <v>3515287215</v>
      </c>
      <c r="C1149" s="203" t="s">
        <v>558</v>
      </c>
      <c r="D1149" s="204">
        <v>287</v>
      </c>
      <c r="E1149" s="203" t="s">
        <v>319</v>
      </c>
      <c r="F1149" s="204">
        <v>215</v>
      </c>
      <c r="G1149" s="203" t="s">
        <v>247</v>
      </c>
      <c r="H1149" s="205">
        <v>15</v>
      </c>
      <c r="I1149" s="166"/>
      <c r="J1149" s="206">
        <v>13676</v>
      </c>
      <c r="K1149" s="206">
        <v>0</v>
      </c>
      <c r="L1149" s="206">
        <v>7</v>
      </c>
      <c r="M1149" s="166"/>
      <c r="N1149" s="206">
        <v>13037</v>
      </c>
      <c r="O1149" s="206">
        <v>0</v>
      </c>
      <c r="P1149" s="206">
        <v>5</v>
      </c>
      <c r="Q1149" s="166"/>
      <c r="R1149" s="207">
        <v>-639</v>
      </c>
      <c r="V1149" s="205"/>
    </row>
    <row r="1150" spans="1:22" x14ac:dyDescent="0.25">
      <c r="A1150" s="201">
        <v>3515</v>
      </c>
      <c r="B1150" s="202">
        <v>3515287226</v>
      </c>
      <c r="C1150" s="203" t="s">
        <v>558</v>
      </c>
      <c r="D1150" s="204">
        <v>287</v>
      </c>
      <c r="E1150" s="203" t="s">
        <v>319</v>
      </c>
      <c r="F1150" s="204">
        <v>226</v>
      </c>
      <c r="G1150" s="203" t="s">
        <v>258</v>
      </c>
      <c r="H1150" s="205">
        <v>1</v>
      </c>
      <c r="I1150" s="166"/>
      <c r="J1150" s="206">
        <v>10332</v>
      </c>
      <c r="K1150" s="206">
        <v>0</v>
      </c>
      <c r="L1150" s="206">
        <v>0</v>
      </c>
      <c r="M1150" s="166"/>
      <c r="N1150" s="206">
        <v>17384</v>
      </c>
      <c r="O1150" s="206">
        <v>0</v>
      </c>
      <c r="P1150" s="206">
        <v>1</v>
      </c>
      <c r="Q1150" s="166"/>
      <c r="R1150" s="207">
        <v>7052</v>
      </c>
      <c r="V1150" s="205"/>
    </row>
    <row r="1151" spans="1:22" x14ac:dyDescent="0.25">
      <c r="A1151" s="201">
        <v>3515</v>
      </c>
      <c r="B1151" s="202">
        <v>3515287227</v>
      </c>
      <c r="C1151" s="203" t="s">
        <v>558</v>
      </c>
      <c r="D1151" s="204">
        <v>287</v>
      </c>
      <c r="E1151" s="203" t="s">
        <v>319</v>
      </c>
      <c r="F1151" s="204">
        <v>227</v>
      </c>
      <c r="G1151" s="203" t="s">
        <v>259</v>
      </c>
      <c r="H1151" s="205">
        <v>24</v>
      </c>
      <c r="I1151" s="166"/>
      <c r="J1151" s="206">
        <v>13673</v>
      </c>
      <c r="K1151" s="206">
        <v>0</v>
      </c>
      <c r="L1151" s="206">
        <v>7</v>
      </c>
      <c r="M1151" s="166"/>
      <c r="N1151" s="206">
        <v>14608</v>
      </c>
      <c r="O1151" s="206">
        <v>0</v>
      </c>
      <c r="P1151" s="206">
        <v>12</v>
      </c>
      <c r="Q1151" s="166"/>
      <c r="R1151" s="207">
        <v>935</v>
      </c>
      <c r="V1151" s="205"/>
    </row>
    <row r="1152" spans="1:22" x14ac:dyDescent="0.25">
      <c r="A1152" s="201">
        <v>3515</v>
      </c>
      <c r="B1152" s="202">
        <v>3515287277</v>
      </c>
      <c r="C1152" s="203" t="s">
        <v>558</v>
      </c>
      <c r="D1152" s="204">
        <v>287</v>
      </c>
      <c r="E1152" s="203" t="s">
        <v>319</v>
      </c>
      <c r="F1152" s="204">
        <v>277</v>
      </c>
      <c r="G1152" s="203" t="s">
        <v>309</v>
      </c>
      <c r="H1152" s="205">
        <v>166</v>
      </c>
      <c r="I1152" s="166"/>
      <c r="J1152" s="206">
        <v>15374</v>
      </c>
      <c r="K1152" s="206">
        <v>7</v>
      </c>
      <c r="L1152" s="206">
        <v>79</v>
      </c>
      <c r="M1152" s="166"/>
      <c r="N1152" s="206">
        <v>16813</v>
      </c>
      <c r="O1152" s="206">
        <v>20</v>
      </c>
      <c r="P1152" s="206">
        <v>87</v>
      </c>
      <c r="Q1152" s="166"/>
      <c r="R1152" s="207">
        <v>1439</v>
      </c>
      <c r="V1152" s="205"/>
    </row>
    <row r="1153" spans="1:22" x14ac:dyDescent="0.25">
      <c r="A1153" s="201">
        <v>3515</v>
      </c>
      <c r="B1153" s="202">
        <v>3515287287</v>
      </c>
      <c r="C1153" s="203" t="s">
        <v>558</v>
      </c>
      <c r="D1153" s="204">
        <v>287</v>
      </c>
      <c r="E1153" s="203" t="s">
        <v>319</v>
      </c>
      <c r="F1153" s="204">
        <v>287</v>
      </c>
      <c r="G1153" s="203" t="s">
        <v>319</v>
      </c>
      <c r="H1153" s="205">
        <v>22</v>
      </c>
      <c r="I1153" s="166"/>
      <c r="J1153" s="206">
        <v>12802</v>
      </c>
      <c r="K1153" s="206">
        <v>0</v>
      </c>
      <c r="L1153" s="206">
        <v>10</v>
      </c>
      <c r="M1153" s="166"/>
      <c r="N1153" s="206">
        <v>12688</v>
      </c>
      <c r="O1153" s="206">
        <v>0</v>
      </c>
      <c r="P1153" s="206">
        <v>8</v>
      </c>
      <c r="Q1153" s="166"/>
      <c r="R1153" s="207">
        <v>-114</v>
      </c>
      <c r="V1153" s="205"/>
    </row>
    <row r="1154" spans="1:22" x14ac:dyDescent="0.25">
      <c r="A1154" s="201">
        <v>3515</v>
      </c>
      <c r="B1154" s="202">
        <v>3515287306</v>
      </c>
      <c r="C1154" s="203" t="s">
        <v>558</v>
      </c>
      <c r="D1154" s="204">
        <v>287</v>
      </c>
      <c r="E1154" s="203" t="s">
        <v>319</v>
      </c>
      <c r="F1154" s="204">
        <v>306</v>
      </c>
      <c r="G1154" s="203" t="s">
        <v>338</v>
      </c>
      <c r="H1154" s="205">
        <v>4</v>
      </c>
      <c r="I1154" s="166"/>
      <c r="J1154" s="206">
        <v>13358</v>
      </c>
      <c r="K1154" s="206">
        <v>0</v>
      </c>
      <c r="L1154" s="206">
        <v>3</v>
      </c>
      <c r="M1154" s="166"/>
      <c r="N1154" s="206">
        <v>13892</v>
      </c>
      <c r="O1154" s="206">
        <v>0</v>
      </c>
      <c r="P1154" s="206">
        <v>2</v>
      </c>
      <c r="Q1154" s="166"/>
      <c r="R1154" s="207">
        <v>534</v>
      </c>
      <c r="V1154" s="205"/>
    </row>
    <row r="1155" spans="1:22" x14ac:dyDescent="0.25">
      <c r="A1155" s="201">
        <v>3515</v>
      </c>
      <c r="B1155" s="202">
        <v>3515287309</v>
      </c>
      <c r="C1155" s="203" t="s">
        <v>558</v>
      </c>
      <c r="D1155" s="204">
        <v>287</v>
      </c>
      <c r="E1155" s="203" t="s">
        <v>319</v>
      </c>
      <c r="F1155" s="204">
        <v>309</v>
      </c>
      <c r="G1155" s="203" t="s">
        <v>341</v>
      </c>
      <c r="H1155" s="205">
        <v>0</v>
      </c>
      <c r="I1155" s="166"/>
      <c r="J1155" s="206">
        <v>16912</v>
      </c>
      <c r="K1155" s="206">
        <v>0</v>
      </c>
      <c r="L1155" s="206">
        <v>1</v>
      </c>
      <c r="M1155" s="166"/>
      <c r="N1155" s="206" t="s">
        <v>562</v>
      </c>
      <c r="O1155" s="206">
        <v>0</v>
      </c>
      <c r="P1155" s="206">
        <v>0</v>
      </c>
      <c r="Q1155" s="166"/>
      <c r="R1155" s="207" t="s">
        <v>562</v>
      </c>
      <c r="V1155" s="205"/>
    </row>
    <row r="1156" spans="1:22" x14ac:dyDescent="0.25">
      <c r="A1156" s="201">
        <v>3515</v>
      </c>
      <c r="B1156" s="202">
        <v>3515287316</v>
      </c>
      <c r="C1156" s="203" t="s">
        <v>558</v>
      </c>
      <c r="D1156" s="204">
        <v>287</v>
      </c>
      <c r="E1156" s="203" t="s">
        <v>319</v>
      </c>
      <c r="F1156" s="204">
        <v>316</v>
      </c>
      <c r="G1156" s="203" t="s">
        <v>348</v>
      </c>
      <c r="H1156" s="205">
        <v>24</v>
      </c>
      <c r="I1156" s="166"/>
      <c r="J1156" s="206">
        <v>15749</v>
      </c>
      <c r="K1156" s="206">
        <v>4</v>
      </c>
      <c r="L1156" s="206">
        <v>13</v>
      </c>
      <c r="M1156" s="166"/>
      <c r="N1156" s="206">
        <v>15583</v>
      </c>
      <c r="O1156" s="206">
        <v>3</v>
      </c>
      <c r="P1156" s="206">
        <v>10</v>
      </c>
      <c r="Q1156" s="166"/>
      <c r="R1156" s="207">
        <v>-166</v>
      </c>
      <c r="V1156" s="205"/>
    </row>
    <row r="1157" spans="1:22" x14ac:dyDescent="0.25">
      <c r="A1157" s="201">
        <v>3515</v>
      </c>
      <c r="B1157" s="202">
        <v>3515287658</v>
      </c>
      <c r="C1157" s="203" t="s">
        <v>558</v>
      </c>
      <c r="D1157" s="204">
        <v>287</v>
      </c>
      <c r="E1157" s="203" t="s">
        <v>319</v>
      </c>
      <c r="F1157" s="204">
        <v>658</v>
      </c>
      <c r="G1157" s="203" t="s">
        <v>402</v>
      </c>
      <c r="H1157" s="205">
        <v>3</v>
      </c>
      <c r="I1157" s="166"/>
      <c r="J1157" s="206">
        <v>12377</v>
      </c>
      <c r="K1157" s="206">
        <v>0</v>
      </c>
      <c r="L1157" s="206">
        <v>3</v>
      </c>
      <c r="M1157" s="166"/>
      <c r="N1157" s="206">
        <v>10851</v>
      </c>
      <c r="O1157" s="206">
        <v>0</v>
      </c>
      <c r="P1157" s="206">
        <v>0</v>
      </c>
      <c r="Q1157" s="166"/>
      <c r="R1157" s="207">
        <v>-1526</v>
      </c>
      <c r="V1157" s="205"/>
    </row>
    <row r="1158" spans="1:22" x14ac:dyDescent="0.25">
      <c r="A1158" s="201">
        <v>3515</v>
      </c>
      <c r="B1158" s="202">
        <v>3515287753</v>
      </c>
      <c r="C1158" s="203" t="s">
        <v>558</v>
      </c>
      <c r="D1158" s="204">
        <v>287</v>
      </c>
      <c r="E1158" s="203" t="s">
        <v>319</v>
      </c>
      <c r="F1158" s="204">
        <v>753</v>
      </c>
      <c r="G1158" s="203" t="s">
        <v>431</v>
      </c>
      <c r="H1158" s="205">
        <v>0</v>
      </c>
      <c r="I1158" s="166"/>
      <c r="J1158" s="206">
        <v>15846</v>
      </c>
      <c r="K1158" s="206">
        <v>0</v>
      </c>
      <c r="L1158" s="206">
        <v>1</v>
      </c>
      <c r="M1158" s="166"/>
      <c r="N1158" s="206" t="s">
        <v>562</v>
      </c>
      <c r="O1158" s="206">
        <v>0</v>
      </c>
      <c r="P1158" s="206">
        <v>0</v>
      </c>
      <c r="Q1158" s="166"/>
      <c r="R1158" s="207" t="s">
        <v>562</v>
      </c>
      <c r="V1158" s="205"/>
    </row>
    <row r="1159" spans="1:22" x14ac:dyDescent="0.25">
      <c r="A1159" s="201">
        <v>3515</v>
      </c>
      <c r="B1159" s="202">
        <v>3515287767</v>
      </c>
      <c r="C1159" s="203" t="s">
        <v>558</v>
      </c>
      <c r="D1159" s="204">
        <v>287</v>
      </c>
      <c r="E1159" s="203" t="s">
        <v>319</v>
      </c>
      <c r="F1159" s="204">
        <v>767</v>
      </c>
      <c r="G1159" s="203" t="s">
        <v>437</v>
      </c>
      <c r="H1159" s="205">
        <v>49</v>
      </c>
      <c r="I1159" s="166"/>
      <c r="J1159" s="206">
        <v>12048</v>
      </c>
      <c r="K1159" s="206">
        <v>0</v>
      </c>
      <c r="L1159" s="206">
        <v>14</v>
      </c>
      <c r="M1159" s="166"/>
      <c r="N1159" s="206">
        <v>12657</v>
      </c>
      <c r="O1159" s="206">
        <v>0</v>
      </c>
      <c r="P1159" s="206">
        <v>14</v>
      </c>
      <c r="Q1159" s="166"/>
      <c r="R1159" s="207">
        <v>609</v>
      </c>
      <c r="V1159" s="205"/>
    </row>
    <row r="1160" spans="1:22" x14ac:dyDescent="0.25">
      <c r="A1160" s="201">
        <v>3515</v>
      </c>
      <c r="B1160" s="202">
        <v>3515287770</v>
      </c>
      <c r="C1160" s="203" t="s">
        <v>558</v>
      </c>
      <c r="D1160" s="204">
        <v>287</v>
      </c>
      <c r="E1160" s="203" t="s">
        <v>319</v>
      </c>
      <c r="F1160" s="204">
        <v>770</v>
      </c>
      <c r="G1160" s="203" t="s">
        <v>438</v>
      </c>
      <c r="H1160" s="205">
        <v>5</v>
      </c>
      <c r="I1160" s="166"/>
      <c r="J1160" s="206">
        <v>11806</v>
      </c>
      <c r="K1160" s="206">
        <v>0</v>
      </c>
      <c r="L1160" s="206">
        <v>2</v>
      </c>
      <c r="M1160" s="166"/>
      <c r="N1160" s="206">
        <v>14033</v>
      </c>
      <c r="O1160" s="206">
        <v>0</v>
      </c>
      <c r="P1160" s="206">
        <v>5</v>
      </c>
      <c r="Q1160" s="166"/>
      <c r="R1160" s="207">
        <v>2227</v>
      </c>
      <c r="V1160" s="205"/>
    </row>
    <row r="1161" spans="1:22" x14ac:dyDescent="0.25">
      <c r="A1161" s="201">
        <v>3515</v>
      </c>
      <c r="B1161" s="202">
        <v>3515287778</v>
      </c>
      <c r="C1161" s="203" t="s">
        <v>558</v>
      </c>
      <c r="D1161" s="204">
        <v>287</v>
      </c>
      <c r="E1161" s="203" t="s">
        <v>319</v>
      </c>
      <c r="F1161" s="204">
        <v>778</v>
      </c>
      <c r="G1161" s="203" t="s">
        <v>442</v>
      </c>
      <c r="H1161" s="205">
        <v>5</v>
      </c>
      <c r="I1161" s="166"/>
      <c r="J1161" s="206">
        <v>15051</v>
      </c>
      <c r="K1161" s="206">
        <v>1</v>
      </c>
      <c r="L1161" s="206">
        <v>6</v>
      </c>
      <c r="M1161" s="166"/>
      <c r="N1161" s="206">
        <v>15466</v>
      </c>
      <c r="O1161" s="206">
        <v>1</v>
      </c>
      <c r="P1161" s="206">
        <v>6</v>
      </c>
      <c r="Q1161" s="166"/>
      <c r="R1161" s="207">
        <v>415</v>
      </c>
      <c r="V1161" s="205"/>
    </row>
    <row r="1162" spans="1:22" x14ac:dyDescent="0.25">
      <c r="A1162" s="201">
        <v>3516</v>
      </c>
      <c r="B1162" s="202">
        <v>3516332005</v>
      </c>
      <c r="C1162" s="203" t="s">
        <v>604</v>
      </c>
      <c r="D1162" s="204">
        <v>332</v>
      </c>
      <c r="E1162" s="203" t="s">
        <v>364</v>
      </c>
      <c r="F1162" s="204">
        <v>5</v>
      </c>
      <c r="G1162" s="203" t="s">
        <v>37</v>
      </c>
      <c r="H1162" s="205">
        <v>0</v>
      </c>
      <c r="I1162" s="166"/>
      <c r="J1162" s="206">
        <v>14687</v>
      </c>
      <c r="K1162" s="206">
        <v>3</v>
      </c>
      <c r="L1162" s="206">
        <v>26</v>
      </c>
      <c r="M1162" s="166"/>
      <c r="N1162" s="206" t="s">
        <v>562</v>
      </c>
      <c r="O1162" s="206">
        <v>0</v>
      </c>
      <c r="P1162" s="206">
        <v>0</v>
      </c>
      <c r="Q1162" s="166"/>
      <c r="R1162" s="207" t="s">
        <v>562</v>
      </c>
      <c r="V1162" s="205"/>
    </row>
    <row r="1163" spans="1:22" x14ac:dyDescent="0.25">
      <c r="A1163" s="201">
        <v>3516</v>
      </c>
      <c r="B1163" s="202">
        <v>3516332061</v>
      </c>
      <c r="C1163" s="203" t="s">
        <v>604</v>
      </c>
      <c r="D1163" s="204">
        <v>332</v>
      </c>
      <c r="E1163" s="203" t="s">
        <v>364</v>
      </c>
      <c r="F1163" s="204">
        <v>61</v>
      </c>
      <c r="G1163" s="203" t="s">
        <v>93</v>
      </c>
      <c r="H1163" s="205">
        <v>0</v>
      </c>
      <c r="I1163" s="166"/>
      <c r="J1163" s="206">
        <v>17079</v>
      </c>
      <c r="K1163" s="206">
        <v>0</v>
      </c>
      <c r="L1163" s="206">
        <v>15</v>
      </c>
      <c r="M1163" s="166"/>
      <c r="N1163" s="206" t="s">
        <v>562</v>
      </c>
      <c r="O1163" s="206">
        <v>0</v>
      </c>
      <c r="P1163" s="206">
        <v>0</v>
      </c>
      <c r="Q1163" s="166"/>
      <c r="R1163" s="207" t="s">
        <v>562</v>
      </c>
      <c r="V1163" s="205"/>
    </row>
    <row r="1164" spans="1:22" x14ac:dyDescent="0.25">
      <c r="A1164" s="201">
        <v>3516</v>
      </c>
      <c r="B1164" s="202">
        <v>3516332086</v>
      </c>
      <c r="C1164" s="203" t="s">
        <v>604</v>
      </c>
      <c r="D1164" s="204">
        <v>332</v>
      </c>
      <c r="E1164" s="203" t="s">
        <v>364</v>
      </c>
      <c r="F1164" s="204">
        <v>86</v>
      </c>
      <c r="G1164" s="203" t="s">
        <v>118</v>
      </c>
      <c r="H1164" s="205">
        <v>0</v>
      </c>
      <c r="I1164" s="166"/>
      <c r="J1164" s="206">
        <v>10332</v>
      </c>
      <c r="K1164" s="206">
        <v>0</v>
      </c>
      <c r="L1164" s="206">
        <v>0</v>
      </c>
      <c r="M1164" s="166"/>
      <c r="N1164" s="206" t="s">
        <v>562</v>
      </c>
      <c r="O1164" s="206">
        <v>0</v>
      </c>
      <c r="P1164" s="206">
        <v>0</v>
      </c>
      <c r="Q1164" s="166"/>
      <c r="R1164" s="207" t="s">
        <v>562</v>
      </c>
      <c r="V1164" s="205"/>
    </row>
    <row r="1165" spans="1:22" x14ac:dyDescent="0.25">
      <c r="A1165" s="201">
        <v>3516</v>
      </c>
      <c r="B1165" s="202">
        <v>3516332137</v>
      </c>
      <c r="C1165" s="203" t="s">
        <v>604</v>
      </c>
      <c r="D1165" s="204">
        <v>332</v>
      </c>
      <c r="E1165" s="203" t="s">
        <v>364</v>
      </c>
      <c r="F1165" s="204">
        <v>137</v>
      </c>
      <c r="G1165" s="203" t="s">
        <v>169</v>
      </c>
      <c r="H1165" s="205">
        <v>0</v>
      </c>
      <c r="I1165" s="166"/>
      <c r="J1165" s="206">
        <v>15871</v>
      </c>
      <c r="K1165" s="206">
        <v>1</v>
      </c>
      <c r="L1165" s="206">
        <v>42</v>
      </c>
      <c r="M1165" s="166"/>
      <c r="N1165" s="206" t="s">
        <v>562</v>
      </c>
      <c r="O1165" s="206">
        <v>0</v>
      </c>
      <c r="P1165" s="206">
        <v>0</v>
      </c>
      <c r="Q1165" s="166"/>
      <c r="R1165" s="207" t="s">
        <v>562</v>
      </c>
      <c r="V1165" s="205"/>
    </row>
    <row r="1166" spans="1:22" x14ac:dyDescent="0.25">
      <c r="A1166" s="201">
        <v>3516</v>
      </c>
      <c r="B1166" s="202">
        <v>3516332278</v>
      </c>
      <c r="C1166" s="203" t="s">
        <v>604</v>
      </c>
      <c r="D1166" s="204">
        <v>332</v>
      </c>
      <c r="E1166" s="203" t="s">
        <v>364</v>
      </c>
      <c r="F1166" s="204">
        <v>278</v>
      </c>
      <c r="G1166" s="203" t="s">
        <v>310</v>
      </c>
      <c r="H1166" s="205">
        <v>0</v>
      </c>
      <c r="I1166" s="166"/>
      <c r="J1166" s="206">
        <v>13444</v>
      </c>
      <c r="K1166" s="206">
        <v>0</v>
      </c>
      <c r="L1166" s="206">
        <v>1</v>
      </c>
      <c r="M1166" s="166"/>
      <c r="N1166" s="206" t="s">
        <v>562</v>
      </c>
      <c r="O1166" s="206">
        <v>0</v>
      </c>
      <c r="P1166" s="206">
        <v>0</v>
      </c>
      <c r="Q1166" s="166"/>
      <c r="R1166" s="207" t="s">
        <v>562</v>
      </c>
      <c r="V1166" s="205"/>
    </row>
    <row r="1167" spans="1:22" x14ac:dyDescent="0.25">
      <c r="A1167" s="201">
        <v>3516</v>
      </c>
      <c r="B1167" s="202">
        <v>3516332281</v>
      </c>
      <c r="C1167" s="203" t="s">
        <v>604</v>
      </c>
      <c r="D1167" s="204">
        <v>332</v>
      </c>
      <c r="E1167" s="203" t="s">
        <v>364</v>
      </c>
      <c r="F1167" s="204">
        <v>281</v>
      </c>
      <c r="G1167" s="203" t="s">
        <v>313</v>
      </c>
      <c r="H1167" s="205">
        <v>0</v>
      </c>
      <c r="I1167" s="166"/>
      <c r="J1167" s="206">
        <v>17596</v>
      </c>
      <c r="K1167" s="206">
        <v>5</v>
      </c>
      <c r="L1167" s="206">
        <v>112</v>
      </c>
      <c r="M1167" s="166"/>
      <c r="N1167" s="206" t="s">
        <v>562</v>
      </c>
      <c r="O1167" s="206">
        <v>0</v>
      </c>
      <c r="P1167" s="206">
        <v>0</v>
      </c>
      <c r="Q1167" s="166"/>
      <c r="R1167" s="207" t="s">
        <v>562</v>
      </c>
      <c r="V1167" s="205"/>
    </row>
    <row r="1168" spans="1:22" x14ac:dyDescent="0.25">
      <c r="A1168" s="201">
        <v>3516</v>
      </c>
      <c r="B1168" s="202">
        <v>3516332325</v>
      </c>
      <c r="C1168" s="203" t="s">
        <v>604</v>
      </c>
      <c r="D1168" s="204">
        <v>332</v>
      </c>
      <c r="E1168" s="203" t="s">
        <v>364</v>
      </c>
      <c r="F1168" s="204">
        <v>325</v>
      </c>
      <c r="G1168" s="203" t="s">
        <v>357</v>
      </c>
      <c r="H1168" s="205">
        <v>0</v>
      </c>
      <c r="I1168" s="166"/>
      <c r="J1168" s="206">
        <v>14050</v>
      </c>
      <c r="K1168" s="206">
        <v>0</v>
      </c>
      <c r="L1168" s="206">
        <v>12</v>
      </c>
      <c r="M1168" s="166"/>
      <c r="N1168" s="206" t="s">
        <v>562</v>
      </c>
      <c r="O1168" s="206">
        <v>0</v>
      </c>
      <c r="P1168" s="206">
        <v>0</v>
      </c>
      <c r="Q1168" s="166"/>
      <c r="R1168" s="207" t="s">
        <v>562</v>
      </c>
      <c r="V1168" s="205"/>
    </row>
    <row r="1169" spans="1:22" x14ac:dyDescent="0.25">
      <c r="A1169" s="201">
        <v>3516</v>
      </c>
      <c r="B1169" s="202">
        <v>3516332332</v>
      </c>
      <c r="C1169" s="203" t="s">
        <v>604</v>
      </c>
      <c r="D1169" s="204">
        <v>332</v>
      </c>
      <c r="E1169" s="203" t="s">
        <v>364</v>
      </c>
      <c r="F1169" s="204">
        <v>332</v>
      </c>
      <c r="G1169" s="203" t="s">
        <v>364</v>
      </c>
      <c r="H1169" s="205">
        <v>0</v>
      </c>
      <c r="I1169" s="166"/>
      <c r="J1169" s="206">
        <v>16312</v>
      </c>
      <c r="K1169" s="206">
        <v>7</v>
      </c>
      <c r="L1169" s="206">
        <v>43</v>
      </c>
      <c r="M1169" s="166"/>
      <c r="N1169" s="206" t="s">
        <v>562</v>
      </c>
      <c r="O1169" s="206">
        <v>0</v>
      </c>
      <c r="P1169" s="206">
        <v>0</v>
      </c>
      <c r="Q1169" s="166"/>
      <c r="R1169" s="207" t="s">
        <v>562</v>
      </c>
      <c r="V1169" s="205"/>
    </row>
    <row r="1170" spans="1:22" x14ac:dyDescent="0.25">
      <c r="A1170" s="201">
        <v>3517</v>
      </c>
      <c r="B1170" s="202">
        <v>3517239001</v>
      </c>
      <c r="C1170" s="203" t="s">
        <v>559</v>
      </c>
      <c r="D1170" s="204">
        <v>239</v>
      </c>
      <c r="E1170" s="203" t="s">
        <v>271</v>
      </c>
      <c r="F1170" s="204">
        <v>1</v>
      </c>
      <c r="G1170" s="203" t="s">
        <v>33</v>
      </c>
      <c r="H1170" s="205">
        <v>0</v>
      </c>
      <c r="I1170" s="166"/>
      <c r="J1170" s="206">
        <v>12617</v>
      </c>
      <c r="K1170" s="206">
        <v>0</v>
      </c>
      <c r="L1170" s="206">
        <v>0</v>
      </c>
      <c r="M1170" s="166"/>
      <c r="N1170" s="206" t="s">
        <v>562</v>
      </c>
      <c r="O1170" s="206">
        <v>0</v>
      </c>
      <c r="P1170" s="206">
        <v>0</v>
      </c>
      <c r="Q1170" s="166"/>
      <c r="R1170" s="207" t="s">
        <v>562</v>
      </c>
      <c r="V1170" s="205"/>
    </row>
    <row r="1171" spans="1:22" x14ac:dyDescent="0.25">
      <c r="A1171" s="201">
        <v>3517</v>
      </c>
      <c r="B1171" s="202">
        <v>3517239003</v>
      </c>
      <c r="C1171" s="203" t="s">
        <v>559</v>
      </c>
      <c r="D1171" s="204">
        <v>239</v>
      </c>
      <c r="E1171" s="203" t="s">
        <v>271</v>
      </c>
      <c r="F1171" s="204">
        <v>3</v>
      </c>
      <c r="G1171" s="203" t="s">
        <v>35</v>
      </c>
      <c r="H1171" s="205">
        <v>1</v>
      </c>
      <c r="I1171" s="166"/>
      <c r="J1171" s="206" t="s">
        <v>562</v>
      </c>
      <c r="K1171" s="206">
        <v>0</v>
      </c>
      <c r="L1171" s="206">
        <v>0</v>
      </c>
      <c r="M1171" s="166"/>
      <c r="N1171" s="206">
        <v>18945</v>
      </c>
      <c r="O1171" s="206">
        <v>0</v>
      </c>
      <c r="P1171" s="206">
        <v>1</v>
      </c>
      <c r="Q1171" s="166"/>
      <c r="R1171" s="207" t="s">
        <v>562</v>
      </c>
      <c r="V1171" s="205"/>
    </row>
    <row r="1172" spans="1:22" x14ac:dyDescent="0.25">
      <c r="A1172" s="201">
        <v>3517</v>
      </c>
      <c r="B1172" s="202">
        <v>3517239035</v>
      </c>
      <c r="C1172" s="203" t="s">
        <v>559</v>
      </c>
      <c r="D1172" s="204">
        <v>239</v>
      </c>
      <c r="E1172" s="203" t="s">
        <v>271</v>
      </c>
      <c r="F1172" s="204">
        <v>35</v>
      </c>
      <c r="G1172" s="203" t="s">
        <v>67</v>
      </c>
      <c r="H1172" s="205">
        <v>0</v>
      </c>
      <c r="I1172" s="166"/>
      <c r="J1172" s="206" t="s">
        <v>562</v>
      </c>
      <c r="K1172" s="206">
        <v>0</v>
      </c>
      <c r="L1172" s="206">
        <v>0</v>
      </c>
      <c r="M1172" s="166"/>
      <c r="N1172" s="206">
        <v>12925</v>
      </c>
      <c r="O1172" s="206">
        <v>0</v>
      </c>
      <c r="P1172" s="206">
        <v>0</v>
      </c>
      <c r="Q1172" s="166"/>
      <c r="R1172" s="207" t="s">
        <v>562</v>
      </c>
      <c r="V1172" s="205"/>
    </row>
    <row r="1173" spans="1:22" x14ac:dyDescent="0.25">
      <c r="A1173" s="201">
        <v>3517</v>
      </c>
      <c r="B1173" s="202">
        <v>3517239036</v>
      </c>
      <c r="C1173" s="203" t="s">
        <v>559</v>
      </c>
      <c r="D1173" s="204">
        <v>239</v>
      </c>
      <c r="E1173" s="203" t="s">
        <v>271</v>
      </c>
      <c r="F1173" s="204">
        <v>36</v>
      </c>
      <c r="G1173" s="203" t="s">
        <v>68</v>
      </c>
      <c r="H1173" s="205">
        <v>5</v>
      </c>
      <c r="I1173" s="166"/>
      <c r="J1173" s="206">
        <v>17178</v>
      </c>
      <c r="K1173" s="206">
        <v>0</v>
      </c>
      <c r="L1173" s="206">
        <v>4</v>
      </c>
      <c r="M1173" s="166"/>
      <c r="N1173" s="206">
        <v>18945</v>
      </c>
      <c r="O1173" s="206">
        <v>0</v>
      </c>
      <c r="P1173" s="206">
        <v>4</v>
      </c>
      <c r="Q1173" s="166"/>
      <c r="R1173" s="207">
        <v>1767</v>
      </c>
      <c r="V1173" s="205"/>
    </row>
    <row r="1174" spans="1:22" x14ac:dyDescent="0.25">
      <c r="A1174" s="201">
        <v>3517</v>
      </c>
      <c r="B1174" s="202">
        <v>3517239040</v>
      </c>
      <c r="C1174" s="203" t="s">
        <v>559</v>
      </c>
      <c r="D1174" s="204">
        <v>239</v>
      </c>
      <c r="E1174" s="203" t="s">
        <v>271</v>
      </c>
      <c r="F1174" s="204">
        <v>40</v>
      </c>
      <c r="G1174" s="203" t="s">
        <v>72</v>
      </c>
      <c r="H1174" s="205">
        <v>1</v>
      </c>
      <c r="I1174" s="166"/>
      <c r="J1174" s="206">
        <v>17951</v>
      </c>
      <c r="K1174" s="206">
        <v>0</v>
      </c>
      <c r="L1174" s="206">
        <v>2</v>
      </c>
      <c r="M1174" s="166"/>
      <c r="N1174" s="206">
        <v>18487</v>
      </c>
      <c r="O1174" s="206">
        <v>0</v>
      </c>
      <c r="P1174" s="206">
        <v>3</v>
      </c>
      <c r="Q1174" s="166"/>
      <c r="R1174" s="207">
        <v>536</v>
      </c>
      <c r="V1174" s="205"/>
    </row>
    <row r="1175" spans="1:22" x14ac:dyDescent="0.25">
      <c r="A1175" s="201">
        <v>3517</v>
      </c>
      <c r="B1175" s="202">
        <v>3517239044</v>
      </c>
      <c r="C1175" s="203" t="s">
        <v>559</v>
      </c>
      <c r="D1175" s="204">
        <v>239</v>
      </c>
      <c r="E1175" s="203" t="s">
        <v>271</v>
      </c>
      <c r="F1175" s="204">
        <v>44</v>
      </c>
      <c r="G1175" s="203" t="s">
        <v>76</v>
      </c>
      <c r="H1175" s="205">
        <v>8</v>
      </c>
      <c r="I1175" s="166"/>
      <c r="J1175" s="206">
        <v>19935</v>
      </c>
      <c r="K1175" s="206">
        <v>0</v>
      </c>
      <c r="L1175" s="206">
        <v>1</v>
      </c>
      <c r="M1175" s="166"/>
      <c r="N1175" s="206">
        <v>21015</v>
      </c>
      <c r="O1175" s="206">
        <v>0</v>
      </c>
      <c r="P1175" s="206">
        <v>3</v>
      </c>
      <c r="Q1175" s="166"/>
      <c r="R1175" s="207">
        <v>1080</v>
      </c>
      <c r="V1175" s="205"/>
    </row>
    <row r="1176" spans="1:22" x14ac:dyDescent="0.25">
      <c r="A1176" s="201">
        <v>3517</v>
      </c>
      <c r="B1176" s="202">
        <v>3517239052</v>
      </c>
      <c r="C1176" s="203" t="s">
        <v>559</v>
      </c>
      <c r="D1176" s="204">
        <v>239</v>
      </c>
      <c r="E1176" s="203" t="s">
        <v>271</v>
      </c>
      <c r="F1176" s="204">
        <v>52</v>
      </c>
      <c r="G1176" s="203" t="s">
        <v>84</v>
      </c>
      <c r="H1176" s="205">
        <v>18</v>
      </c>
      <c r="I1176" s="166"/>
      <c r="J1176" s="206">
        <v>16728</v>
      </c>
      <c r="K1176" s="206">
        <v>0</v>
      </c>
      <c r="L1176" s="206">
        <v>11</v>
      </c>
      <c r="M1176" s="166"/>
      <c r="N1176" s="206">
        <v>15870</v>
      </c>
      <c r="O1176" s="206">
        <v>0</v>
      </c>
      <c r="P1176" s="206">
        <v>9</v>
      </c>
      <c r="Q1176" s="166"/>
      <c r="R1176" s="207">
        <v>-858</v>
      </c>
      <c r="V1176" s="205"/>
    </row>
    <row r="1177" spans="1:22" x14ac:dyDescent="0.25">
      <c r="A1177" s="201">
        <v>3517</v>
      </c>
      <c r="B1177" s="202">
        <v>3517239072</v>
      </c>
      <c r="C1177" s="203" t="s">
        <v>559</v>
      </c>
      <c r="D1177" s="204">
        <v>239</v>
      </c>
      <c r="E1177" s="203" t="s">
        <v>271</v>
      </c>
      <c r="F1177" s="204">
        <v>72</v>
      </c>
      <c r="G1177" s="203" t="s">
        <v>104</v>
      </c>
      <c r="H1177" s="205">
        <v>1</v>
      </c>
      <c r="I1177" s="166"/>
      <c r="J1177" s="206">
        <v>17951</v>
      </c>
      <c r="K1177" s="206">
        <v>0</v>
      </c>
      <c r="L1177" s="206">
        <v>1</v>
      </c>
      <c r="M1177" s="166"/>
      <c r="N1177" s="206">
        <v>18487</v>
      </c>
      <c r="O1177" s="206">
        <v>0</v>
      </c>
      <c r="P1177" s="206">
        <v>1</v>
      </c>
      <c r="Q1177" s="166"/>
      <c r="R1177" s="207">
        <v>536</v>
      </c>
      <c r="V1177" s="205"/>
    </row>
    <row r="1178" spans="1:22" x14ac:dyDescent="0.25">
      <c r="A1178" s="201">
        <v>3517</v>
      </c>
      <c r="B1178" s="202">
        <v>3517239073</v>
      </c>
      <c r="C1178" s="203" t="s">
        <v>559</v>
      </c>
      <c r="D1178" s="204">
        <v>239</v>
      </c>
      <c r="E1178" s="203" t="s">
        <v>271</v>
      </c>
      <c r="F1178" s="204">
        <v>73</v>
      </c>
      <c r="G1178" s="203" t="s">
        <v>105</v>
      </c>
      <c r="H1178" s="205">
        <v>0</v>
      </c>
      <c r="I1178" s="166"/>
      <c r="J1178" s="206">
        <v>12617</v>
      </c>
      <c r="K1178" s="206">
        <v>0</v>
      </c>
      <c r="L1178" s="206">
        <v>0</v>
      </c>
      <c r="M1178" s="166"/>
      <c r="N1178" s="206" t="s">
        <v>562</v>
      </c>
      <c r="O1178" s="206">
        <v>0</v>
      </c>
      <c r="P1178" s="206">
        <v>0</v>
      </c>
      <c r="Q1178" s="166"/>
      <c r="R1178" s="207" t="s">
        <v>562</v>
      </c>
      <c r="V1178" s="205"/>
    </row>
    <row r="1179" spans="1:22" x14ac:dyDescent="0.25">
      <c r="A1179" s="201">
        <v>3517</v>
      </c>
      <c r="B1179" s="202">
        <v>3517239082</v>
      </c>
      <c r="C1179" s="203" t="s">
        <v>559</v>
      </c>
      <c r="D1179" s="204">
        <v>239</v>
      </c>
      <c r="E1179" s="203" t="s">
        <v>271</v>
      </c>
      <c r="F1179" s="204">
        <v>82</v>
      </c>
      <c r="G1179" s="203" t="s">
        <v>114</v>
      </c>
      <c r="H1179" s="205">
        <v>2</v>
      </c>
      <c r="I1179" s="166"/>
      <c r="J1179" s="206">
        <v>12617</v>
      </c>
      <c r="K1179" s="206">
        <v>0</v>
      </c>
      <c r="L1179" s="206">
        <v>0</v>
      </c>
      <c r="M1179" s="166"/>
      <c r="N1179" s="206">
        <v>12925</v>
      </c>
      <c r="O1179" s="206">
        <v>0</v>
      </c>
      <c r="P1179" s="206">
        <v>0</v>
      </c>
      <c r="Q1179" s="166"/>
      <c r="R1179" s="207">
        <v>308</v>
      </c>
      <c r="V1179" s="205"/>
    </row>
    <row r="1180" spans="1:22" x14ac:dyDescent="0.25">
      <c r="A1180" s="201">
        <v>3517</v>
      </c>
      <c r="B1180" s="202">
        <v>3517239083</v>
      </c>
      <c r="C1180" s="203" t="s">
        <v>559</v>
      </c>
      <c r="D1180" s="204">
        <v>239</v>
      </c>
      <c r="E1180" s="203" t="s">
        <v>271</v>
      </c>
      <c r="F1180" s="204">
        <v>83</v>
      </c>
      <c r="G1180" s="203" t="s">
        <v>115</v>
      </c>
      <c r="H1180" s="205">
        <v>0</v>
      </c>
      <c r="I1180" s="166"/>
      <c r="J1180" s="206">
        <v>12617</v>
      </c>
      <c r="K1180" s="206">
        <v>0</v>
      </c>
      <c r="L1180" s="206">
        <v>0</v>
      </c>
      <c r="M1180" s="166"/>
      <c r="N1180" s="206">
        <v>15706</v>
      </c>
      <c r="O1180" s="206">
        <v>0</v>
      </c>
      <c r="P1180" s="206">
        <v>1</v>
      </c>
      <c r="Q1180" s="166"/>
      <c r="R1180" s="207">
        <v>3089</v>
      </c>
      <c r="V1180" s="205"/>
    </row>
    <row r="1181" spans="1:22" x14ac:dyDescent="0.25">
      <c r="A1181" s="201">
        <v>3517</v>
      </c>
      <c r="B1181" s="202">
        <v>3517239094</v>
      </c>
      <c r="C1181" s="203" t="s">
        <v>559</v>
      </c>
      <c r="D1181" s="204">
        <v>239</v>
      </c>
      <c r="E1181" s="203" t="s">
        <v>271</v>
      </c>
      <c r="F1181" s="204">
        <v>94</v>
      </c>
      <c r="G1181" s="203" t="s">
        <v>126</v>
      </c>
      <c r="H1181" s="205">
        <v>1</v>
      </c>
      <c r="I1181" s="166"/>
      <c r="J1181" s="206">
        <v>18685</v>
      </c>
      <c r="K1181" s="206">
        <v>0</v>
      </c>
      <c r="L1181" s="206">
        <v>2</v>
      </c>
      <c r="M1181" s="166"/>
      <c r="N1181" s="206">
        <v>19402</v>
      </c>
      <c r="O1181" s="206">
        <v>0</v>
      </c>
      <c r="P1181" s="206">
        <v>2</v>
      </c>
      <c r="Q1181" s="166"/>
      <c r="R1181" s="207">
        <v>717</v>
      </c>
      <c r="V1181" s="205"/>
    </row>
    <row r="1182" spans="1:22" x14ac:dyDescent="0.25">
      <c r="A1182" s="201">
        <v>3517</v>
      </c>
      <c r="B1182" s="202">
        <v>3517239095</v>
      </c>
      <c r="C1182" s="203" t="s">
        <v>559</v>
      </c>
      <c r="D1182" s="204">
        <v>239</v>
      </c>
      <c r="E1182" s="203" t="s">
        <v>271</v>
      </c>
      <c r="F1182" s="204">
        <v>95</v>
      </c>
      <c r="G1182" s="203" t="s">
        <v>127</v>
      </c>
      <c r="H1182" s="205">
        <v>3</v>
      </c>
      <c r="I1182" s="166"/>
      <c r="J1182" s="206">
        <v>20449</v>
      </c>
      <c r="K1182" s="206">
        <v>0</v>
      </c>
      <c r="L1182" s="206">
        <v>1</v>
      </c>
      <c r="M1182" s="166"/>
      <c r="N1182" s="206">
        <v>21712</v>
      </c>
      <c r="O1182" s="206">
        <v>0</v>
      </c>
      <c r="P1182" s="206">
        <v>2</v>
      </c>
      <c r="Q1182" s="166"/>
      <c r="R1182" s="207">
        <v>1263</v>
      </c>
      <c r="V1182" s="205"/>
    </row>
    <row r="1183" spans="1:22" x14ac:dyDescent="0.25">
      <c r="A1183" s="201">
        <v>3517</v>
      </c>
      <c r="B1183" s="202">
        <v>3517239096</v>
      </c>
      <c r="C1183" s="203" t="s">
        <v>559</v>
      </c>
      <c r="D1183" s="204">
        <v>239</v>
      </c>
      <c r="E1183" s="203" t="s">
        <v>271</v>
      </c>
      <c r="F1183" s="204">
        <v>96</v>
      </c>
      <c r="G1183" s="203" t="s">
        <v>128</v>
      </c>
      <c r="H1183" s="205">
        <v>9</v>
      </c>
      <c r="I1183" s="166"/>
      <c r="J1183" s="206">
        <v>18685</v>
      </c>
      <c r="K1183" s="206">
        <v>0</v>
      </c>
      <c r="L1183" s="206">
        <v>3</v>
      </c>
      <c r="M1183" s="166"/>
      <c r="N1183" s="206">
        <v>19402</v>
      </c>
      <c r="O1183" s="206">
        <v>0</v>
      </c>
      <c r="P1183" s="206">
        <v>8</v>
      </c>
      <c r="Q1183" s="166"/>
      <c r="R1183" s="207">
        <v>717</v>
      </c>
      <c r="V1183" s="205"/>
    </row>
    <row r="1184" spans="1:22" x14ac:dyDescent="0.25">
      <c r="A1184" s="201">
        <v>3517</v>
      </c>
      <c r="B1184" s="202">
        <v>3517239131</v>
      </c>
      <c r="C1184" s="203" t="s">
        <v>559</v>
      </c>
      <c r="D1184" s="204">
        <v>239</v>
      </c>
      <c r="E1184" s="203" t="s">
        <v>271</v>
      </c>
      <c r="F1184" s="204">
        <v>131</v>
      </c>
      <c r="G1184" s="203" t="s">
        <v>163</v>
      </c>
      <c r="H1184" s="205">
        <v>0</v>
      </c>
      <c r="I1184" s="166"/>
      <c r="J1184" s="206">
        <v>17026</v>
      </c>
      <c r="K1184" s="206">
        <v>0</v>
      </c>
      <c r="L1184" s="206">
        <v>1</v>
      </c>
      <c r="M1184" s="166"/>
      <c r="N1184" s="206" t="s">
        <v>562</v>
      </c>
      <c r="O1184" s="206">
        <v>0</v>
      </c>
      <c r="P1184" s="206">
        <v>0</v>
      </c>
      <c r="Q1184" s="166"/>
      <c r="R1184" s="207" t="s">
        <v>562</v>
      </c>
      <c r="V1184" s="205"/>
    </row>
    <row r="1185" spans="1:22" x14ac:dyDescent="0.25">
      <c r="A1185" s="201">
        <v>3517</v>
      </c>
      <c r="B1185" s="202">
        <v>3517239167</v>
      </c>
      <c r="C1185" s="203" t="s">
        <v>559</v>
      </c>
      <c r="D1185" s="204">
        <v>239</v>
      </c>
      <c r="E1185" s="203" t="s">
        <v>271</v>
      </c>
      <c r="F1185" s="204">
        <v>167</v>
      </c>
      <c r="G1185" s="203" t="s">
        <v>199</v>
      </c>
      <c r="H1185" s="205">
        <v>0</v>
      </c>
      <c r="I1185" s="166"/>
      <c r="J1185" s="206">
        <v>17485</v>
      </c>
      <c r="K1185" s="206">
        <v>0</v>
      </c>
      <c r="L1185" s="206">
        <v>1</v>
      </c>
      <c r="M1185" s="166"/>
      <c r="N1185" s="206" t="s">
        <v>562</v>
      </c>
      <c r="O1185" s="206">
        <v>0</v>
      </c>
      <c r="P1185" s="206">
        <v>0</v>
      </c>
      <c r="Q1185" s="166"/>
      <c r="R1185" s="207" t="s">
        <v>562</v>
      </c>
      <c r="V1185" s="205"/>
    </row>
    <row r="1186" spans="1:22" x14ac:dyDescent="0.25">
      <c r="A1186" s="201">
        <v>3517</v>
      </c>
      <c r="B1186" s="202">
        <v>3517239171</v>
      </c>
      <c r="C1186" s="203" t="s">
        <v>559</v>
      </c>
      <c r="D1186" s="204">
        <v>239</v>
      </c>
      <c r="E1186" s="203" t="s">
        <v>271</v>
      </c>
      <c r="F1186" s="204">
        <v>171</v>
      </c>
      <c r="G1186" s="203" t="s">
        <v>203</v>
      </c>
      <c r="H1186" s="205">
        <v>11</v>
      </c>
      <c r="I1186" s="166"/>
      <c r="J1186" s="206">
        <v>15269</v>
      </c>
      <c r="K1186" s="206">
        <v>0</v>
      </c>
      <c r="L1186" s="206">
        <v>9</v>
      </c>
      <c r="M1186" s="166"/>
      <c r="N1186" s="206">
        <v>14789</v>
      </c>
      <c r="O1186" s="206">
        <v>0</v>
      </c>
      <c r="P1186" s="206">
        <v>5</v>
      </c>
      <c r="Q1186" s="166"/>
      <c r="R1186" s="207">
        <v>-480</v>
      </c>
      <c r="V1186" s="205"/>
    </row>
    <row r="1187" spans="1:22" x14ac:dyDescent="0.25">
      <c r="A1187" s="201">
        <v>3517</v>
      </c>
      <c r="B1187" s="202">
        <v>3517239172</v>
      </c>
      <c r="C1187" s="203" t="s">
        <v>559</v>
      </c>
      <c r="D1187" s="204">
        <v>239</v>
      </c>
      <c r="E1187" s="203" t="s">
        <v>271</v>
      </c>
      <c r="F1187" s="204">
        <v>172</v>
      </c>
      <c r="G1187" s="203" t="s">
        <v>204</v>
      </c>
      <c r="H1187" s="205">
        <v>4</v>
      </c>
      <c r="I1187" s="166"/>
      <c r="J1187" s="206" t="s">
        <v>562</v>
      </c>
      <c r="K1187" s="206">
        <v>0</v>
      </c>
      <c r="L1187" s="206">
        <v>0</v>
      </c>
      <c r="M1187" s="166"/>
      <c r="N1187" s="206">
        <v>19402</v>
      </c>
      <c r="O1187" s="206">
        <v>0</v>
      </c>
      <c r="P1187" s="206">
        <v>2</v>
      </c>
      <c r="Q1187" s="166"/>
      <c r="R1187" s="207" t="s">
        <v>562</v>
      </c>
      <c r="V1187" s="205"/>
    </row>
    <row r="1188" spans="1:22" x14ac:dyDescent="0.25">
      <c r="A1188" s="201">
        <v>3517</v>
      </c>
      <c r="B1188" s="202">
        <v>3517239182</v>
      </c>
      <c r="C1188" s="203" t="s">
        <v>559</v>
      </c>
      <c r="D1188" s="204">
        <v>239</v>
      </c>
      <c r="E1188" s="203" t="s">
        <v>271</v>
      </c>
      <c r="F1188" s="204">
        <v>182</v>
      </c>
      <c r="G1188" s="203" t="s">
        <v>214</v>
      </c>
      <c r="H1188" s="205">
        <v>17</v>
      </c>
      <c r="I1188" s="166"/>
      <c r="J1188" s="206">
        <v>17927</v>
      </c>
      <c r="K1188" s="206">
        <v>0</v>
      </c>
      <c r="L1188" s="206">
        <v>7</v>
      </c>
      <c r="M1188" s="166"/>
      <c r="N1188" s="206">
        <v>17783</v>
      </c>
      <c r="O1188" s="206">
        <v>0</v>
      </c>
      <c r="P1188" s="206">
        <v>6</v>
      </c>
      <c r="Q1188" s="166"/>
      <c r="R1188" s="207">
        <v>-144</v>
      </c>
      <c r="V1188" s="205"/>
    </row>
    <row r="1189" spans="1:22" x14ac:dyDescent="0.25">
      <c r="A1189" s="201">
        <v>3517</v>
      </c>
      <c r="B1189" s="202">
        <v>3517239189</v>
      </c>
      <c r="C1189" s="203" t="s">
        <v>559</v>
      </c>
      <c r="D1189" s="204">
        <v>239</v>
      </c>
      <c r="E1189" s="203" t="s">
        <v>271</v>
      </c>
      <c r="F1189" s="204">
        <v>189</v>
      </c>
      <c r="G1189" s="203" t="s">
        <v>221</v>
      </c>
      <c r="H1189" s="205">
        <v>1</v>
      </c>
      <c r="I1189" s="166"/>
      <c r="J1189" s="206" t="s">
        <v>562</v>
      </c>
      <c r="K1189" s="206">
        <v>0</v>
      </c>
      <c r="L1189" s="206">
        <v>0</v>
      </c>
      <c r="M1189" s="166"/>
      <c r="N1189" s="206">
        <v>17581</v>
      </c>
      <c r="O1189" s="206">
        <v>0</v>
      </c>
      <c r="P1189" s="206">
        <v>1</v>
      </c>
      <c r="Q1189" s="166"/>
      <c r="R1189" s="207" t="s">
        <v>562</v>
      </c>
      <c r="V1189" s="205"/>
    </row>
    <row r="1190" spans="1:22" x14ac:dyDescent="0.25">
      <c r="A1190" s="201">
        <v>3517</v>
      </c>
      <c r="B1190" s="202">
        <v>3517239201</v>
      </c>
      <c r="C1190" s="203" t="s">
        <v>559</v>
      </c>
      <c r="D1190" s="204">
        <v>239</v>
      </c>
      <c r="E1190" s="203" t="s">
        <v>271</v>
      </c>
      <c r="F1190" s="204">
        <v>201</v>
      </c>
      <c r="G1190" s="203" t="s">
        <v>233</v>
      </c>
      <c r="H1190" s="205">
        <v>8</v>
      </c>
      <c r="I1190" s="166"/>
      <c r="J1190" s="206" t="s">
        <v>562</v>
      </c>
      <c r="K1190" s="206">
        <v>0</v>
      </c>
      <c r="L1190" s="206">
        <v>0</v>
      </c>
      <c r="M1190" s="166"/>
      <c r="N1190" s="206">
        <v>21712</v>
      </c>
      <c r="O1190" s="206">
        <v>0</v>
      </c>
      <c r="P1190" s="206">
        <v>5</v>
      </c>
      <c r="Q1190" s="166"/>
      <c r="R1190" s="207" t="s">
        <v>562</v>
      </c>
      <c r="V1190" s="205"/>
    </row>
    <row r="1191" spans="1:22" x14ac:dyDescent="0.25">
      <c r="A1191" s="201">
        <v>3517</v>
      </c>
      <c r="B1191" s="202">
        <v>3517239219</v>
      </c>
      <c r="C1191" s="203" t="s">
        <v>559</v>
      </c>
      <c r="D1191" s="204">
        <v>239</v>
      </c>
      <c r="E1191" s="203" t="s">
        <v>271</v>
      </c>
      <c r="F1191" s="204">
        <v>219</v>
      </c>
      <c r="G1191" s="203" t="s">
        <v>251</v>
      </c>
      <c r="H1191" s="205">
        <v>1</v>
      </c>
      <c r="I1191" s="166"/>
      <c r="J1191" s="206" t="s">
        <v>562</v>
      </c>
      <c r="K1191" s="206">
        <v>0</v>
      </c>
      <c r="L1191" s="206">
        <v>0</v>
      </c>
      <c r="M1191" s="166"/>
      <c r="N1191" s="206">
        <v>17390</v>
      </c>
      <c r="O1191" s="206">
        <v>0</v>
      </c>
      <c r="P1191" s="206">
        <v>1</v>
      </c>
      <c r="Q1191" s="166"/>
      <c r="R1191" s="207" t="s">
        <v>562</v>
      </c>
      <c r="V1191" s="205"/>
    </row>
    <row r="1192" spans="1:22" x14ac:dyDescent="0.25">
      <c r="A1192" s="201">
        <v>3517</v>
      </c>
      <c r="B1192" s="202">
        <v>3517239231</v>
      </c>
      <c r="C1192" s="203" t="s">
        <v>559</v>
      </c>
      <c r="D1192" s="204">
        <v>239</v>
      </c>
      <c r="E1192" s="203" t="s">
        <v>271</v>
      </c>
      <c r="F1192" s="204">
        <v>231</v>
      </c>
      <c r="G1192" s="203" t="s">
        <v>263</v>
      </c>
      <c r="H1192" s="205">
        <v>18</v>
      </c>
      <c r="I1192" s="166"/>
      <c r="J1192" s="206">
        <v>16321</v>
      </c>
      <c r="K1192" s="206">
        <v>0</v>
      </c>
      <c r="L1192" s="206">
        <v>11</v>
      </c>
      <c r="M1192" s="166"/>
      <c r="N1192" s="206">
        <v>16802</v>
      </c>
      <c r="O1192" s="206">
        <v>0</v>
      </c>
      <c r="P1192" s="206">
        <v>8</v>
      </c>
      <c r="Q1192" s="166"/>
      <c r="R1192" s="207">
        <v>481</v>
      </c>
      <c r="V1192" s="205"/>
    </row>
    <row r="1193" spans="1:22" x14ac:dyDescent="0.25">
      <c r="A1193" s="201">
        <v>3517</v>
      </c>
      <c r="B1193" s="202">
        <v>3517239239</v>
      </c>
      <c r="C1193" s="203" t="s">
        <v>559</v>
      </c>
      <c r="D1193" s="204">
        <v>239</v>
      </c>
      <c r="E1193" s="203" t="s">
        <v>271</v>
      </c>
      <c r="F1193" s="204">
        <v>239</v>
      </c>
      <c r="G1193" s="203" t="s">
        <v>271</v>
      </c>
      <c r="H1193" s="205">
        <v>104</v>
      </c>
      <c r="I1193" s="166"/>
      <c r="J1193" s="206">
        <v>16631</v>
      </c>
      <c r="K1193" s="206">
        <v>0</v>
      </c>
      <c r="L1193" s="206">
        <v>69</v>
      </c>
      <c r="M1193" s="166"/>
      <c r="N1193" s="206">
        <v>16891</v>
      </c>
      <c r="O1193" s="206">
        <v>0</v>
      </c>
      <c r="P1193" s="206">
        <v>77</v>
      </c>
      <c r="Q1193" s="166"/>
      <c r="R1193" s="207">
        <v>260</v>
      </c>
      <c r="V1193" s="205"/>
    </row>
    <row r="1194" spans="1:22" x14ac:dyDescent="0.25">
      <c r="A1194" s="201">
        <v>3517</v>
      </c>
      <c r="B1194" s="202">
        <v>3517239251</v>
      </c>
      <c r="C1194" s="203" t="s">
        <v>559</v>
      </c>
      <c r="D1194" s="204">
        <v>239</v>
      </c>
      <c r="E1194" s="203" t="s">
        <v>271</v>
      </c>
      <c r="F1194" s="204">
        <v>251</v>
      </c>
      <c r="G1194" s="203" t="s">
        <v>283</v>
      </c>
      <c r="H1194" s="205">
        <v>1</v>
      </c>
      <c r="I1194" s="166"/>
      <c r="J1194" s="206">
        <v>19053</v>
      </c>
      <c r="K1194" s="206">
        <v>0</v>
      </c>
      <c r="L1194" s="206">
        <v>2</v>
      </c>
      <c r="M1194" s="166"/>
      <c r="N1194" s="206" t="s">
        <v>562</v>
      </c>
      <c r="O1194" s="206">
        <v>0</v>
      </c>
      <c r="P1194" s="206">
        <v>0</v>
      </c>
      <c r="Q1194" s="166"/>
      <c r="R1194" s="207" t="s">
        <v>562</v>
      </c>
      <c r="V1194" s="205"/>
    </row>
    <row r="1195" spans="1:22" x14ac:dyDescent="0.25">
      <c r="A1195" s="201">
        <v>3517</v>
      </c>
      <c r="B1195" s="202">
        <v>3517239261</v>
      </c>
      <c r="C1195" s="203" t="s">
        <v>559</v>
      </c>
      <c r="D1195" s="204">
        <v>239</v>
      </c>
      <c r="E1195" s="203" t="s">
        <v>271</v>
      </c>
      <c r="F1195" s="204">
        <v>261</v>
      </c>
      <c r="G1195" s="203" t="s">
        <v>293</v>
      </c>
      <c r="H1195" s="205">
        <v>1</v>
      </c>
      <c r="I1195" s="166"/>
      <c r="J1195" s="206">
        <v>12617</v>
      </c>
      <c r="K1195" s="206">
        <v>0</v>
      </c>
      <c r="L1195" s="206">
        <v>0</v>
      </c>
      <c r="M1195" s="166"/>
      <c r="N1195" s="206">
        <v>12925</v>
      </c>
      <c r="O1195" s="206">
        <v>0</v>
      </c>
      <c r="P1195" s="206">
        <v>0</v>
      </c>
      <c r="Q1195" s="166"/>
      <c r="R1195" s="207">
        <v>308</v>
      </c>
      <c r="V1195" s="205"/>
    </row>
    <row r="1196" spans="1:22" x14ac:dyDescent="0.25">
      <c r="A1196" s="201">
        <v>3517</v>
      </c>
      <c r="B1196" s="202">
        <v>3517239264</v>
      </c>
      <c r="C1196" s="203" t="s">
        <v>559</v>
      </c>
      <c r="D1196" s="204">
        <v>239</v>
      </c>
      <c r="E1196" s="203" t="s">
        <v>271</v>
      </c>
      <c r="F1196" s="204">
        <v>264</v>
      </c>
      <c r="G1196" s="203" t="s">
        <v>296</v>
      </c>
      <c r="H1196" s="205">
        <v>2</v>
      </c>
      <c r="I1196" s="166"/>
      <c r="J1196" s="206">
        <v>14898</v>
      </c>
      <c r="K1196" s="206">
        <v>0</v>
      </c>
      <c r="L1196" s="206">
        <v>1</v>
      </c>
      <c r="M1196" s="166"/>
      <c r="N1196" s="206">
        <v>12925</v>
      </c>
      <c r="O1196" s="206">
        <v>0</v>
      </c>
      <c r="P1196" s="206">
        <v>0</v>
      </c>
      <c r="Q1196" s="166"/>
      <c r="R1196" s="207">
        <v>-1973</v>
      </c>
      <c r="V1196" s="205"/>
    </row>
    <row r="1197" spans="1:22" x14ac:dyDescent="0.25">
      <c r="A1197" s="201">
        <v>3517</v>
      </c>
      <c r="B1197" s="202">
        <v>3517239285</v>
      </c>
      <c r="C1197" s="203" t="s">
        <v>559</v>
      </c>
      <c r="D1197" s="204">
        <v>239</v>
      </c>
      <c r="E1197" s="203" t="s">
        <v>271</v>
      </c>
      <c r="F1197" s="204">
        <v>285</v>
      </c>
      <c r="G1197" s="203" t="s">
        <v>317</v>
      </c>
      <c r="H1197" s="205">
        <v>0</v>
      </c>
      <c r="I1197" s="166"/>
      <c r="J1197" s="206" t="s">
        <v>562</v>
      </c>
      <c r="K1197" s="206">
        <v>0</v>
      </c>
      <c r="L1197" s="206">
        <v>0</v>
      </c>
      <c r="M1197" s="166"/>
      <c r="N1197" s="206">
        <v>19860</v>
      </c>
      <c r="O1197" s="206">
        <v>0</v>
      </c>
      <c r="P1197" s="206">
        <v>1</v>
      </c>
      <c r="Q1197" s="166"/>
      <c r="R1197" s="207" t="s">
        <v>562</v>
      </c>
      <c r="V1197" s="205"/>
    </row>
    <row r="1198" spans="1:22" x14ac:dyDescent="0.25">
      <c r="A1198" s="201">
        <v>3517</v>
      </c>
      <c r="B1198" s="202">
        <v>3517239293</v>
      </c>
      <c r="C1198" s="203" t="s">
        <v>559</v>
      </c>
      <c r="D1198" s="204">
        <v>239</v>
      </c>
      <c r="E1198" s="203" t="s">
        <v>271</v>
      </c>
      <c r="F1198" s="204">
        <v>293</v>
      </c>
      <c r="G1198" s="203" t="s">
        <v>325</v>
      </c>
      <c r="H1198" s="205">
        <v>4</v>
      </c>
      <c r="I1198" s="166"/>
      <c r="J1198" s="206">
        <v>14885</v>
      </c>
      <c r="K1198" s="206">
        <v>0</v>
      </c>
      <c r="L1198" s="206">
        <v>1</v>
      </c>
      <c r="M1198" s="166"/>
      <c r="N1198" s="206">
        <v>17853</v>
      </c>
      <c r="O1198" s="206">
        <v>0</v>
      </c>
      <c r="P1198" s="206">
        <v>2</v>
      </c>
      <c r="Q1198" s="166"/>
      <c r="R1198" s="207">
        <v>2968</v>
      </c>
      <c r="V1198" s="205"/>
    </row>
    <row r="1199" spans="1:22" x14ac:dyDescent="0.25">
      <c r="A1199" s="201">
        <v>3517</v>
      </c>
      <c r="B1199" s="202">
        <v>3517239310</v>
      </c>
      <c r="C1199" s="203" t="s">
        <v>559</v>
      </c>
      <c r="D1199" s="204">
        <v>239</v>
      </c>
      <c r="E1199" s="203" t="s">
        <v>271</v>
      </c>
      <c r="F1199" s="204">
        <v>310</v>
      </c>
      <c r="G1199" s="203" t="s">
        <v>342</v>
      </c>
      <c r="H1199" s="205">
        <v>35</v>
      </c>
      <c r="I1199" s="166"/>
      <c r="J1199" s="206">
        <v>18695</v>
      </c>
      <c r="K1199" s="206">
        <v>1</v>
      </c>
      <c r="L1199" s="206">
        <v>27</v>
      </c>
      <c r="M1199" s="166"/>
      <c r="N1199" s="206">
        <v>19587</v>
      </c>
      <c r="O1199" s="206">
        <v>0</v>
      </c>
      <c r="P1199" s="206">
        <v>28</v>
      </c>
      <c r="Q1199" s="166"/>
      <c r="R1199" s="207">
        <v>892</v>
      </c>
      <c r="V1199" s="205"/>
    </row>
    <row r="1200" spans="1:22" x14ac:dyDescent="0.25">
      <c r="A1200" s="201">
        <v>3517</v>
      </c>
      <c r="B1200" s="202">
        <v>3517239323</v>
      </c>
      <c r="C1200" s="203" t="s">
        <v>559</v>
      </c>
      <c r="D1200" s="204">
        <v>239</v>
      </c>
      <c r="E1200" s="203" t="s">
        <v>271</v>
      </c>
      <c r="F1200" s="204">
        <v>323</v>
      </c>
      <c r="G1200" s="203" t="s">
        <v>355</v>
      </c>
      <c r="H1200" s="205">
        <v>1</v>
      </c>
      <c r="I1200" s="166"/>
      <c r="J1200" s="206" t="s">
        <v>562</v>
      </c>
      <c r="K1200" s="206">
        <v>0</v>
      </c>
      <c r="L1200" s="206">
        <v>0</v>
      </c>
      <c r="M1200" s="166"/>
      <c r="N1200" s="206">
        <v>12925</v>
      </c>
      <c r="O1200" s="206">
        <v>0</v>
      </c>
      <c r="P1200" s="206">
        <v>0</v>
      </c>
      <c r="Q1200" s="166"/>
      <c r="R1200" s="207" t="s">
        <v>562</v>
      </c>
      <c r="V1200" s="205"/>
    </row>
    <row r="1201" spans="1:22" x14ac:dyDescent="0.25">
      <c r="A1201" s="201">
        <v>3517</v>
      </c>
      <c r="B1201" s="202">
        <v>3517239331</v>
      </c>
      <c r="C1201" s="203" t="s">
        <v>559</v>
      </c>
      <c r="D1201" s="204">
        <v>239</v>
      </c>
      <c r="E1201" s="203" t="s">
        <v>271</v>
      </c>
      <c r="F1201" s="204">
        <v>331</v>
      </c>
      <c r="G1201" s="203" t="s">
        <v>363</v>
      </c>
      <c r="H1201" s="205">
        <v>0</v>
      </c>
      <c r="I1201" s="166"/>
      <c r="J1201" s="206">
        <v>18318</v>
      </c>
      <c r="K1201" s="206">
        <v>0</v>
      </c>
      <c r="L1201" s="206">
        <v>1</v>
      </c>
      <c r="M1201" s="166"/>
      <c r="N1201" s="206">
        <v>18945</v>
      </c>
      <c r="O1201" s="206">
        <v>0</v>
      </c>
      <c r="P1201" s="206">
        <v>1</v>
      </c>
      <c r="Q1201" s="166"/>
      <c r="R1201" s="207">
        <v>627</v>
      </c>
      <c r="V1201" s="205"/>
    </row>
    <row r="1202" spans="1:22" x14ac:dyDescent="0.25">
      <c r="A1202" s="201">
        <v>3517</v>
      </c>
      <c r="B1202" s="202">
        <v>3517239336</v>
      </c>
      <c r="C1202" s="203" t="s">
        <v>559</v>
      </c>
      <c r="D1202" s="204">
        <v>239</v>
      </c>
      <c r="E1202" s="203" t="s">
        <v>271</v>
      </c>
      <c r="F1202" s="204">
        <v>336</v>
      </c>
      <c r="G1202" s="203" t="s">
        <v>368</v>
      </c>
      <c r="H1202" s="205">
        <v>1</v>
      </c>
      <c r="I1202" s="166"/>
      <c r="J1202" s="206">
        <v>15044</v>
      </c>
      <c r="K1202" s="206">
        <v>0</v>
      </c>
      <c r="L1202" s="206">
        <v>2</v>
      </c>
      <c r="M1202" s="166"/>
      <c r="N1202" s="206">
        <v>12925</v>
      </c>
      <c r="O1202" s="206">
        <v>0</v>
      </c>
      <c r="P1202" s="206">
        <v>0</v>
      </c>
      <c r="Q1202" s="166"/>
      <c r="R1202" s="207">
        <v>-2119</v>
      </c>
      <c r="V1202" s="205"/>
    </row>
    <row r="1203" spans="1:22" x14ac:dyDescent="0.25">
      <c r="A1203" s="201">
        <v>3517</v>
      </c>
      <c r="B1203" s="202">
        <v>3517239625</v>
      </c>
      <c r="C1203" s="203" t="s">
        <v>559</v>
      </c>
      <c r="D1203" s="204">
        <v>239</v>
      </c>
      <c r="E1203" s="203" t="s">
        <v>271</v>
      </c>
      <c r="F1203" s="204">
        <v>625</v>
      </c>
      <c r="G1203" s="203" t="s">
        <v>395</v>
      </c>
      <c r="H1203" s="205">
        <v>2</v>
      </c>
      <c r="I1203" s="166"/>
      <c r="J1203" s="206">
        <v>17951</v>
      </c>
      <c r="K1203" s="206">
        <v>0</v>
      </c>
      <c r="L1203" s="206">
        <v>2</v>
      </c>
      <c r="M1203" s="166"/>
      <c r="N1203" s="206">
        <v>18487</v>
      </c>
      <c r="O1203" s="206">
        <v>0</v>
      </c>
      <c r="P1203" s="206">
        <v>2</v>
      </c>
      <c r="Q1203" s="166"/>
      <c r="R1203" s="207">
        <v>536</v>
      </c>
      <c r="V1203" s="205"/>
    </row>
    <row r="1204" spans="1:22" x14ac:dyDescent="0.25">
      <c r="A1204" s="201">
        <v>3517</v>
      </c>
      <c r="B1204" s="202">
        <v>3517239665</v>
      </c>
      <c r="C1204" s="203" t="s">
        <v>559</v>
      </c>
      <c r="D1204" s="204">
        <v>239</v>
      </c>
      <c r="E1204" s="203" t="s">
        <v>271</v>
      </c>
      <c r="F1204" s="204">
        <v>665</v>
      </c>
      <c r="G1204" s="203" t="s">
        <v>405</v>
      </c>
      <c r="H1204" s="205">
        <v>4</v>
      </c>
      <c r="I1204" s="166"/>
      <c r="J1204" s="206">
        <v>15051</v>
      </c>
      <c r="K1204" s="206">
        <v>0</v>
      </c>
      <c r="L1204" s="206">
        <v>1</v>
      </c>
      <c r="M1204" s="166"/>
      <c r="N1204" s="206">
        <v>17962</v>
      </c>
      <c r="O1204" s="206">
        <v>0</v>
      </c>
      <c r="P1204" s="206">
        <v>1</v>
      </c>
      <c r="Q1204" s="166"/>
      <c r="R1204" s="207">
        <v>2911</v>
      </c>
      <c r="V1204" s="205"/>
    </row>
    <row r="1205" spans="1:22" x14ac:dyDescent="0.25">
      <c r="A1205" s="201">
        <v>3517</v>
      </c>
      <c r="B1205" s="202">
        <v>3517239712</v>
      </c>
      <c r="C1205" s="203" t="s">
        <v>559</v>
      </c>
      <c r="D1205" s="204">
        <v>239</v>
      </c>
      <c r="E1205" s="203" t="s">
        <v>271</v>
      </c>
      <c r="F1205" s="204">
        <v>712</v>
      </c>
      <c r="G1205" s="203" t="s">
        <v>420</v>
      </c>
      <c r="H1205" s="205">
        <v>2</v>
      </c>
      <c r="I1205" s="166"/>
      <c r="J1205" s="206" t="s">
        <v>562</v>
      </c>
      <c r="K1205" s="206">
        <v>0</v>
      </c>
      <c r="L1205" s="206">
        <v>0</v>
      </c>
      <c r="M1205" s="166"/>
      <c r="N1205" s="206">
        <v>19402</v>
      </c>
      <c r="O1205" s="206">
        <v>0</v>
      </c>
      <c r="P1205" s="206">
        <v>1</v>
      </c>
      <c r="Q1205" s="166"/>
      <c r="R1205" s="207" t="s">
        <v>562</v>
      </c>
      <c r="V1205" s="205"/>
    </row>
    <row r="1206" spans="1:22" x14ac:dyDescent="0.25">
      <c r="A1206" s="201">
        <v>3517</v>
      </c>
      <c r="B1206" s="202">
        <v>3517239740</v>
      </c>
      <c r="C1206" s="203" t="s">
        <v>559</v>
      </c>
      <c r="D1206" s="204">
        <v>239</v>
      </c>
      <c r="E1206" s="203" t="s">
        <v>271</v>
      </c>
      <c r="F1206" s="204">
        <v>740</v>
      </c>
      <c r="G1206" s="203" t="s">
        <v>428</v>
      </c>
      <c r="H1206" s="205">
        <v>4</v>
      </c>
      <c r="I1206" s="166"/>
      <c r="J1206" s="206">
        <v>13834</v>
      </c>
      <c r="K1206" s="206">
        <v>0</v>
      </c>
      <c r="L1206" s="206">
        <v>1</v>
      </c>
      <c r="M1206" s="166"/>
      <c r="N1206" s="206">
        <v>14940</v>
      </c>
      <c r="O1206" s="206">
        <v>0</v>
      </c>
      <c r="P1206" s="206">
        <v>2</v>
      </c>
      <c r="Q1206" s="166"/>
      <c r="R1206" s="207">
        <v>1106</v>
      </c>
      <c r="V1206" s="205"/>
    </row>
    <row r="1207" spans="1:22" x14ac:dyDescent="0.25">
      <c r="A1207" s="201">
        <v>3517</v>
      </c>
      <c r="B1207" s="202">
        <v>3517239760</v>
      </c>
      <c r="C1207" s="203" t="s">
        <v>559</v>
      </c>
      <c r="D1207" s="204">
        <v>239</v>
      </c>
      <c r="E1207" s="203" t="s">
        <v>271</v>
      </c>
      <c r="F1207" s="204">
        <v>760</v>
      </c>
      <c r="G1207" s="203" t="s">
        <v>433</v>
      </c>
      <c r="H1207" s="205">
        <v>24</v>
      </c>
      <c r="I1207" s="166"/>
      <c r="J1207" s="206">
        <v>15179</v>
      </c>
      <c r="K1207" s="206">
        <v>0</v>
      </c>
      <c r="L1207" s="206">
        <v>10</v>
      </c>
      <c r="M1207" s="166"/>
      <c r="N1207" s="206">
        <v>16348</v>
      </c>
      <c r="O1207" s="206">
        <v>0</v>
      </c>
      <c r="P1207" s="206">
        <v>16</v>
      </c>
      <c r="Q1207" s="166"/>
      <c r="R1207" s="207">
        <v>1169</v>
      </c>
      <c r="V1207" s="205"/>
    </row>
    <row r="1208" spans="1:22" x14ac:dyDescent="0.25">
      <c r="A1208" s="201">
        <v>3517</v>
      </c>
      <c r="B1208" s="202">
        <v>3517239780</v>
      </c>
      <c r="C1208" s="203" t="s">
        <v>559</v>
      </c>
      <c r="D1208" s="204">
        <v>239</v>
      </c>
      <c r="E1208" s="203" t="s">
        <v>271</v>
      </c>
      <c r="F1208" s="204">
        <v>780</v>
      </c>
      <c r="G1208" s="203" t="s">
        <v>443</v>
      </c>
      <c r="H1208" s="205">
        <v>3</v>
      </c>
      <c r="I1208" s="166"/>
      <c r="J1208" s="206">
        <v>15284</v>
      </c>
      <c r="K1208" s="206">
        <v>0</v>
      </c>
      <c r="L1208" s="206">
        <v>2</v>
      </c>
      <c r="M1208" s="166"/>
      <c r="N1208" s="206">
        <v>16633</v>
      </c>
      <c r="O1208" s="206">
        <v>0</v>
      </c>
      <c r="P1208" s="206">
        <v>2</v>
      </c>
      <c r="Q1208" s="166"/>
      <c r="R1208" s="207">
        <v>1349</v>
      </c>
      <c r="V1208" s="205"/>
    </row>
    <row r="1209" spans="1:22" x14ac:dyDescent="0.25">
      <c r="A1209" s="201">
        <v>3518</v>
      </c>
      <c r="B1209" s="202">
        <v>3518149128</v>
      </c>
      <c r="C1209" s="203" t="s">
        <v>560</v>
      </c>
      <c r="D1209" s="204">
        <v>149</v>
      </c>
      <c r="E1209" s="203" t="s">
        <v>181</v>
      </c>
      <c r="F1209" s="204">
        <v>128</v>
      </c>
      <c r="G1209" s="203" t="s">
        <v>160</v>
      </c>
      <c r="H1209" s="205">
        <v>36</v>
      </c>
      <c r="I1209" s="166"/>
      <c r="J1209" s="206">
        <v>17569</v>
      </c>
      <c r="K1209" s="206">
        <v>0</v>
      </c>
      <c r="L1209" s="206">
        <v>17</v>
      </c>
      <c r="M1209" s="166"/>
      <c r="N1209" s="206">
        <v>19704</v>
      </c>
      <c r="O1209" s="206">
        <v>2</v>
      </c>
      <c r="P1209" s="206">
        <v>31</v>
      </c>
      <c r="Q1209" s="166"/>
      <c r="R1209" s="207">
        <v>2135</v>
      </c>
      <c r="V1209" s="205"/>
    </row>
    <row r="1210" spans="1:22" x14ac:dyDescent="0.25">
      <c r="A1210" s="201">
        <v>3518</v>
      </c>
      <c r="B1210" s="202">
        <v>3518149149</v>
      </c>
      <c r="C1210" s="203" t="s">
        <v>560</v>
      </c>
      <c r="D1210" s="204">
        <v>149</v>
      </c>
      <c r="E1210" s="203" t="s">
        <v>181</v>
      </c>
      <c r="F1210" s="204">
        <v>149</v>
      </c>
      <c r="G1210" s="203" t="s">
        <v>181</v>
      </c>
      <c r="H1210" s="205">
        <v>89</v>
      </c>
      <c r="I1210" s="166"/>
      <c r="J1210" s="206">
        <v>20152</v>
      </c>
      <c r="K1210" s="206">
        <v>16</v>
      </c>
      <c r="L1210" s="206">
        <v>86</v>
      </c>
      <c r="M1210" s="166"/>
      <c r="N1210" s="206">
        <v>21523</v>
      </c>
      <c r="O1210" s="206">
        <v>12</v>
      </c>
      <c r="P1210" s="206">
        <v>67</v>
      </c>
      <c r="Q1210" s="166"/>
      <c r="R1210" s="207">
        <v>1371</v>
      </c>
      <c r="V1210" s="205"/>
    </row>
    <row r="1211" spans="1:22" x14ac:dyDescent="0.25">
      <c r="A1211" s="201">
        <v>3518</v>
      </c>
      <c r="B1211" s="202">
        <v>3518149160</v>
      </c>
      <c r="C1211" s="203" t="s">
        <v>560</v>
      </c>
      <c r="D1211" s="204">
        <v>149</v>
      </c>
      <c r="E1211" s="203" t="s">
        <v>181</v>
      </c>
      <c r="F1211" s="204">
        <v>160</v>
      </c>
      <c r="G1211" s="203" t="s">
        <v>192</v>
      </c>
      <c r="H1211" s="205">
        <v>3</v>
      </c>
      <c r="I1211" s="166"/>
      <c r="J1211" s="206">
        <v>19320</v>
      </c>
      <c r="K1211" s="206">
        <v>0</v>
      </c>
      <c r="L1211" s="206">
        <v>4</v>
      </c>
      <c r="M1211" s="166"/>
      <c r="N1211" s="206">
        <v>20404</v>
      </c>
      <c r="O1211" s="206">
        <v>0</v>
      </c>
      <c r="P1211" s="206">
        <v>4</v>
      </c>
      <c r="Q1211" s="166"/>
      <c r="R1211" s="207">
        <v>1084</v>
      </c>
      <c r="V1211" s="205"/>
    </row>
    <row r="1212" spans="1:22" x14ac:dyDescent="0.25">
      <c r="A1212" s="201">
        <v>3518</v>
      </c>
      <c r="B1212" s="202">
        <v>3518149181</v>
      </c>
      <c r="C1212" s="203" t="s">
        <v>560</v>
      </c>
      <c r="D1212" s="204">
        <v>149</v>
      </c>
      <c r="E1212" s="203" t="s">
        <v>181</v>
      </c>
      <c r="F1212" s="204">
        <v>181</v>
      </c>
      <c r="G1212" s="203" t="s">
        <v>213</v>
      </c>
      <c r="H1212" s="205">
        <v>8</v>
      </c>
      <c r="I1212" s="166"/>
      <c r="J1212" s="206">
        <v>18165</v>
      </c>
      <c r="K1212" s="206">
        <v>0</v>
      </c>
      <c r="L1212" s="206">
        <v>9</v>
      </c>
      <c r="M1212" s="166"/>
      <c r="N1212" s="206">
        <v>16659</v>
      </c>
      <c r="O1212" s="206">
        <v>0</v>
      </c>
      <c r="P1212" s="206">
        <v>4</v>
      </c>
      <c r="Q1212" s="166"/>
      <c r="R1212" s="207">
        <v>-1506</v>
      </c>
      <c r="V1212" s="205"/>
    </row>
    <row r="1213" spans="1:22" x14ac:dyDescent="0.25">
      <c r="A1213" s="201">
        <v>3518</v>
      </c>
      <c r="B1213" s="202">
        <v>3518149295</v>
      </c>
      <c r="C1213" s="203" t="s">
        <v>560</v>
      </c>
      <c r="D1213" s="204">
        <v>149</v>
      </c>
      <c r="E1213" s="203" t="s">
        <v>181</v>
      </c>
      <c r="F1213" s="204">
        <v>295</v>
      </c>
      <c r="G1213" s="203" t="s">
        <v>327</v>
      </c>
      <c r="H1213" s="205">
        <v>0</v>
      </c>
      <c r="I1213" s="166"/>
      <c r="J1213" s="206" t="s">
        <v>562</v>
      </c>
      <c r="K1213" s="206">
        <v>0</v>
      </c>
      <c r="L1213" s="206">
        <v>0</v>
      </c>
      <c r="M1213" s="166"/>
      <c r="N1213" s="206">
        <v>17447</v>
      </c>
      <c r="O1213" s="206">
        <v>0</v>
      </c>
      <c r="P1213" s="206">
        <v>1</v>
      </c>
      <c r="Q1213" s="166"/>
      <c r="R1213" s="207" t="s">
        <v>562</v>
      </c>
      <c r="V1213" s="205"/>
    </row>
    <row r="1214" spans="1:22" x14ac:dyDescent="0.25">
      <c r="A1214" s="201">
        <v>3519</v>
      </c>
      <c r="B1214" s="202">
        <v>3519348017</v>
      </c>
      <c r="C1214" s="203" t="s">
        <v>561</v>
      </c>
      <c r="D1214" s="204">
        <v>348</v>
      </c>
      <c r="E1214" s="203" t="s">
        <v>380</v>
      </c>
      <c r="F1214" s="204">
        <v>17</v>
      </c>
      <c r="G1214" s="203" t="s">
        <v>49</v>
      </c>
      <c r="H1214" s="205">
        <v>0</v>
      </c>
      <c r="I1214" s="166"/>
      <c r="J1214" s="206" t="s">
        <v>562</v>
      </c>
      <c r="K1214" s="206">
        <v>0</v>
      </c>
      <c r="L1214" s="206">
        <v>0</v>
      </c>
      <c r="M1214" s="166"/>
      <c r="N1214" s="206">
        <v>10983</v>
      </c>
      <c r="O1214" s="206">
        <v>0</v>
      </c>
      <c r="P1214" s="206">
        <v>0</v>
      </c>
      <c r="Q1214" s="166"/>
      <c r="R1214" s="207" t="s">
        <v>562</v>
      </c>
      <c r="V1214" s="205"/>
    </row>
    <row r="1215" spans="1:22" x14ac:dyDescent="0.25">
      <c r="A1215" s="201">
        <v>3519</v>
      </c>
      <c r="B1215" s="202">
        <v>3519348151</v>
      </c>
      <c r="C1215" s="203" t="s">
        <v>561</v>
      </c>
      <c r="D1215" s="204">
        <v>348</v>
      </c>
      <c r="E1215" s="203" t="s">
        <v>380</v>
      </c>
      <c r="F1215" s="204">
        <v>151</v>
      </c>
      <c r="G1215" s="203" t="s">
        <v>183</v>
      </c>
      <c r="H1215" s="205">
        <v>1</v>
      </c>
      <c r="I1215" s="166"/>
      <c r="J1215" s="206" t="s">
        <v>562</v>
      </c>
      <c r="K1215" s="206">
        <v>0</v>
      </c>
      <c r="L1215" s="206">
        <v>0</v>
      </c>
      <c r="M1215" s="166"/>
      <c r="N1215" s="206">
        <v>14148</v>
      </c>
      <c r="O1215" s="206">
        <v>0</v>
      </c>
      <c r="P1215" s="206">
        <v>2</v>
      </c>
      <c r="Q1215" s="166"/>
      <c r="R1215" s="207" t="s">
        <v>562</v>
      </c>
      <c r="V1215" s="205"/>
    </row>
    <row r="1216" spans="1:22" x14ac:dyDescent="0.25">
      <c r="A1216" s="201">
        <v>3519</v>
      </c>
      <c r="B1216" s="202">
        <v>3519348153</v>
      </c>
      <c r="C1216" s="203" t="s">
        <v>561</v>
      </c>
      <c r="D1216" s="204">
        <v>348</v>
      </c>
      <c r="E1216" s="203" t="s">
        <v>380</v>
      </c>
      <c r="F1216" s="204">
        <v>153</v>
      </c>
      <c r="G1216" s="203" t="s">
        <v>185</v>
      </c>
      <c r="H1216" s="205">
        <v>1</v>
      </c>
      <c r="I1216" s="166"/>
      <c r="J1216" s="206" t="s">
        <v>562</v>
      </c>
      <c r="K1216" s="206">
        <v>0</v>
      </c>
      <c r="L1216" s="206">
        <v>0</v>
      </c>
      <c r="M1216" s="166"/>
      <c r="N1216" s="206">
        <v>18147</v>
      </c>
      <c r="O1216" s="206">
        <v>0</v>
      </c>
      <c r="P1216" s="206">
        <v>1</v>
      </c>
      <c r="Q1216" s="166"/>
      <c r="R1216" s="207" t="s">
        <v>562</v>
      </c>
      <c r="V1216" s="205"/>
    </row>
    <row r="1217" spans="1:22" x14ac:dyDescent="0.25">
      <c r="A1217" s="201">
        <v>3519</v>
      </c>
      <c r="B1217" s="202">
        <v>3519348214</v>
      </c>
      <c r="C1217" s="203" t="s">
        <v>561</v>
      </c>
      <c r="D1217" s="204">
        <v>348</v>
      </c>
      <c r="E1217" s="203" t="s">
        <v>380</v>
      </c>
      <c r="F1217" s="204">
        <v>214</v>
      </c>
      <c r="G1217" s="203" t="s">
        <v>246</v>
      </c>
      <c r="H1217" s="205">
        <v>0</v>
      </c>
      <c r="I1217" s="166"/>
      <c r="J1217" s="206" t="s">
        <v>562</v>
      </c>
      <c r="K1217" s="206">
        <v>0</v>
      </c>
      <c r="L1217" s="206">
        <v>0</v>
      </c>
      <c r="M1217" s="166"/>
      <c r="N1217" s="206">
        <v>11037</v>
      </c>
      <c r="O1217" s="206">
        <v>0</v>
      </c>
      <c r="P1217" s="206">
        <v>0</v>
      </c>
      <c r="Q1217" s="166"/>
      <c r="R1217" s="207" t="s">
        <v>562</v>
      </c>
      <c r="V1217" s="205"/>
    </row>
    <row r="1218" spans="1:22" x14ac:dyDescent="0.25">
      <c r="A1218" s="201">
        <v>3519</v>
      </c>
      <c r="B1218" s="202">
        <v>3519348215</v>
      </c>
      <c r="C1218" s="203" t="s">
        <v>561</v>
      </c>
      <c r="D1218" s="204">
        <v>348</v>
      </c>
      <c r="E1218" s="203" t="s">
        <v>380</v>
      </c>
      <c r="F1218" s="204">
        <v>215</v>
      </c>
      <c r="G1218" s="203" t="s">
        <v>247</v>
      </c>
      <c r="H1218" s="205">
        <v>3</v>
      </c>
      <c r="I1218" s="166"/>
      <c r="J1218" s="206" t="s">
        <v>562</v>
      </c>
      <c r="K1218" s="206">
        <v>0</v>
      </c>
      <c r="L1218" s="206">
        <v>0</v>
      </c>
      <c r="M1218" s="166"/>
      <c r="N1218" s="206">
        <v>17757</v>
      </c>
      <c r="O1218" s="206">
        <v>0</v>
      </c>
      <c r="P1218" s="206">
        <v>1</v>
      </c>
      <c r="Q1218" s="166"/>
      <c r="R1218" s="207" t="s">
        <v>562</v>
      </c>
      <c r="V1218" s="205"/>
    </row>
    <row r="1219" spans="1:22" x14ac:dyDescent="0.25">
      <c r="A1219" s="201">
        <v>3519</v>
      </c>
      <c r="B1219" s="202">
        <v>3519348226</v>
      </c>
      <c r="C1219" s="203" t="s">
        <v>561</v>
      </c>
      <c r="D1219" s="204">
        <v>348</v>
      </c>
      <c r="E1219" s="203" t="s">
        <v>380</v>
      </c>
      <c r="F1219" s="204">
        <v>226</v>
      </c>
      <c r="G1219" s="203" t="s">
        <v>258</v>
      </c>
      <c r="H1219" s="205">
        <v>1</v>
      </c>
      <c r="I1219" s="166"/>
      <c r="J1219" s="206" t="s">
        <v>562</v>
      </c>
      <c r="K1219" s="206">
        <v>0</v>
      </c>
      <c r="L1219" s="206">
        <v>0</v>
      </c>
      <c r="M1219" s="166"/>
      <c r="N1219" s="206">
        <v>11037</v>
      </c>
      <c r="O1219" s="206">
        <v>0</v>
      </c>
      <c r="P1219" s="206">
        <v>0</v>
      </c>
      <c r="Q1219" s="166"/>
      <c r="R1219" s="207" t="s">
        <v>562</v>
      </c>
      <c r="V1219" s="205"/>
    </row>
    <row r="1220" spans="1:22" x14ac:dyDescent="0.25">
      <c r="A1220" s="201">
        <v>3519</v>
      </c>
      <c r="B1220" s="202">
        <v>3519348277</v>
      </c>
      <c r="C1220" s="203" t="s">
        <v>561</v>
      </c>
      <c r="D1220" s="204">
        <v>348</v>
      </c>
      <c r="E1220" s="203" t="s">
        <v>380</v>
      </c>
      <c r="F1220" s="204">
        <v>277</v>
      </c>
      <c r="G1220" s="203" t="s">
        <v>309</v>
      </c>
      <c r="H1220" s="205">
        <v>3</v>
      </c>
      <c r="I1220" s="166"/>
      <c r="J1220" s="206" t="s">
        <v>562</v>
      </c>
      <c r="K1220" s="206">
        <v>0</v>
      </c>
      <c r="L1220" s="206">
        <v>0</v>
      </c>
      <c r="M1220" s="166"/>
      <c r="N1220" s="206">
        <v>12394</v>
      </c>
      <c r="O1220" s="206">
        <v>1</v>
      </c>
      <c r="P1220" s="206">
        <v>0</v>
      </c>
      <c r="Q1220" s="166"/>
      <c r="R1220" s="207" t="s">
        <v>562</v>
      </c>
      <c r="V1220" s="205"/>
    </row>
    <row r="1221" spans="1:22" x14ac:dyDescent="0.25">
      <c r="A1221" s="201">
        <v>3519</v>
      </c>
      <c r="B1221" s="202">
        <v>3519348348</v>
      </c>
      <c r="C1221" s="203" t="s">
        <v>561</v>
      </c>
      <c r="D1221" s="204">
        <v>348</v>
      </c>
      <c r="E1221" s="203" t="s">
        <v>380</v>
      </c>
      <c r="F1221" s="204">
        <v>348</v>
      </c>
      <c r="G1221" s="203" t="s">
        <v>380</v>
      </c>
      <c r="H1221" s="205">
        <v>177</v>
      </c>
      <c r="I1221" s="166"/>
      <c r="J1221" s="206" t="s">
        <v>562</v>
      </c>
      <c r="K1221" s="206">
        <v>0</v>
      </c>
      <c r="L1221" s="206">
        <v>0</v>
      </c>
      <c r="M1221" s="166"/>
      <c r="N1221" s="206">
        <v>18452</v>
      </c>
      <c r="O1221" s="206">
        <v>57</v>
      </c>
      <c r="P1221" s="206">
        <v>97</v>
      </c>
      <c r="Q1221" s="166"/>
      <c r="R1221" s="207" t="s">
        <v>562</v>
      </c>
      <c r="V1221" s="205"/>
    </row>
    <row r="1222" spans="1:22" x14ac:dyDescent="0.25">
      <c r="A1222" s="201">
        <v>3519</v>
      </c>
      <c r="B1222" s="202">
        <v>3519348775</v>
      </c>
      <c r="C1222" s="203" t="s">
        <v>561</v>
      </c>
      <c r="D1222" s="204">
        <v>348</v>
      </c>
      <c r="E1222" s="203" t="s">
        <v>380</v>
      </c>
      <c r="F1222" s="204">
        <v>775</v>
      </c>
      <c r="G1222" s="203" t="s">
        <v>441</v>
      </c>
      <c r="H1222" s="205">
        <v>0</v>
      </c>
      <c r="I1222" s="166"/>
      <c r="J1222" s="206" t="s">
        <v>562</v>
      </c>
      <c r="K1222" s="206">
        <v>0</v>
      </c>
      <c r="L1222" s="206">
        <v>0</v>
      </c>
      <c r="M1222" s="166"/>
      <c r="N1222" s="206">
        <v>15680</v>
      </c>
      <c r="O1222" s="206">
        <v>0</v>
      </c>
      <c r="P1222" s="206">
        <v>1</v>
      </c>
      <c r="Q1222" s="166"/>
      <c r="R1222" s="207" t="s">
        <v>562</v>
      </c>
      <c r="V1222" s="205"/>
    </row>
    <row r="1223" spans="1:22" x14ac:dyDescent="0.25">
      <c r="A1223" s="187"/>
      <c r="B1223" s="208"/>
      <c r="C1223" s="209"/>
      <c r="E1223" s="209"/>
      <c r="F1223" s="208"/>
      <c r="G1223" s="209"/>
      <c r="H1223" s="210"/>
      <c r="J1223" s="210"/>
      <c r="K1223" s="210"/>
      <c r="L1223" s="210"/>
      <c r="R1223" s="210"/>
      <c r="V1223" s="205"/>
    </row>
    <row r="1224" spans="1:22" s="214" customFormat="1" ht="12.75" x14ac:dyDescent="0.2">
      <c r="A1224" s="211">
        <v>9999</v>
      </c>
      <c r="B1224" s="211">
        <v>9999999999</v>
      </c>
      <c r="C1224" s="212" t="s">
        <v>605</v>
      </c>
      <c r="D1224" s="213" t="s">
        <v>480</v>
      </c>
      <c r="E1224" s="213"/>
      <c r="F1224" s="213" t="s">
        <v>562</v>
      </c>
      <c r="G1224" s="213" t="s">
        <v>562</v>
      </c>
      <c r="H1224" s="213">
        <v>46013</v>
      </c>
      <c r="J1224" s="215">
        <v>15043.114366729678</v>
      </c>
      <c r="K1224" s="213">
        <v>5897</v>
      </c>
      <c r="L1224" s="213">
        <v>29375</v>
      </c>
      <c r="N1224" s="215">
        <v>15522.965941343426</v>
      </c>
      <c r="O1224" s="213">
        <v>6538</v>
      </c>
      <c r="P1224" s="213">
        <v>29018</v>
      </c>
      <c r="R1224" s="215">
        <v>467.1940133037694</v>
      </c>
      <c r="V1224" s="205"/>
    </row>
    <row r="1225" spans="1:22" x14ac:dyDescent="0.25">
      <c r="H1225" s="217"/>
      <c r="K1225" s="218"/>
      <c r="L1225" s="218"/>
      <c r="V1225" s="205"/>
    </row>
    <row r="1226" spans="1:22" x14ac:dyDescent="0.25">
      <c r="H1226" s="219"/>
      <c r="R1226" s="218"/>
      <c r="V1226" s="205"/>
    </row>
    <row r="1227" spans="1:22" x14ac:dyDescent="0.25">
      <c r="H1227" s="220"/>
      <c r="V1227" s="205"/>
    </row>
    <row r="1228" spans="1:22" x14ac:dyDescent="0.25">
      <c r="H1228" s="221"/>
      <c r="V1228" s="205"/>
    </row>
    <row r="1229" spans="1:22" x14ac:dyDescent="0.25">
      <c r="H1229" s="222"/>
      <c r="V1229" s="205"/>
    </row>
    <row r="1230" spans="1:22" x14ac:dyDescent="0.25">
      <c r="V1230" s="205"/>
    </row>
    <row r="1231" spans="1:22" x14ac:dyDescent="0.25">
      <c r="V1231" s="205"/>
    </row>
    <row r="1232" spans="1:22" x14ac:dyDescent="0.25">
      <c r="V1232" s="205"/>
    </row>
    <row r="1233" spans="22:22" x14ac:dyDescent="0.25">
      <c r="V1233" s="205"/>
    </row>
    <row r="1234" spans="22:22" x14ac:dyDescent="0.25">
      <c r="V1234" s="205"/>
    </row>
    <row r="1235" spans="22:22" x14ac:dyDescent="0.25">
      <c r="V1235" s="205"/>
    </row>
    <row r="1236" spans="22:22" x14ac:dyDescent="0.25">
      <c r="V1236" s="205"/>
    </row>
    <row r="1237" spans="22:22" x14ac:dyDescent="0.25">
      <c r="V1237" s="205"/>
    </row>
    <row r="1238" spans="22:22" x14ac:dyDescent="0.25">
      <c r="V1238" s="205"/>
    </row>
    <row r="1239" spans="22:22" x14ac:dyDescent="0.25">
      <c r="V1239" s="205"/>
    </row>
    <row r="1240" spans="22:22" x14ac:dyDescent="0.25">
      <c r="V1240" s="205"/>
    </row>
    <row r="1241" spans="22:22" x14ac:dyDescent="0.25">
      <c r="V1241" s="205"/>
    </row>
    <row r="1242" spans="22:22" x14ac:dyDescent="0.25">
      <c r="V1242" s="205"/>
    </row>
    <row r="1243" spans="22:22" x14ac:dyDescent="0.25">
      <c r="V1243" s="205"/>
    </row>
    <row r="1244" spans="22:22" x14ac:dyDescent="0.25">
      <c r="V1244" s="205"/>
    </row>
    <row r="1245" spans="22:22" x14ac:dyDescent="0.25">
      <c r="V1245" s="205"/>
    </row>
    <row r="1246" spans="22:22" x14ac:dyDescent="0.25">
      <c r="V1246" s="205"/>
    </row>
    <row r="1247" spans="22:22" x14ac:dyDescent="0.25">
      <c r="V1247" s="205"/>
    </row>
    <row r="1248" spans="22:22" x14ac:dyDescent="0.25">
      <c r="V1248" s="205"/>
    </row>
    <row r="1249" spans="22:22" x14ac:dyDescent="0.25">
      <c r="V1249" s="205"/>
    </row>
    <row r="1250" spans="22:22" x14ac:dyDescent="0.25">
      <c r="V1250" s="205"/>
    </row>
    <row r="1251" spans="22:22" x14ac:dyDescent="0.25">
      <c r="V1251" s="205"/>
    </row>
    <row r="1252" spans="22:22" x14ac:dyDescent="0.25">
      <c r="V1252" s="205"/>
    </row>
    <row r="1253" spans="22:22" x14ac:dyDescent="0.25">
      <c r="V1253" s="205"/>
    </row>
    <row r="1254" spans="22:22" x14ac:dyDescent="0.25">
      <c r="V1254" s="205"/>
    </row>
    <row r="1255" spans="22:22" x14ac:dyDescent="0.25">
      <c r="V1255" s="205"/>
    </row>
    <row r="1256" spans="22:22" x14ac:dyDescent="0.25">
      <c r="V1256" s="205"/>
    </row>
    <row r="1257" spans="22:22" x14ac:dyDescent="0.25">
      <c r="V1257" s="205"/>
    </row>
    <row r="1258" spans="22:22" x14ac:dyDescent="0.25">
      <c r="V1258" s="205"/>
    </row>
    <row r="1259" spans="22:22" x14ac:dyDescent="0.25">
      <c r="V1259" s="205"/>
    </row>
    <row r="1260" spans="22:22" x14ac:dyDescent="0.25">
      <c r="V1260" s="205"/>
    </row>
    <row r="1261" spans="22:22" x14ac:dyDescent="0.25">
      <c r="V1261" s="205"/>
    </row>
    <row r="1262" spans="22:22" x14ac:dyDescent="0.25">
      <c r="V1262" s="205"/>
    </row>
    <row r="1263" spans="22:22" x14ac:dyDescent="0.25">
      <c r="V1263" s="205"/>
    </row>
    <row r="1264" spans="22:22" x14ac:dyDescent="0.25">
      <c r="V1264" s="205"/>
    </row>
    <row r="1265" spans="22:22" x14ac:dyDescent="0.25">
      <c r="V1265" s="205"/>
    </row>
    <row r="1266" spans="22:22" x14ac:dyDescent="0.25">
      <c r="V1266" s="205"/>
    </row>
    <row r="1267" spans="22:22" x14ac:dyDescent="0.25">
      <c r="V1267" s="205"/>
    </row>
    <row r="1268" spans="22:22" x14ac:dyDescent="0.25">
      <c r="V1268" s="205"/>
    </row>
    <row r="1269" spans="22:22" x14ac:dyDescent="0.25">
      <c r="V1269" s="205"/>
    </row>
    <row r="1270" spans="22:22" x14ac:dyDescent="0.25">
      <c r="V1270" s="205"/>
    </row>
    <row r="1271" spans="22:22" x14ac:dyDescent="0.25">
      <c r="V1271" s="205"/>
    </row>
    <row r="1272" spans="22:22" x14ac:dyDescent="0.25">
      <c r="V1272" s="205"/>
    </row>
    <row r="1273" spans="22:22" x14ac:dyDescent="0.25">
      <c r="V1273" s="205"/>
    </row>
    <row r="1274" spans="22:22" x14ac:dyDescent="0.25">
      <c r="V1274" s="205"/>
    </row>
    <row r="1275" spans="22:22" x14ac:dyDescent="0.25">
      <c r="V1275" s="205"/>
    </row>
    <row r="1276" spans="22:22" x14ac:dyDescent="0.25">
      <c r="V1276" s="205"/>
    </row>
    <row r="1277" spans="22:22" x14ac:dyDescent="0.25">
      <c r="V1277" s="205"/>
    </row>
    <row r="1278" spans="22:22" x14ac:dyDescent="0.25">
      <c r="V1278" s="205"/>
    </row>
    <row r="1279" spans="22:22" x14ac:dyDescent="0.25">
      <c r="V1279" s="205"/>
    </row>
    <row r="1280" spans="22:22" x14ac:dyDescent="0.25">
      <c r="V1280" s="205"/>
    </row>
    <row r="1281" spans="22:22" x14ac:dyDescent="0.25">
      <c r="V1281" s="205"/>
    </row>
    <row r="1282" spans="22:22" x14ac:dyDescent="0.25">
      <c r="V1282" s="205"/>
    </row>
    <row r="1283" spans="22:22" x14ac:dyDescent="0.25">
      <c r="V1283" s="205"/>
    </row>
    <row r="1284" spans="22:22" x14ac:dyDescent="0.25">
      <c r="V1284" s="205"/>
    </row>
    <row r="1285" spans="22:22" x14ac:dyDescent="0.25">
      <c r="V1285" s="205"/>
    </row>
    <row r="1286" spans="22:22" x14ac:dyDescent="0.25">
      <c r="V1286" s="205"/>
    </row>
    <row r="1287" spans="22:22" x14ac:dyDescent="0.25">
      <c r="V1287" s="205"/>
    </row>
    <row r="1288" spans="22:22" x14ac:dyDescent="0.25">
      <c r="V1288" s="205"/>
    </row>
    <row r="1289" spans="22:22" x14ac:dyDescent="0.25">
      <c r="V1289" s="205"/>
    </row>
    <row r="1290" spans="22:22" x14ac:dyDescent="0.25">
      <c r="V1290" s="205"/>
    </row>
    <row r="1291" spans="22:22" x14ac:dyDescent="0.25">
      <c r="V1291" s="205"/>
    </row>
    <row r="1292" spans="22:22" x14ac:dyDescent="0.25">
      <c r="V1292" s="205"/>
    </row>
    <row r="1293" spans="22:22" x14ac:dyDescent="0.25">
      <c r="V1293" s="205"/>
    </row>
    <row r="1294" spans="22:22" x14ac:dyDescent="0.25">
      <c r="V1294" s="205"/>
    </row>
    <row r="1295" spans="22:22" x14ac:dyDescent="0.25">
      <c r="V1295" s="205"/>
    </row>
    <row r="1296" spans="22:22" x14ac:dyDescent="0.25">
      <c r="V1296" s="205"/>
    </row>
    <row r="1297" spans="22:22" x14ac:dyDescent="0.25">
      <c r="V1297" s="205"/>
    </row>
    <row r="1298" spans="22:22" x14ac:dyDescent="0.25">
      <c r="V1298" s="205"/>
    </row>
    <row r="1299" spans="22:22" x14ac:dyDescent="0.25">
      <c r="V1299" s="205"/>
    </row>
    <row r="1300" spans="22:22" x14ac:dyDescent="0.25">
      <c r="V1300" s="205"/>
    </row>
    <row r="1301" spans="22:22" x14ac:dyDescent="0.25">
      <c r="V1301" s="205"/>
    </row>
    <row r="1302" spans="22:22" x14ac:dyDescent="0.25">
      <c r="V1302" s="205"/>
    </row>
    <row r="1303" spans="22:22" x14ac:dyDescent="0.25">
      <c r="V1303" s="205"/>
    </row>
    <row r="1304" spans="22:22" x14ac:dyDescent="0.25">
      <c r="V1304" s="205"/>
    </row>
    <row r="1305" spans="22:22" x14ac:dyDescent="0.25">
      <c r="V1305" s="205"/>
    </row>
    <row r="1306" spans="22:22" x14ac:dyDescent="0.25">
      <c r="V1306" s="205"/>
    </row>
    <row r="1307" spans="22:22" x14ac:dyDescent="0.25">
      <c r="V1307" s="205"/>
    </row>
    <row r="1308" spans="22:22" x14ac:dyDescent="0.25">
      <c r="V1308" s="205"/>
    </row>
    <row r="1309" spans="22:22" x14ac:dyDescent="0.25">
      <c r="V1309" s="205"/>
    </row>
    <row r="1310" spans="22:22" x14ac:dyDescent="0.25">
      <c r="V1310" s="205"/>
    </row>
    <row r="1311" spans="22:22" x14ac:dyDescent="0.25">
      <c r="V1311" s="205"/>
    </row>
    <row r="1312" spans="22:22" x14ac:dyDescent="0.25">
      <c r="V1312" s="205"/>
    </row>
    <row r="1313" spans="22:22" x14ac:dyDescent="0.25">
      <c r="V1313" s="205"/>
    </row>
    <row r="1314" spans="22:22" x14ac:dyDescent="0.25">
      <c r="V1314" s="205"/>
    </row>
    <row r="1315" spans="22:22" x14ac:dyDescent="0.25">
      <c r="V1315" s="205"/>
    </row>
    <row r="1316" spans="22:22" x14ac:dyDescent="0.25">
      <c r="V1316" s="205"/>
    </row>
    <row r="1317" spans="22:22" x14ac:dyDescent="0.25">
      <c r="V1317" s="205"/>
    </row>
    <row r="1318" spans="22:22" x14ac:dyDescent="0.25">
      <c r="V1318" s="205"/>
    </row>
    <row r="1319" spans="22:22" x14ac:dyDescent="0.25">
      <c r="V1319" s="205"/>
    </row>
    <row r="1320" spans="22:22" x14ac:dyDescent="0.25">
      <c r="V1320" s="205"/>
    </row>
    <row r="1321" spans="22:22" x14ac:dyDescent="0.25">
      <c r="V1321" s="205"/>
    </row>
    <row r="1322" spans="22:22" x14ac:dyDescent="0.25">
      <c r="V1322" s="205"/>
    </row>
    <row r="1323" spans="22:22" x14ac:dyDescent="0.25">
      <c r="V1323" s="205"/>
    </row>
    <row r="1324" spans="22:22" x14ac:dyDescent="0.25">
      <c r="V1324" s="205"/>
    </row>
    <row r="1325" spans="22:22" x14ac:dyDescent="0.25">
      <c r="V1325" s="205"/>
    </row>
    <row r="1326" spans="22:22" x14ac:dyDescent="0.25">
      <c r="V1326" s="205"/>
    </row>
    <row r="1327" spans="22:22" x14ac:dyDescent="0.25">
      <c r="V1327" s="205"/>
    </row>
    <row r="1328" spans="22:22" x14ac:dyDescent="0.25">
      <c r="V1328" s="205"/>
    </row>
    <row r="1329" spans="22:22" x14ac:dyDescent="0.25">
      <c r="V1329" s="205"/>
    </row>
    <row r="1330" spans="22:22" x14ac:dyDescent="0.25">
      <c r="V1330" s="205"/>
    </row>
    <row r="1331" spans="22:22" x14ac:dyDescent="0.25">
      <c r="V1331" s="205"/>
    </row>
    <row r="1332" spans="22:22" x14ac:dyDescent="0.25">
      <c r="V1332" s="205"/>
    </row>
    <row r="1333" spans="22:22" x14ac:dyDescent="0.25">
      <c r="V1333" s="20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EB822-62AD-48C8-8AA2-CECE8932441E}">
  <dimension ref="A1:AH1068"/>
  <sheetViews>
    <sheetView showGridLines="0" zoomScaleNormal="100" workbookViewId="0"/>
  </sheetViews>
  <sheetFormatPr defaultColWidth="9.140625" defaultRowHeight="15" x14ac:dyDescent="0.25"/>
  <cols>
    <col min="1" max="1" width="5.140625" style="67" customWidth="1"/>
    <col min="2" max="2" width="10.42578125" style="67" customWidth="1"/>
    <col min="3" max="3" width="24.5703125" style="67" customWidth="1"/>
    <col min="4" max="4" width="5.5703125" style="67" customWidth="1"/>
    <col min="5" max="5" width="12.42578125" style="67" customWidth="1"/>
    <col min="6" max="6" width="5.140625" style="67" customWidth="1"/>
    <col min="7" max="7" width="18.5703125" style="67" customWidth="1"/>
    <col min="8" max="8" width="0.5703125" style="67" customWidth="1"/>
    <col min="9" max="13" width="9.42578125" style="67" customWidth="1"/>
    <col min="14" max="14" width="1.5703125" style="67" customWidth="1"/>
    <col min="15" max="15" width="11" style="67" customWidth="1"/>
    <col min="16" max="16" width="13.42578125" style="67" customWidth="1"/>
    <col min="17" max="17" width="10.42578125" style="67" customWidth="1"/>
    <col min="18" max="18" width="9.5703125" style="67" customWidth="1"/>
    <col min="19" max="19" width="12" style="67" customWidth="1"/>
    <col min="20" max="20" width="12.5703125" style="67" customWidth="1"/>
    <col min="21" max="21" width="0.5703125" style="67" customWidth="1"/>
    <col min="22" max="23" width="8.5703125" style="67" customWidth="1"/>
    <col min="24" max="24" width="8.42578125" style="67" customWidth="1"/>
    <col min="25" max="25" width="10.140625" style="67" customWidth="1"/>
    <col min="26" max="26" width="8.140625" style="67" customWidth="1"/>
    <col min="27" max="27" width="0.5703125" style="67" customWidth="1"/>
    <col min="28" max="29" width="9.42578125" style="67" customWidth="1"/>
    <col min="30" max="30" width="10.140625" style="67" customWidth="1"/>
    <col min="31" max="32" width="9.42578125" style="67" customWidth="1"/>
    <col min="33" max="16384" width="9.140625" style="67"/>
  </cols>
  <sheetData>
    <row r="1" spans="1:34" ht="20.25" x14ac:dyDescent="0.25">
      <c r="A1" s="153" t="s">
        <v>475</v>
      </c>
    </row>
    <row r="2" spans="1:34" ht="17.25" x14ac:dyDescent="0.3">
      <c r="A2" s="154" t="s">
        <v>476</v>
      </c>
    </row>
    <row r="3" spans="1:34" ht="18" x14ac:dyDescent="0.25">
      <c r="A3" s="155" t="s">
        <v>573</v>
      </c>
    </row>
    <row r="4" spans="1:34" x14ac:dyDescent="0.25">
      <c r="A4" s="156" t="s">
        <v>477</v>
      </c>
      <c r="B4" s="156">
        <v>1</v>
      </c>
      <c r="C4" s="156">
        <v>2</v>
      </c>
      <c r="D4" s="156">
        <v>3</v>
      </c>
      <c r="E4" s="156">
        <v>4</v>
      </c>
      <c r="F4" s="156">
        <v>5</v>
      </c>
      <c r="G4" s="156">
        <v>6</v>
      </c>
      <c r="H4" s="156">
        <v>7</v>
      </c>
      <c r="I4" s="156">
        <v>8</v>
      </c>
      <c r="J4" s="156">
        <v>9</v>
      </c>
      <c r="K4" s="156">
        <v>10</v>
      </c>
      <c r="L4" s="156">
        <v>11</v>
      </c>
      <c r="M4" s="156">
        <v>12</v>
      </c>
      <c r="N4" s="156">
        <v>13</v>
      </c>
      <c r="O4" s="156">
        <v>14</v>
      </c>
      <c r="P4" s="156">
        <v>15</v>
      </c>
      <c r="Q4" s="156">
        <v>16</v>
      </c>
      <c r="R4" s="156">
        <v>17</v>
      </c>
      <c r="S4" s="156">
        <v>18</v>
      </c>
      <c r="T4" s="156">
        <v>19</v>
      </c>
      <c r="U4" s="156">
        <v>20</v>
      </c>
      <c r="V4" s="156">
        <v>21</v>
      </c>
      <c r="W4" s="156">
        <v>22</v>
      </c>
      <c r="X4" s="156">
        <v>23</v>
      </c>
      <c r="Y4" s="156">
        <v>24</v>
      </c>
      <c r="Z4" s="156">
        <v>25</v>
      </c>
      <c r="AA4" s="156">
        <v>26</v>
      </c>
      <c r="AB4" s="156">
        <v>27</v>
      </c>
      <c r="AC4" s="156">
        <v>28</v>
      </c>
      <c r="AD4" s="156">
        <v>29</v>
      </c>
      <c r="AE4" s="156">
        <v>30</v>
      </c>
      <c r="AF4" s="156">
        <v>31</v>
      </c>
      <c r="AG4" s="156"/>
      <c r="AH4" s="156"/>
    </row>
    <row r="5" spans="1:34" hidden="1" x14ac:dyDescent="0.25"/>
    <row r="6" spans="1:34" hidden="1" x14ac:dyDescent="0.25"/>
    <row r="7" spans="1:34" s="157" customFormat="1" ht="13.5" thickBot="1" x14ac:dyDescent="0.25">
      <c r="A7" s="72" t="s">
        <v>478</v>
      </c>
      <c r="B7" s="73"/>
      <c r="C7" s="74"/>
      <c r="D7" s="73"/>
      <c r="E7" s="73"/>
      <c r="F7" s="73"/>
      <c r="G7" s="74"/>
      <c r="H7" s="75"/>
      <c r="I7" s="73" t="s">
        <v>479</v>
      </c>
      <c r="J7" s="73"/>
      <c r="K7" s="73"/>
      <c r="L7" s="73"/>
      <c r="M7" s="73" t="s">
        <v>480</v>
      </c>
      <c r="N7" s="75"/>
      <c r="O7" s="72" t="s">
        <v>575</v>
      </c>
      <c r="P7" s="73"/>
      <c r="Q7" s="73"/>
      <c r="R7" s="73"/>
      <c r="S7" s="73"/>
      <c r="T7" s="73"/>
      <c r="U7" s="75"/>
      <c r="V7" s="72" t="s">
        <v>576</v>
      </c>
      <c r="W7" s="72"/>
      <c r="X7" s="73"/>
      <c r="Y7" s="73"/>
      <c r="Z7" s="73"/>
      <c r="AA7" s="75"/>
      <c r="AB7" s="72" t="s">
        <v>577</v>
      </c>
      <c r="AC7" s="72"/>
      <c r="AD7" s="72"/>
      <c r="AE7" s="72"/>
      <c r="AF7" s="72"/>
      <c r="AG7" s="124"/>
    </row>
    <row r="8" spans="1:34" s="157" customFormat="1" ht="60" x14ac:dyDescent="0.2">
      <c r="A8" s="76" t="s">
        <v>481</v>
      </c>
      <c r="B8" s="77" t="s">
        <v>482</v>
      </c>
      <c r="C8" s="78" t="s">
        <v>483</v>
      </c>
      <c r="D8" s="77" t="s">
        <v>484</v>
      </c>
      <c r="E8" s="77" t="s">
        <v>485</v>
      </c>
      <c r="F8" s="77" t="s">
        <v>486</v>
      </c>
      <c r="G8" s="158" t="s">
        <v>487</v>
      </c>
      <c r="H8" s="159"/>
      <c r="I8" s="76" t="s">
        <v>489</v>
      </c>
      <c r="J8" s="77" t="s">
        <v>490</v>
      </c>
      <c r="K8" s="77" t="s">
        <v>491</v>
      </c>
      <c r="L8" s="77" t="s">
        <v>492</v>
      </c>
      <c r="M8" s="77" t="s">
        <v>493</v>
      </c>
      <c r="N8" s="160"/>
      <c r="O8" s="77" t="s">
        <v>488</v>
      </c>
      <c r="P8" s="77" t="s">
        <v>578</v>
      </c>
      <c r="Q8" s="77" t="s">
        <v>579</v>
      </c>
      <c r="R8" s="77" t="s">
        <v>580</v>
      </c>
      <c r="S8" s="77" t="s">
        <v>581</v>
      </c>
      <c r="T8" s="77" t="s">
        <v>582</v>
      </c>
      <c r="U8" s="160"/>
      <c r="V8" s="77" t="s">
        <v>583</v>
      </c>
      <c r="W8" s="77"/>
      <c r="X8" s="77" t="s">
        <v>584</v>
      </c>
      <c r="Y8" s="77" t="s">
        <v>585</v>
      </c>
      <c r="Z8" s="77" t="s">
        <v>586</v>
      </c>
      <c r="AA8" s="160"/>
      <c r="AB8" s="77" t="s">
        <v>587</v>
      </c>
      <c r="AC8" s="77" t="s">
        <v>588</v>
      </c>
      <c r="AD8" s="77" t="s">
        <v>589</v>
      </c>
      <c r="AE8" s="77" t="s">
        <v>590</v>
      </c>
      <c r="AF8" s="77" t="s">
        <v>591</v>
      </c>
      <c r="AG8" s="161"/>
    </row>
    <row r="9" spans="1:34" s="157" customFormat="1" ht="11.1" customHeight="1" thickBot="1" x14ac:dyDescent="0.25">
      <c r="A9" s="82"/>
      <c r="B9" s="83"/>
      <c r="C9" s="83"/>
      <c r="D9" s="83"/>
      <c r="E9" s="83"/>
      <c r="F9" s="83"/>
      <c r="G9" s="162"/>
      <c r="H9" s="159"/>
      <c r="I9" s="82"/>
      <c r="J9" s="83"/>
      <c r="K9" s="83"/>
      <c r="L9" s="83"/>
      <c r="M9" s="83"/>
      <c r="N9" s="160"/>
      <c r="O9" s="83"/>
      <c r="P9" s="83"/>
      <c r="Q9" s="83"/>
      <c r="R9" s="83"/>
      <c r="S9" s="83"/>
      <c r="T9" s="83"/>
      <c r="U9" s="160"/>
      <c r="V9" s="83"/>
      <c r="W9" s="83"/>
      <c r="X9" s="83"/>
      <c r="Y9" s="83"/>
      <c r="Z9" s="83"/>
      <c r="AA9" s="160"/>
      <c r="AB9" s="83"/>
      <c r="AC9" s="83"/>
      <c r="AD9" s="83"/>
      <c r="AE9" s="83"/>
      <c r="AF9" s="83"/>
      <c r="AG9" s="161"/>
    </row>
    <row r="10" spans="1:34" s="49" customFormat="1" ht="12" x14ac:dyDescent="0.2">
      <c r="A10" s="84">
        <v>409</v>
      </c>
      <c r="B10" s="60">
        <v>409201003</v>
      </c>
      <c r="C10" s="85" t="s">
        <v>494</v>
      </c>
      <c r="D10" s="60">
        <v>201</v>
      </c>
      <c r="E10" s="85" t="s">
        <v>233</v>
      </c>
      <c r="F10" s="60">
        <v>3</v>
      </c>
      <c r="G10" s="109" t="s">
        <v>35</v>
      </c>
      <c r="H10" s="163"/>
      <c r="I10" s="87">
        <v>11037</v>
      </c>
      <c r="J10" s="87">
        <v>1160</v>
      </c>
      <c r="K10" s="87">
        <v>0</v>
      </c>
      <c r="L10" s="87">
        <v>1188</v>
      </c>
      <c r="M10" s="88">
        <v>13385</v>
      </c>
      <c r="N10" s="163"/>
      <c r="O10" s="110">
        <v>1</v>
      </c>
      <c r="P10" s="164">
        <v>12197</v>
      </c>
      <c r="Q10" s="164">
        <v>0</v>
      </c>
      <c r="R10" s="164">
        <v>0</v>
      </c>
      <c r="S10" s="164">
        <v>1188</v>
      </c>
      <c r="T10" s="165">
        <v>13385</v>
      </c>
      <c r="U10" s="166"/>
      <c r="V10" s="167">
        <v>0</v>
      </c>
      <c r="W10" s="168">
        <v>0</v>
      </c>
      <c r="X10" s="169">
        <v>0.09</v>
      </c>
      <c r="Y10" s="169">
        <v>2.9294781657965641E-3</v>
      </c>
      <c r="Z10" s="170">
        <v>0</v>
      </c>
      <c r="AA10" s="166"/>
      <c r="AB10" s="110">
        <v>0</v>
      </c>
      <c r="AC10" s="111">
        <v>0</v>
      </c>
      <c r="AD10" s="164">
        <v>0</v>
      </c>
      <c r="AE10" s="111">
        <v>0</v>
      </c>
      <c r="AF10" s="171">
        <v>0</v>
      </c>
      <c r="AG10" s="172"/>
    </row>
    <row r="11" spans="1:34" s="49" customFormat="1" ht="12" x14ac:dyDescent="0.2">
      <c r="A11" s="84">
        <v>409</v>
      </c>
      <c r="B11" s="60">
        <v>409201095</v>
      </c>
      <c r="C11" s="85" t="s">
        <v>494</v>
      </c>
      <c r="D11" s="60">
        <v>201</v>
      </c>
      <c r="E11" s="85" t="s">
        <v>233</v>
      </c>
      <c r="F11" s="60">
        <v>95</v>
      </c>
      <c r="G11" s="109" t="s">
        <v>127</v>
      </c>
      <c r="H11" s="163"/>
      <c r="I11" s="87">
        <v>19178</v>
      </c>
      <c r="J11" s="87">
        <v>276</v>
      </c>
      <c r="K11" s="87">
        <v>0</v>
      </c>
      <c r="L11" s="87">
        <v>1188</v>
      </c>
      <c r="M11" s="88">
        <v>20642</v>
      </c>
      <c r="N11" s="163"/>
      <c r="O11" s="110">
        <v>4</v>
      </c>
      <c r="P11" s="164">
        <v>77816</v>
      </c>
      <c r="Q11" s="164">
        <v>0</v>
      </c>
      <c r="R11" s="164">
        <v>0</v>
      </c>
      <c r="S11" s="164">
        <v>4752</v>
      </c>
      <c r="T11" s="165">
        <v>82568</v>
      </c>
      <c r="U11" s="166"/>
      <c r="V11" s="167">
        <v>0</v>
      </c>
      <c r="W11" s="173">
        <v>0</v>
      </c>
      <c r="X11" s="169">
        <v>0.18</v>
      </c>
      <c r="Y11" s="169">
        <v>0.13044079648282272</v>
      </c>
      <c r="Z11" s="170">
        <v>0</v>
      </c>
      <c r="AA11" s="166"/>
      <c r="AB11" s="110">
        <v>0</v>
      </c>
      <c r="AC11" s="111">
        <v>0</v>
      </c>
      <c r="AD11" s="164">
        <v>0</v>
      </c>
      <c r="AE11" s="111">
        <v>0</v>
      </c>
      <c r="AF11" s="171">
        <v>0</v>
      </c>
      <c r="AG11" s="172"/>
    </row>
    <row r="12" spans="1:34" s="49" customFormat="1" ht="12" x14ac:dyDescent="0.2">
      <c r="A12" s="84">
        <v>409</v>
      </c>
      <c r="B12" s="60">
        <v>409201201</v>
      </c>
      <c r="C12" s="85" t="s">
        <v>494</v>
      </c>
      <c r="D12" s="60">
        <v>201</v>
      </c>
      <c r="E12" s="85" t="s">
        <v>233</v>
      </c>
      <c r="F12" s="60">
        <v>201</v>
      </c>
      <c r="G12" s="109" t="s">
        <v>233</v>
      </c>
      <c r="H12" s="163"/>
      <c r="I12" s="87">
        <v>18552</v>
      </c>
      <c r="J12" s="87">
        <v>0</v>
      </c>
      <c r="K12" s="87">
        <v>0</v>
      </c>
      <c r="L12" s="87">
        <v>1188</v>
      </c>
      <c r="M12" s="88">
        <v>19740</v>
      </c>
      <c r="N12" s="163"/>
      <c r="O12" s="110">
        <v>1035</v>
      </c>
      <c r="P12" s="164">
        <v>19201320</v>
      </c>
      <c r="Q12" s="164">
        <v>0</v>
      </c>
      <c r="R12" s="164">
        <v>0</v>
      </c>
      <c r="S12" s="164">
        <v>1229580</v>
      </c>
      <c r="T12" s="165">
        <v>20430900</v>
      </c>
      <c r="U12" s="166"/>
      <c r="V12" s="167">
        <v>0</v>
      </c>
      <c r="W12" s="173">
        <v>0</v>
      </c>
      <c r="X12" s="169">
        <v>0.18</v>
      </c>
      <c r="Y12" s="169">
        <v>0.10570050674846276</v>
      </c>
      <c r="Z12" s="170">
        <v>0</v>
      </c>
      <c r="AA12" s="166"/>
      <c r="AB12" s="110">
        <v>102</v>
      </c>
      <c r="AC12" s="111">
        <v>0</v>
      </c>
      <c r="AD12" s="164">
        <v>0</v>
      </c>
      <c r="AE12" s="111">
        <v>0</v>
      </c>
      <c r="AF12" s="171">
        <v>0</v>
      </c>
      <c r="AG12" s="172"/>
    </row>
    <row r="13" spans="1:34" s="49" customFormat="1" ht="12" x14ac:dyDescent="0.2">
      <c r="A13" s="84">
        <v>409</v>
      </c>
      <c r="B13" s="60">
        <v>409201331</v>
      </c>
      <c r="C13" s="85" t="s">
        <v>494</v>
      </c>
      <c r="D13" s="60">
        <v>201</v>
      </c>
      <c r="E13" s="85" t="s">
        <v>233</v>
      </c>
      <c r="F13" s="60">
        <v>331</v>
      </c>
      <c r="G13" s="109" t="s">
        <v>363</v>
      </c>
      <c r="H13" s="163"/>
      <c r="I13" s="87">
        <v>16684</v>
      </c>
      <c r="J13" s="87">
        <v>2855</v>
      </c>
      <c r="K13" s="87">
        <v>0</v>
      </c>
      <c r="L13" s="87">
        <v>1188</v>
      </c>
      <c r="M13" s="88">
        <v>20727</v>
      </c>
      <c r="N13" s="163"/>
      <c r="O13" s="110">
        <v>2</v>
      </c>
      <c r="P13" s="164">
        <v>39078</v>
      </c>
      <c r="Q13" s="164">
        <v>0</v>
      </c>
      <c r="R13" s="164">
        <v>0</v>
      </c>
      <c r="S13" s="164">
        <v>2376</v>
      </c>
      <c r="T13" s="165">
        <v>41454</v>
      </c>
      <c r="U13" s="166"/>
      <c r="V13" s="167">
        <v>0</v>
      </c>
      <c r="W13" s="173">
        <v>0</v>
      </c>
      <c r="X13" s="169">
        <v>0.09</v>
      </c>
      <c r="Y13" s="169">
        <v>1.3045006067086841E-2</v>
      </c>
      <c r="Z13" s="170">
        <v>0</v>
      </c>
      <c r="AA13" s="166"/>
      <c r="AB13" s="110">
        <v>0</v>
      </c>
      <c r="AC13" s="111">
        <v>0</v>
      </c>
      <c r="AD13" s="164">
        <v>0</v>
      </c>
      <c r="AE13" s="111">
        <v>0</v>
      </c>
      <c r="AF13" s="171">
        <v>0</v>
      </c>
      <c r="AG13" s="172"/>
    </row>
    <row r="14" spans="1:34" s="49" customFormat="1" ht="12" x14ac:dyDescent="0.2">
      <c r="A14" s="84">
        <v>410</v>
      </c>
      <c r="B14" s="60">
        <v>410035035</v>
      </c>
      <c r="C14" s="85" t="s">
        <v>495</v>
      </c>
      <c r="D14" s="60">
        <v>35</v>
      </c>
      <c r="E14" s="85" t="s">
        <v>67</v>
      </c>
      <c r="F14" s="60">
        <v>35</v>
      </c>
      <c r="G14" s="109" t="s">
        <v>67</v>
      </c>
      <c r="H14" s="163"/>
      <c r="I14" s="87">
        <v>19286</v>
      </c>
      <c r="J14" s="87">
        <v>7419</v>
      </c>
      <c r="K14" s="87">
        <v>0</v>
      </c>
      <c r="L14" s="87">
        <v>1188</v>
      </c>
      <c r="M14" s="88">
        <v>27893</v>
      </c>
      <c r="N14" s="163"/>
      <c r="O14" s="110">
        <v>673</v>
      </c>
      <c r="P14" s="164">
        <v>17972465</v>
      </c>
      <c r="Q14" s="164">
        <v>0</v>
      </c>
      <c r="R14" s="164">
        <v>0</v>
      </c>
      <c r="S14" s="164">
        <v>799524</v>
      </c>
      <c r="T14" s="165">
        <v>18771989</v>
      </c>
      <c r="U14" s="166"/>
      <c r="V14" s="167">
        <v>0</v>
      </c>
      <c r="W14" s="173">
        <v>0</v>
      </c>
      <c r="X14" s="169">
        <v>0.18</v>
      </c>
      <c r="Y14" s="169">
        <v>0.16524012896893492</v>
      </c>
      <c r="Z14" s="170">
        <v>0</v>
      </c>
      <c r="AA14" s="166"/>
      <c r="AB14" s="110">
        <v>168</v>
      </c>
      <c r="AC14" s="111">
        <v>0</v>
      </c>
      <c r="AD14" s="164">
        <v>0</v>
      </c>
      <c r="AE14" s="111">
        <v>0</v>
      </c>
      <c r="AF14" s="171">
        <v>0</v>
      </c>
      <c r="AG14" s="172"/>
    </row>
    <row r="15" spans="1:34" s="49" customFormat="1" ht="12" x14ac:dyDescent="0.2">
      <c r="A15" s="84">
        <v>410</v>
      </c>
      <c r="B15" s="60">
        <v>410035044</v>
      </c>
      <c r="C15" s="85" t="s">
        <v>495</v>
      </c>
      <c r="D15" s="60">
        <v>35</v>
      </c>
      <c r="E15" s="85" t="s">
        <v>67</v>
      </c>
      <c r="F15" s="60">
        <v>44</v>
      </c>
      <c r="G15" s="109" t="s">
        <v>76</v>
      </c>
      <c r="H15" s="163"/>
      <c r="I15" s="87">
        <v>12407</v>
      </c>
      <c r="J15" s="87">
        <v>0</v>
      </c>
      <c r="K15" s="87">
        <v>0</v>
      </c>
      <c r="L15" s="87">
        <v>1188</v>
      </c>
      <c r="M15" s="88">
        <v>13595</v>
      </c>
      <c r="N15" s="163"/>
      <c r="O15" s="110">
        <v>2</v>
      </c>
      <c r="P15" s="164">
        <v>24814</v>
      </c>
      <c r="Q15" s="164">
        <v>0</v>
      </c>
      <c r="R15" s="164">
        <v>0</v>
      </c>
      <c r="S15" s="164">
        <v>2376</v>
      </c>
      <c r="T15" s="165">
        <v>27190</v>
      </c>
      <c r="U15" s="166"/>
      <c r="V15" s="167">
        <v>0</v>
      </c>
      <c r="W15" s="173">
        <v>0</v>
      </c>
      <c r="X15" s="169">
        <v>0.18</v>
      </c>
      <c r="Y15" s="169">
        <v>9.5600647279185325E-2</v>
      </c>
      <c r="Z15" s="170">
        <v>0</v>
      </c>
      <c r="AA15" s="166"/>
      <c r="AB15" s="110">
        <v>2</v>
      </c>
      <c r="AC15" s="111">
        <v>0</v>
      </c>
      <c r="AD15" s="164">
        <v>0</v>
      </c>
      <c r="AE15" s="111">
        <v>0</v>
      </c>
      <c r="AF15" s="171">
        <v>0</v>
      </c>
      <c r="AG15" s="172"/>
    </row>
    <row r="16" spans="1:34" s="49" customFormat="1" ht="12" x14ac:dyDescent="0.2">
      <c r="A16" s="84">
        <v>410</v>
      </c>
      <c r="B16" s="60">
        <v>410035057</v>
      </c>
      <c r="C16" s="85" t="s">
        <v>495</v>
      </c>
      <c r="D16" s="60">
        <v>35</v>
      </c>
      <c r="E16" s="85" t="s">
        <v>67</v>
      </c>
      <c r="F16" s="60">
        <v>57</v>
      </c>
      <c r="G16" s="109" t="s">
        <v>89</v>
      </c>
      <c r="H16" s="163"/>
      <c r="I16" s="87">
        <v>19746</v>
      </c>
      <c r="J16" s="87">
        <v>453</v>
      </c>
      <c r="K16" s="87">
        <v>0</v>
      </c>
      <c r="L16" s="87">
        <v>1188</v>
      </c>
      <c r="M16" s="88">
        <v>21387</v>
      </c>
      <c r="N16" s="163"/>
      <c r="O16" s="110">
        <v>309</v>
      </c>
      <c r="P16" s="164">
        <v>6241491</v>
      </c>
      <c r="Q16" s="164">
        <v>0</v>
      </c>
      <c r="R16" s="164">
        <v>0</v>
      </c>
      <c r="S16" s="164">
        <v>367092</v>
      </c>
      <c r="T16" s="165">
        <v>6608583</v>
      </c>
      <c r="U16" s="166"/>
      <c r="V16" s="167">
        <v>0</v>
      </c>
      <c r="W16" s="173">
        <v>0</v>
      </c>
      <c r="X16" s="169">
        <v>0.18</v>
      </c>
      <c r="Y16" s="169">
        <v>0.12016172460191235</v>
      </c>
      <c r="Z16" s="170">
        <v>0</v>
      </c>
      <c r="AA16" s="166"/>
      <c r="AB16" s="110">
        <v>119</v>
      </c>
      <c r="AC16" s="111">
        <v>0</v>
      </c>
      <c r="AD16" s="164">
        <v>0</v>
      </c>
      <c r="AE16" s="111">
        <v>0</v>
      </c>
      <c r="AF16" s="171">
        <v>0</v>
      </c>
      <c r="AG16" s="172"/>
    </row>
    <row r="17" spans="1:33" s="49" customFormat="1" ht="12" x14ac:dyDescent="0.2">
      <c r="A17" s="84">
        <v>410</v>
      </c>
      <c r="B17" s="60">
        <v>410035093</v>
      </c>
      <c r="C17" s="85" t="s">
        <v>495</v>
      </c>
      <c r="D17" s="60">
        <v>35</v>
      </c>
      <c r="E17" s="85" t="s">
        <v>67</v>
      </c>
      <c r="F17" s="60">
        <v>93</v>
      </c>
      <c r="G17" s="109" t="s">
        <v>125</v>
      </c>
      <c r="H17" s="163"/>
      <c r="I17" s="87">
        <v>20939</v>
      </c>
      <c r="J17" s="87">
        <v>206</v>
      </c>
      <c r="K17" s="87">
        <v>0</v>
      </c>
      <c r="L17" s="87">
        <v>1188</v>
      </c>
      <c r="M17" s="88">
        <v>22333</v>
      </c>
      <c r="N17" s="163"/>
      <c r="O17" s="110">
        <v>15</v>
      </c>
      <c r="P17" s="164">
        <v>317175</v>
      </c>
      <c r="Q17" s="164">
        <v>0</v>
      </c>
      <c r="R17" s="164">
        <v>0</v>
      </c>
      <c r="S17" s="164">
        <v>17820</v>
      </c>
      <c r="T17" s="165">
        <v>334995</v>
      </c>
      <c r="U17" s="166"/>
      <c r="V17" s="167">
        <v>0</v>
      </c>
      <c r="W17" s="173">
        <v>0</v>
      </c>
      <c r="X17" s="169">
        <v>0.18</v>
      </c>
      <c r="Y17" s="169">
        <v>8.3069865542387364E-2</v>
      </c>
      <c r="Z17" s="170">
        <v>0</v>
      </c>
      <c r="AA17" s="166"/>
      <c r="AB17" s="110">
        <v>6</v>
      </c>
      <c r="AC17" s="111">
        <v>0</v>
      </c>
      <c r="AD17" s="164">
        <v>0</v>
      </c>
      <c r="AE17" s="111">
        <v>0</v>
      </c>
      <c r="AF17" s="171">
        <v>0</v>
      </c>
      <c r="AG17" s="172"/>
    </row>
    <row r="18" spans="1:33" s="49" customFormat="1" ht="12" x14ac:dyDescent="0.2">
      <c r="A18" s="84">
        <v>410</v>
      </c>
      <c r="B18" s="60">
        <v>410035153</v>
      </c>
      <c r="C18" s="85" t="s">
        <v>495</v>
      </c>
      <c r="D18" s="60">
        <v>35</v>
      </c>
      <c r="E18" s="85" t="s">
        <v>67</v>
      </c>
      <c r="F18" s="60">
        <v>153</v>
      </c>
      <c r="G18" s="109" t="s">
        <v>185</v>
      </c>
      <c r="H18" s="163"/>
      <c r="I18" s="87">
        <v>21152</v>
      </c>
      <c r="J18" s="87">
        <v>40</v>
      </c>
      <c r="K18" s="87">
        <v>0</v>
      </c>
      <c r="L18" s="87">
        <v>1188</v>
      </c>
      <c r="M18" s="88">
        <v>22380</v>
      </c>
      <c r="N18" s="163"/>
      <c r="O18" s="110">
        <v>3</v>
      </c>
      <c r="P18" s="164">
        <v>63576</v>
      </c>
      <c r="Q18" s="164">
        <v>0</v>
      </c>
      <c r="R18" s="164">
        <v>0</v>
      </c>
      <c r="S18" s="164">
        <v>3564</v>
      </c>
      <c r="T18" s="165">
        <v>67140</v>
      </c>
      <c r="U18" s="166"/>
      <c r="V18" s="167">
        <v>0</v>
      </c>
      <c r="W18" s="173">
        <v>0</v>
      </c>
      <c r="X18" s="169">
        <v>0.09</v>
      </c>
      <c r="Y18" s="169">
        <v>1.349204002970382E-2</v>
      </c>
      <c r="Z18" s="170">
        <v>0</v>
      </c>
      <c r="AA18" s="166"/>
      <c r="AB18" s="110">
        <v>3</v>
      </c>
      <c r="AC18" s="111">
        <v>0</v>
      </c>
      <c r="AD18" s="164">
        <v>0</v>
      </c>
      <c r="AE18" s="111">
        <v>0</v>
      </c>
      <c r="AF18" s="171">
        <v>0</v>
      </c>
      <c r="AG18" s="172"/>
    </row>
    <row r="19" spans="1:33" s="49" customFormat="1" ht="12" x14ac:dyDescent="0.2">
      <c r="A19" s="84">
        <v>410</v>
      </c>
      <c r="B19" s="60">
        <v>410035160</v>
      </c>
      <c r="C19" s="85" t="s">
        <v>495</v>
      </c>
      <c r="D19" s="60">
        <v>35</v>
      </c>
      <c r="E19" s="85" t="s">
        <v>67</v>
      </c>
      <c r="F19" s="60">
        <v>160</v>
      </c>
      <c r="G19" s="109" t="s">
        <v>192</v>
      </c>
      <c r="H19" s="163"/>
      <c r="I19" s="87">
        <v>13434</v>
      </c>
      <c r="J19" s="87">
        <v>236</v>
      </c>
      <c r="K19" s="87">
        <v>0</v>
      </c>
      <c r="L19" s="87">
        <v>1188</v>
      </c>
      <c r="M19" s="88">
        <v>14858</v>
      </c>
      <c r="N19" s="163"/>
      <c r="O19" s="110">
        <v>1</v>
      </c>
      <c r="P19" s="164">
        <v>13670</v>
      </c>
      <c r="Q19" s="164">
        <v>0</v>
      </c>
      <c r="R19" s="164">
        <v>0</v>
      </c>
      <c r="S19" s="164">
        <v>1188</v>
      </c>
      <c r="T19" s="165">
        <v>14858</v>
      </c>
      <c r="U19" s="166"/>
      <c r="V19" s="167">
        <v>0</v>
      </c>
      <c r="W19" s="173">
        <v>0</v>
      </c>
      <c r="X19" s="169">
        <v>0.18</v>
      </c>
      <c r="Y19" s="169">
        <v>0.13587238710977886</v>
      </c>
      <c r="Z19" s="170">
        <v>0</v>
      </c>
      <c r="AA19" s="166"/>
      <c r="AB19" s="110">
        <v>1</v>
      </c>
      <c r="AC19" s="111">
        <v>0</v>
      </c>
      <c r="AD19" s="164">
        <v>0</v>
      </c>
      <c r="AE19" s="111">
        <v>0</v>
      </c>
      <c r="AF19" s="171">
        <v>0</v>
      </c>
      <c r="AG19" s="172"/>
    </row>
    <row r="20" spans="1:33" s="49" customFormat="1" ht="12" x14ac:dyDescent="0.2">
      <c r="A20" s="84">
        <v>410</v>
      </c>
      <c r="B20" s="60">
        <v>410035163</v>
      </c>
      <c r="C20" s="85" t="s">
        <v>495</v>
      </c>
      <c r="D20" s="60">
        <v>35</v>
      </c>
      <c r="E20" s="85" t="s">
        <v>67</v>
      </c>
      <c r="F20" s="60">
        <v>163</v>
      </c>
      <c r="G20" s="109" t="s">
        <v>195</v>
      </c>
      <c r="H20" s="163"/>
      <c r="I20" s="87">
        <v>19885</v>
      </c>
      <c r="J20" s="87">
        <v>0</v>
      </c>
      <c r="K20" s="87">
        <v>0</v>
      </c>
      <c r="L20" s="87">
        <v>1188</v>
      </c>
      <c r="M20" s="88">
        <v>21073</v>
      </c>
      <c r="N20" s="163"/>
      <c r="O20" s="110">
        <v>34</v>
      </c>
      <c r="P20" s="164">
        <v>676090</v>
      </c>
      <c r="Q20" s="164">
        <v>0</v>
      </c>
      <c r="R20" s="164">
        <v>0</v>
      </c>
      <c r="S20" s="164">
        <v>40392</v>
      </c>
      <c r="T20" s="165">
        <v>716482</v>
      </c>
      <c r="U20" s="166"/>
      <c r="V20" s="167">
        <v>0</v>
      </c>
      <c r="W20" s="173">
        <v>0</v>
      </c>
      <c r="X20" s="169">
        <v>0.113490033140277</v>
      </c>
      <c r="Y20" s="169">
        <v>9.5503650462753262E-2</v>
      </c>
      <c r="Z20" s="170">
        <v>0</v>
      </c>
      <c r="AA20" s="166"/>
      <c r="AB20" s="110">
        <v>13</v>
      </c>
      <c r="AC20" s="111">
        <v>0</v>
      </c>
      <c r="AD20" s="164">
        <v>0</v>
      </c>
      <c r="AE20" s="111">
        <v>0</v>
      </c>
      <c r="AF20" s="171">
        <v>0</v>
      </c>
      <c r="AG20" s="172"/>
    </row>
    <row r="21" spans="1:33" s="49" customFormat="1" ht="12" x14ac:dyDescent="0.2">
      <c r="A21" s="84">
        <v>410</v>
      </c>
      <c r="B21" s="60">
        <v>410035165</v>
      </c>
      <c r="C21" s="85" t="s">
        <v>495</v>
      </c>
      <c r="D21" s="60">
        <v>35</v>
      </c>
      <c r="E21" s="85" t="s">
        <v>67</v>
      </c>
      <c r="F21" s="60">
        <v>165</v>
      </c>
      <c r="G21" s="109" t="s">
        <v>197</v>
      </c>
      <c r="H21" s="163"/>
      <c r="I21" s="87">
        <v>19462</v>
      </c>
      <c r="J21" s="87">
        <v>0</v>
      </c>
      <c r="K21" s="87">
        <v>0</v>
      </c>
      <c r="L21" s="87">
        <v>1188</v>
      </c>
      <c r="M21" s="88">
        <v>20650</v>
      </c>
      <c r="N21" s="163"/>
      <c r="O21" s="110">
        <v>7</v>
      </c>
      <c r="P21" s="164">
        <v>136234</v>
      </c>
      <c r="Q21" s="164">
        <v>0</v>
      </c>
      <c r="R21" s="164">
        <v>0</v>
      </c>
      <c r="S21" s="164">
        <v>8316</v>
      </c>
      <c r="T21" s="165">
        <v>144550</v>
      </c>
      <c r="U21" s="166"/>
      <c r="V21" s="167">
        <v>0</v>
      </c>
      <c r="W21" s="173">
        <v>0</v>
      </c>
      <c r="X21" s="169">
        <v>9.8299999999999998E-2</v>
      </c>
      <c r="Y21" s="169">
        <v>8.0030787498228839E-2</v>
      </c>
      <c r="Z21" s="170">
        <v>0</v>
      </c>
      <c r="AA21" s="166"/>
      <c r="AB21" s="110">
        <v>5</v>
      </c>
      <c r="AC21" s="111">
        <v>0</v>
      </c>
      <c r="AD21" s="164">
        <v>0</v>
      </c>
      <c r="AE21" s="111">
        <v>0</v>
      </c>
      <c r="AF21" s="171">
        <v>0</v>
      </c>
      <c r="AG21" s="172"/>
    </row>
    <row r="22" spans="1:33" s="49" customFormat="1" ht="12" x14ac:dyDescent="0.2">
      <c r="A22" s="84">
        <v>410</v>
      </c>
      <c r="B22" s="60">
        <v>410035176</v>
      </c>
      <c r="C22" s="85" t="s">
        <v>495</v>
      </c>
      <c r="D22" s="60">
        <v>35</v>
      </c>
      <c r="E22" s="85" t="s">
        <v>67</v>
      </c>
      <c r="F22" s="60">
        <v>176</v>
      </c>
      <c r="G22" s="109" t="s">
        <v>208</v>
      </c>
      <c r="H22" s="163"/>
      <c r="I22" s="87">
        <v>20196</v>
      </c>
      <c r="J22" s="87">
        <v>5412</v>
      </c>
      <c r="K22" s="87">
        <v>0</v>
      </c>
      <c r="L22" s="87">
        <v>1188</v>
      </c>
      <c r="M22" s="88">
        <v>26796</v>
      </c>
      <c r="N22" s="163"/>
      <c r="O22" s="110">
        <v>1</v>
      </c>
      <c r="P22" s="164">
        <v>25608</v>
      </c>
      <c r="Q22" s="164">
        <v>0</v>
      </c>
      <c r="R22" s="164">
        <v>0</v>
      </c>
      <c r="S22" s="164">
        <v>1188</v>
      </c>
      <c r="T22" s="165">
        <v>26796</v>
      </c>
      <c r="U22" s="166"/>
      <c r="V22" s="167">
        <v>0</v>
      </c>
      <c r="W22" s="173">
        <v>0</v>
      </c>
      <c r="X22" s="169">
        <v>0.09</v>
      </c>
      <c r="Y22" s="169">
        <v>7.5141081839977197E-2</v>
      </c>
      <c r="Z22" s="170">
        <v>0</v>
      </c>
      <c r="AA22" s="166"/>
      <c r="AB22" s="110">
        <v>0</v>
      </c>
      <c r="AC22" s="111">
        <v>0</v>
      </c>
      <c r="AD22" s="164">
        <v>0</v>
      </c>
      <c r="AE22" s="111">
        <v>0</v>
      </c>
      <c r="AF22" s="171">
        <v>0</v>
      </c>
      <c r="AG22" s="172"/>
    </row>
    <row r="23" spans="1:33" s="49" customFormat="1" ht="12" x14ac:dyDescent="0.2">
      <c r="A23" s="84">
        <v>410</v>
      </c>
      <c r="B23" s="60">
        <v>410035229</v>
      </c>
      <c r="C23" s="85" t="s">
        <v>495</v>
      </c>
      <c r="D23" s="60">
        <v>35</v>
      </c>
      <c r="E23" s="85" t="s">
        <v>67</v>
      </c>
      <c r="F23" s="60">
        <v>229</v>
      </c>
      <c r="G23" s="109" t="s">
        <v>261</v>
      </c>
      <c r="H23" s="163"/>
      <c r="I23" s="87">
        <v>13434</v>
      </c>
      <c r="J23" s="87">
        <v>1346</v>
      </c>
      <c r="K23" s="87">
        <v>0</v>
      </c>
      <c r="L23" s="87">
        <v>1188</v>
      </c>
      <c r="M23" s="88">
        <v>15968</v>
      </c>
      <c r="N23" s="163"/>
      <c r="O23" s="110">
        <v>1</v>
      </c>
      <c r="P23" s="164">
        <v>14780</v>
      </c>
      <c r="Q23" s="164">
        <v>0</v>
      </c>
      <c r="R23" s="164">
        <v>0</v>
      </c>
      <c r="S23" s="164">
        <v>1188</v>
      </c>
      <c r="T23" s="165">
        <v>15968</v>
      </c>
      <c r="U23" s="166"/>
      <c r="V23" s="167">
        <v>0</v>
      </c>
      <c r="W23" s="173">
        <v>0</v>
      </c>
      <c r="X23" s="169">
        <v>0.09</v>
      </c>
      <c r="Y23" s="169">
        <v>2.2666638700022248E-2</v>
      </c>
      <c r="Z23" s="170">
        <v>0</v>
      </c>
      <c r="AA23" s="166"/>
      <c r="AB23" s="110">
        <v>1</v>
      </c>
      <c r="AC23" s="111">
        <v>0</v>
      </c>
      <c r="AD23" s="164">
        <v>0</v>
      </c>
      <c r="AE23" s="111">
        <v>0</v>
      </c>
      <c r="AF23" s="171">
        <v>0</v>
      </c>
      <c r="AG23" s="172"/>
    </row>
    <row r="24" spans="1:33" s="49" customFormat="1" ht="12" x14ac:dyDescent="0.2">
      <c r="A24" s="84">
        <v>410</v>
      </c>
      <c r="B24" s="60">
        <v>410035244</v>
      </c>
      <c r="C24" s="85" t="s">
        <v>495</v>
      </c>
      <c r="D24" s="60">
        <v>35</v>
      </c>
      <c r="E24" s="85" t="s">
        <v>67</v>
      </c>
      <c r="F24" s="60">
        <v>244</v>
      </c>
      <c r="G24" s="109" t="s">
        <v>276</v>
      </c>
      <c r="H24" s="163"/>
      <c r="I24" s="87">
        <v>17293</v>
      </c>
      <c r="J24" s="87">
        <v>4180</v>
      </c>
      <c r="K24" s="87">
        <v>0</v>
      </c>
      <c r="L24" s="87">
        <v>1188</v>
      </c>
      <c r="M24" s="88">
        <v>22661</v>
      </c>
      <c r="N24" s="163"/>
      <c r="O24" s="110">
        <v>5</v>
      </c>
      <c r="P24" s="164">
        <v>107365</v>
      </c>
      <c r="Q24" s="164">
        <v>0</v>
      </c>
      <c r="R24" s="164">
        <v>0</v>
      </c>
      <c r="S24" s="164">
        <v>5940</v>
      </c>
      <c r="T24" s="165">
        <v>113305</v>
      </c>
      <c r="U24" s="166"/>
      <c r="V24" s="167">
        <v>0</v>
      </c>
      <c r="W24" s="173">
        <v>0</v>
      </c>
      <c r="X24" s="169">
        <v>0.09</v>
      </c>
      <c r="Y24" s="169">
        <v>8.5082697356803239E-2</v>
      </c>
      <c r="Z24" s="170">
        <v>0</v>
      </c>
      <c r="AA24" s="166"/>
      <c r="AB24" s="110">
        <v>1</v>
      </c>
      <c r="AC24" s="111">
        <v>0</v>
      </c>
      <c r="AD24" s="164">
        <v>0</v>
      </c>
      <c r="AE24" s="111">
        <v>0</v>
      </c>
      <c r="AF24" s="171">
        <v>0</v>
      </c>
      <c r="AG24" s="172"/>
    </row>
    <row r="25" spans="1:33" s="49" customFormat="1" ht="12" x14ac:dyDescent="0.2">
      <c r="A25" s="84">
        <v>410</v>
      </c>
      <c r="B25" s="60">
        <v>410035248</v>
      </c>
      <c r="C25" s="85" t="s">
        <v>495</v>
      </c>
      <c r="D25" s="60">
        <v>35</v>
      </c>
      <c r="E25" s="85" t="s">
        <v>67</v>
      </c>
      <c r="F25" s="60">
        <v>248</v>
      </c>
      <c r="G25" s="109" t="s">
        <v>280</v>
      </c>
      <c r="H25" s="163"/>
      <c r="I25" s="87">
        <v>17980</v>
      </c>
      <c r="J25" s="87">
        <v>878</v>
      </c>
      <c r="K25" s="87">
        <v>0</v>
      </c>
      <c r="L25" s="87">
        <v>1188</v>
      </c>
      <c r="M25" s="88">
        <v>20046</v>
      </c>
      <c r="N25" s="163"/>
      <c r="O25" s="110">
        <v>78</v>
      </c>
      <c r="P25" s="164">
        <v>1470924</v>
      </c>
      <c r="Q25" s="164">
        <v>0</v>
      </c>
      <c r="R25" s="164">
        <v>0</v>
      </c>
      <c r="S25" s="164">
        <v>92664</v>
      </c>
      <c r="T25" s="165">
        <v>1563588</v>
      </c>
      <c r="U25" s="166"/>
      <c r="V25" s="167">
        <v>0</v>
      </c>
      <c r="W25" s="173">
        <v>0</v>
      </c>
      <c r="X25" s="169">
        <v>0.09</v>
      </c>
      <c r="Y25" s="169">
        <v>6.6870826362856836E-2</v>
      </c>
      <c r="Z25" s="170">
        <v>0</v>
      </c>
      <c r="AA25" s="166"/>
      <c r="AB25" s="110">
        <v>27</v>
      </c>
      <c r="AC25" s="111">
        <v>0</v>
      </c>
      <c r="AD25" s="164">
        <v>0</v>
      </c>
      <c r="AE25" s="111">
        <v>0</v>
      </c>
      <c r="AF25" s="171">
        <v>0</v>
      </c>
      <c r="AG25" s="172"/>
    </row>
    <row r="26" spans="1:33" s="49" customFormat="1" ht="12" x14ac:dyDescent="0.2">
      <c r="A26" s="84">
        <v>410</v>
      </c>
      <c r="B26" s="60">
        <v>410035262</v>
      </c>
      <c r="C26" s="85" t="s">
        <v>495</v>
      </c>
      <c r="D26" s="60">
        <v>35</v>
      </c>
      <c r="E26" s="85" t="s">
        <v>67</v>
      </c>
      <c r="F26" s="60">
        <v>262</v>
      </c>
      <c r="G26" s="109" t="s">
        <v>294</v>
      </c>
      <c r="H26" s="163"/>
      <c r="I26" s="87">
        <v>15244</v>
      </c>
      <c r="J26" s="87">
        <v>990</v>
      </c>
      <c r="K26" s="87">
        <v>0</v>
      </c>
      <c r="L26" s="87">
        <v>1188</v>
      </c>
      <c r="M26" s="88">
        <v>17422</v>
      </c>
      <c r="N26" s="163"/>
      <c r="O26" s="110">
        <v>4</v>
      </c>
      <c r="P26" s="164">
        <v>64936</v>
      </c>
      <c r="Q26" s="164">
        <v>0</v>
      </c>
      <c r="R26" s="164">
        <v>0</v>
      </c>
      <c r="S26" s="164">
        <v>4752</v>
      </c>
      <c r="T26" s="165">
        <v>69688</v>
      </c>
      <c r="U26" s="166"/>
      <c r="V26" s="167">
        <v>0</v>
      </c>
      <c r="W26" s="173">
        <v>0</v>
      </c>
      <c r="X26" s="169">
        <v>0.09</v>
      </c>
      <c r="Y26" s="169">
        <v>9.6865331458784662E-2</v>
      </c>
      <c r="Z26" s="170">
        <v>0</v>
      </c>
      <c r="AA26" s="166"/>
      <c r="AB26" s="110">
        <v>2</v>
      </c>
      <c r="AC26" s="111">
        <v>0.28350004507880283</v>
      </c>
      <c r="AD26" s="164">
        <v>4938.3397318092848</v>
      </c>
      <c r="AE26" s="111">
        <v>0</v>
      </c>
      <c r="AF26" s="171">
        <v>0</v>
      </c>
      <c r="AG26" s="172"/>
    </row>
    <row r="27" spans="1:33" s="49" customFormat="1" ht="12" x14ac:dyDescent="0.2">
      <c r="A27" s="84">
        <v>410</v>
      </c>
      <c r="B27" s="60">
        <v>410035346</v>
      </c>
      <c r="C27" s="85" t="s">
        <v>495</v>
      </c>
      <c r="D27" s="60">
        <v>35</v>
      </c>
      <c r="E27" s="85" t="s">
        <v>67</v>
      </c>
      <c r="F27" s="60">
        <v>346</v>
      </c>
      <c r="G27" s="109" t="s">
        <v>378</v>
      </c>
      <c r="H27" s="163"/>
      <c r="I27" s="87">
        <v>15840</v>
      </c>
      <c r="J27" s="87">
        <v>1399</v>
      </c>
      <c r="K27" s="87">
        <v>0</v>
      </c>
      <c r="L27" s="87">
        <v>1188</v>
      </c>
      <c r="M27" s="88">
        <v>18427</v>
      </c>
      <c r="N27" s="163"/>
      <c r="O27" s="110">
        <v>17</v>
      </c>
      <c r="P27" s="164">
        <v>293063</v>
      </c>
      <c r="Q27" s="164">
        <v>0</v>
      </c>
      <c r="R27" s="164">
        <v>0</v>
      </c>
      <c r="S27" s="164">
        <v>20196</v>
      </c>
      <c r="T27" s="165">
        <v>313259</v>
      </c>
      <c r="U27" s="166"/>
      <c r="V27" s="167">
        <v>0</v>
      </c>
      <c r="W27" s="173">
        <v>0</v>
      </c>
      <c r="X27" s="169">
        <v>0.09</v>
      </c>
      <c r="Y27" s="169">
        <v>1.7526303966672881E-2</v>
      </c>
      <c r="Z27" s="170">
        <v>0</v>
      </c>
      <c r="AA27" s="166"/>
      <c r="AB27" s="110">
        <v>6</v>
      </c>
      <c r="AC27" s="111">
        <v>0</v>
      </c>
      <c r="AD27" s="164">
        <v>0</v>
      </c>
      <c r="AE27" s="111">
        <v>0</v>
      </c>
      <c r="AF27" s="171">
        <v>0</v>
      </c>
      <c r="AG27" s="172"/>
    </row>
    <row r="28" spans="1:33" s="49" customFormat="1" ht="12" x14ac:dyDescent="0.2">
      <c r="A28" s="84">
        <v>410</v>
      </c>
      <c r="B28" s="60">
        <v>410057035</v>
      </c>
      <c r="C28" s="85" t="s">
        <v>495</v>
      </c>
      <c r="D28" s="60">
        <v>57</v>
      </c>
      <c r="E28" s="85" t="s">
        <v>89</v>
      </c>
      <c r="F28" s="60">
        <v>35</v>
      </c>
      <c r="G28" s="109" t="s">
        <v>67</v>
      </c>
      <c r="H28" s="163"/>
      <c r="I28" s="87">
        <v>19540</v>
      </c>
      <c r="J28" s="87">
        <v>7516</v>
      </c>
      <c r="K28" s="87">
        <v>0</v>
      </c>
      <c r="L28" s="87">
        <v>1188</v>
      </c>
      <c r="M28" s="88">
        <v>28244</v>
      </c>
      <c r="N28" s="163"/>
      <c r="O28" s="110">
        <v>9</v>
      </c>
      <c r="P28" s="164">
        <v>243504</v>
      </c>
      <c r="Q28" s="164">
        <v>0</v>
      </c>
      <c r="R28" s="164">
        <v>0</v>
      </c>
      <c r="S28" s="164">
        <v>10692</v>
      </c>
      <c r="T28" s="165">
        <v>254196</v>
      </c>
      <c r="U28" s="166"/>
      <c r="V28" s="167">
        <v>0</v>
      </c>
      <c r="W28" s="173">
        <v>0</v>
      </c>
      <c r="X28" s="169">
        <v>0.18</v>
      </c>
      <c r="Y28" s="169">
        <v>0.16524012896893492</v>
      </c>
      <c r="Z28" s="170">
        <v>0</v>
      </c>
      <c r="AA28" s="166"/>
      <c r="AB28" s="110">
        <v>3</v>
      </c>
      <c r="AC28" s="111">
        <v>0</v>
      </c>
      <c r="AD28" s="164">
        <v>0</v>
      </c>
      <c r="AE28" s="111">
        <v>0</v>
      </c>
      <c r="AF28" s="171">
        <v>0</v>
      </c>
      <c r="AG28" s="172"/>
    </row>
    <row r="29" spans="1:33" s="49" customFormat="1" ht="12" x14ac:dyDescent="0.2">
      <c r="A29" s="84">
        <v>410</v>
      </c>
      <c r="B29" s="60">
        <v>410057057</v>
      </c>
      <c r="C29" s="85" t="s">
        <v>495</v>
      </c>
      <c r="D29" s="60">
        <v>57</v>
      </c>
      <c r="E29" s="85" t="s">
        <v>89</v>
      </c>
      <c r="F29" s="60">
        <v>57</v>
      </c>
      <c r="G29" s="109" t="s">
        <v>89</v>
      </c>
      <c r="H29" s="163"/>
      <c r="I29" s="87">
        <v>18562</v>
      </c>
      <c r="J29" s="87">
        <v>425</v>
      </c>
      <c r="K29" s="87">
        <v>0</v>
      </c>
      <c r="L29" s="87">
        <v>1188</v>
      </c>
      <c r="M29" s="88">
        <v>20175</v>
      </c>
      <c r="N29" s="163"/>
      <c r="O29" s="110">
        <v>197</v>
      </c>
      <c r="P29" s="164">
        <v>3740439</v>
      </c>
      <c r="Q29" s="164">
        <v>0</v>
      </c>
      <c r="R29" s="164">
        <v>0</v>
      </c>
      <c r="S29" s="164">
        <v>234036</v>
      </c>
      <c r="T29" s="165">
        <v>3974475</v>
      </c>
      <c r="U29" s="166"/>
      <c r="V29" s="167">
        <v>0</v>
      </c>
      <c r="W29" s="173">
        <v>0</v>
      </c>
      <c r="X29" s="169">
        <v>0.18</v>
      </c>
      <c r="Y29" s="169">
        <v>0.12016172460191235</v>
      </c>
      <c r="Z29" s="170">
        <v>0</v>
      </c>
      <c r="AA29" s="166"/>
      <c r="AB29" s="110">
        <v>51</v>
      </c>
      <c r="AC29" s="111">
        <v>0</v>
      </c>
      <c r="AD29" s="164">
        <v>0</v>
      </c>
      <c r="AE29" s="111">
        <v>0</v>
      </c>
      <c r="AF29" s="171">
        <v>0</v>
      </c>
      <c r="AG29" s="172"/>
    </row>
    <row r="30" spans="1:33" s="49" customFormat="1" ht="12" x14ac:dyDescent="0.2">
      <c r="A30" s="84">
        <v>410</v>
      </c>
      <c r="B30" s="60">
        <v>410057093</v>
      </c>
      <c r="C30" s="85" t="s">
        <v>495</v>
      </c>
      <c r="D30" s="60">
        <v>57</v>
      </c>
      <c r="E30" s="85" t="s">
        <v>89</v>
      </c>
      <c r="F30" s="60">
        <v>93</v>
      </c>
      <c r="G30" s="109" t="s">
        <v>125</v>
      </c>
      <c r="H30" s="163"/>
      <c r="I30" s="87">
        <v>16793</v>
      </c>
      <c r="J30" s="87">
        <v>165</v>
      </c>
      <c r="K30" s="87">
        <v>0</v>
      </c>
      <c r="L30" s="87">
        <v>1188</v>
      </c>
      <c r="M30" s="88">
        <v>18146</v>
      </c>
      <c r="N30" s="163"/>
      <c r="O30" s="110">
        <v>9</v>
      </c>
      <c r="P30" s="164">
        <v>152622</v>
      </c>
      <c r="Q30" s="164">
        <v>0</v>
      </c>
      <c r="R30" s="164">
        <v>0</v>
      </c>
      <c r="S30" s="164">
        <v>10692</v>
      </c>
      <c r="T30" s="165">
        <v>163314</v>
      </c>
      <c r="U30" s="166"/>
      <c r="V30" s="167">
        <v>0</v>
      </c>
      <c r="W30" s="173">
        <v>0</v>
      </c>
      <c r="X30" s="169">
        <v>0.18</v>
      </c>
      <c r="Y30" s="169">
        <v>8.3069865542387364E-2</v>
      </c>
      <c r="Z30" s="170">
        <v>0</v>
      </c>
      <c r="AA30" s="166"/>
      <c r="AB30" s="110">
        <v>2</v>
      </c>
      <c r="AC30" s="111">
        <v>0</v>
      </c>
      <c r="AD30" s="164">
        <v>0</v>
      </c>
      <c r="AE30" s="111">
        <v>0</v>
      </c>
      <c r="AF30" s="171">
        <v>0</v>
      </c>
      <c r="AG30" s="172"/>
    </row>
    <row r="31" spans="1:33" s="49" customFormat="1" ht="12" x14ac:dyDescent="0.2">
      <c r="A31" s="84">
        <v>410</v>
      </c>
      <c r="B31" s="60">
        <v>410057163</v>
      </c>
      <c r="C31" s="85" t="s">
        <v>495</v>
      </c>
      <c r="D31" s="60">
        <v>57</v>
      </c>
      <c r="E31" s="85" t="s">
        <v>89</v>
      </c>
      <c r="F31" s="60">
        <v>163</v>
      </c>
      <c r="G31" s="109" t="s">
        <v>195</v>
      </c>
      <c r="H31" s="163"/>
      <c r="I31" s="87">
        <v>15052</v>
      </c>
      <c r="J31" s="87">
        <v>0</v>
      </c>
      <c r="K31" s="87">
        <v>0</v>
      </c>
      <c r="L31" s="87">
        <v>1188</v>
      </c>
      <c r="M31" s="88">
        <v>16240</v>
      </c>
      <c r="N31" s="163"/>
      <c r="O31" s="110">
        <v>2</v>
      </c>
      <c r="P31" s="164">
        <v>30104</v>
      </c>
      <c r="Q31" s="164">
        <v>0</v>
      </c>
      <c r="R31" s="164">
        <v>0</v>
      </c>
      <c r="S31" s="164">
        <v>2376</v>
      </c>
      <c r="T31" s="165">
        <v>32480</v>
      </c>
      <c r="U31" s="166"/>
      <c r="V31" s="167">
        <v>0</v>
      </c>
      <c r="W31" s="173">
        <v>0</v>
      </c>
      <c r="X31" s="169">
        <v>0.113490033140277</v>
      </c>
      <c r="Y31" s="169">
        <v>9.5503650462753262E-2</v>
      </c>
      <c r="Z31" s="170">
        <v>0</v>
      </c>
      <c r="AA31" s="166"/>
      <c r="AB31" s="110">
        <v>1</v>
      </c>
      <c r="AC31" s="111">
        <v>0</v>
      </c>
      <c r="AD31" s="164">
        <v>0</v>
      </c>
      <c r="AE31" s="111">
        <v>0</v>
      </c>
      <c r="AF31" s="171">
        <v>0</v>
      </c>
      <c r="AG31" s="172"/>
    </row>
    <row r="32" spans="1:33" s="49" customFormat="1" ht="12" x14ac:dyDescent="0.2">
      <c r="A32" s="84">
        <v>410</v>
      </c>
      <c r="B32" s="60">
        <v>410057165</v>
      </c>
      <c r="C32" s="85" t="s">
        <v>495</v>
      </c>
      <c r="D32" s="60">
        <v>57</v>
      </c>
      <c r="E32" s="85" t="s">
        <v>89</v>
      </c>
      <c r="F32" s="60">
        <v>165</v>
      </c>
      <c r="G32" s="109" t="s">
        <v>197</v>
      </c>
      <c r="H32" s="163"/>
      <c r="I32" s="87">
        <v>17708</v>
      </c>
      <c r="J32" s="87">
        <v>0</v>
      </c>
      <c r="K32" s="87">
        <v>0</v>
      </c>
      <c r="L32" s="87">
        <v>1188</v>
      </c>
      <c r="M32" s="88">
        <v>18896</v>
      </c>
      <c r="N32" s="163"/>
      <c r="O32" s="110">
        <v>1</v>
      </c>
      <c r="P32" s="164">
        <v>17708</v>
      </c>
      <c r="Q32" s="164">
        <v>0</v>
      </c>
      <c r="R32" s="164">
        <v>0</v>
      </c>
      <c r="S32" s="164">
        <v>1188</v>
      </c>
      <c r="T32" s="165">
        <v>18896</v>
      </c>
      <c r="U32" s="166"/>
      <c r="V32" s="167">
        <v>0</v>
      </c>
      <c r="W32" s="173">
        <v>0</v>
      </c>
      <c r="X32" s="169">
        <v>9.8299999999999998E-2</v>
      </c>
      <c r="Y32" s="169">
        <v>8.0030787498228839E-2</v>
      </c>
      <c r="Z32" s="170">
        <v>0</v>
      </c>
      <c r="AA32" s="166"/>
      <c r="AB32" s="110">
        <v>0</v>
      </c>
      <c r="AC32" s="111">
        <v>0</v>
      </c>
      <c r="AD32" s="164">
        <v>0</v>
      </c>
      <c r="AE32" s="111">
        <v>0</v>
      </c>
      <c r="AF32" s="171">
        <v>0</v>
      </c>
      <c r="AG32" s="172"/>
    </row>
    <row r="33" spans="1:33" s="49" customFormat="1" ht="12" x14ac:dyDescent="0.2">
      <c r="A33" s="84">
        <v>410</v>
      </c>
      <c r="B33" s="60">
        <v>410057248</v>
      </c>
      <c r="C33" s="85" t="s">
        <v>495</v>
      </c>
      <c r="D33" s="60">
        <v>57</v>
      </c>
      <c r="E33" s="85" t="s">
        <v>89</v>
      </c>
      <c r="F33" s="60">
        <v>248</v>
      </c>
      <c r="G33" s="109" t="s">
        <v>280</v>
      </c>
      <c r="H33" s="163"/>
      <c r="I33" s="87">
        <v>18396</v>
      </c>
      <c r="J33" s="87">
        <v>898</v>
      </c>
      <c r="K33" s="87">
        <v>0</v>
      </c>
      <c r="L33" s="87">
        <v>1188</v>
      </c>
      <c r="M33" s="88">
        <v>20482</v>
      </c>
      <c r="N33" s="163"/>
      <c r="O33" s="110">
        <v>14</v>
      </c>
      <c r="P33" s="164">
        <v>270116</v>
      </c>
      <c r="Q33" s="164">
        <v>0</v>
      </c>
      <c r="R33" s="164">
        <v>0</v>
      </c>
      <c r="S33" s="164">
        <v>16632</v>
      </c>
      <c r="T33" s="165">
        <v>286748</v>
      </c>
      <c r="U33" s="166"/>
      <c r="V33" s="167">
        <v>0</v>
      </c>
      <c r="W33" s="173">
        <v>0</v>
      </c>
      <c r="X33" s="169">
        <v>0.09</v>
      </c>
      <c r="Y33" s="169">
        <v>6.6870826362856836E-2</v>
      </c>
      <c r="Z33" s="170">
        <v>0</v>
      </c>
      <c r="AA33" s="166"/>
      <c r="AB33" s="110">
        <v>2</v>
      </c>
      <c r="AC33" s="111">
        <v>0</v>
      </c>
      <c r="AD33" s="164">
        <v>0</v>
      </c>
      <c r="AE33" s="111">
        <v>0</v>
      </c>
      <c r="AF33" s="171">
        <v>0</v>
      </c>
      <c r="AG33" s="172"/>
    </row>
    <row r="34" spans="1:33" s="49" customFormat="1" ht="12" x14ac:dyDescent="0.2">
      <c r="A34" s="84">
        <v>410</v>
      </c>
      <c r="B34" s="60">
        <v>410057262</v>
      </c>
      <c r="C34" s="85" t="s">
        <v>495</v>
      </c>
      <c r="D34" s="60">
        <v>57</v>
      </c>
      <c r="E34" s="85" t="s">
        <v>89</v>
      </c>
      <c r="F34" s="60">
        <v>262</v>
      </c>
      <c r="G34" s="109" t="s">
        <v>294</v>
      </c>
      <c r="H34" s="163"/>
      <c r="I34" s="87">
        <v>15559</v>
      </c>
      <c r="J34" s="87">
        <v>1011</v>
      </c>
      <c r="K34" s="87">
        <v>0</v>
      </c>
      <c r="L34" s="87">
        <v>1188</v>
      </c>
      <c r="M34" s="88">
        <v>17758</v>
      </c>
      <c r="N34" s="163"/>
      <c r="O34" s="110">
        <v>1</v>
      </c>
      <c r="P34" s="164">
        <v>16570</v>
      </c>
      <c r="Q34" s="164">
        <v>0</v>
      </c>
      <c r="R34" s="164">
        <v>0</v>
      </c>
      <c r="S34" s="164">
        <v>1188</v>
      </c>
      <c r="T34" s="165">
        <v>17758</v>
      </c>
      <c r="U34" s="166"/>
      <c r="V34" s="167">
        <v>0</v>
      </c>
      <c r="W34" s="173">
        <v>0</v>
      </c>
      <c r="X34" s="169">
        <v>0.09</v>
      </c>
      <c r="Y34" s="169">
        <v>9.6865331458784662E-2</v>
      </c>
      <c r="Z34" s="170">
        <v>0</v>
      </c>
      <c r="AA34" s="166"/>
      <c r="AB34" s="110">
        <v>0</v>
      </c>
      <c r="AC34" s="111">
        <v>7.0875011269700708E-2</v>
      </c>
      <c r="AD34" s="164">
        <v>1258.3989367389406</v>
      </c>
      <c r="AE34" s="111">
        <v>0</v>
      </c>
      <c r="AF34" s="171">
        <v>0</v>
      </c>
      <c r="AG34" s="172"/>
    </row>
    <row r="35" spans="1:33" s="49" customFormat="1" ht="12" x14ac:dyDescent="0.2">
      <c r="A35" s="84">
        <v>412</v>
      </c>
      <c r="B35" s="60">
        <v>412035018</v>
      </c>
      <c r="C35" s="85" t="s">
        <v>496</v>
      </c>
      <c r="D35" s="60">
        <v>35</v>
      </c>
      <c r="E35" s="85" t="s">
        <v>67</v>
      </c>
      <c r="F35" s="60">
        <v>18</v>
      </c>
      <c r="G35" s="109" t="s">
        <v>50</v>
      </c>
      <c r="H35" s="163"/>
      <c r="I35" s="87">
        <v>16634</v>
      </c>
      <c r="J35" s="87">
        <v>7932</v>
      </c>
      <c r="K35" s="87">
        <v>0</v>
      </c>
      <c r="L35" s="87">
        <v>1188</v>
      </c>
      <c r="M35" s="88">
        <v>25754</v>
      </c>
      <c r="N35" s="163"/>
      <c r="O35" s="110">
        <v>1</v>
      </c>
      <c r="P35" s="164">
        <v>23649</v>
      </c>
      <c r="Q35" s="164">
        <v>0</v>
      </c>
      <c r="R35" s="164">
        <v>0</v>
      </c>
      <c r="S35" s="164">
        <v>1144</v>
      </c>
      <c r="T35" s="165">
        <v>24793</v>
      </c>
      <c r="U35" s="166"/>
      <c r="V35" s="167">
        <v>3.732809430255403E-2</v>
      </c>
      <c r="W35" s="173">
        <v>0</v>
      </c>
      <c r="X35" s="169">
        <v>0.09</v>
      </c>
      <c r="Y35" s="169">
        <v>2.519270960267804E-2</v>
      </c>
      <c r="Z35" s="170">
        <v>0</v>
      </c>
      <c r="AA35" s="166"/>
      <c r="AB35" s="110">
        <v>0</v>
      </c>
      <c r="AC35" s="111">
        <v>0</v>
      </c>
      <c r="AD35" s="164">
        <v>0</v>
      </c>
      <c r="AE35" s="111">
        <v>0</v>
      </c>
      <c r="AF35" s="171">
        <v>0</v>
      </c>
      <c r="AG35" s="172"/>
    </row>
    <row r="36" spans="1:33" s="49" customFormat="1" ht="12" x14ac:dyDescent="0.2">
      <c r="A36" s="84">
        <v>412</v>
      </c>
      <c r="B36" s="60">
        <v>412035035</v>
      </c>
      <c r="C36" s="85" t="s">
        <v>496</v>
      </c>
      <c r="D36" s="60">
        <v>35</v>
      </c>
      <c r="E36" s="85" t="s">
        <v>67</v>
      </c>
      <c r="F36" s="60">
        <v>35</v>
      </c>
      <c r="G36" s="109" t="s">
        <v>67</v>
      </c>
      <c r="H36" s="163"/>
      <c r="I36" s="87">
        <v>18913</v>
      </c>
      <c r="J36" s="87">
        <v>7275</v>
      </c>
      <c r="K36" s="87">
        <v>0</v>
      </c>
      <c r="L36" s="87">
        <v>1188</v>
      </c>
      <c r="M36" s="88">
        <v>27376</v>
      </c>
      <c r="N36" s="163"/>
      <c r="O36" s="110">
        <v>471</v>
      </c>
      <c r="P36" s="164">
        <v>11873910</v>
      </c>
      <c r="Q36" s="164">
        <v>0</v>
      </c>
      <c r="R36" s="164">
        <v>0</v>
      </c>
      <c r="S36" s="164">
        <v>538824</v>
      </c>
      <c r="T36" s="165">
        <v>12412734</v>
      </c>
      <c r="U36" s="166"/>
      <c r="V36" s="167">
        <v>17.581532416502942</v>
      </c>
      <c r="W36" s="173">
        <v>0</v>
      </c>
      <c r="X36" s="169">
        <v>0.18</v>
      </c>
      <c r="Y36" s="169">
        <v>0.16524012896893492</v>
      </c>
      <c r="Z36" s="170">
        <v>0</v>
      </c>
      <c r="AA36" s="166"/>
      <c r="AB36" s="110">
        <v>70</v>
      </c>
      <c r="AC36" s="111">
        <v>0</v>
      </c>
      <c r="AD36" s="164">
        <v>0</v>
      </c>
      <c r="AE36" s="111">
        <v>0</v>
      </c>
      <c r="AF36" s="171">
        <v>0</v>
      </c>
      <c r="AG36" s="172"/>
    </row>
    <row r="37" spans="1:33" s="49" customFormat="1" ht="12" x14ac:dyDescent="0.2">
      <c r="A37" s="84">
        <v>412</v>
      </c>
      <c r="B37" s="60">
        <v>412035044</v>
      </c>
      <c r="C37" s="85" t="s">
        <v>496</v>
      </c>
      <c r="D37" s="60">
        <v>35</v>
      </c>
      <c r="E37" s="85" t="s">
        <v>67</v>
      </c>
      <c r="F37" s="60">
        <v>44</v>
      </c>
      <c r="G37" s="109" t="s">
        <v>76</v>
      </c>
      <c r="H37" s="163"/>
      <c r="I37" s="87">
        <v>17269</v>
      </c>
      <c r="J37" s="87">
        <v>0</v>
      </c>
      <c r="K37" s="87">
        <v>0</v>
      </c>
      <c r="L37" s="87">
        <v>1188</v>
      </c>
      <c r="M37" s="88">
        <v>18457</v>
      </c>
      <c r="N37" s="163"/>
      <c r="O37" s="110">
        <v>16</v>
      </c>
      <c r="P37" s="164">
        <v>265984</v>
      </c>
      <c r="Q37" s="164">
        <v>0</v>
      </c>
      <c r="R37" s="164">
        <v>0</v>
      </c>
      <c r="S37" s="164">
        <v>18304</v>
      </c>
      <c r="T37" s="165">
        <v>284288</v>
      </c>
      <c r="U37" s="166"/>
      <c r="V37" s="167">
        <v>0.59724950884086436</v>
      </c>
      <c r="W37" s="173">
        <v>0</v>
      </c>
      <c r="X37" s="169">
        <v>0.18</v>
      </c>
      <c r="Y37" s="169">
        <v>9.5600647279185325E-2</v>
      </c>
      <c r="Z37" s="170">
        <v>0</v>
      </c>
      <c r="AA37" s="166"/>
      <c r="AB37" s="110">
        <v>5</v>
      </c>
      <c r="AC37" s="111">
        <v>0</v>
      </c>
      <c r="AD37" s="164">
        <v>0</v>
      </c>
      <c r="AE37" s="111">
        <v>0</v>
      </c>
      <c r="AF37" s="171">
        <v>0</v>
      </c>
      <c r="AG37" s="172"/>
    </row>
    <row r="38" spans="1:33" s="49" customFormat="1" ht="12" x14ac:dyDescent="0.2">
      <c r="A38" s="84">
        <v>412</v>
      </c>
      <c r="B38" s="60">
        <v>412035046</v>
      </c>
      <c r="C38" s="85" t="s">
        <v>496</v>
      </c>
      <c r="D38" s="60">
        <v>35</v>
      </c>
      <c r="E38" s="85" t="s">
        <v>67</v>
      </c>
      <c r="F38" s="60">
        <v>46</v>
      </c>
      <c r="G38" s="109" t="s">
        <v>78</v>
      </c>
      <c r="H38" s="163"/>
      <c r="I38" s="87">
        <v>13334</v>
      </c>
      <c r="J38" s="87">
        <v>12916</v>
      </c>
      <c r="K38" s="87">
        <v>0</v>
      </c>
      <c r="L38" s="87">
        <v>1188</v>
      </c>
      <c r="M38" s="88">
        <v>27438</v>
      </c>
      <c r="N38" s="163"/>
      <c r="O38" s="110">
        <v>1</v>
      </c>
      <c r="P38" s="164">
        <v>25270</v>
      </c>
      <c r="Q38" s="164">
        <v>0</v>
      </c>
      <c r="R38" s="164">
        <v>0</v>
      </c>
      <c r="S38" s="164">
        <v>1144</v>
      </c>
      <c r="T38" s="165">
        <v>26414</v>
      </c>
      <c r="U38" s="166"/>
      <c r="V38" s="167">
        <v>3.732809430255403E-2</v>
      </c>
      <c r="W38" s="173">
        <v>0</v>
      </c>
      <c r="X38" s="169">
        <v>0.09</v>
      </c>
      <c r="Y38" s="169">
        <v>1.1507102932625476E-3</v>
      </c>
      <c r="Z38" s="170">
        <v>0</v>
      </c>
      <c r="AA38" s="166"/>
      <c r="AB38" s="110">
        <v>0</v>
      </c>
      <c r="AC38" s="111">
        <v>0</v>
      </c>
      <c r="AD38" s="164">
        <v>0</v>
      </c>
      <c r="AE38" s="111">
        <v>0</v>
      </c>
      <c r="AF38" s="171">
        <v>0</v>
      </c>
      <c r="AG38" s="172"/>
    </row>
    <row r="39" spans="1:33" s="49" customFormat="1" ht="12" x14ac:dyDescent="0.2">
      <c r="A39" s="84">
        <v>412</v>
      </c>
      <c r="B39" s="60">
        <v>412035050</v>
      </c>
      <c r="C39" s="85" t="s">
        <v>496</v>
      </c>
      <c r="D39" s="60">
        <v>35</v>
      </c>
      <c r="E39" s="85" t="s">
        <v>67</v>
      </c>
      <c r="F39" s="60">
        <v>50</v>
      </c>
      <c r="G39" s="109" t="s">
        <v>82</v>
      </c>
      <c r="H39" s="163"/>
      <c r="I39" s="87">
        <v>19393</v>
      </c>
      <c r="J39" s="87">
        <v>8471</v>
      </c>
      <c r="K39" s="87">
        <v>0</v>
      </c>
      <c r="L39" s="87">
        <v>1188</v>
      </c>
      <c r="M39" s="88">
        <v>29052</v>
      </c>
      <c r="N39" s="163"/>
      <c r="O39" s="110">
        <v>1</v>
      </c>
      <c r="P39" s="164">
        <v>26824</v>
      </c>
      <c r="Q39" s="164">
        <v>0</v>
      </c>
      <c r="R39" s="164">
        <v>0</v>
      </c>
      <c r="S39" s="164">
        <v>1144</v>
      </c>
      <c r="T39" s="165">
        <v>27968</v>
      </c>
      <c r="U39" s="166"/>
      <c r="V39" s="167">
        <v>3.732809430255403E-2</v>
      </c>
      <c r="W39" s="173">
        <v>0</v>
      </c>
      <c r="X39" s="169">
        <v>0.09</v>
      </c>
      <c r="Y39" s="169">
        <v>5.576353734201971E-3</v>
      </c>
      <c r="Z39" s="170">
        <v>0</v>
      </c>
      <c r="AA39" s="166"/>
      <c r="AB39" s="110">
        <v>0</v>
      </c>
      <c r="AC39" s="111">
        <v>0</v>
      </c>
      <c r="AD39" s="164">
        <v>0</v>
      </c>
      <c r="AE39" s="111">
        <v>0</v>
      </c>
      <c r="AF39" s="171">
        <v>0</v>
      </c>
      <c r="AG39" s="172"/>
    </row>
    <row r="40" spans="1:33" s="49" customFormat="1" ht="12" x14ac:dyDescent="0.2">
      <c r="A40" s="84">
        <v>412</v>
      </c>
      <c r="B40" s="60">
        <v>412035073</v>
      </c>
      <c r="C40" s="85" t="s">
        <v>496</v>
      </c>
      <c r="D40" s="60">
        <v>35</v>
      </c>
      <c r="E40" s="85" t="s">
        <v>67</v>
      </c>
      <c r="F40" s="60">
        <v>73</v>
      </c>
      <c r="G40" s="109" t="s">
        <v>105</v>
      </c>
      <c r="H40" s="163"/>
      <c r="I40" s="87">
        <v>19407</v>
      </c>
      <c r="J40" s="87">
        <v>13387</v>
      </c>
      <c r="K40" s="87">
        <v>0</v>
      </c>
      <c r="L40" s="87">
        <v>1188</v>
      </c>
      <c r="M40" s="88">
        <v>33982</v>
      </c>
      <c r="N40" s="163"/>
      <c r="O40" s="110">
        <v>3</v>
      </c>
      <c r="P40" s="164">
        <v>94710</v>
      </c>
      <c r="Q40" s="164">
        <v>0</v>
      </c>
      <c r="R40" s="164">
        <v>0</v>
      </c>
      <c r="S40" s="164">
        <v>3432</v>
      </c>
      <c r="T40" s="165">
        <v>98142</v>
      </c>
      <c r="U40" s="166"/>
      <c r="V40" s="167">
        <v>0.11198428290766209</v>
      </c>
      <c r="W40" s="173">
        <v>0</v>
      </c>
      <c r="X40" s="169">
        <v>0.09</v>
      </c>
      <c r="Y40" s="169">
        <v>1.2302002849250555E-2</v>
      </c>
      <c r="Z40" s="170">
        <v>0</v>
      </c>
      <c r="AA40" s="166"/>
      <c r="AB40" s="110">
        <v>2</v>
      </c>
      <c r="AC40" s="111">
        <v>0</v>
      </c>
      <c r="AD40" s="164">
        <v>0</v>
      </c>
      <c r="AE40" s="111">
        <v>0</v>
      </c>
      <c r="AF40" s="171">
        <v>0</v>
      </c>
      <c r="AG40" s="172"/>
    </row>
    <row r="41" spans="1:33" s="49" customFormat="1" ht="12" x14ac:dyDescent="0.2">
      <c r="A41" s="84">
        <v>412</v>
      </c>
      <c r="B41" s="60">
        <v>412035095</v>
      </c>
      <c r="C41" s="85" t="s">
        <v>496</v>
      </c>
      <c r="D41" s="60">
        <v>35</v>
      </c>
      <c r="E41" s="85" t="s">
        <v>67</v>
      </c>
      <c r="F41" s="60">
        <v>95</v>
      </c>
      <c r="G41" s="109" t="s">
        <v>127</v>
      </c>
      <c r="H41" s="163"/>
      <c r="I41" s="87">
        <v>22607</v>
      </c>
      <c r="J41" s="87">
        <v>325</v>
      </c>
      <c r="K41" s="87">
        <v>0</v>
      </c>
      <c r="L41" s="87">
        <v>1188</v>
      </c>
      <c r="M41" s="88">
        <v>24120</v>
      </c>
      <c r="N41" s="163"/>
      <c r="O41" s="110">
        <v>1</v>
      </c>
      <c r="P41" s="164">
        <v>22076</v>
      </c>
      <c r="Q41" s="164">
        <v>0</v>
      </c>
      <c r="R41" s="164">
        <v>0</v>
      </c>
      <c r="S41" s="164">
        <v>1144</v>
      </c>
      <c r="T41" s="165">
        <v>23220</v>
      </c>
      <c r="U41" s="166"/>
      <c r="V41" s="167">
        <v>3.732809430255403E-2</v>
      </c>
      <c r="W41" s="173">
        <v>0</v>
      </c>
      <c r="X41" s="169">
        <v>0.18</v>
      </c>
      <c r="Y41" s="169">
        <v>0.13044079648282272</v>
      </c>
      <c r="Z41" s="170">
        <v>0</v>
      </c>
      <c r="AA41" s="166"/>
      <c r="AB41" s="110">
        <v>0</v>
      </c>
      <c r="AC41" s="111">
        <v>0</v>
      </c>
      <c r="AD41" s="164">
        <v>0</v>
      </c>
      <c r="AE41" s="111">
        <v>0</v>
      </c>
      <c r="AF41" s="171">
        <v>0</v>
      </c>
      <c r="AG41" s="172"/>
    </row>
    <row r="42" spans="1:33" s="49" customFormat="1" ht="12" x14ac:dyDescent="0.2">
      <c r="A42" s="84">
        <v>412</v>
      </c>
      <c r="B42" s="60">
        <v>412035189</v>
      </c>
      <c r="C42" s="85" t="s">
        <v>496</v>
      </c>
      <c r="D42" s="60">
        <v>35</v>
      </c>
      <c r="E42" s="85" t="s">
        <v>67</v>
      </c>
      <c r="F42" s="60">
        <v>189</v>
      </c>
      <c r="G42" s="109" t="s">
        <v>221</v>
      </c>
      <c r="H42" s="163"/>
      <c r="I42" s="87">
        <v>17851</v>
      </c>
      <c r="J42" s="87">
        <v>7201</v>
      </c>
      <c r="K42" s="87">
        <v>0</v>
      </c>
      <c r="L42" s="87">
        <v>1188</v>
      </c>
      <c r="M42" s="88">
        <v>26240</v>
      </c>
      <c r="N42" s="163"/>
      <c r="O42" s="110">
        <v>3</v>
      </c>
      <c r="P42" s="164">
        <v>72351</v>
      </c>
      <c r="Q42" s="164">
        <v>0</v>
      </c>
      <c r="R42" s="164">
        <v>0</v>
      </c>
      <c r="S42" s="164">
        <v>3432</v>
      </c>
      <c r="T42" s="165">
        <v>75783</v>
      </c>
      <c r="U42" s="166"/>
      <c r="V42" s="167">
        <v>0.11198428290766209</v>
      </c>
      <c r="W42" s="173">
        <v>0</v>
      </c>
      <c r="X42" s="169">
        <v>0.09</v>
      </c>
      <c r="Y42" s="169">
        <v>4.0312226286335975E-3</v>
      </c>
      <c r="Z42" s="170">
        <v>0</v>
      </c>
      <c r="AA42" s="166"/>
      <c r="AB42" s="110">
        <v>0</v>
      </c>
      <c r="AC42" s="111">
        <v>0</v>
      </c>
      <c r="AD42" s="164">
        <v>0</v>
      </c>
      <c r="AE42" s="111">
        <v>0</v>
      </c>
      <c r="AF42" s="171">
        <v>0</v>
      </c>
      <c r="AG42" s="172"/>
    </row>
    <row r="43" spans="1:33" s="49" customFormat="1" ht="12" x14ac:dyDescent="0.2">
      <c r="A43" s="84">
        <v>412</v>
      </c>
      <c r="B43" s="60">
        <v>412035220</v>
      </c>
      <c r="C43" s="85" t="s">
        <v>496</v>
      </c>
      <c r="D43" s="60">
        <v>35</v>
      </c>
      <c r="E43" s="85" t="s">
        <v>67</v>
      </c>
      <c r="F43" s="60">
        <v>220</v>
      </c>
      <c r="G43" s="109" t="s">
        <v>252</v>
      </c>
      <c r="H43" s="163"/>
      <c r="I43" s="87">
        <v>18655</v>
      </c>
      <c r="J43" s="87">
        <v>6591</v>
      </c>
      <c r="K43" s="87">
        <v>0</v>
      </c>
      <c r="L43" s="87">
        <v>1188</v>
      </c>
      <c r="M43" s="88">
        <v>26434</v>
      </c>
      <c r="N43" s="163"/>
      <c r="O43" s="110">
        <v>2</v>
      </c>
      <c r="P43" s="164">
        <v>48608</v>
      </c>
      <c r="Q43" s="164">
        <v>0</v>
      </c>
      <c r="R43" s="164">
        <v>0</v>
      </c>
      <c r="S43" s="164">
        <v>2288</v>
      </c>
      <c r="T43" s="165">
        <v>50896</v>
      </c>
      <c r="U43" s="166"/>
      <c r="V43" s="167">
        <v>7.4656188605108059E-2</v>
      </c>
      <c r="W43" s="173">
        <v>0</v>
      </c>
      <c r="X43" s="169">
        <v>0.09</v>
      </c>
      <c r="Y43" s="169">
        <v>1.6325511770876391E-2</v>
      </c>
      <c r="Z43" s="170">
        <v>0</v>
      </c>
      <c r="AA43" s="166"/>
      <c r="AB43" s="110">
        <v>0</v>
      </c>
      <c r="AC43" s="111">
        <v>0</v>
      </c>
      <c r="AD43" s="164">
        <v>0</v>
      </c>
      <c r="AE43" s="111">
        <v>0</v>
      </c>
      <c r="AF43" s="171">
        <v>0</v>
      </c>
      <c r="AG43" s="172"/>
    </row>
    <row r="44" spans="1:33" s="49" customFormat="1" ht="12" x14ac:dyDescent="0.2">
      <c r="A44" s="84">
        <v>412</v>
      </c>
      <c r="B44" s="60">
        <v>412035244</v>
      </c>
      <c r="C44" s="85" t="s">
        <v>496</v>
      </c>
      <c r="D44" s="60">
        <v>35</v>
      </c>
      <c r="E44" s="85" t="s">
        <v>67</v>
      </c>
      <c r="F44" s="60">
        <v>244</v>
      </c>
      <c r="G44" s="109" t="s">
        <v>276</v>
      </c>
      <c r="H44" s="163"/>
      <c r="I44" s="87">
        <v>12407</v>
      </c>
      <c r="J44" s="87">
        <v>2999</v>
      </c>
      <c r="K44" s="87">
        <v>0</v>
      </c>
      <c r="L44" s="87">
        <v>1188</v>
      </c>
      <c r="M44" s="88">
        <v>16594</v>
      </c>
      <c r="N44" s="163"/>
      <c r="O44" s="110">
        <v>3</v>
      </c>
      <c r="P44" s="164">
        <v>44493</v>
      </c>
      <c r="Q44" s="164">
        <v>0</v>
      </c>
      <c r="R44" s="164">
        <v>0</v>
      </c>
      <c r="S44" s="164">
        <v>3432</v>
      </c>
      <c r="T44" s="165">
        <v>47925</v>
      </c>
      <c r="U44" s="166"/>
      <c r="V44" s="167">
        <v>0.11198428290766209</v>
      </c>
      <c r="W44" s="173">
        <v>0</v>
      </c>
      <c r="X44" s="169">
        <v>0.09</v>
      </c>
      <c r="Y44" s="169">
        <v>8.5082697356803239E-2</v>
      </c>
      <c r="Z44" s="170">
        <v>0</v>
      </c>
      <c r="AA44" s="166"/>
      <c r="AB44" s="110">
        <v>0</v>
      </c>
      <c r="AC44" s="111">
        <v>0</v>
      </c>
      <c r="AD44" s="164">
        <v>0</v>
      </c>
      <c r="AE44" s="111">
        <v>0</v>
      </c>
      <c r="AF44" s="171">
        <v>0</v>
      </c>
      <c r="AG44" s="172"/>
    </row>
    <row r="45" spans="1:33" s="49" customFormat="1" ht="12" x14ac:dyDescent="0.2">
      <c r="A45" s="84">
        <v>412</v>
      </c>
      <c r="B45" s="60">
        <v>412035274</v>
      </c>
      <c r="C45" s="85" t="s">
        <v>496</v>
      </c>
      <c r="D45" s="60">
        <v>35</v>
      </c>
      <c r="E45" s="85" t="s">
        <v>67</v>
      </c>
      <c r="F45" s="60">
        <v>274</v>
      </c>
      <c r="G45" s="109" t="s">
        <v>306</v>
      </c>
      <c r="H45" s="163"/>
      <c r="I45" s="87">
        <v>21152</v>
      </c>
      <c r="J45" s="87">
        <v>9751</v>
      </c>
      <c r="K45" s="87">
        <v>0</v>
      </c>
      <c r="L45" s="87">
        <v>1188</v>
      </c>
      <c r="M45" s="88">
        <v>32091</v>
      </c>
      <c r="N45" s="163"/>
      <c r="O45" s="110">
        <v>1</v>
      </c>
      <c r="P45" s="164">
        <v>29749</v>
      </c>
      <c r="Q45" s="164">
        <v>0</v>
      </c>
      <c r="R45" s="164">
        <v>0</v>
      </c>
      <c r="S45" s="164">
        <v>1144</v>
      </c>
      <c r="T45" s="165">
        <v>30893</v>
      </c>
      <c r="U45" s="166"/>
      <c r="V45" s="167">
        <v>3.732809430255403E-2</v>
      </c>
      <c r="W45" s="173">
        <v>0</v>
      </c>
      <c r="X45" s="169">
        <v>0.09</v>
      </c>
      <c r="Y45" s="169">
        <v>5.369265059283105E-2</v>
      </c>
      <c r="Z45" s="170">
        <v>0</v>
      </c>
      <c r="AA45" s="166"/>
      <c r="AB45" s="110">
        <v>0</v>
      </c>
      <c r="AC45" s="111">
        <v>0</v>
      </c>
      <c r="AD45" s="164">
        <v>0</v>
      </c>
      <c r="AE45" s="111">
        <v>0</v>
      </c>
      <c r="AF45" s="171">
        <v>0</v>
      </c>
      <c r="AG45" s="172"/>
    </row>
    <row r="46" spans="1:33" s="49" customFormat="1" ht="12" x14ac:dyDescent="0.2">
      <c r="A46" s="84">
        <v>412</v>
      </c>
      <c r="B46" s="60">
        <v>412035285</v>
      </c>
      <c r="C46" s="85" t="s">
        <v>496</v>
      </c>
      <c r="D46" s="60">
        <v>35</v>
      </c>
      <c r="E46" s="85" t="s">
        <v>67</v>
      </c>
      <c r="F46" s="60">
        <v>285</v>
      </c>
      <c r="G46" s="109" t="s">
        <v>317</v>
      </c>
      <c r="H46" s="163"/>
      <c r="I46" s="87">
        <v>16027</v>
      </c>
      <c r="J46" s="87">
        <v>3186</v>
      </c>
      <c r="K46" s="87">
        <v>0</v>
      </c>
      <c r="L46" s="87">
        <v>1188</v>
      </c>
      <c r="M46" s="88">
        <v>20401</v>
      </c>
      <c r="N46" s="163"/>
      <c r="O46" s="110">
        <v>4</v>
      </c>
      <c r="P46" s="164">
        <v>73984</v>
      </c>
      <c r="Q46" s="164">
        <v>0</v>
      </c>
      <c r="R46" s="164">
        <v>0</v>
      </c>
      <c r="S46" s="164">
        <v>4576</v>
      </c>
      <c r="T46" s="165">
        <v>78560</v>
      </c>
      <c r="U46" s="166"/>
      <c r="V46" s="167">
        <v>0.14931237721021612</v>
      </c>
      <c r="W46" s="173">
        <v>0</v>
      </c>
      <c r="X46" s="169">
        <v>0.09</v>
      </c>
      <c r="Y46" s="169">
        <v>2.7035277990165793E-2</v>
      </c>
      <c r="Z46" s="170">
        <v>0</v>
      </c>
      <c r="AA46" s="166"/>
      <c r="AB46" s="110">
        <v>1</v>
      </c>
      <c r="AC46" s="111">
        <v>0</v>
      </c>
      <c r="AD46" s="164">
        <v>0</v>
      </c>
      <c r="AE46" s="111">
        <v>0</v>
      </c>
      <c r="AF46" s="171">
        <v>0</v>
      </c>
      <c r="AG46" s="172"/>
    </row>
    <row r="47" spans="1:33" s="49" customFormat="1" ht="12" x14ac:dyDescent="0.2">
      <c r="A47" s="84">
        <v>412</v>
      </c>
      <c r="B47" s="60">
        <v>412035293</v>
      </c>
      <c r="C47" s="85" t="s">
        <v>496</v>
      </c>
      <c r="D47" s="60">
        <v>35</v>
      </c>
      <c r="E47" s="85" t="s">
        <v>67</v>
      </c>
      <c r="F47" s="60">
        <v>293</v>
      </c>
      <c r="G47" s="109" t="s">
        <v>325</v>
      </c>
      <c r="H47" s="163"/>
      <c r="I47" s="87">
        <v>16883</v>
      </c>
      <c r="J47" s="87">
        <v>266</v>
      </c>
      <c r="K47" s="87">
        <v>0</v>
      </c>
      <c r="L47" s="87">
        <v>1188</v>
      </c>
      <c r="M47" s="88">
        <v>18337</v>
      </c>
      <c r="N47" s="163"/>
      <c r="O47" s="110">
        <v>2</v>
      </c>
      <c r="P47" s="164">
        <v>33018</v>
      </c>
      <c r="Q47" s="164">
        <v>0</v>
      </c>
      <c r="R47" s="164">
        <v>0</v>
      </c>
      <c r="S47" s="164">
        <v>2288</v>
      </c>
      <c r="T47" s="165">
        <v>35306</v>
      </c>
      <c r="U47" s="166"/>
      <c r="V47" s="167">
        <v>7.4656188605108059E-2</v>
      </c>
      <c r="W47" s="173">
        <v>0</v>
      </c>
      <c r="X47" s="169">
        <v>0.18</v>
      </c>
      <c r="Y47" s="169">
        <v>1.7506686269412972E-2</v>
      </c>
      <c r="Z47" s="170">
        <v>0</v>
      </c>
      <c r="AA47" s="166"/>
      <c r="AB47" s="110">
        <v>0</v>
      </c>
      <c r="AC47" s="111">
        <v>0</v>
      </c>
      <c r="AD47" s="164">
        <v>0</v>
      </c>
      <c r="AE47" s="111">
        <v>0</v>
      </c>
      <c r="AF47" s="171">
        <v>0</v>
      </c>
      <c r="AG47" s="172"/>
    </row>
    <row r="48" spans="1:33" s="49" customFormat="1" ht="12" x14ac:dyDescent="0.2">
      <c r="A48" s="84">
        <v>413</v>
      </c>
      <c r="B48" s="60">
        <v>413114091</v>
      </c>
      <c r="C48" s="85" t="s">
        <v>497</v>
      </c>
      <c r="D48" s="60">
        <v>114</v>
      </c>
      <c r="E48" s="85" t="s">
        <v>146</v>
      </c>
      <c r="F48" s="60">
        <v>91</v>
      </c>
      <c r="G48" s="109" t="s">
        <v>123</v>
      </c>
      <c r="H48" s="163"/>
      <c r="I48" s="87">
        <v>12565</v>
      </c>
      <c r="J48" s="87">
        <v>14183</v>
      </c>
      <c r="K48" s="87">
        <v>0</v>
      </c>
      <c r="L48" s="87">
        <v>1188</v>
      </c>
      <c r="M48" s="88">
        <v>27936</v>
      </c>
      <c r="N48" s="163"/>
      <c r="O48" s="110">
        <v>2</v>
      </c>
      <c r="P48" s="164">
        <v>53496</v>
      </c>
      <c r="Q48" s="164">
        <v>0</v>
      </c>
      <c r="R48" s="164">
        <v>0</v>
      </c>
      <c r="S48" s="164">
        <v>2376</v>
      </c>
      <c r="T48" s="165">
        <v>55872</v>
      </c>
      <c r="U48" s="166"/>
      <c r="V48" s="167">
        <v>0</v>
      </c>
      <c r="W48" s="173">
        <v>0</v>
      </c>
      <c r="X48" s="169">
        <v>0.09</v>
      </c>
      <c r="Y48" s="169">
        <v>1.8409590352205921E-2</v>
      </c>
      <c r="Z48" s="170">
        <v>0</v>
      </c>
      <c r="AA48" s="166"/>
      <c r="AB48" s="110">
        <v>0</v>
      </c>
      <c r="AC48" s="111">
        <v>0</v>
      </c>
      <c r="AD48" s="164">
        <v>0</v>
      </c>
      <c r="AE48" s="111">
        <v>0</v>
      </c>
      <c r="AF48" s="171">
        <v>0</v>
      </c>
      <c r="AG48" s="172"/>
    </row>
    <row r="49" spans="1:33" s="49" customFormat="1" ht="12" x14ac:dyDescent="0.2">
      <c r="A49" s="84">
        <v>413</v>
      </c>
      <c r="B49" s="60">
        <v>413114114</v>
      </c>
      <c r="C49" s="85" t="s">
        <v>497</v>
      </c>
      <c r="D49" s="60">
        <v>114</v>
      </c>
      <c r="E49" s="85" t="s">
        <v>146</v>
      </c>
      <c r="F49" s="60">
        <v>114</v>
      </c>
      <c r="G49" s="109" t="s">
        <v>146</v>
      </c>
      <c r="H49" s="163"/>
      <c r="I49" s="87">
        <v>14485</v>
      </c>
      <c r="J49" s="87">
        <v>3210</v>
      </c>
      <c r="K49" s="87">
        <v>0</v>
      </c>
      <c r="L49" s="87">
        <v>1188</v>
      </c>
      <c r="M49" s="88">
        <v>18883</v>
      </c>
      <c r="N49" s="163"/>
      <c r="O49" s="110">
        <v>94</v>
      </c>
      <c r="P49" s="164">
        <v>1663330</v>
      </c>
      <c r="Q49" s="164">
        <v>0</v>
      </c>
      <c r="R49" s="164">
        <v>0</v>
      </c>
      <c r="S49" s="164">
        <v>111672</v>
      </c>
      <c r="T49" s="165">
        <v>1775002</v>
      </c>
      <c r="U49" s="166"/>
      <c r="V49" s="167">
        <v>0</v>
      </c>
      <c r="W49" s="173">
        <v>0</v>
      </c>
      <c r="X49" s="169">
        <v>0.18</v>
      </c>
      <c r="Y49" s="169">
        <v>5.7696647138635843E-2</v>
      </c>
      <c r="Z49" s="170">
        <v>0</v>
      </c>
      <c r="AA49" s="166"/>
      <c r="AB49" s="110">
        <v>22</v>
      </c>
      <c r="AC49" s="111">
        <v>0</v>
      </c>
      <c r="AD49" s="164">
        <v>0</v>
      </c>
      <c r="AE49" s="111">
        <v>0</v>
      </c>
      <c r="AF49" s="171">
        <v>0</v>
      </c>
      <c r="AG49" s="172"/>
    </row>
    <row r="50" spans="1:33" s="49" customFormat="1" ht="12" x14ac:dyDescent="0.2">
      <c r="A50" s="84">
        <v>413</v>
      </c>
      <c r="B50" s="60">
        <v>413114117</v>
      </c>
      <c r="C50" s="85" t="s">
        <v>497</v>
      </c>
      <c r="D50" s="60">
        <v>114</v>
      </c>
      <c r="E50" s="85" t="s">
        <v>146</v>
      </c>
      <c r="F50" s="60">
        <v>117</v>
      </c>
      <c r="G50" s="109" t="s">
        <v>149</v>
      </c>
      <c r="H50" s="163"/>
      <c r="I50" s="87">
        <v>13832</v>
      </c>
      <c r="J50" s="87">
        <v>8293</v>
      </c>
      <c r="K50" s="87">
        <v>0</v>
      </c>
      <c r="L50" s="87">
        <v>1188</v>
      </c>
      <c r="M50" s="88">
        <v>23313</v>
      </c>
      <c r="N50" s="163"/>
      <c r="O50" s="110">
        <v>1</v>
      </c>
      <c r="P50" s="164">
        <v>22125</v>
      </c>
      <c r="Q50" s="164">
        <v>0</v>
      </c>
      <c r="R50" s="164">
        <v>0</v>
      </c>
      <c r="S50" s="164">
        <v>1188</v>
      </c>
      <c r="T50" s="165">
        <v>23313</v>
      </c>
      <c r="U50" s="166"/>
      <c r="V50" s="167">
        <v>0</v>
      </c>
      <c r="W50" s="173">
        <v>0</v>
      </c>
      <c r="X50" s="169">
        <v>0.09</v>
      </c>
      <c r="Y50" s="169">
        <v>9.1512634738807636E-2</v>
      </c>
      <c r="Z50" s="170">
        <v>0</v>
      </c>
      <c r="AA50" s="166"/>
      <c r="AB50" s="110">
        <v>0</v>
      </c>
      <c r="AC50" s="111">
        <v>1.652924476630966E-2</v>
      </c>
      <c r="AD50" s="164">
        <v>385.70954045460121</v>
      </c>
      <c r="AE50" s="111">
        <v>0</v>
      </c>
      <c r="AF50" s="171">
        <v>0</v>
      </c>
      <c r="AG50" s="172"/>
    </row>
    <row r="51" spans="1:33" s="49" customFormat="1" ht="12" x14ac:dyDescent="0.2">
      <c r="A51" s="84">
        <v>413</v>
      </c>
      <c r="B51" s="60">
        <v>413114127</v>
      </c>
      <c r="C51" s="85" t="s">
        <v>497</v>
      </c>
      <c r="D51" s="60">
        <v>114</v>
      </c>
      <c r="E51" s="85" t="s">
        <v>146</v>
      </c>
      <c r="F51" s="60">
        <v>127</v>
      </c>
      <c r="G51" s="109" t="s">
        <v>159</v>
      </c>
      <c r="H51" s="163"/>
      <c r="I51" s="87">
        <v>12565</v>
      </c>
      <c r="J51" s="87">
        <v>12623</v>
      </c>
      <c r="K51" s="87">
        <v>0</v>
      </c>
      <c r="L51" s="87">
        <v>1188</v>
      </c>
      <c r="M51" s="88">
        <v>26376</v>
      </c>
      <c r="N51" s="163"/>
      <c r="O51" s="110">
        <v>1</v>
      </c>
      <c r="P51" s="164">
        <v>25188</v>
      </c>
      <c r="Q51" s="164">
        <v>0</v>
      </c>
      <c r="R51" s="164">
        <v>0</v>
      </c>
      <c r="S51" s="164">
        <v>1188</v>
      </c>
      <c r="T51" s="165">
        <v>26376</v>
      </c>
      <c r="U51" s="166"/>
      <c r="V51" s="167">
        <v>0</v>
      </c>
      <c r="W51" s="173">
        <v>0</v>
      </c>
      <c r="X51" s="169">
        <v>0.09</v>
      </c>
      <c r="Y51" s="169">
        <v>4.9230818580865421E-2</v>
      </c>
      <c r="Z51" s="170">
        <v>0</v>
      </c>
      <c r="AA51" s="166"/>
      <c r="AB51" s="110">
        <v>0</v>
      </c>
      <c r="AC51" s="111">
        <v>0</v>
      </c>
      <c r="AD51" s="164">
        <v>0</v>
      </c>
      <c r="AE51" s="111">
        <v>0</v>
      </c>
      <c r="AF51" s="171">
        <v>0</v>
      </c>
      <c r="AG51" s="172"/>
    </row>
    <row r="52" spans="1:33" s="49" customFormat="1" ht="12" x14ac:dyDescent="0.2">
      <c r="A52" s="84">
        <v>413</v>
      </c>
      <c r="B52" s="60">
        <v>413114210</v>
      </c>
      <c r="C52" s="85" t="s">
        <v>497</v>
      </c>
      <c r="D52" s="60">
        <v>114</v>
      </c>
      <c r="E52" s="85" t="s">
        <v>146</v>
      </c>
      <c r="F52" s="60">
        <v>210</v>
      </c>
      <c r="G52" s="109" t="s">
        <v>242</v>
      </c>
      <c r="H52" s="163"/>
      <c r="I52" s="87">
        <v>12565</v>
      </c>
      <c r="J52" s="87">
        <v>5161</v>
      </c>
      <c r="K52" s="87">
        <v>0</v>
      </c>
      <c r="L52" s="87">
        <v>1188</v>
      </c>
      <c r="M52" s="88">
        <v>18914</v>
      </c>
      <c r="N52" s="163"/>
      <c r="O52" s="110">
        <v>2</v>
      </c>
      <c r="P52" s="164">
        <v>35452</v>
      </c>
      <c r="Q52" s="164">
        <v>0</v>
      </c>
      <c r="R52" s="164">
        <v>0</v>
      </c>
      <c r="S52" s="164">
        <v>2376</v>
      </c>
      <c r="T52" s="165">
        <v>37828</v>
      </c>
      <c r="U52" s="166"/>
      <c r="V52" s="167">
        <v>0</v>
      </c>
      <c r="W52" s="173">
        <v>0</v>
      </c>
      <c r="X52" s="169">
        <v>0.09</v>
      </c>
      <c r="Y52" s="169">
        <v>5.5899632116253505E-2</v>
      </c>
      <c r="Z52" s="170">
        <v>0</v>
      </c>
      <c r="AA52" s="166"/>
      <c r="AB52" s="110">
        <v>0</v>
      </c>
      <c r="AC52" s="111">
        <v>0</v>
      </c>
      <c r="AD52" s="164">
        <v>0</v>
      </c>
      <c r="AE52" s="111">
        <v>0</v>
      </c>
      <c r="AF52" s="171">
        <v>0</v>
      </c>
      <c r="AG52" s="172"/>
    </row>
    <row r="53" spans="1:33" s="49" customFormat="1" ht="12" x14ac:dyDescent="0.2">
      <c r="A53" s="84">
        <v>413</v>
      </c>
      <c r="B53" s="60">
        <v>413114312</v>
      </c>
      <c r="C53" s="85" t="s">
        <v>497</v>
      </c>
      <c r="D53" s="60">
        <v>114</v>
      </c>
      <c r="E53" s="85" t="s">
        <v>146</v>
      </c>
      <c r="F53" s="60">
        <v>312</v>
      </c>
      <c r="G53" s="109" t="s">
        <v>344</v>
      </c>
      <c r="H53" s="163"/>
      <c r="I53" s="87">
        <v>11615</v>
      </c>
      <c r="J53" s="87">
        <v>7678</v>
      </c>
      <c r="K53" s="87">
        <v>0</v>
      </c>
      <c r="L53" s="87">
        <v>1188</v>
      </c>
      <c r="M53" s="88">
        <v>20481</v>
      </c>
      <c r="N53" s="163"/>
      <c r="O53" s="110">
        <v>3</v>
      </c>
      <c r="P53" s="164">
        <v>57879</v>
      </c>
      <c r="Q53" s="164">
        <v>0</v>
      </c>
      <c r="R53" s="164">
        <v>0</v>
      </c>
      <c r="S53" s="164">
        <v>3564</v>
      </c>
      <c r="T53" s="165">
        <v>61443</v>
      </c>
      <c r="U53" s="166"/>
      <c r="V53" s="167">
        <v>0</v>
      </c>
      <c r="W53" s="173">
        <v>0</v>
      </c>
      <c r="X53" s="169">
        <v>0.09</v>
      </c>
      <c r="Y53" s="169">
        <v>6.928109019833309E-2</v>
      </c>
      <c r="Z53" s="170">
        <v>0</v>
      </c>
      <c r="AA53" s="166"/>
      <c r="AB53" s="110">
        <v>1</v>
      </c>
      <c r="AC53" s="111">
        <v>0</v>
      </c>
      <c r="AD53" s="164">
        <v>0</v>
      </c>
      <c r="AE53" s="111">
        <v>0</v>
      </c>
      <c r="AF53" s="171">
        <v>0</v>
      </c>
      <c r="AG53" s="172"/>
    </row>
    <row r="54" spans="1:33" s="49" customFormat="1" ht="12" x14ac:dyDescent="0.2">
      <c r="A54" s="84">
        <v>413</v>
      </c>
      <c r="B54" s="60">
        <v>413114605</v>
      </c>
      <c r="C54" s="85" t="s">
        <v>497</v>
      </c>
      <c r="D54" s="60">
        <v>114</v>
      </c>
      <c r="E54" s="85" t="s">
        <v>146</v>
      </c>
      <c r="F54" s="60">
        <v>605</v>
      </c>
      <c r="G54" s="109" t="s">
        <v>388</v>
      </c>
      <c r="H54" s="163"/>
      <c r="I54" s="87">
        <v>16054</v>
      </c>
      <c r="J54" s="87">
        <v>13287</v>
      </c>
      <c r="K54" s="87">
        <v>0</v>
      </c>
      <c r="L54" s="87">
        <v>1188</v>
      </c>
      <c r="M54" s="88">
        <v>30529</v>
      </c>
      <c r="N54" s="163"/>
      <c r="O54" s="110">
        <v>3</v>
      </c>
      <c r="P54" s="164">
        <v>88023</v>
      </c>
      <c r="Q54" s="164">
        <v>0</v>
      </c>
      <c r="R54" s="164">
        <v>0</v>
      </c>
      <c r="S54" s="164">
        <v>3564</v>
      </c>
      <c r="T54" s="165">
        <v>91587</v>
      </c>
      <c r="U54" s="166"/>
      <c r="V54" s="167">
        <v>0</v>
      </c>
      <c r="W54" s="173">
        <v>0</v>
      </c>
      <c r="X54" s="169">
        <v>0.09</v>
      </c>
      <c r="Y54" s="169">
        <v>5.9962349544573905E-2</v>
      </c>
      <c r="Z54" s="170">
        <v>0</v>
      </c>
      <c r="AA54" s="166"/>
      <c r="AB54" s="110">
        <v>0</v>
      </c>
      <c r="AC54" s="111">
        <v>0</v>
      </c>
      <c r="AD54" s="164">
        <v>0</v>
      </c>
      <c r="AE54" s="111">
        <v>0</v>
      </c>
      <c r="AF54" s="171">
        <v>0</v>
      </c>
      <c r="AG54" s="172"/>
    </row>
    <row r="55" spans="1:33" s="49" customFormat="1" ht="12" x14ac:dyDescent="0.2">
      <c r="A55" s="84">
        <v>413</v>
      </c>
      <c r="B55" s="60">
        <v>413114615</v>
      </c>
      <c r="C55" s="85" t="s">
        <v>497</v>
      </c>
      <c r="D55" s="60">
        <v>114</v>
      </c>
      <c r="E55" s="85" t="s">
        <v>146</v>
      </c>
      <c r="F55" s="60">
        <v>615</v>
      </c>
      <c r="G55" s="109" t="s">
        <v>390</v>
      </c>
      <c r="H55" s="163"/>
      <c r="I55" s="87">
        <v>16181</v>
      </c>
      <c r="J55" s="87">
        <v>1194</v>
      </c>
      <c r="K55" s="87">
        <v>0</v>
      </c>
      <c r="L55" s="87">
        <v>1188</v>
      </c>
      <c r="M55" s="88">
        <v>18563</v>
      </c>
      <c r="N55" s="163"/>
      <c r="O55" s="110">
        <v>1</v>
      </c>
      <c r="P55" s="164">
        <v>17375</v>
      </c>
      <c r="Q55" s="164">
        <v>0</v>
      </c>
      <c r="R55" s="164">
        <v>0</v>
      </c>
      <c r="S55" s="164">
        <v>1188</v>
      </c>
      <c r="T55" s="165">
        <v>18563</v>
      </c>
      <c r="U55" s="166"/>
      <c r="V55" s="167">
        <v>0</v>
      </c>
      <c r="W55" s="173">
        <v>0</v>
      </c>
      <c r="X55" s="169">
        <v>0.09</v>
      </c>
      <c r="Y55" s="169">
        <v>2.7943127830377511E-3</v>
      </c>
      <c r="Z55" s="170">
        <v>0</v>
      </c>
      <c r="AA55" s="166"/>
      <c r="AB55" s="110">
        <v>0</v>
      </c>
      <c r="AC55" s="111">
        <v>0</v>
      </c>
      <c r="AD55" s="164">
        <v>0</v>
      </c>
      <c r="AE55" s="111">
        <v>0</v>
      </c>
      <c r="AF55" s="171">
        <v>0</v>
      </c>
      <c r="AG55" s="172"/>
    </row>
    <row r="56" spans="1:33" s="49" customFormat="1" ht="12" x14ac:dyDescent="0.2">
      <c r="A56" s="84">
        <v>413</v>
      </c>
      <c r="B56" s="60">
        <v>413114670</v>
      </c>
      <c r="C56" s="85" t="s">
        <v>497</v>
      </c>
      <c r="D56" s="60">
        <v>114</v>
      </c>
      <c r="E56" s="85" t="s">
        <v>146</v>
      </c>
      <c r="F56" s="60">
        <v>670</v>
      </c>
      <c r="G56" s="109" t="s">
        <v>406</v>
      </c>
      <c r="H56" s="163"/>
      <c r="I56" s="87">
        <v>13556</v>
      </c>
      <c r="J56" s="87">
        <v>10056</v>
      </c>
      <c r="K56" s="87">
        <v>0</v>
      </c>
      <c r="L56" s="87">
        <v>1188</v>
      </c>
      <c r="M56" s="88">
        <v>24800</v>
      </c>
      <c r="N56" s="163"/>
      <c r="O56" s="110">
        <v>7</v>
      </c>
      <c r="P56" s="164">
        <v>165284</v>
      </c>
      <c r="Q56" s="164">
        <v>0</v>
      </c>
      <c r="R56" s="164">
        <v>0</v>
      </c>
      <c r="S56" s="164">
        <v>8316</v>
      </c>
      <c r="T56" s="165">
        <v>173600</v>
      </c>
      <c r="U56" s="166"/>
      <c r="V56" s="167">
        <v>0</v>
      </c>
      <c r="W56" s="173">
        <v>0</v>
      </c>
      <c r="X56" s="169">
        <v>0.09</v>
      </c>
      <c r="Y56" s="169">
        <v>2.8172514682228155E-2</v>
      </c>
      <c r="Z56" s="170">
        <v>0</v>
      </c>
      <c r="AA56" s="166"/>
      <c r="AB56" s="110">
        <v>1</v>
      </c>
      <c r="AC56" s="111">
        <v>0</v>
      </c>
      <c r="AD56" s="164">
        <v>0</v>
      </c>
      <c r="AE56" s="111">
        <v>0</v>
      </c>
      <c r="AF56" s="171">
        <v>0</v>
      </c>
      <c r="AG56" s="172"/>
    </row>
    <row r="57" spans="1:33" s="49" customFormat="1" ht="12" x14ac:dyDescent="0.2">
      <c r="A57" s="84">
        <v>413</v>
      </c>
      <c r="B57" s="60">
        <v>413114674</v>
      </c>
      <c r="C57" s="85" t="s">
        <v>497</v>
      </c>
      <c r="D57" s="60">
        <v>114</v>
      </c>
      <c r="E57" s="85" t="s">
        <v>146</v>
      </c>
      <c r="F57" s="60">
        <v>674</v>
      </c>
      <c r="G57" s="109" t="s">
        <v>409</v>
      </c>
      <c r="H57" s="163"/>
      <c r="I57" s="87">
        <v>15329</v>
      </c>
      <c r="J57" s="87">
        <v>6236</v>
      </c>
      <c r="K57" s="87">
        <v>0</v>
      </c>
      <c r="L57" s="87">
        <v>1188</v>
      </c>
      <c r="M57" s="88">
        <v>22753</v>
      </c>
      <c r="N57" s="163"/>
      <c r="O57" s="110">
        <v>46</v>
      </c>
      <c r="P57" s="164">
        <v>991990</v>
      </c>
      <c r="Q57" s="164">
        <v>0</v>
      </c>
      <c r="R57" s="164">
        <v>0</v>
      </c>
      <c r="S57" s="164">
        <v>54648</v>
      </c>
      <c r="T57" s="165">
        <v>1046638</v>
      </c>
      <c r="U57" s="166"/>
      <c r="V57" s="167">
        <v>0</v>
      </c>
      <c r="W57" s="173">
        <v>0</v>
      </c>
      <c r="X57" s="169">
        <v>0.18</v>
      </c>
      <c r="Y57" s="169">
        <v>5.0449463486769285E-2</v>
      </c>
      <c r="Z57" s="170">
        <v>0</v>
      </c>
      <c r="AA57" s="166"/>
      <c r="AB57" s="110">
        <v>10</v>
      </c>
      <c r="AC57" s="111">
        <v>0</v>
      </c>
      <c r="AD57" s="164">
        <v>0</v>
      </c>
      <c r="AE57" s="111">
        <v>0</v>
      </c>
      <c r="AF57" s="171">
        <v>0</v>
      </c>
      <c r="AG57" s="172"/>
    </row>
    <row r="58" spans="1:33" s="49" customFormat="1" ht="12" x14ac:dyDescent="0.2">
      <c r="A58" s="84">
        <v>413</v>
      </c>
      <c r="B58" s="60">
        <v>413114717</v>
      </c>
      <c r="C58" s="85" t="s">
        <v>497</v>
      </c>
      <c r="D58" s="60">
        <v>114</v>
      </c>
      <c r="E58" s="85" t="s">
        <v>146</v>
      </c>
      <c r="F58" s="60">
        <v>717</v>
      </c>
      <c r="G58" s="109" t="s">
        <v>422</v>
      </c>
      <c r="H58" s="163"/>
      <c r="I58" s="87">
        <v>15772</v>
      </c>
      <c r="J58" s="87">
        <v>12226</v>
      </c>
      <c r="K58" s="87">
        <v>0</v>
      </c>
      <c r="L58" s="87">
        <v>1188</v>
      </c>
      <c r="M58" s="88">
        <v>29186</v>
      </c>
      <c r="N58" s="163"/>
      <c r="O58" s="110">
        <v>21</v>
      </c>
      <c r="P58" s="164">
        <v>587958</v>
      </c>
      <c r="Q58" s="164">
        <v>0</v>
      </c>
      <c r="R58" s="164">
        <v>0</v>
      </c>
      <c r="S58" s="164">
        <v>24948</v>
      </c>
      <c r="T58" s="165">
        <v>612906</v>
      </c>
      <c r="U58" s="166"/>
      <c r="V58" s="167">
        <v>0</v>
      </c>
      <c r="W58" s="173">
        <v>0</v>
      </c>
      <c r="X58" s="169">
        <v>0.09</v>
      </c>
      <c r="Y58" s="169">
        <v>3.0987192391259286E-2</v>
      </c>
      <c r="Z58" s="170">
        <v>0</v>
      </c>
      <c r="AA58" s="166"/>
      <c r="AB58" s="110">
        <v>10</v>
      </c>
      <c r="AC58" s="111">
        <v>0</v>
      </c>
      <c r="AD58" s="164">
        <v>0</v>
      </c>
      <c r="AE58" s="111">
        <v>0</v>
      </c>
      <c r="AF58" s="171">
        <v>0</v>
      </c>
      <c r="AG58" s="172"/>
    </row>
    <row r="59" spans="1:33" s="49" customFormat="1" ht="12" x14ac:dyDescent="0.2">
      <c r="A59" s="84">
        <v>413</v>
      </c>
      <c r="B59" s="60">
        <v>413114750</v>
      </c>
      <c r="C59" s="85" t="s">
        <v>497</v>
      </c>
      <c r="D59" s="60">
        <v>114</v>
      </c>
      <c r="E59" s="85" t="s">
        <v>146</v>
      </c>
      <c r="F59" s="60">
        <v>750</v>
      </c>
      <c r="G59" s="109" t="s">
        <v>430</v>
      </c>
      <c r="H59" s="163"/>
      <c r="I59" s="87">
        <v>14735</v>
      </c>
      <c r="J59" s="87">
        <v>9317</v>
      </c>
      <c r="K59" s="87">
        <v>0</v>
      </c>
      <c r="L59" s="87">
        <v>1188</v>
      </c>
      <c r="M59" s="88">
        <v>25240</v>
      </c>
      <c r="N59" s="163"/>
      <c r="O59" s="110">
        <v>17</v>
      </c>
      <c r="P59" s="164">
        <v>408884</v>
      </c>
      <c r="Q59" s="164">
        <v>0</v>
      </c>
      <c r="R59" s="164">
        <v>0</v>
      </c>
      <c r="S59" s="164">
        <v>20196</v>
      </c>
      <c r="T59" s="165">
        <v>429080</v>
      </c>
      <c r="U59" s="166"/>
      <c r="V59" s="167">
        <v>0</v>
      </c>
      <c r="W59" s="173">
        <v>0</v>
      </c>
      <c r="X59" s="169">
        <v>0.09</v>
      </c>
      <c r="Y59" s="169">
        <v>3.5880700830525025E-2</v>
      </c>
      <c r="Z59" s="170">
        <v>0</v>
      </c>
      <c r="AA59" s="166"/>
      <c r="AB59" s="110">
        <v>5</v>
      </c>
      <c r="AC59" s="111">
        <v>0</v>
      </c>
      <c r="AD59" s="164">
        <v>0</v>
      </c>
      <c r="AE59" s="111">
        <v>0</v>
      </c>
      <c r="AF59" s="171">
        <v>0</v>
      </c>
      <c r="AG59" s="172"/>
    </row>
    <row r="60" spans="1:33" s="49" customFormat="1" ht="12" x14ac:dyDescent="0.2">
      <c r="A60" s="84">
        <v>413</v>
      </c>
      <c r="B60" s="60">
        <v>413114755</v>
      </c>
      <c r="C60" s="85" t="s">
        <v>497</v>
      </c>
      <c r="D60" s="60">
        <v>114</v>
      </c>
      <c r="E60" s="85" t="s">
        <v>146</v>
      </c>
      <c r="F60" s="60">
        <v>755</v>
      </c>
      <c r="G60" s="109" t="s">
        <v>432</v>
      </c>
      <c r="H60" s="163"/>
      <c r="I60" s="87">
        <v>13207</v>
      </c>
      <c r="J60" s="87">
        <v>5293</v>
      </c>
      <c r="K60" s="87">
        <v>0</v>
      </c>
      <c r="L60" s="87">
        <v>1188</v>
      </c>
      <c r="M60" s="88">
        <v>19688</v>
      </c>
      <c r="N60" s="163"/>
      <c r="O60" s="110">
        <v>15</v>
      </c>
      <c r="P60" s="164">
        <v>277500</v>
      </c>
      <c r="Q60" s="164">
        <v>0</v>
      </c>
      <c r="R60" s="164">
        <v>0</v>
      </c>
      <c r="S60" s="164">
        <v>17820</v>
      </c>
      <c r="T60" s="165">
        <v>295320</v>
      </c>
      <c r="U60" s="166"/>
      <c r="V60" s="167">
        <v>0</v>
      </c>
      <c r="W60" s="173">
        <v>0</v>
      </c>
      <c r="X60" s="169">
        <v>0.09</v>
      </c>
      <c r="Y60" s="169">
        <v>2.9874703437258763E-2</v>
      </c>
      <c r="Z60" s="170">
        <v>0</v>
      </c>
      <c r="AA60" s="166"/>
      <c r="AB60" s="110">
        <v>4</v>
      </c>
      <c r="AC60" s="111">
        <v>0</v>
      </c>
      <c r="AD60" s="164">
        <v>0</v>
      </c>
      <c r="AE60" s="111">
        <v>0</v>
      </c>
      <c r="AF60" s="171">
        <v>0</v>
      </c>
      <c r="AG60" s="172"/>
    </row>
    <row r="61" spans="1:33" s="49" customFormat="1" ht="12" x14ac:dyDescent="0.2">
      <c r="A61" s="84">
        <v>414</v>
      </c>
      <c r="B61" s="60">
        <v>414603063</v>
      </c>
      <c r="C61" s="85" t="s">
        <v>498</v>
      </c>
      <c r="D61" s="60">
        <v>603</v>
      </c>
      <c r="E61" s="85" t="s">
        <v>499</v>
      </c>
      <c r="F61" s="60">
        <v>63</v>
      </c>
      <c r="G61" s="109" t="s">
        <v>95</v>
      </c>
      <c r="H61" s="163"/>
      <c r="I61" s="87">
        <v>14658</v>
      </c>
      <c r="J61" s="87">
        <v>2168</v>
      </c>
      <c r="K61" s="87">
        <v>0</v>
      </c>
      <c r="L61" s="87">
        <v>1188</v>
      </c>
      <c r="M61" s="88">
        <v>18014</v>
      </c>
      <c r="N61" s="163"/>
      <c r="O61" s="110">
        <v>2</v>
      </c>
      <c r="P61" s="164">
        <v>33560</v>
      </c>
      <c r="Q61" s="164">
        <v>0</v>
      </c>
      <c r="R61" s="164">
        <v>0</v>
      </c>
      <c r="S61" s="164">
        <v>2370</v>
      </c>
      <c r="T61" s="165">
        <v>35930</v>
      </c>
      <c r="U61" s="166"/>
      <c r="V61" s="167">
        <v>5.4945054945054949E-3</v>
      </c>
      <c r="W61" s="173">
        <v>0</v>
      </c>
      <c r="X61" s="169">
        <v>0.09</v>
      </c>
      <c r="Y61" s="169">
        <v>9.9582099387682844E-3</v>
      </c>
      <c r="Z61" s="170">
        <v>0</v>
      </c>
      <c r="AA61" s="166"/>
      <c r="AB61" s="110">
        <v>0</v>
      </c>
      <c r="AC61" s="111">
        <v>0</v>
      </c>
      <c r="AD61" s="164">
        <v>0</v>
      </c>
      <c r="AE61" s="111">
        <v>0</v>
      </c>
      <c r="AF61" s="171">
        <v>0</v>
      </c>
      <c r="AG61" s="172"/>
    </row>
    <row r="62" spans="1:33" s="49" customFormat="1" ht="12" x14ac:dyDescent="0.2">
      <c r="A62" s="84">
        <v>414</v>
      </c>
      <c r="B62" s="60">
        <v>414603098</v>
      </c>
      <c r="C62" s="85" t="s">
        <v>498</v>
      </c>
      <c r="D62" s="60">
        <v>603</v>
      </c>
      <c r="E62" s="85" t="s">
        <v>499</v>
      </c>
      <c r="F62" s="60">
        <v>98</v>
      </c>
      <c r="G62" s="109" t="s">
        <v>130</v>
      </c>
      <c r="H62" s="163"/>
      <c r="I62" s="87">
        <v>16941</v>
      </c>
      <c r="J62" s="87">
        <v>14296</v>
      </c>
      <c r="K62" s="87">
        <v>0</v>
      </c>
      <c r="L62" s="87">
        <v>1188</v>
      </c>
      <c r="M62" s="88">
        <v>32425</v>
      </c>
      <c r="N62" s="163"/>
      <c r="O62" s="110">
        <v>2</v>
      </c>
      <c r="P62" s="164">
        <v>62302</v>
      </c>
      <c r="Q62" s="164">
        <v>0</v>
      </c>
      <c r="R62" s="164">
        <v>0</v>
      </c>
      <c r="S62" s="164">
        <v>2370</v>
      </c>
      <c r="T62" s="165">
        <v>64672</v>
      </c>
      <c r="U62" s="166"/>
      <c r="V62" s="167">
        <v>5.4945054945054949E-3</v>
      </c>
      <c r="W62" s="173">
        <v>0</v>
      </c>
      <c r="X62" s="169">
        <v>0.18</v>
      </c>
      <c r="Y62" s="169">
        <v>3.8606306270912882E-2</v>
      </c>
      <c r="Z62" s="170">
        <v>0</v>
      </c>
      <c r="AA62" s="166"/>
      <c r="AB62" s="110">
        <v>0</v>
      </c>
      <c r="AC62" s="111">
        <v>0</v>
      </c>
      <c r="AD62" s="164">
        <v>0</v>
      </c>
      <c r="AE62" s="111">
        <v>0</v>
      </c>
      <c r="AF62" s="171">
        <v>0</v>
      </c>
      <c r="AG62" s="172"/>
    </row>
    <row r="63" spans="1:33" s="49" customFormat="1" ht="12" x14ac:dyDescent="0.2">
      <c r="A63" s="84">
        <v>414</v>
      </c>
      <c r="B63" s="60">
        <v>414603121</v>
      </c>
      <c r="C63" s="85" t="s">
        <v>498</v>
      </c>
      <c r="D63" s="60">
        <v>603</v>
      </c>
      <c r="E63" s="85" t="s">
        <v>499</v>
      </c>
      <c r="F63" s="60">
        <v>121</v>
      </c>
      <c r="G63" s="109" t="s">
        <v>153</v>
      </c>
      <c r="H63" s="163"/>
      <c r="I63" s="87">
        <v>17384</v>
      </c>
      <c r="J63" s="87">
        <v>15033</v>
      </c>
      <c r="K63" s="87">
        <v>0</v>
      </c>
      <c r="L63" s="87">
        <v>1188</v>
      </c>
      <c r="M63" s="88">
        <v>33605</v>
      </c>
      <c r="N63" s="163"/>
      <c r="O63" s="110">
        <v>1</v>
      </c>
      <c r="P63" s="164">
        <v>32328</v>
      </c>
      <c r="Q63" s="164">
        <v>0</v>
      </c>
      <c r="R63" s="164">
        <v>0</v>
      </c>
      <c r="S63" s="164">
        <v>1185</v>
      </c>
      <c r="T63" s="165">
        <v>33513</v>
      </c>
      <c r="U63" s="166"/>
      <c r="V63" s="167">
        <v>2.7472527472527475E-3</v>
      </c>
      <c r="W63" s="173">
        <v>0</v>
      </c>
      <c r="X63" s="169">
        <v>0.09</v>
      </c>
      <c r="Y63" s="169">
        <v>1.2379308633533865E-2</v>
      </c>
      <c r="Z63" s="170">
        <v>0</v>
      </c>
      <c r="AA63" s="166"/>
      <c r="AB63" s="110">
        <v>0</v>
      </c>
      <c r="AC63" s="111">
        <v>0</v>
      </c>
      <c r="AD63" s="164">
        <v>0</v>
      </c>
      <c r="AE63" s="111">
        <v>0</v>
      </c>
      <c r="AF63" s="171">
        <v>0</v>
      </c>
      <c r="AG63" s="172"/>
    </row>
    <row r="64" spans="1:33" s="49" customFormat="1" ht="12" x14ac:dyDescent="0.2">
      <c r="A64" s="84">
        <v>414</v>
      </c>
      <c r="B64" s="60">
        <v>414603150</v>
      </c>
      <c r="C64" s="85" t="s">
        <v>498</v>
      </c>
      <c r="D64" s="60">
        <v>603</v>
      </c>
      <c r="E64" s="85" t="s">
        <v>499</v>
      </c>
      <c r="F64" s="60">
        <v>150</v>
      </c>
      <c r="G64" s="109" t="s">
        <v>182</v>
      </c>
      <c r="H64" s="163"/>
      <c r="I64" s="87">
        <v>10664</v>
      </c>
      <c r="J64" s="87">
        <v>6275</v>
      </c>
      <c r="K64" s="87">
        <v>0</v>
      </c>
      <c r="L64" s="87">
        <v>1188</v>
      </c>
      <c r="M64" s="88">
        <v>18127</v>
      </c>
      <c r="N64" s="163"/>
      <c r="O64" s="110">
        <v>1</v>
      </c>
      <c r="P64" s="164">
        <v>16892</v>
      </c>
      <c r="Q64" s="164">
        <v>0</v>
      </c>
      <c r="R64" s="164">
        <v>0</v>
      </c>
      <c r="S64" s="164">
        <v>1185</v>
      </c>
      <c r="T64" s="165">
        <v>18077</v>
      </c>
      <c r="U64" s="166"/>
      <c r="V64" s="167">
        <v>2.7472527472527475E-3</v>
      </c>
      <c r="W64" s="173">
        <v>0</v>
      </c>
      <c r="X64" s="169">
        <v>0.09</v>
      </c>
      <c r="Y64" s="169">
        <v>1.2109271681933391E-3</v>
      </c>
      <c r="Z64" s="170">
        <v>0</v>
      </c>
      <c r="AA64" s="166"/>
      <c r="AB64" s="110">
        <v>0</v>
      </c>
      <c r="AC64" s="111">
        <v>0</v>
      </c>
      <c r="AD64" s="164">
        <v>0</v>
      </c>
      <c r="AE64" s="111">
        <v>0</v>
      </c>
      <c r="AF64" s="171">
        <v>0</v>
      </c>
      <c r="AG64" s="172"/>
    </row>
    <row r="65" spans="1:33" s="49" customFormat="1" ht="12" x14ac:dyDescent="0.2">
      <c r="A65" s="84">
        <v>414</v>
      </c>
      <c r="B65" s="60">
        <v>414603209</v>
      </c>
      <c r="C65" s="85" t="s">
        <v>498</v>
      </c>
      <c r="D65" s="60">
        <v>603</v>
      </c>
      <c r="E65" s="85" t="s">
        <v>499</v>
      </c>
      <c r="F65" s="60">
        <v>209</v>
      </c>
      <c r="G65" s="109" t="s">
        <v>241</v>
      </c>
      <c r="H65" s="163"/>
      <c r="I65" s="87">
        <v>17449</v>
      </c>
      <c r="J65" s="87">
        <v>3107</v>
      </c>
      <c r="K65" s="87">
        <v>0</v>
      </c>
      <c r="L65" s="87">
        <v>1188</v>
      </c>
      <c r="M65" s="88">
        <v>21744</v>
      </c>
      <c r="N65" s="163"/>
      <c r="O65" s="110">
        <v>88</v>
      </c>
      <c r="P65" s="164">
        <v>1804000</v>
      </c>
      <c r="Q65" s="164">
        <v>0</v>
      </c>
      <c r="R65" s="164">
        <v>0</v>
      </c>
      <c r="S65" s="164">
        <v>104280</v>
      </c>
      <c r="T65" s="165">
        <v>1908280</v>
      </c>
      <c r="U65" s="166"/>
      <c r="V65" s="167">
        <v>0.2417582417582414</v>
      </c>
      <c r="W65" s="173">
        <v>0</v>
      </c>
      <c r="X65" s="169">
        <v>0.18</v>
      </c>
      <c r="Y65" s="169">
        <v>6.8436326323405225E-2</v>
      </c>
      <c r="Z65" s="170">
        <v>0</v>
      </c>
      <c r="AA65" s="166"/>
      <c r="AB65" s="110">
        <v>24</v>
      </c>
      <c r="AC65" s="111">
        <v>0</v>
      </c>
      <c r="AD65" s="164">
        <v>0</v>
      </c>
      <c r="AE65" s="111">
        <v>0</v>
      </c>
      <c r="AF65" s="171">
        <v>0</v>
      </c>
      <c r="AG65" s="172"/>
    </row>
    <row r="66" spans="1:33" s="49" customFormat="1" ht="12" x14ac:dyDescent="0.2">
      <c r="A66" s="84">
        <v>414</v>
      </c>
      <c r="B66" s="60">
        <v>414603236</v>
      </c>
      <c r="C66" s="85" t="s">
        <v>498</v>
      </c>
      <c r="D66" s="60">
        <v>603</v>
      </c>
      <c r="E66" s="85" t="s">
        <v>499</v>
      </c>
      <c r="F66" s="60">
        <v>236</v>
      </c>
      <c r="G66" s="109" t="s">
        <v>268</v>
      </c>
      <c r="H66" s="163"/>
      <c r="I66" s="87">
        <v>17150</v>
      </c>
      <c r="J66" s="87">
        <v>2557</v>
      </c>
      <c r="K66" s="87">
        <v>0</v>
      </c>
      <c r="L66" s="87">
        <v>1188</v>
      </c>
      <c r="M66" s="88">
        <v>20895</v>
      </c>
      <c r="N66" s="163"/>
      <c r="O66" s="110">
        <v>164</v>
      </c>
      <c r="P66" s="164">
        <v>3223092</v>
      </c>
      <c r="Q66" s="164">
        <v>0</v>
      </c>
      <c r="R66" s="164">
        <v>0</v>
      </c>
      <c r="S66" s="164">
        <v>194340</v>
      </c>
      <c r="T66" s="165">
        <v>3417432</v>
      </c>
      <c r="U66" s="166"/>
      <c r="V66" s="167">
        <v>0.45054945054944945</v>
      </c>
      <c r="W66" s="173">
        <v>0</v>
      </c>
      <c r="X66" s="169">
        <v>0.18</v>
      </c>
      <c r="Y66" s="169">
        <v>2.8282498472025255E-2</v>
      </c>
      <c r="Z66" s="170">
        <v>0</v>
      </c>
      <c r="AA66" s="166"/>
      <c r="AB66" s="110">
        <v>46</v>
      </c>
      <c r="AC66" s="111">
        <v>0</v>
      </c>
      <c r="AD66" s="164">
        <v>0</v>
      </c>
      <c r="AE66" s="111">
        <v>0</v>
      </c>
      <c r="AF66" s="171">
        <v>0</v>
      </c>
      <c r="AG66" s="172"/>
    </row>
    <row r="67" spans="1:33" s="49" customFormat="1" ht="12" x14ac:dyDescent="0.2">
      <c r="A67" s="84">
        <v>414</v>
      </c>
      <c r="B67" s="60">
        <v>414603263</v>
      </c>
      <c r="C67" s="85" t="s">
        <v>498</v>
      </c>
      <c r="D67" s="60">
        <v>603</v>
      </c>
      <c r="E67" s="85" t="s">
        <v>499</v>
      </c>
      <c r="F67" s="60">
        <v>263</v>
      </c>
      <c r="G67" s="109" t="s">
        <v>295</v>
      </c>
      <c r="H67" s="163"/>
      <c r="I67" s="87">
        <v>12565</v>
      </c>
      <c r="J67" s="87">
        <v>9495</v>
      </c>
      <c r="K67" s="87">
        <v>0</v>
      </c>
      <c r="L67" s="87">
        <v>1188</v>
      </c>
      <c r="M67" s="88">
        <v>23248</v>
      </c>
      <c r="N67" s="163"/>
      <c r="O67" s="110">
        <v>3</v>
      </c>
      <c r="P67" s="164">
        <v>65997</v>
      </c>
      <c r="Q67" s="164">
        <v>0</v>
      </c>
      <c r="R67" s="164">
        <v>0</v>
      </c>
      <c r="S67" s="164">
        <v>3555</v>
      </c>
      <c r="T67" s="165">
        <v>69552</v>
      </c>
      <c r="U67" s="166"/>
      <c r="V67" s="167">
        <v>8.241758241758242E-3</v>
      </c>
      <c r="W67" s="173">
        <v>0</v>
      </c>
      <c r="X67" s="169">
        <v>0.09</v>
      </c>
      <c r="Y67" s="169">
        <v>5.9527020091643304E-2</v>
      </c>
      <c r="Z67" s="170">
        <v>0</v>
      </c>
      <c r="AA67" s="166"/>
      <c r="AB67" s="110">
        <v>1</v>
      </c>
      <c r="AC67" s="111">
        <v>0</v>
      </c>
      <c r="AD67" s="164">
        <v>0</v>
      </c>
      <c r="AE67" s="111">
        <v>0</v>
      </c>
      <c r="AF67" s="171">
        <v>0</v>
      </c>
      <c r="AG67" s="172"/>
    </row>
    <row r="68" spans="1:33" s="49" customFormat="1" ht="12" x14ac:dyDescent="0.2">
      <c r="A68" s="84">
        <v>414</v>
      </c>
      <c r="B68" s="60">
        <v>414603603</v>
      </c>
      <c r="C68" s="85" t="s">
        <v>498</v>
      </c>
      <c r="D68" s="60">
        <v>603</v>
      </c>
      <c r="E68" s="85" t="s">
        <v>499</v>
      </c>
      <c r="F68" s="60">
        <v>603</v>
      </c>
      <c r="G68" s="109" t="s">
        <v>499</v>
      </c>
      <c r="H68" s="163"/>
      <c r="I68" s="87">
        <v>15826</v>
      </c>
      <c r="J68" s="87">
        <v>1687</v>
      </c>
      <c r="K68" s="87">
        <v>0</v>
      </c>
      <c r="L68" s="87">
        <v>1188</v>
      </c>
      <c r="M68" s="88">
        <v>18701</v>
      </c>
      <c r="N68" s="163"/>
      <c r="O68" s="110">
        <v>70</v>
      </c>
      <c r="P68" s="164">
        <v>1222550</v>
      </c>
      <c r="Q68" s="164">
        <v>0</v>
      </c>
      <c r="R68" s="164">
        <v>0</v>
      </c>
      <c r="S68" s="164">
        <v>82950</v>
      </c>
      <c r="T68" s="165">
        <v>1305500</v>
      </c>
      <c r="U68" s="166"/>
      <c r="V68" s="167">
        <v>0.19230769230769212</v>
      </c>
      <c r="W68" s="173">
        <v>0</v>
      </c>
      <c r="X68" s="169">
        <v>0.18</v>
      </c>
      <c r="Y68" s="169">
        <v>6.0060731320648306E-2</v>
      </c>
      <c r="Z68" s="170">
        <v>0</v>
      </c>
      <c r="AA68" s="166"/>
      <c r="AB68" s="110">
        <v>14</v>
      </c>
      <c r="AC68" s="111">
        <v>0</v>
      </c>
      <c r="AD68" s="164">
        <v>0</v>
      </c>
      <c r="AE68" s="111">
        <v>0</v>
      </c>
      <c r="AF68" s="171">
        <v>0</v>
      </c>
      <c r="AG68" s="172"/>
    </row>
    <row r="69" spans="1:33" s="49" customFormat="1" ht="12" x14ac:dyDescent="0.2">
      <c r="A69" s="84">
        <v>414</v>
      </c>
      <c r="B69" s="60">
        <v>414603618</v>
      </c>
      <c r="C69" s="85" t="s">
        <v>498</v>
      </c>
      <c r="D69" s="60">
        <v>603</v>
      </c>
      <c r="E69" s="85" t="s">
        <v>499</v>
      </c>
      <c r="F69" s="60">
        <v>618</v>
      </c>
      <c r="G69" s="109" t="s">
        <v>392</v>
      </c>
      <c r="H69" s="163"/>
      <c r="I69" s="87">
        <v>16052</v>
      </c>
      <c r="J69" s="87">
        <v>13589</v>
      </c>
      <c r="K69" s="87">
        <v>0</v>
      </c>
      <c r="L69" s="87">
        <v>1188</v>
      </c>
      <c r="M69" s="88">
        <v>30829</v>
      </c>
      <c r="N69" s="163"/>
      <c r="O69" s="110">
        <v>1</v>
      </c>
      <c r="P69" s="164">
        <v>29560</v>
      </c>
      <c r="Q69" s="164">
        <v>0</v>
      </c>
      <c r="R69" s="164">
        <v>0</v>
      </c>
      <c r="S69" s="164">
        <v>1185</v>
      </c>
      <c r="T69" s="165">
        <v>30745</v>
      </c>
      <c r="U69" s="166"/>
      <c r="V69" s="167">
        <v>2.7472527472527475E-3</v>
      </c>
      <c r="W69" s="173">
        <v>0</v>
      </c>
      <c r="X69" s="169">
        <v>0.09</v>
      </c>
      <c r="Y69" s="169">
        <v>1.0060346423060166E-3</v>
      </c>
      <c r="Z69" s="170">
        <v>0</v>
      </c>
      <c r="AA69" s="166"/>
      <c r="AB69" s="110">
        <v>0</v>
      </c>
      <c r="AC69" s="111">
        <v>0</v>
      </c>
      <c r="AD69" s="164">
        <v>0</v>
      </c>
      <c r="AE69" s="111">
        <v>0</v>
      </c>
      <c r="AF69" s="171">
        <v>0</v>
      </c>
      <c r="AG69" s="172"/>
    </row>
    <row r="70" spans="1:33" s="49" customFormat="1" ht="12" x14ac:dyDescent="0.2">
      <c r="A70" s="84">
        <v>414</v>
      </c>
      <c r="B70" s="60">
        <v>414603635</v>
      </c>
      <c r="C70" s="85" t="s">
        <v>498</v>
      </c>
      <c r="D70" s="60">
        <v>603</v>
      </c>
      <c r="E70" s="85" t="s">
        <v>499</v>
      </c>
      <c r="F70" s="60">
        <v>635</v>
      </c>
      <c r="G70" s="109" t="s">
        <v>397</v>
      </c>
      <c r="H70" s="163"/>
      <c r="I70" s="87">
        <v>14177</v>
      </c>
      <c r="J70" s="87">
        <v>3648</v>
      </c>
      <c r="K70" s="87">
        <v>0</v>
      </c>
      <c r="L70" s="87">
        <v>1188</v>
      </c>
      <c r="M70" s="88">
        <v>19013</v>
      </c>
      <c r="N70" s="163"/>
      <c r="O70" s="110">
        <v>21</v>
      </c>
      <c r="P70" s="164">
        <v>373296</v>
      </c>
      <c r="Q70" s="164">
        <v>0</v>
      </c>
      <c r="R70" s="164">
        <v>0</v>
      </c>
      <c r="S70" s="164">
        <v>24885</v>
      </c>
      <c r="T70" s="165">
        <v>398181</v>
      </c>
      <c r="U70" s="166"/>
      <c r="V70" s="167">
        <v>5.7692307692307668E-2</v>
      </c>
      <c r="W70" s="173">
        <v>0</v>
      </c>
      <c r="X70" s="169">
        <v>0.09</v>
      </c>
      <c r="Y70" s="169">
        <v>1.2854665856374412E-2</v>
      </c>
      <c r="Z70" s="170">
        <v>0</v>
      </c>
      <c r="AA70" s="166"/>
      <c r="AB70" s="110">
        <v>6</v>
      </c>
      <c r="AC70" s="111">
        <v>0</v>
      </c>
      <c r="AD70" s="164">
        <v>0</v>
      </c>
      <c r="AE70" s="111">
        <v>0</v>
      </c>
      <c r="AF70" s="171">
        <v>0</v>
      </c>
      <c r="AG70" s="172"/>
    </row>
    <row r="71" spans="1:33" s="49" customFormat="1" ht="12" x14ac:dyDescent="0.2">
      <c r="A71" s="84">
        <v>414</v>
      </c>
      <c r="B71" s="60">
        <v>414603715</v>
      </c>
      <c r="C71" s="85" t="s">
        <v>498</v>
      </c>
      <c r="D71" s="60">
        <v>603</v>
      </c>
      <c r="E71" s="85" t="s">
        <v>499</v>
      </c>
      <c r="F71" s="60">
        <v>715</v>
      </c>
      <c r="G71" s="109" t="s">
        <v>421</v>
      </c>
      <c r="H71" s="163"/>
      <c r="I71" s="87">
        <v>14310</v>
      </c>
      <c r="J71" s="87">
        <v>7146</v>
      </c>
      <c r="K71" s="87">
        <v>0</v>
      </c>
      <c r="L71" s="87">
        <v>1188</v>
      </c>
      <c r="M71" s="88">
        <v>22644</v>
      </c>
      <c r="N71" s="163"/>
      <c r="O71" s="110">
        <v>11</v>
      </c>
      <c r="P71" s="164">
        <v>235367</v>
      </c>
      <c r="Q71" s="164">
        <v>0</v>
      </c>
      <c r="R71" s="164">
        <v>0</v>
      </c>
      <c r="S71" s="164">
        <v>13035</v>
      </c>
      <c r="T71" s="165">
        <v>248402</v>
      </c>
      <c r="U71" s="166"/>
      <c r="V71" s="167">
        <v>3.0219780219780223E-2</v>
      </c>
      <c r="W71" s="173">
        <v>0</v>
      </c>
      <c r="X71" s="169">
        <v>0.09</v>
      </c>
      <c r="Y71" s="169">
        <v>1.0239301757465407E-2</v>
      </c>
      <c r="Z71" s="170">
        <v>0</v>
      </c>
      <c r="AA71" s="166"/>
      <c r="AB71" s="110">
        <v>3</v>
      </c>
      <c r="AC71" s="111">
        <v>0</v>
      </c>
      <c r="AD71" s="164">
        <v>0</v>
      </c>
      <c r="AE71" s="111">
        <v>0</v>
      </c>
      <c r="AF71" s="171">
        <v>0</v>
      </c>
      <c r="AG71" s="172"/>
    </row>
    <row r="72" spans="1:33" s="49" customFormat="1" ht="12" x14ac:dyDescent="0.2">
      <c r="A72" s="84">
        <v>416</v>
      </c>
      <c r="B72" s="60">
        <v>416035016</v>
      </c>
      <c r="C72" s="85" t="s">
        <v>500</v>
      </c>
      <c r="D72" s="60">
        <v>35</v>
      </c>
      <c r="E72" s="85" t="s">
        <v>67</v>
      </c>
      <c r="F72" s="60">
        <v>16</v>
      </c>
      <c r="G72" s="109" t="s">
        <v>48</v>
      </c>
      <c r="H72" s="163"/>
      <c r="I72" s="87">
        <v>16158</v>
      </c>
      <c r="J72" s="87">
        <v>370</v>
      </c>
      <c r="K72" s="87">
        <v>0</v>
      </c>
      <c r="L72" s="87">
        <v>1188</v>
      </c>
      <c r="M72" s="88">
        <v>17716</v>
      </c>
      <c r="N72" s="163"/>
      <c r="O72" s="110">
        <v>1</v>
      </c>
      <c r="P72" s="164">
        <v>16504</v>
      </c>
      <c r="Q72" s="164">
        <v>0</v>
      </c>
      <c r="R72" s="164">
        <v>0</v>
      </c>
      <c r="S72" s="164">
        <v>1186</v>
      </c>
      <c r="T72" s="165">
        <v>17690</v>
      </c>
      <c r="U72" s="166"/>
      <c r="V72" s="167">
        <v>1.4265335235378032E-3</v>
      </c>
      <c r="W72" s="173">
        <v>0</v>
      </c>
      <c r="X72" s="169">
        <v>0.09</v>
      </c>
      <c r="Y72" s="169">
        <v>2.6297110995600569E-2</v>
      </c>
      <c r="Z72" s="170">
        <v>0</v>
      </c>
      <c r="AA72" s="166"/>
      <c r="AB72" s="110">
        <v>0</v>
      </c>
      <c r="AC72" s="111">
        <v>0</v>
      </c>
      <c r="AD72" s="164">
        <v>0</v>
      </c>
      <c r="AE72" s="111">
        <v>0</v>
      </c>
      <c r="AF72" s="171">
        <v>0</v>
      </c>
      <c r="AG72" s="172"/>
    </row>
    <row r="73" spans="1:33" s="49" customFormat="1" ht="12" x14ac:dyDescent="0.2">
      <c r="A73" s="84">
        <v>416</v>
      </c>
      <c r="B73" s="60">
        <v>416035018</v>
      </c>
      <c r="C73" s="85" t="s">
        <v>500</v>
      </c>
      <c r="D73" s="60">
        <v>35</v>
      </c>
      <c r="E73" s="85" t="s">
        <v>67</v>
      </c>
      <c r="F73" s="60">
        <v>18</v>
      </c>
      <c r="G73" s="109" t="s">
        <v>50</v>
      </c>
      <c r="H73" s="163"/>
      <c r="I73" s="87">
        <v>20674</v>
      </c>
      <c r="J73" s="87">
        <v>9859</v>
      </c>
      <c r="K73" s="87">
        <v>0</v>
      </c>
      <c r="L73" s="87">
        <v>1188</v>
      </c>
      <c r="M73" s="88">
        <v>31721</v>
      </c>
      <c r="N73" s="163"/>
      <c r="O73" s="110">
        <v>1</v>
      </c>
      <c r="P73" s="164">
        <v>30489</v>
      </c>
      <c r="Q73" s="164">
        <v>0</v>
      </c>
      <c r="R73" s="164">
        <v>0</v>
      </c>
      <c r="S73" s="164">
        <v>1186</v>
      </c>
      <c r="T73" s="165">
        <v>31675</v>
      </c>
      <c r="U73" s="166"/>
      <c r="V73" s="167">
        <v>1.4265335235378032E-3</v>
      </c>
      <c r="W73" s="173">
        <v>0</v>
      </c>
      <c r="X73" s="169">
        <v>0.09</v>
      </c>
      <c r="Y73" s="169">
        <v>2.519270960267804E-2</v>
      </c>
      <c r="Z73" s="170">
        <v>0</v>
      </c>
      <c r="AA73" s="166"/>
      <c r="AB73" s="110">
        <v>1</v>
      </c>
      <c r="AC73" s="111">
        <v>0</v>
      </c>
      <c r="AD73" s="164">
        <v>0</v>
      </c>
      <c r="AE73" s="111">
        <v>0</v>
      </c>
      <c r="AF73" s="171">
        <v>0</v>
      </c>
      <c r="AG73" s="172"/>
    </row>
    <row r="74" spans="1:33" s="49" customFormat="1" ht="12" x14ac:dyDescent="0.2">
      <c r="A74" s="84">
        <v>416</v>
      </c>
      <c r="B74" s="60">
        <v>416035030</v>
      </c>
      <c r="C74" s="85" t="s">
        <v>500</v>
      </c>
      <c r="D74" s="60">
        <v>35</v>
      </c>
      <c r="E74" s="85" t="s">
        <v>67</v>
      </c>
      <c r="F74" s="60">
        <v>30</v>
      </c>
      <c r="G74" s="109" t="s">
        <v>62</v>
      </c>
      <c r="H74" s="163"/>
      <c r="I74" s="87">
        <v>17663</v>
      </c>
      <c r="J74" s="87">
        <v>5112</v>
      </c>
      <c r="K74" s="87">
        <v>0</v>
      </c>
      <c r="L74" s="87">
        <v>1188</v>
      </c>
      <c r="M74" s="88">
        <v>23963</v>
      </c>
      <c r="N74" s="163"/>
      <c r="O74" s="110">
        <v>1</v>
      </c>
      <c r="P74" s="164">
        <v>22743</v>
      </c>
      <c r="Q74" s="164">
        <v>0</v>
      </c>
      <c r="R74" s="164">
        <v>0</v>
      </c>
      <c r="S74" s="164">
        <v>1186</v>
      </c>
      <c r="T74" s="165">
        <v>23929</v>
      </c>
      <c r="U74" s="166"/>
      <c r="V74" s="167">
        <v>1.4265335235378032E-3</v>
      </c>
      <c r="W74" s="173">
        <v>0</v>
      </c>
      <c r="X74" s="169">
        <v>0.09</v>
      </c>
      <c r="Y74" s="169">
        <v>5.4981083213459401E-3</v>
      </c>
      <c r="Z74" s="170">
        <v>0</v>
      </c>
      <c r="AA74" s="166"/>
      <c r="AB74" s="110">
        <v>0</v>
      </c>
      <c r="AC74" s="111">
        <v>0</v>
      </c>
      <c r="AD74" s="164">
        <v>0</v>
      </c>
      <c r="AE74" s="111">
        <v>0</v>
      </c>
      <c r="AF74" s="171">
        <v>0</v>
      </c>
      <c r="AG74" s="172"/>
    </row>
    <row r="75" spans="1:33" s="49" customFormat="1" ht="12" x14ac:dyDescent="0.2">
      <c r="A75" s="84">
        <v>416</v>
      </c>
      <c r="B75" s="60">
        <v>416035035</v>
      </c>
      <c r="C75" s="85" t="s">
        <v>500</v>
      </c>
      <c r="D75" s="60">
        <v>35</v>
      </c>
      <c r="E75" s="85" t="s">
        <v>67</v>
      </c>
      <c r="F75" s="60">
        <v>35</v>
      </c>
      <c r="G75" s="109" t="s">
        <v>67</v>
      </c>
      <c r="H75" s="163"/>
      <c r="I75" s="87">
        <v>19528</v>
      </c>
      <c r="J75" s="87">
        <v>7512</v>
      </c>
      <c r="K75" s="87">
        <v>0</v>
      </c>
      <c r="L75" s="87">
        <v>1188</v>
      </c>
      <c r="M75" s="88">
        <v>28228</v>
      </c>
      <c r="N75" s="163"/>
      <c r="O75" s="110">
        <v>679</v>
      </c>
      <c r="P75" s="164">
        <v>18333679</v>
      </c>
      <c r="Q75" s="164">
        <v>0</v>
      </c>
      <c r="R75" s="164">
        <v>0</v>
      </c>
      <c r="S75" s="164">
        <v>805294</v>
      </c>
      <c r="T75" s="165">
        <v>19138973</v>
      </c>
      <c r="U75" s="166"/>
      <c r="V75" s="167">
        <v>0.96861626248217103</v>
      </c>
      <c r="W75" s="173">
        <v>0</v>
      </c>
      <c r="X75" s="169">
        <v>0.18</v>
      </c>
      <c r="Y75" s="169">
        <v>0.16524012896893492</v>
      </c>
      <c r="Z75" s="170">
        <v>0</v>
      </c>
      <c r="AA75" s="166"/>
      <c r="AB75" s="110">
        <v>159</v>
      </c>
      <c r="AC75" s="111">
        <v>0</v>
      </c>
      <c r="AD75" s="164">
        <v>0</v>
      </c>
      <c r="AE75" s="111">
        <v>0</v>
      </c>
      <c r="AF75" s="171">
        <v>0</v>
      </c>
      <c r="AG75" s="172"/>
    </row>
    <row r="76" spans="1:33" s="49" customFormat="1" ht="12" x14ac:dyDescent="0.2">
      <c r="A76" s="84">
        <v>416</v>
      </c>
      <c r="B76" s="60">
        <v>416035044</v>
      </c>
      <c r="C76" s="85" t="s">
        <v>500</v>
      </c>
      <c r="D76" s="60">
        <v>35</v>
      </c>
      <c r="E76" s="85" t="s">
        <v>67</v>
      </c>
      <c r="F76" s="60">
        <v>44</v>
      </c>
      <c r="G76" s="109" t="s">
        <v>76</v>
      </c>
      <c r="H76" s="163"/>
      <c r="I76" s="87">
        <v>18299</v>
      </c>
      <c r="J76" s="87">
        <v>0</v>
      </c>
      <c r="K76" s="87">
        <v>0</v>
      </c>
      <c r="L76" s="87">
        <v>1188</v>
      </c>
      <c r="M76" s="88">
        <v>19487</v>
      </c>
      <c r="N76" s="163"/>
      <c r="O76" s="110">
        <v>4</v>
      </c>
      <c r="P76" s="164">
        <v>73092</v>
      </c>
      <c r="Q76" s="164">
        <v>0</v>
      </c>
      <c r="R76" s="164">
        <v>0</v>
      </c>
      <c r="S76" s="164">
        <v>4744</v>
      </c>
      <c r="T76" s="165">
        <v>77836</v>
      </c>
      <c r="U76" s="166"/>
      <c r="V76" s="167">
        <v>5.7061340941512127E-3</v>
      </c>
      <c r="W76" s="173">
        <v>0</v>
      </c>
      <c r="X76" s="169">
        <v>0.18</v>
      </c>
      <c r="Y76" s="169">
        <v>9.5600647279185325E-2</v>
      </c>
      <c r="Z76" s="170">
        <v>0</v>
      </c>
      <c r="AA76" s="166"/>
      <c r="AB76" s="110">
        <v>0</v>
      </c>
      <c r="AC76" s="111">
        <v>0</v>
      </c>
      <c r="AD76" s="164">
        <v>0</v>
      </c>
      <c r="AE76" s="111">
        <v>0</v>
      </c>
      <c r="AF76" s="171">
        <v>0</v>
      </c>
      <c r="AG76" s="172"/>
    </row>
    <row r="77" spans="1:33" s="49" customFormat="1" ht="12" x14ac:dyDescent="0.2">
      <c r="A77" s="84">
        <v>416</v>
      </c>
      <c r="B77" s="60">
        <v>416035050</v>
      </c>
      <c r="C77" s="85" t="s">
        <v>500</v>
      </c>
      <c r="D77" s="60">
        <v>35</v>
      </c>
      <c r="E77" s="85" t="s">
        <v>67</v>
      </c>
      <c r="F77" s="60">
        <v>50</v>
      </c>
      <c r="G77" s="109" t="s">
        <v>82</v>
      </c>
      <c r="H77" s="163"/>
      <c r="I77" s="87">
        <v>19860</v>
      </c>
      <c r="J77" s="87">
        <v>8675</v>
      </c>
      <c r="K77" s="87">
        <v>0</v>
      </c>
      <c r="L77" s="87">
        <v>1188</v>
      </c>
      <c r="M77" s="88">
        <v>29723</v>
      </c>
      <c r="N77" s="163"/>
      <c r="O77" s="110">
        <v>2</v>
      </c>
      <c r="P77" s="164">
        <v>56988</v>
      </c>
      <c r="Q77" s="164">
        <v>0</v>
      </c>
      <c r="R77" s="164">
        <v>0</v>
      </c>
      <c r="S77" s="164">
        <v>2372</v>
      </c>
      <c r="T77" s="165">
        <v>59360</v>
      </c>
      <c r="U77" s="166"/>
      <c r="V77" s="167">
        <v>2.8530670470756064E-3</v>
      </c>
      <c r="W77" s="173">
        <v>0</v>
      </c>
      <c r="X77" s="169">
        <v>0.09</v>
      </c>
      <c r="Y77" s="169">
        <v>5.576353734201971E-3</v>
      </c>
      <c r="Z77" s="170">
        <v>0</v>
      </c>
      <c r="AA77" s="166"/>
      <c r="AB77" s="110">
        <v>0</v>
      </c>
      <c r="AC77" s="111">
        <v>0</v>
      </c>
      <c r="AD77" s="164">
        <v>0</v>
      </c>
      <c r="AE77" s="111">
        <v>0</v>
      </c>
      <c r="AF77" s="171">
        <v>0</v>
      </c>
      <c r="AG77" s="172"/>
    </row>
    <row r="78" spans="1:33" s="49" customFormat="1" ht="12" x14ac:dyDescent="0.2">
      <c r="A78" s="84">
        <v>416</v>
      </c>
      <c r="B78" s="60">
        <v>416035073</v>
      </c>
      <c r="C78" s="85" t="s">
        <v>500</v>
      </c>
      <c r="D78" s="60">
        <v>35</v>
      </c>
      <c r="E78" s="85" t="s">
        <v>67</v>
      </c>
      <c r="F78" s="60">
        <v>73</v>
      </c>
      <c r="G78" s="109" t="s">
        <v>105</v>
      </c>
      <c r="H78" s="163"/>
      <c r="I78" s="87">
        <v>13434</v>
      </c>
      <c r="J78" s="87">
        <v>9267</v>
      </c>
      <c r="K78" s="87">
        <v>0</v>
      </c>
      <c r="L78" s="87">
        <v>1188</v>
      </c>
      <c r="M78" s="88">
        <v>23889</v>
      </c>
      <c r="N78" s="163"/>
      <c r="O78" s="110">
        <v>1</v>
      </c>
      <c r="P78" s="164">
        <v>22669</v>
      </c>
      <c r="Q78" s="164">
        <v>0</v>
      </c>
      <c r="R78" s="164">
        <v>0</v>
      </c>
      <c r="S78" s="164">
        <v>1186</v>
      </c>
      <c r="T78" s="165">
        <v>23855</v>
      </c>
      <c r="U78" s="166"/>
      <c r="V78" s="167">
        <v>1.4265335235378032E-3</v>
      </c>
      <c r="W78" s="173">
        <v>0</v>
      </c>
      <c r="X78" s="169">
        <v>0.09</v>
      </c>
      <c r="Y78" s="169">
        <v>1.2302002849250555E-2</v>
      </c>
      <c r="Z78" s="170">
        <v>0</v>
      </c>
      <c r="AA78" s="166"/>
      <c r="AB78" s="110">
        <v>0</v>
      </c>
      <c r="AC78" s="111">
        <v>0</v>
      </c>
      <c r="AD78" s="164">
        <v>0</v>
      </c>
      <c r="AE78" s="111">
        <v>0</v>
      </c>
      <c r="AF78" s="171">
        <v>0</v>
      </c>
      <c r="AG78" s="172"/>
    </row>
    <row r="79" spans="1:33" s="49" customFormat="1" ht="12" x14ac:dyDescent="0.2">
      <c r="A79" s="84">
        <v>416</v>
      </c>
      <c r="B79" s="60">
        <v>416035133</v>
      </c>
      <c r="C79" s="85" t="s">
        <v>500</v>
      </c>
      <c r="D79" s="60">
        <v>35</v>
      </c>
      <c r="E79" s="85" t="s">
        <v>67</v>
      </c>
      <c r="F79" s="60">
        <v>133</v>
      </c>
      <c r="G79" s="109" t="s">
        <v>165</v>
      </c>
      <c r="H79" s="163"/>
      <c r="I79" s="87">
        <v>14602</v>
      </c>
      <c r="J79" s="87">
        <v>246</v>
      </c>
      <c r="K79" s="87">
        <v>0</v>
      </c>
      <c r="L79" s="87">
        <v>1188</v>
      </c>
      <c r="M79" s="88">
        <v>16036</v>
      </c>
      <c r="N79" s="163"/>
      <c r="O79" s="110">
        <v>1</v>
      </c>
      <c r="P79" s="164">
        <v>14827</v>
      </c>
      <c r="Q79" s="164">
        <v>0</v>
      </c>
      <c r="R79" s="164">
        <v>0</v>
      </c>
      <c r="S79" s="164">
        <v>1186</v>
      </c>
      <c r="T79" s="165">
        <v>16013</v>
      </c>
      <c r="U79" s="166"/>
      <c r="V79" s="167">
        <v>1.4265335235378032E-3</v>
      </c>
      <c r="W79" s="173">
        <v>0</v>
      </c>
      <c r="X79" s="169">
        <v>0.09</v>
      </c>
      <c r="Y79" s="169">
        <v>3.2572734676439077E-2</v>
      </c>
      <c r="Z79" s="170">
        <v>0</v>
      </c>
      <c r="AA79" s="166"/>
      <c r="AB79" s="110">
        <v>0</v>
      </c>
      <c r="AC79" s="111">
        <v>0</v>
      </c>
      <c r="AD79" s="164">
        <v>0</v>
      </c>
      <c r="AE79" s="111">
        <v>0</v>
      </c>
      <c r="AF79" s="171">
        <v>0</v>
      </c>
      <c r="AG79" s="172"/>
    </row>
    <row r="80" spans="1:33" s="49" customFormat="1" ht="12" x14ac:dyDescent="0.2">
      <c r="A80" s="84">
        <v>416</v>
      </c>
      <c r="B80" s="60">
        <v>416035243</v>
      </c>
      <c r="C80" s="85" t="s">
        <v>500</v>
      </c>
      <c r="D80" s="60">
        <v>35</v>
      </c>
      <c r="E80" s="85" t="s">
        <v>67</v>
      </c>
      <c r="F80" s="60">
        <v>243</v>
      </c>
      <c r="G80" s="109" t="s">
        <v>275</v>
      </c>
      <c r="H80" s="163"/>
      <c r="I80" s="87">
        <v>16027</v>
      </c>
      <c r="J80" s="87">
        <v>2223</v>
      </c>
      <c r="K80" s="87">
        <v>0</v>
      </c>
      <c r="L80" s="87">
        <v>1188</v>
      </c>
      <c r="M80" s="88">
        <v>19438</v>
      </c>
      <c r="N80" s="163"/>
      <c r="O80" s="110">
        <v>1</v>
      </c>
      <c r="P80" s="164">
        <v>18224</v>
      </c>
      <c r="Q80" s="164">
        <v>0</v>
      </c>
      <c r="R80" s="164">
        <v>0</v>
      </c>
      <c r="S80" s="164">
        <v>1186</v>
      </c>
      <c r="T80" s="165">
        <v>19410</v>
      </c>
      <c r="U80" s="166"/>
      <c r="V80" s="167">
        <v>1.4265335235378032E-3</v>
      </c>
      <c r="W80" s="173">
        <v>0</v>
      </c>
      <c r="X80" s="169">
        <v>0.09</v>
      </c>
      <c r="Y80" s="169">
        <v>5.5192839505088251E-3</v>
      </c>
      <c r="Z80" s="170">
        <v>0</v>
      </c>
      <c r="AA80" s="166"/>
      <c r="AB80" s="110">
        <v>0</v>
      </c>
      <c r="AC80" s="111">
        <v>0</v>
      </c>
      <c r="AD80" s="164">
        <v>0</v>
      </c>
      <c r="AE80" s="111">
        <v>0</v>
      </c>
      <c r="AF80" s="171">
        <v>0</v>
      </c>
      <c r="AG80" s="172"/>
    </row>
    <row r="81" spans="1:33" s="49" customFormat="1" ht="12" x14ac:dyDescent="0.2">
      <c r="A81" s="84">
        <v>416</v>
      </c>
      <c r="B81" s="60">
        <v>416035244</v>
      </c>
      <c r="C81" s="85" t="s">
        <v>500</v>
      </c>
      <c r="D81" s="60">
        <v>35</v>
      </c>
      <c r="E81" s="85" t="s">
        <v>67</v>
      </c>
      <c r="F81" s="60">
        <v>244</v>
      </c>
      <c r="G81" s="109" t="s">
        <v>276</v>
      </c>
      <c r="H81" s="163"/>
      <c r="I81" s="87">
        <v>20123</v>
      </c>
      <c r="J81" s="87">
        <v>4864</v>
      </c>
      <c r="K81" s="87">
        <v>0</v>
      </c>
      <c r="L81" s="87">
        <v>1188</v>
      </c>
      <c r="M81" s="88">
        <v>26175</v>
      </c>
      <c r="N81" s="163"/>
      <c r="O81" s="110">
        <v>7</v>
      </c>
      <c r="P81" s="164">
        <v>174657</v>
      </c>
      <c r="Q81" s="164">
        <v>0</v>
      </c>
      <c r="R81" s="164">
        <v>0</v>
      </c>
      <c r="S81" s="164">
        <v>8302</v>
      </c>
      <c r="T81" s="165">
        <v>182959</v>
      </c>
      <c r="U81" s="166"/>
      <c r="V81" s="167">
        <v>9.9857346647646214E-3</v>
      </c>
      <c r="W81" s="173">
        <v>0</v>
      </c>
      <c r="X81" s="169">
        <v>0.09</v>
      </c>
      <c r="Y81" s="169">
        <v>8.5082697356803239E-2</v>
      </c>
      <c r="Z81" s="170">
        <v>0</v>
      </c>
      <c r="AA81" s="166"/>
      <c r="AB81" s="110">
        <v>2</v>
      </c>
      <c r="AC81" s="111">
        <v>0</v>
      </c>
      <c r="AD81" s="164">
        <v>0</v>
      </c>
      <c r="AE81" s="111">
        <v>0</v>
      </c>
      <c r="AF81" s="171">
        <v>0</v>
      </c>
      <c r="AG81" s="172"/>
    </row>
    <row r="82" spans="1:33" s="49" customFormat="1" ht="12" x14ac:dyDescent="0.2">
      <c r="A82" s="84">
        <v>416</v>
      </c>
      <c r="B82" s="60">
        <v>416035274</v>
      </c>
      <c r="C82" s="85" t="s">
        <v>500</v>
      </c>
      <c r="D82" s="60">
        <v>35</v>
      </c>
      <c r="E82" s="85" t="s">
        <v>67</v>
      </c>
      <c r="F82" s="60">
        <v>274</v>
      </c>
      <c r="G82" s="109" t="s">
        <v>306</v>
      </c>
      <c r="H82" s="163"/>
      <c r="I82" s="87">
        <v>21152</v>
      </c>
      <c r="J82" s="87">
        <v>9751</v>
      </c>
      <c r="K82" s="87">
        <v>0</v>
      </c>
      <c r="L82" s="87">
        <v>1188</v>
      </c>
      <c r="M82" s="88">
        <v>32091</v>
      </c>
      <c r="N82" s="163"/>
      <c r="O82" s="110">
        <v>1</v>
      </c>
      <c r="P82" s="164">
        <v>30859</v>
      </c>
      <c r="Q82" s="164">
        <v>0</v>
      </c>
      <c r="R82" s="164">
        <v>0</v>
      </c>
      <c r="S82" s="164">
        <v>1186</v>
      </c>
      <c r="T82" s="165">
        <v>32045</v>
      </c>
      <c r="U82" s="166"/>
      <c r="V82" s="167">
        <v>1.4265335235378032E-3</v>
      </c>
      <c r="W82" s="173">
        <v>0</v>
      </c>
      <c r="X82" s="169">
        <v>0.09</v>
      </c>
      <c r="Y82" s="169">
        <v>5.369265059283105E-2</v>
      </c>
      <c r="Z82" s="170">
        <v>0</v>
      </c>
      <c r="AA82" s="166"/>
      <c r="AB82" s="110">
        <v>0</v>
      </c>
      <c r="AC82" s="111">
        <v>0</v>
      </c>
      <c r="AD82" s="164">
        <v>0</v>
      </c>
      <c r="AE82" s="111">
        <v>0</v>
      </c>
      <c r="AF82" s="171">
        <v>0</v>
      </c>
      <c r="AG82" s="172"/>
    </row>
    <row r="83" spans="1:33" s="49" customFormat="1" ht="12" x14ac:dyDescent="0.2">
      <c r="A83" s="84">
        <v>416</v>
      </c>
      <c r="B83" s="60">
        <v>416035285</v>
      </c>
      <c r="C83" s="85" t="s">
        <v>500</v>
      </c>
      <c r="D83" s="60">
        <v>35</v>
      </c>
      <c r="E83" s="85" t="s">
        <v>67</v>
      </c>
      <c r="F83" s="60">
        <v>285</v>
      </c>
      <c r="G83" s="109" t="s">
        <v>317</v>
      </c>
      <c r="H83" s="163"/>
      <c r="I83" s="87">
        <v>13434</v>
      </c>
      <c r="J83" s="87">
        <v>2671</v>
      </c>
      <c r="K83" s="87">
        <v>0</v>
      </c>
      <c r="L83" s="87">
        <v>1188</v>
      </c>
      <c r="M83" s="88">
        <v>17293</v>
      </c>
      <c r="N83" s="163"/>
      <c r="O83" s="110">
        <v>2</v>
      </c>
      <c r="P83" s="164">
        <v>32164</v>
      </c>
      <c r="Q83" s="164">
        <v>0</v>
      </c>
      <c r="R83" s="164">
        <v>0</v>
      </c>
      <c r="S83" s="164">
        <v>2372</v>
      </c>
      <c r="T83" s="165">
        <v>34536</v>
      </c>
      <c r="U83" s="166"/>
      <c r="V83" s="167">
        <v>2.8530670470756064E-3</v>
      </c>
      <c r="W83" s="173">
        <v>0</v>
      </c>
      <c r="X83" s="169">
        <v>0.09</v>
      </c>
      <c r="Y83" s="169">
        <v>2.7035277990165793E-2</v>
      </c>
      <c r="Z83" s="170">
        <v>0</v>
      </c>
      <c r="AA83" s="166"/>
      <c r="AB83" s="110">
        <v>2</v>
      </c>
      <c r="AC83" s="111">
        <v>0</v>
      </c>
      <c r="AD83" s="164">
        <v>0</v>
      </c>
      <c r="AE83" s="111">
        <v>0</v>
      </c>
      <c r="AF83" s="171">
        <v>0</v>
      </c>
      <c r="AG83" s="172"/>
    </row>
    <row r="84" spans="1:33" s="49" customFormat="1" ht="12" x14ac:dyDescent="0.2">
      <c r="A84" s="84">
        <v>417</v>
      </c>
      <c r="B84" s="60">
        <v>417035035</v>
      </c>
      <c r="C84" s="85" t="s">
        <v>501</v>
      </c>
      <c r="D84" s="60">
        <v>35</v>
      </c>
      <c r="E84" s="85" t="s">
        <v>67</v>
      </c>
      <c r="F84" s="60">
        <v>35</v>
      </c>
      <c r="G84" s="109" t="s">
        <v>67</v>
      </c>
      <c r="H84" s="163"/>
      <c r="I84" s="87">
        <v>19510</v>
      </c>
      <c r="J84" s="87">
        <v>7505</v>
      </c>
      <c r="K84" s="87">
        <v>0</v>
      </c>
      <c r="L84" s="87">
        <v>1188</v>
      </c>
      <c r="M84" s="88">
        <v>28203</v>
      </c>
      <c r="N84" s="163"/>
      <c r="O84" s="110">
        <v>319</v>
      </c>
      <c r="P84" s="164">
        <v>8617785</v>
      </c>
      <c r="Q84" s="164">
        <v>0</v>
      </c>
      <c r="R84" s="164">
        <v>0</v>
      </c>
      <c r="S84" s="164">
        <v>378972</v>
      </c>
      <c r="T84" s="165">
        <v>8996757</v>
      </c>
      <c r="U84" s="166"/>
      <c r="V84" s="167">
        <v>0</v>
      </c>
      <c r="W84" s="173">
        <v>0</v>
      </c>
      <c r="X84" s="169">
        <v>0.18</v>
      </c>
      <c r="Y84" s="169">
        <v>0.16524012896893492</v>
      </c>
      <c r="Z84" s="170">
        <v>0</v>
      </c>
      <c r="AA84" s="166"/>
      <c r="AB84" s="110">
        <v>14</v>
      </c>
      <c r="AC84" s="111">
        <v>0</v>
      </c>
      <c r="AD84" s="164">
        <v>0</v>
      </c>
      <c r="AE84" s="111">
        <v>0</v>
      </c>
      <c r="AF84" s="171">
        <v>0</v>
      </c>
      <c r="AG84" s="172"/>
    </row>
    <row r="85" spans="1:33" s="49" customFormat="1" ht="12" x14ac:dyDescent="0.2">
      <c r="A85" s="84">
        <v>417</v>
      </c>
      <c r="B85" s="60">
        <v>417035040</v>
      </c>
      <c r="C85" s="85" t="s">
        <v>501</v>
      </c>
      <c r="D85" s="60">
        <v>35</v>
      </c>
      <c r="E85" s="85" t="s">
        <v>67</v>
      </c>
      <c r="F85" s="60">
        <v>40</v>
      </c>
      <c r="G85" s="109" t="s">
        <v>72</v>
      </c>
      <c r="H85" s="163"/>
      <c r="I85" s="87">
        <v>17600</v>
      </c>
      <c r="J85" s="87">
        <v>5723</v>
      </c>
      <c r="K85" s="87">
        <v>0</v>
      </c>
      <c r="L85" s="87">
        <v>1188</v>
      </c>
      <c r="M85" s="88">
        <v>24511</v>
      </c>
      <c r="N85" s="163"/>
      <c r="O85" s="110">
        <v>1</v>
      </c>
      <c r="P85" s="164">
        <v>23323</v>
      </c>
      <c r="Q85" s="164">
        <v>0</v>
      </c>
      <c r="R85" s="164">
        <v>0</v>
      </c>
      <c r="S85" s="164">
        <v>1188</v>
      </c>
      <c r="T85" s="165">
        <v>24511</v>
      </c>
      <c r="U85" s="166"/>
      <c r="V85" s="167">
        <v>0</v>
      </c>
      <c r="W85" s="173">
        <v>0</v>
      </c>
      <c r="X85" s="169">
        <v>0.09</v>
      </c>
      <c r="Y85" s="169">
        <v>7.3910200807374782E-3</v>
      </c>
      <c r="Z85" s="170">
        <v>0</v>
      </c>
      <c r="AA85" s="166"/>
      <c r="AB85" s="110">
        <v>0</v>
      </c>
      <c r="AC85" s="111">
        <v>0</v>
      </c>
      <c r="AD85" s="164">
        <v>0</v>
      </c>
      <c r="AE85" s="111">
        <v>0</v>
      </c>
      <c r="AF85" s="171">
        <v>0</v>
      </c>
      <c r="AG85" s="172"/>
    </row>
    <row r="86" spans="1:33" s="49" customFormat="1" ht="12" x14ac:dyDescent="0.2">
      <c r="A86" s="84">
        <v>417</v>
      </c>
      <c r="B86" s="60">
        <v>417035044</v>
      </c>
      <c r="C86" s="85" t="s">
        <v>501</v>
      </c>
      <c r="D86" s="60">
        <v>35</v>
      </c>
      <c r="E86" s="85" t="s">
        <v>67</v>
      </c>
      <c r="F86" s="60">
        <v>44</v>
      </c>
      <c r="G86" s="109" t="s">
        <v>76</v>
      </c>
      <c r="H86" s="163"/>
      <c r="I86" s="87">
        <v>11794</v>
      </c>
      <c r="J86" s="87">
        <v>0</v>
      </c>
      <c r="K86" s="87">
        <v>0</v>
      </c>
      <c r="L86" s="87">
        <v>1188</v>
      </c>
      <c r="M86" s="88">
        <v>12982</v>
      </c>
      <c r="N86" s="163"/>
      <c r="O86" s="110">
        <v>1</v>
      </c>
      <c r="P86" s="164">
        <v>11794</v>
      </c>
      <c r="Q86" s="164">
        <v>0</v>
      </c>
      <c r="R86" s="164">
        <v>0</v>
      </c>
      <c r="S86" s="164">
        <v>1188</v>
      </c>
      <c r="T86" s="165">
        <v>12982</v>
      </c>
      <c r="U86" s="166"/>
      <c r="V86" s="167">
        <v>0</v>
      </c>
      <c r="W86" s="173">
        <v>0</v>
      </c>
      <c r="X86" s="169">
        <v>0.18</v>
      </c>
      <c r="Y86" s="169">
        <v>9.5600647279185325E-2</v>
      </c>
      <c r="Z86" s="170">
        <v>0</v>
      </c>
      <c r="AA86" s="166"/>
      <c r="AB86" s="110">
        <v>0</v>
      </c>
      <c r="AC86" s="111">
        <v>0</v>
      </c>
      <c r="AD86" s="164">
        <v>0</v>
      </c>
      <c r="AE86" s="111">
        <v>0</v>
      </c>
      <c r="AF86" s="171">
        <v>0</v>
      </c>
      <c r="AG86" s="172"/>
    </row>
    <row r="87" spans="1:33" s="49" customFormat="1" ht="12" x14ac:dyDescent="0.2">
      <c r="A87" s="84">
        <v>417</v>
      </c>
      <c r="B87" s="60">
        <v>417035133</v>
      </c>
      <c r="C87" s="85" t="s">
        <v>501</v>
      </c>
      <c r="D87" s="60">
        <v>35</v>
      </c>
      <c r="E87" s="85" t="s">
        <v>67</v>
      </c>
      <c r="F87" s="60">
        <v>133</v>
      </c>
      <c r="G87" s="109" t="s">
        <v>165</v>
      </c>
      <c r="H87" s="163"/>
      <c r="I87" s="87">
        <v>11656</v>
      </c>
      <c r="J87" s="87">
        <v>196</v>
      </c>
      <c r="K87" s="87">
        <v>0</v>
      </c>
      <c r="L87" s="87">
        <v>1188</v>
      </c>
      <c r="M87" s="88">
        <v>13040</v>
      </c>
      <c r="N87" s="163"/>
      <c r="O87" s="110">
        <v>3</v>
      </c>
      <c r="P87" s="164">
        <v>35556</v>
      </c>
      <c r="Q87" s="164">
        <v>0</v>
      </c>
      <c r="R87" s="164">
        <v>0</v>
      </c>
      <c r="S87" s="164">
        <v>3564</v>
      </c>
      <c r="T87" s="165">
        <v>39120</v>
      </c>
      <c r="U87" s="166"/>
      <c r="V87" s="167">
        <v>0</v>
      </c>
      <c r="W87" s="173">
        <v>0</v>
      </c>
      <c r="X87" s="169">
        <v>0.09</v>
      </c>
      <c r="Y87" s="169">
        <v>3.2572734676439077E-2</v>
      </c>
      <c r="Z87" s="170">
        <v>0</v>
      </c>
      <c r="AA87" s="166"/>
      <c r="AB87" s="110">
        <v>0</v>
      </c>
      <c r="AC87" s="111">
        <v>0</v>
      </c>
      <c r="AD87" s="164">
        <v>0</v>
      </c>
      <c r="AE87" s="111">
        <v>0</v>
      </c>
      <c r="AF87" s="171">
        <v>0</v>
      </c>
      <c r="AG87" s="172"/>
    </row>
    <row r="88" spans="1:33" s="49" customFormat="1" ht="12" x14ac:dyDescent="0.2">
      <c r="A88" s="84">
        <v>417</v>
      </c>
      <c r="B88" s="60">
        <v>417035244</v>
      </c>
      <c r="C88" s="85" t="s">
        <v>501</v>
      </c>
      <c r="D88" s="60">
        <v>35</v>
      </c>
      <c r="E88" s="85" t="s">
        <v>67</v>
      </c>
      <c r="F88" s="60">
        <v>244</v>
      </c>
      <c r="G88" s="109" t="s">
        <v>276</v>
      </c>
      <c r="H88" s="163"/>
      <c r="I88" s="87">
        <v>16796</v>
      </c>
      <c r="J88" s="87">
        <v>4060</v>
      </c>
      <c r="K88" s="87">
        <v>0</v>
      </c>
      <c r="L88" s="87">
        <v>1188</v>
      </c>
      <c r="M88" s="88">
        <v>22044</v>
      </c>
      <c r="N88" s="163"/>
      <c r="O88" s="110">
        <v>3</v>
      </c>
      <c r="P88" s="164">
        <v>62568</v>
      </c>
      <c r="Q88" s="164">
        <v>0</v>
      </c>
      <c r="R88" s="164">
        <v>0</v>
      </c>
      <c r="S88" s="164">
        <v>3564</v>
      </c>
      <c r="T88" s="165">
        <v>66132</v>
      </c>
      <c r="U88" s="166"/>
      <c r="V88" s="167">
        <v>0</v>
      </c>
      <c r="W88" s="173">
        <v>0</v>
      </c>
      <c r="X88" s="169">
        <v>0.09</v>
      </c>
      <c r="Y88" s="169">
        <v>8.5082697356803239E-2</v>
      </c>
      <c r="Z88" s="170">
        <v>0</v>
      </c>
      <c r="AA88" s="166"/>
      <c r="AB88" s="110">
        <v>0</v>
      </c>
      <c r="AC88" s="111">
        <v>0</v>
      </c>
      <c r="AD88" s="164">
        <v>0</v>
      </c>
      <c r="AE88" s="111">
        <v>0</v>
      </c>
      <c r="AF88" s="171">
        <v>0</v>
      </c>
      <c r="AG88" s="172"/>
    </row>
    <row r="89" spans="1:33" s="49" customFormat="1" ht="12" x14ac:dyDescent="0.2">
      <c r="A89" s="84">
        <v>417</v>
      </c>
      <c r="B89" s="60">
        <v>417035285</v>
      </c>
      <c r="C89" s="85" t="s">
        <v>501</v>
      </c>
      <c r="D89" s="60">
        <v>35</v>
      </c>
      <c r="E89" s="85" t="s">
        <v>67</v>
      </c>
      <c r="F89" s="60">
        <v>285</v>
      </c>
      <c r="G89" s="109" t="s">
        <v>317</v>
      </c>
      <c r="H89" s="163"/>
      <c r="I89" s="87">
        <v>14257</v>
      </c>
      <c r="J89" s="87">
        <v>2834</v>
      </c>
      <c r="K89" s="87">
        <v>0</v>
      </c>
      <c r="L89" s="87">
        <v>1188</v>
      </c>
      <c r="M89" s="88">
        <v>18279</v>
      </c>
      <c r="N89" s="163"/>
      <c r="O89" s="110">
        <v>2</v>
      </c>
      <c r="P89" s="164">
        <v>34182</v>
      </c>
      <c r="Q89" s="164">
        <v>0</v>
      </c>
      <c r="R89" s="164">
        <v>0</v>
      </c>
      <c r="S89" s="164">
        <v>2376</v>
      </c>
      <c r="T89" s="165">
        <v>36558</v>
      </c>
      <c r="U89" s="166"/>
      <c r="V89" s="167">
        <v>0</v>
      </c>
      <c r="W89" s="173">
        <v>0</v>
      </c>
      <c r="X89" s="169">
        <v>0.09</v>
      </c>
      <c r="Y89" s="169">
        <v>2.7035277990165793E-2</v>
      </c>
      <c r="Z89" s="170">
        <v>0</v>
      </c>
      <c r="AA89" s="166"/>
      <c r="AB89" s="110">
        <v>0</v>
      </c>
      <c r="AC89" s="111">
        <v>0</v>
      </c>
      <c r="AD89" s="164">
        <v>0</v>
      </c>
      <c r="AE89" s="111">
        <v>0</v>
      </c>
      <c r="AF89" s="171">
        <v>0</v>
      </c>
      <c r="AG89" s="172"/>
    </row>
    <row r="90" spans="1:33" s="49" customFormat="1" ht="12" x14ac:dyDescent="0.2">
      <c r="A90" s="84">
        <v>418</v>
      </c>
      <c r="B90" s="60">
        <v>418100014</v>
      </c>
      <c r="C90" s="85" t="s">
        <v>502</v>
      </c>
      <c r="D90" s="60">
        <v>100</v>
      </c>
      <c r="E90" s="85" t="s">
        <v>132</v>
      </c>
      <c r="F90" s="60">
        <v>14</v>
      </c>
      <c r="G90" s="109" t="s">
        <v>46</v>
      </c>
      <c r="H90" s="163"/>
      <c r="I90" s="87">
        <v>10804</v>
      </c>
      <c r="J90" s="87">
        <v>2594</v>
      </c>
      <c r="K90" s="87">
        <v>0</v>
      </c>
      <c r="L90" s="87">
        <v>1188</v>
      </c>
      <c r="M90" s="88">
        <v>14586</v>
      </c>
      <c r="N90" s="163"/>
      <c r="O90" s="110">
        <v>3</v>
      </c>
      <c r="P90" s="164">
        <v>40194</v>
      </c>
      <c r="Q90" s="164">
        <v>0</v>
      </c>
      <c r="R90" s="164">
        <v>0</v>
      </c>
      <c r="S90" s="164">
        <v>3564</v>
      </c>
      <c r="T90" s="165">
        <v>43758</v>
      </c>
      <c r="U90" s="166"/>
      <c r="V90" s="167">
        <v>0</v>
      </c>
      <c r="W90" s="173">
        <v>0</v>
      </c>
      <c r="X90" s="169">
        <v>0.09</v>
      </c>
      <c r="Y90" s="169">
        <v>8.4582098064476922E-4</v>
      </c>
      <c r="Z90" s="170">
        <v>0</v>
      </c>
      <c r="AA90" s="166"/>
      <c r="AB90" s="110">
        <v>0</v>
      </c>
      <c r="AC90" s="111">
        <v>0</v>
      </c>
      <c r="AD90" s="164">
        <v>0</v>
      </c>
      <c r="AE90" s="111">
        <v>0</v>
      </c>
      <c r="AF90" s="171">
        <v>0</v>
      </c>
      <c r="AG90" s="172"/>
    </row>
    <row r="91" spans="1:33" s="49" customFormat="1" ht="12" x14ac:dyDescent="0.2">
      <c r="A91" s="84">
        <v>418</v>
      </c>
      <c r="B91" s="60">
        <v>418100044</v>
      </c>
      <c r="C91" s="85" t="s">
        <v>502</v>
      </c>
      <c r="D91" s="60">
        <v>100</v>
      </c>
      <c r="E91" s="85" t="s">
        <v>132</v>
      </c>
      <c r="F91" s="60">
        <v>44</v>
      </c>
      <c r="G91" s="109" t="s">
        <v>76</v>
      </c>
      <c r="H91" s="163"/>
      <c r="I91" s="87">
        <v>18773</v>
      </c>
      <c r="J91" s="87">
        <v>0</v>
      </c>
      <c r="K91" s="87">
        <v>0</v>
      </c>
      <c r="L91" s="87">
        <v>1188</v>
      </c>
      <c r="M91" s="88">
        <v>19961</v>
      </c>
      <c r="N91" s="163"/>
      <c r="O91" s="110">
        <v>1</v>
      </c>
      <c r="P91" s="164">
        <v>18773</v>
      </c>
      <c r="Q91" s="164">
        <v>0</v>
      </c>
      <c r="R91" s="164">
        <v>0</v>
      </c>
      <c r="S91" s="164">
        <v>1188</v>
      </c>
      <c r="T91" s="165">
        <v>19961</v>
      </c>
      <c r="U91" s="166"/>
      <c r="V91" s="167">
        <v>0</v>
      </c>
      <c r="W91" s="173">
        <v>0</v>
      </c>
      <c r="X91" s="169">
        <v>0.18</v>
      </c>
      <c r="Y91" s="169">
        <v>9.5600647279185325E-2</v>
      </c>
      <c r="Z91" s="170">
        <v>0</v>
      </c>
      <c r="AA91" s="166"/>
      <c r="AB91" s="110">
        <v>0</v>
      </c>
      <c r="AC91" s="111">
        <v>0</v>
      </c>
      <c r="AD91" s="164">
        <v>0</v>
      </c>
      <c r="AE91" s="111">
        <v>0</v>
      </c>
      <c r="AF91" s="171">
        <v>0</v>
      </c>
      <c r="AG91" s="172"/>
    </row>
    <row r="92" spans="1:33" s="49" customFormat="1" ht="12" x14ac:dyDescent="0.2">
      <c r="A92" s="84">
        <v>418</v>
      </c>
      <c r="B92" s="60">
        <v>418100100</v>
      </c>
      <c r="C92" s="85" t="s">
        <v>502</v>
      </c>
      <c r="D92" s="60">
        <v>100</v>
      </c>
      <c r="E92" s="85" t="s">
        <v>132</v>
      </c>
      <c r="F92" s="60">
        <v>100</v>
      </c>
      <c r="G92" s="109" t="s">
        <v>132</v>
      </c>
      <c r="H92" s="163"/>
      <c r="I92" s="87">
        <v>15201</v>
      </c>
      <c r="J92" s="87">
        <v>4099</v>
      </c>
      <c r="K92" s="87">
        <v>0</v>
      </c>
      <c r="L92" s="87">
        <v>1188</v>
      </c>
      <c r="M92" s="88">
        <v>20488</v>
      </c>
      <c r="N92" s="163"/>
      <c r="O92" s="110">
        <v>249</v>
      </c>
      <c r="P92" s="164">
        <v>4805700</v>
      </c>
      <c r="Q92" s="164">
        <v>0</v>
      </c>
      <c r="R92" s="164">
        <v>0</v>
      </c>
      <c r="S92" s="164">
        <v>295812</v>
      </c>
      <c r="T92" s="165">
        <v>5101512</v>
      </c>
      <c r="U92" s="166"/>
      <c r="V92" s="167">
        <v>0</v>
      </c>
      <c r="W92" s="173">
        <v>0</v>
      </c>
      <c r="X92" s="169">
        <v>0.09</v>
      </c>
      <c r="Y92" s="169">
        <v>2.3472142855973318E-2</v>
      </c>
      <c r="Z92" s="170">
        <v>0</v>
      </c>
      <c r="AA92" s="166"/>
      <c r="AB92" s="110">
        <v>27</v>
      </c>
      <c r="AC92" s="111">
        <v>0</v>
      </c>
      <c r="AD92" s="164">
        <v>0</v>
      </c>
      <c r="AE92" s="111">
        <v>0</v>
      </c>
      <c r="AF92" s="171">
        <v>0</v>
      </c>
      <c r="AG92" s="172"/>
    </row>
    <row r="93" spans="1:33" s="49" customFormat="1" ht="12" x14ac:dyDescent="0.2">
      <c r="A93" s="84">
        <v>418</v>
      </c>
      <c r="B93" s="60">
        <v>418100136</v>
      </c>
      <c r="C93" s="85" t="s">
        <v>502</v>
      </c>
      <c r="D93" s="60">
        <v>100</v>
      </c>
      <c r="E93" s="85" t="s">
        <v>132</v>
      </c>
      <c r="F93" s="60">
        <v>136</v>
      </c>
      <c r="G93" s="109" t="s">
        <v>168</v>
      </c>
      <c r="H93" s="163"/>
      <c r="I93" s="87">
        <v>11949</v>
      </c>
      <c r="J93" s="87">
        <v>4376</v>
      </c>
      <c r="K93" s="87">
        <v>0</v>
      </c>
      <c r="L93" s="87">
        <v>1188</v>
      </c>
      <c r="M93" s="88">
        <v>17513</v>
      </c>
      <c r="N93" s="163"/>
      <c r="O93" s="110">
        <v>4</v>
      </c>
      <c r="P93" s="164">
        <v>65300</v>
      </c>
      <c r="Q93" s="164">
        <v>0</v>
      </c>
      <c r="R93" s="164">
        <v>0</v>
      </c>
      <c r="S93" s="164">
        <v>4752</v>
      </c>
      <c r="T93" s="165">
        <v>70052</v>
      </c>
      <c r="U93" s="166"/>
      <c r="V93" s="167">
        <v>0</v>
      </c>
      <c r="W93" s="173">
        <v>0</v>
      </c>
      <c r="X93" s="169">
        <v>0.09</v>
      </c>
      <c r="Y93" s="169">
        <v>4.7192024873670083E-3</v>
      </c>
      <c r="Z93" s="170">
        <v>0</v>
      </c>
      <c r="AA93" s="166"/>
      <c r="AB93" s="110">
        <v>0</v>
      </c>
      <c r="AC93" s="111">
        <v>0</v>
      </c>
      <c r="AD93" s="164">
        <v>0</v>
      </c>
      <c r="AE93" s="111">
        <v>0</v>
      </c>
      <c r="AF93" s="171">
        <v>0</v>
      </c>
      <c r="AG93" s="172"/>
    </row>
    <row r="94" spans="1:33" s="49" customFormat="1" ht="12" x14ac:dyDescent="0.2">
      <c r="A94" s="84">
        <v>418</v>
      </c>
      <c r="B94" s="60">
        <v>418100170</v>
      </c>
      <c r="C94" s="85" t="s">
        <v>502</v>
      </c>
      <c r="D94" s="60">
        <v>100</v>
      </c>
      <c r="E94" s="85" t="s">
        <v>132</v>
      </c>
      <c r="F94" s="60">
        <v>170</v>
      </c>
      <c r="G94" s="109" t="s">
        <v>202</v>
      </c>
      <c r="H94" s="163"/>
      <c r="I94" s="87">
        <v>13713</v>
      </c>
      <c r="J94" s="87">
        <v>876</v>
      </c>
      <c r="K94" s="87">
        <v>0</v>
      </c>
      <c r="L94" s="87">
        <v>1188</v>
      </c>
      <c r="M94" s="88">
        <v>15777</v>
      </c>
      <c r="N94" s="163"/>
      <c r="O94" s="110">
        <v>13</v>
      </c>
      <c r="P94" s="164">
        <v>189657</v>
      </c>
      <c r="Q94" s="164">
        <v>0</v>
      </c>
      <c r="R94" s="164">
        <v>0</v>
      </c>
      <c r="S94" s="164">
        <v>15444</v>
      </c>
      <c r="T94" s="165">
        <v>205101</v>
      </c>
      <c r="U94" s="166"/>
      <c r="V94" s="167">
        <v>0</v>
      </c>
      <c r="W94" s="173">
        <v>0</v>
      </c>
      <c r="X94" s="169">
        <v>0.09</v>
      </c>
      <c r="Y94" s="169">
        <v>7.8649772513285601E-2</v>
      </c>
      <c r="Z94" s="170">
        <v>0</v>
      </c>
      <c r="AA94" s="166"/>
      <c r="AB94" s="110">
        <v>0</v>
      </c>
      <c r="AC94" s="111">
        <v>0</v>
      </c>
      <c r="AD94" s="164">
        <v>0</v>
      </c>
      <c r="AE94" s="111">
        <v>0</v>
      </c>
      <c r="AF94" s="171">
        <v>0</v>
      </c>
      <c r="AG94" s="172"/>
    </row>
    <row r="95" spans="1:33" s="49" customFormat="1" ht="12" x14ac:dyDescent="0.2">
      <c r="A95" s="84">
        <v>418</v>
      </c>
      <c r="B95" s="60">
        <v>418100198</v>
      </c>
      <c r="C95" s="85" t="s">
        <v>502</v>
      </c>
      <c r="D95" s="60">
        <v>100</v>
      </c>
      <c r="E95" s="85" t="s">
        <v>132</v>
      </c>
      <c r="F95" s="60">
        <v>198</v>
      </c>
      <c r="G95" s="109" t="s">
        <v>230</v>
      </c>
      <c r="H95" s="163"/>
      <c r="I95" s="87">
        <v>10804</v>
      </c>
      <c r="J95" s="87">
        <v>5264</v>
      </c>
      <c r="K95" s="87">
        <v>0</v>
      </c>
      <c r="L95" s="87">
        <v>1188</v>
      </c>
      <c r="M95" s="88">
        <v>17256</v>
      </c>
      <c r="N95" s="163"/>
      <c r="O95" s="110">
        <v>8</v>
      </c>
      <c r="P95" s="164">
        <v>128544</v>
      </c>
      <c r="Q95" s="164">
        <v>0</v>
      </c>
      <c r="R95" s="164">
        <v>0</v>
      </c>
      <c r="S95" s="164">
        <v>9504</v>
      </c>
      <c r="T95" s="165">
        <v>138048</v>
      </c>
      <c r="U95" s="166"/>
      <c r="V95" s="167">
        <v>0</v>
      </c>
      <c r="W95" s="173">
        <v>0</v>
      </c>
      <c r="X95" s="169">
        <v>0.09</v>
      </c>
      <c r="Y95" s="169">
        <v>1.8143814792504942E-3</v>
      </c>
      <c r="Z95" s="170">
        <v>0</v>
      </c>
      <c r="AA95" s="166"/>
      <c r="AB95" s="110">
        <v>0</v>
      </c>
      <c r="AC95" s="111">
        <v>0</v>
      </c>
      <c r="AD95" s="164">
        <v>0</v>
      </c>
      <c r="AE95" s="111">
        <v>0</v>
      </c>
      <c r="AF95" s="171">
        <v>0</v>
      </c>
      <c r="AG95" s="172"/>
    </row>
    <row r="96" spans="1:33" s="49" customFormat="1" ht="12" x14ac:dyDescent="0.2">
      <c r="A96" s="84">
        <v>418</v>
      </c>
      <c r="B96" s="60">
        <v>418100276</v>
      </c>
      <c r="C96" s="85" t="s">
        <v>502</v>
      </c>
      <c r="D96" s="60">
        <v>100</v>
      </c>
      <c r="E96" s="85" t="s">
        <v>132</v>
      </c>
      <c r="F96" s="60">
        <v>276</v>
      </c>
      <c r="G96" s="109" t="s">
        <v>308</v>
      </c>
      <c r="H96" s="163"/>
      <c r="I96" s="87">
        <v>10804</v>
      </c>
      <c r="J96" s="87">
        <v>9999</v>
      </c>
      <c r="K96" s="87">
        <v>0</v>
      </c>
      <c r="L96" s="87">
        <v>1188</v>
      </c>
      <c r="M96" s="88">
        <v>21991</v>
      </c>
      <c r="N96" s="163"/>
      <c r="O96" s="110">
        <v>1</v>
      </c>
      <c r="P96" s="164">
        <v>20803</v>
      </c>
      <c r="Q96" s="164">
        <v>0</v>
      </c>
      <c r="R96" s="164">
        <v>0</v>
      </c>
      <c r="S96" s="164">
        <v>1188</v>
      </c>
      <c r="T96" s="165">
        <v>21991</v>
      </c>
      <c r="U96" s="166"/>
      <c r="V96" s="167">
        <v>0</v>
      </c>
      <c r="W96" s="173">
        <v>0</v>
      </c>
      <c r="X96" s="169">
        <v>0.09</v>
      </c>
      <c r="Y96" s="169">
        <v>7.097952473272361E-4</v>
      </c>
      <c r="Z96" s="170">
        <v>0</v>
      </c>
      <c r="AA96" s="166"/>
      <c r="AB96" s="110">
        <v>0</v>
      </c>
      <c r="AC96" s="111">
        <v>0</v>
      </c>
      <c r="AD96" s="164">
        <v>0</v>
      </c>
      <c r="AE96" s="111">
        <v>0</v>
      </c>
      <c r="AF96" s="171">
        <v>0</v>
      </c>
      <c r="AG96" s="172"/>
    </row>
    <row r="97" spans="1:33" s="49" customFormat="1" ht="12" x14ac:dyDescent="0.2">
      <c r="A97" s="84">
        <v>418</v>
      </c>
      <c r="B97" s="60">
        <v>418100308</v>
      </c>
      <c r="C97" s="85" t="s">
        <v>502</v>
      </c>
      <c r="D97" s="60">
        <v>100</v>
      </c>
      <c r="E97" s="85" t="s">
        <v>132</v>
      </c>
      <c r="F97" s="60">
        <v>308</v>
      </c>
      <c r="G97" s="109" t="s">
        <v>340</v>
      </c>
      <c r="H97" s="163"/>
      <c r="I97" s="87">
        <v>10804</v>
      </c>
      <c r="J97" s="87">
        <v>4184</v>
      </c>
      <c r="K97" s="87">
        <v>0</v>
      </c>
      <c r="L97" s="87">
        <v>1188</v>
      </c>
      <c r="M97" s="88">
        <v>16176</v>
      </c>
      <c r="N97" s="163"/>
      <c r="O97" s="110">
        <v>1</v>
      </c>
      <c r="P97" s="164">
        <v>14988</v>
      </c>
      <c r="Q97" s="164">
        <v>0</v>
      </c>
      <c r="R97" s="164">
        <v>0</v>
      </c>
      <c r="S97" s="164">
        <v>1188</v>
      </c>
      <c r="T97" s="165">
        <v>16176</v>
      </c>
      <c r="U97" s="166"/>
      <c r="V97" s="167">
        <v>0</v>
      </c>
      <c r="W97" s="173">
        <v>0</v>
      </c>
      <c r="X97" s="169">
        <v>0.09</v>
      </c>
      <c r="Y97" s="169">
        <v>1.6032701204702759E-3</v>
      </c>
      <c r="Z97" s="170">
        <v>0</v>
      </c>
      <c r="AA97" s="166"/>
      <c r="AB97" s="110">
        <v>0</v>
      </c>
      <c r="AC97" s="111">
        <v>0</v>
      </c>
      <c r="AD97" s="164">
        <v>0</v>
      </c>
      <c r="AE97" s="111">
        <v>0</v>
      </c>
      <c r="AF97" s="171">
        <v>0</v>
      </c>
      <c r="AG97" s="172"/>
    </row>
    <row r="98" spans="1:33" s="49" customFormat="1" ht="12" x14ac:dyDescent="0.2">
      <c r="A98" s="84">
        <v>418</v>
      </c>
      <c r="B98" s="60">
        <v>418100317</v>
      </c>
      <c r="C98" s="85" t="s">
        <v>502</v>
      </c>
      <c r="D98" s="60">
        <v>100</v>
      </c>
      <c r="E98" s="85" t="s">
        <v>132</v>
      </c>
      <c r="F98" s="60">
        <v>317</v>
      </c>
      <c r="G98" s="109" t="s">
        <v>349</v>
      </c>
      <c r="H98" s="163"/>
      <c r="I98" s="87">
        <v>13008</v>
      </c>
      <c r="J98" s="87">
        <v>13780</v>
      </c>
      <c r="K98" s="87">
        <v>0</v>
      </c>
      <c r="L98" s="87">
        <v>1188</v>
      </c>
      <c r="M98" s="88">
        <v>27976</v>
      </c>
      <c r="N98" s="163"/>
      <c r="O98" s="110">
        <v>1</v>
      </c>
      <c r="P98" s="164">
        <v>26788</v>
      </c>
      <c r="Q98" s="164">
        <v>0</v>
      </c>
      <c r="R98" s="164">
        <v>0</v>
      </c>
      <c r="S98" s="164">
        <v>1188</v>
      </c>
      <c r="T98" s="165">
        <v>27976</v>
      </c>
      <c r="U98" s="166"/>
      <c r="V98" s="167">
        <v>0</v>
      </c>
      <c r="W98" s="173">
        <v>0</v>
      </c>
      <c r="X98" s="169">
        <v>0.09</v>
      </c>
      <c r="Y98" s="169">
        <v>2.3803596479242997E-4</v>
      </c>
      <c r="Z98" s="170">
        <v>0</v>
      </c>
      <c r="AA98" s="166"/>
      <c r="AB98" s="110">
        <v>0</v>
      </c>
      <c r="AC98" s="111">
        <v>0</v>
      </c>
      <c r="AD98" s="164">
        <v>0</v>
      </c>
      <c r="AE98" s="111">
        <v>0</v>
      </c>
      <c r="AF98" s="171">
        <v>0</v>
      </c>
      <c r="AG98" s="172"/>
    </row>
    <row r="99" spans="1:33" s="49" customFormat="1" ht="12" x14ac:dyDescent="0.2">
      <c r="A99" s="84">
        <v>418</v>
      </c>
      <c r="B99" s="60">
        <v>418100321</v>
      </c>
      <c r="C99" s="85" t="s">
        <v>502</v>
      </c>
      <c r="D99" s="60">
        <v>100</v>
      </c>
      <c r="E99" s="85" t="s">
        <v>132</v>
      </c>
      <c r="F99" s="60">
        <v>321</v>
      </c>
      <c r="G99" s="109" t="s">
        <v>353</v>
      </c>
      <c r="H99" s="163"/>
      <c r="I99" s="87">
        <v>10804</v>
      </c>
      <c r="J99" s="87">
        <v>5751</v>
      </c>
      <c r="K99" s="87">
        <v>0</v>
      </c>
      <c r="L99" s="87">
        <v>1188</v>
      </c>
      <c r="M99" s="88">
        <v>17743</v>
      </c>
      <c r="N99" s="163"/>
      <c r="O99" s="110">
        <v>1</v>
      </c>
      <c r="P99" s="164">
        <v>16555</v>
      </c>
      <c r="Q99" s="164">
        <v>0</v>
      </c>
      <c r="R99" s="164">
        <v>0</v>
      </c>
      <c r="S99" s="164">
        <v>1188</v>
      </c>
      <c r="T99" s="165">
        <v>17743</v>
      </c>
      <c r="U99" s="166"/>
      <c r="V99" s="167">
        <v>0</v>
      </c>
      <c r="W99" s="173">
        <v>0</v>
      </c>
      <c r="X99" s="169">
        <v>0.09</v>
      </c>
      <c r="Y99" s="169">
        <v>3.4597807958254971E-3</v>
      </c>
      <c r="Z99" s="170">
        <v>0</v>
      </c>
      <c r="AA99" s="166"/>
      <c r="AB99" s="110">
        <v>0</v>
      </c>
      <c r="AC99" s="111">
        <v>0</v>
      </c>
      <c r="AD99" s="164">
        <v>0</v>
      </c>
      <c r="AE99" s="111">
        <v>0</v>
      </c>
      <c r="AF99" s="171">
        <v>0</v>
      </c>
      <c r="AG99" s="172"/>
    </row>
    <row r="100" spans="1:33" s="49" customFormat="1" ht="12" x14ac:dyDescent="0.2">
      <c r="A100" s="84">
        <v>418</v>
      </c>
      <c r="B100" s="60">
        <v>418100690</v>
      </c>
      <c r="C100" s="85" t="s">
        <v>502</v>
      </c>
      <c r="D100" s="60">
        <v>100</v>
      </c>
      <c r="E100" s="85" t="s">
        <v>132</v>
      </c>
      <c r="F100" s="60">
        <v>690</v>
      </c>
      <c r="G100" s="109" t="s">
        <v>414</v>
      </c>
      <c r="H100" s="163"/>
      <c r="I100" s="87">
        <v>10804</v>
      </c>
      <c r="J100" s="87">
        <v>4210</v>
      </c>
      <c r="K100" s="87">
        <v>0</v>
      </c>
      <c r="L100" s="87">
        <v>1188</v>
      </c>
      <c r="M100" s="88">
        <v>16202</v>
      </c>
      <c r="N100" s="163"/>
      <c r="O100" s="110">
        <v>2</v>
      </c>
      <c r="P100" s="164">
        <v>30028</v>
      </c>
      <c r="Q100" s="164">
        <v>0</v>
      </c>
      <c r="R100" s="164">
        <v>0</v>
      </c>
      <c r="S100" s="164">
        <v>2376</v>
      </c>
      <c r="T100" s="165">
        <v>32404</v>
      </c>
      <c r="U100" s="166"/>
      <c r="V100" s="167">
        <v>0</v>
      </c>
      <c r="W100" s="173">
        <v>0</v>
      </c>
      <c r="X100" s="169">
        <v>0.09</v>
      </c>
      <c r="Y100" s="169">
        <v>1.8167767283007029E-2</v>
      </c>
      <c r="Z100" s="170">
        <v>0</v>
      </c>
      <c r="AA100" s="166"/>
      <c r="AB100" s="110">
        <v>0</v>
      </c>
      <c r="AC100" s="111">
        <v>0</v>
      </c>
      <c r="AD100" s="164">
        <v>0</v>
      </c>
      <c r="AE100" s="111">
        <v>0</v>
      </c>
      <c r="AF100" s="171">
        <v>0</v>
      </c>
      <c r="AG100" s="172"/>
    </row>
    <row r="101" spans="1:33" s="49" customFormat="1" ht="12" x14ac:dyDescent="0.2">
      <c r="A101" s="84">
        <v>420</v>
      </c>
      <c r="B101" s="60">
        <v>420049010</v>
      </c>
      <c r="C101" s="85" t="s">
        <v>503</v>
      </c>
      <c r="D101" s="60">
        <v>49</v>
      </c>
      <c r="E101" s="85" t="s">
        <v>81</v>
      </c>
      <c r="F101" s="60">
        <v>10</v>
      </c>
      <c r="G101" s="109" t="s">
        <v>42</v>
      </c>
      <c r="H101" s="163"/>
      <c r="I101" s="87">
        <v>15209</v>
      </c>
      <c r="J101" s="87">
        <v>7284</v>
      </c>
      <c r="K101" s="87">
        <v>0</v>
      </c>
      <c r="L101" s="87">
        <v>1188</v>
      </c>
      <c r="M101" s="88">
        <v>23681</v>
      </c>
      <c r="N101" s="163"/>
      <c r="O101" s="110">
        <v>9</v>
      </c>
      <c r="P101" s="164">
        <v>201285</v>
      </c>
      <c r="Q101" s="164">
        <v>0</v>
      </c>
      <c r="R101" s="164">
        <v>0</v>
      </c>
      <c r="S101" s="164">
        <v>10629</v>
      </c>
      <c r="T101" s="165">
        <v>211914</v>
      </c>
      <c r="U101" s="166"/>
      <c r="V101" s="167">
        <v>5.1136363636363646E-2</v>
      </c>
      <c r="W101" s="173">
        <v>0</v>
      </c>
      <c r="X101" s="169">
        <v>0.09</v>
      </c>
      <c r="Y101" s="169">
        <v>4.0158981359041893E-3</v>
      </c>
      <c r="Z101" s="170">
        <v>0</v>
      </c>
      <c r="AA101" s="166"/>
      <c r="AB101" s="110">
        <v>0</v>
      </c>
      <c r="AC101" s="111">
        <v>0</v>
      </c>
      <c r="AD101" s="164">
        <v>0</v>
      </c>
      <c r="AE101" s="111">
        <v>0</v>
      </c>
      <c r="AF101" s="171">
        <v>0</v>
      </c>
      <c r="AG101" s="172"/>
    </row>
    <row r="102" spans="1:33" s="49" customFormat="1" ht="12" x14ac:dyDescent="0.2">
      <c r="A102" s="84">
        <v>420</v>
      </c>
      <c r="B102" s="60">
        <v>420049016</v>
      </c>
      <c r="C102" s="85" t="s">
        <v>503</v>
      </c>
      <c r="D102" s="60">
        <v>49</v>
      </c>
      <c r="E102" s="85" t="s">
        <v>81</v>
      </c>
      <c r="F102" s="60">
        <v>16</v>
      </c>
      <c r="G102" s="109" t="s">
        <v>48</v>
      </c>
      <c r="H102" s="163"/>
      <c r="I102" s="87">
        <v>18699</v>
      </c>
      <c r="J102" s="87">
        <v>428</v>
      </c>
      <c r="K102" s="87">
        <v>0</v>
      </c>
      <c r="L102" s="87">
        <v>1188</v>
      </c>
      <c r="M102" s="88">
        <v>20315</v>
      </c>
      <c r="N102" s="163"/>
      <c r="O102" s="110">
        <v>2</v>
      </c>
      <c r="P102" s="164">
        <v>38036</v>
      </c>
      <c r="Q102" s="164">
        <v>0</v>
      </c>
      <c r="R102" s="164">
        <v>0</v>
      </c>
      <c r="S102" s="164">
        <v>2362</v>
      </c>
      <c r="T102" s="165">
        <v>40398</v>
      </c>
      <c r="U102" s="166"/>
      <c r="V102" s="167">
        <v>1.1363636363636364E-2</v>
      </c>
      <c r="W102" s="173">
        <v>0</v>
      </c>
      <c r="X102" s="169">
        <v>0.09</v>
      </c>
      <c r="Y102" s="169">
        <v>2.6297110995600569E-2</v>
      </c>
      <c r="Z102" s="170">
        <v>0</v>
      </c>
      <c r="AA102" s="166"/>
      <c r="AB102" s="110">
        <v>0</v>
      </c>
      <c r="AC102" s="111">
        <v>0</v>
      </c>
      <c r="AD102" s="164">
        <v>0</v>
      </c>
      <c r="AE102" s="111">
        <v>0</v>
      </c>
      <c r="AF102" s="171">
        <v>0</v>
      </c>
      <c r="AG102" s="172"/>
    </row>
    <row r="103" spans="1:33" s="49" customFormat="1" ht="12" x14ac:dyDescent="0.2">
      <c r="A103" s="84">
        <v>420</v>
      </c>
      <c r="B103" s="60">
        <v>420049026</v>
      </c>
      <c r="C103" s="85" t="s">
        <v>503</v>
      </c>
      <c r="D103" s="60">
        <v>49</v>
      </c>
      <c r="E103" s="85" t="s">
        <v>81</v>
      </c>
      <c r="F103" s="60">
        <v>26</v>
      </c>
      <c r="G103" s="109" t="s">
        <v>58</v>
      </c>
      <c r="H103" s="163"/>
      <c r="I103" s="87">
        <v>13251</v>
      </c>
      <c r="J103" s="87">
        <v>5106</v>
      </c>
      <c r="K103" s="87">
        <v>0</v>
      </c>
      <c r="L103" s="87">
        <v>1188</v>
      </c>
      <c r="M103" s="88">
        <v>19545</v>
      </c>
      <c r="N103" s="163"/>
      <c r="O103" s="110">
        <v>1</v>
      </c>
      <c r="P103" s="164">
        <v>18253</v>
      </c>
      <c r="Q103" s="164">
        <v>0</v>
      </c>
      <c r="R103" s="164">
        <v>0</v>
      </c>
      <c r="S103" s="164">
        <v>1181</v>
      </c>
      <c r="T103" s="165">
        <v>19434</v>
      </c>
      <c r="U103" s="166"/>
      <c r="V103" s="167">
        <v>5.681818181818182E-3</v>
      </c>
      <c r="W103" s="173">
        <v>0</v>
      </c>
      <c r="X103" s="169">
        <v>0.09</v>
      </c>
      <c r="Y103" s="169">
        <v>4.8231725605944688E-4</v>
      </c>
      <c r="Z103" s="170">
        <v>0</v>
      </c>
      <c r="AA103" s="166"/>
      <c r="AB103" s="110">
        <v>0</v>
      </c>
      <c r="AC103" s="111">
        <v>0</v>
      </c>
      <c r="AD103" s="164">
        <v>0</v>
      </c>
      <c r="AE103" s="111">
        <v>0</v>
      </c>
      <c r="AF103" s="171">
        <v>0</v>
      </c>
      <c r="AG103" s="172"/>
    </row>
    <row r="104" spans="1:33" s="49" customFormat="1" ht="12" x14ac:dyDescent="0.2">
      <c r="A104" s="84">
        <v>420</v>
      </c>
      <c r="B104" s="60">
        <v>420049031</v>
      </c>
      <c r="C104" s="85" t="s">
        <v>503</v>
      </c>
      <c r="D104" s="60">
        <v>49</v>
      </c>
      <c r="E104" s="85" t="s">
        <v>81</v>
      </c>
      <c r="F104" s="60">
        <v>31</v>
      </c>
      <c r="G104" s="109" t="s">
        <v>63</v>
      </c>
      <c r="H104" s="163"/>
      <c r="I104" s="87">
        <v>12011</v>
      </c>
      <c r="J104" s="87">
        <v>5065</v>
      </c>
      <c r="K104" s="87">
        <v>0</v>
      </c>
      <c r="L104" s="87">
        <v>1188</v>
      </c>
      <c r="M104" s="88">
        <v>18264</v>
      </c>
      <c r="N104" s="163"/>
      <c r="O104" s="110">
        <v>1</v>
      </c>
      <c r="P104" s="164">
        <v>16979</v>
      </c>
      <c r="Q104" s="164">
        <v>0</v>
      </c>
      <c r="R104" s="164">
        <v>0</v>
      </c>
      <c r="S104" s="164">
        <v>1181</v>
      </c>
      <c r="T104" s="165">
        <v>18160</v>
      </c>
      <c r="U104" s="166"/>
      <c r="V104" s="167">
        <v>5.681818181818182E-3</v>
      </c>
      <c r="W104" s="173">
        <v>0</v>
      </c>
      <c r="X104" s="169">
        <v>0.09</v>
      </c>
      <c r="Y104" s="169">
        <v>1.3921962100480068E-2</v>
      </c>
      <c r="Z104" s="170">
        <v>0</v>
      </c>
      <c r="AA104" s="166"/>
      <c r="AB104" s="110">
        <v>0</v>
      </c>
      <c r="AC104" s="111">
        <v>0</v>
      </c>
      <c r="AD104" s="164">
        <v>0</v>
      </c>
      <c r="AE104" s="111">
        <v>0</v>
      </c>
      <c r="AF104" s="171">
        <v>0</v>
      </c>
      <c r="AG104" s="172"/>
    </row>
    <row r="105" spans="1:33" s="49" customFormat="1" ht="12" x14ac:dyDescent="0.2">
      <c r="A105" s="84">
        <v>420</v>
      </c>
      <c r="B105" s="60">
        <v>420049035</v>
      </c>
      <c r="C105" s="85" t="s">
        <v>503</v>
      </c>
      <c r="D105" s="60">
        <v>49</v>
      </c>
      <c r="E105" s="85" t="s">
        <v>81</v>
      </c>
      <c r="F105" s="60">
        <v>35</v>
      </c>
      <c r="G105" s="109" t="s">
        <v>67</v>
      </c>
      <c r="H105" s="163"/>
      <c r="I105" s="87">
        <v>17359</v>
      </c>
      <c r="J105" s="87">
        <v>6677</v>
      </c>
      <c r="K105" s="87">
        <v>0</v>
      </c>
      <c r="L105" s="87">
        <v>1188</v>
      </c>
      <c r="M105" s="88">
        <v>25224</v>
      </c>
      <c r="N105" s="163"/>
      <c r="O105" s="110">
        <v>22</v>
      </c>
      <c r="P105" s="164">
        <v>525778</v>
      </c>
      <c r="Q105" s="164">
        <v>0</v>
      </c>
      <c r="R105" s="164">
        <v>0</v>
      </c>
      <c r="S105" s="164">
        <v>25982</v>
      </c>
      <c r="T105" s="165">
        <v>551760</v>
      </c>
      <c r="U105" s="166"/>
      <c r="V105" s="167">
        <v>0.12499999999999996</v>
      </c>
      <c r="W105" s="173">
        <v>0</v>
      </c>
      <c r="X105" s="169">
        <v>0.18</v>
      </c>
      <c r="Y105" s="169">
        <v>0.16524012896893492</v>
      </c>
      <c r="Z105" s="170">
        <v>0</v>
      </c>
      <c r="AA105" s="166"/>
      <c r="AB105" s="110">
        <v>2</v>
      </c>
      <c r="AC105" s="111">
        <v>0</v>
      </c>
      <c r="AD105" s="164">
        <v>0</v>
      </c>
      <c r="AE105" s="111">
        <v>0</v>
      </c>
      <c r="AF105" s="171">
        <v>0</v>
      </c>
      <c r="AG105" s="172"/>
    </row>
    <row r="106" spans="1:33" s="49" customFormat="1" ht="12" x14ac:dyDescent="0.2">
      <c r="A106" s="84">
        <v>420</v>
      </c>
      <c r="B106" s="60">
        <v>420049044</v>
      </c>
      <c r="C106" s="85" t="s">
        <v>503</v>
      </c>
      <c r="D106" s="60">
        <v>49</v>
      </c>
      <c r="E106" s="85" t="s">
        <v>81</v>
      </c>
      <c r="F106" s="60">
        <v>44</v>
      </c>
      <c r="G106" s="109" t="s">
        <v>76</v>
      </c>
      <c r="H106" s="163"/>
      <c r="I106" s="87">
        <v>18422</v>
      </c>
      <c r="J106" s="87">
        <v>0</v>
      </c>
      <c r="K106" s="87">
        <v>0</v>
      </c>
      <c r="L106" s="87">
        <v>1188</v>
      </c>
      <c r="M106" s="88">
        <v>19610</v>
      </c>
      <c r="N106" s="163"/>
      <c r="O106" s="110">
        <v>8</v>
      </c>
      <c r="P106" s="164">
        <v>146536</v>
      </c>
      <c r="Q106" s="164">
        <v>0</v>
      </c>
      <c r="R106" s="164">
        <v>0</v>
      </c>
      <c r="S106" s="164">
        <v>9448</v>
      </c>
      <c r="T106" s="165">
        <v>155984</v>
      </c>
      <c r="U106" s="166"/>
      <c r="V106" s="167">
        <v>4.5454545454545463E-2</v>
      </c>
      <c r="W106" s="173">
        <v>0</v>
      </c>
      <c r="X106" s="169">
        <v>0.18</v>
      </c>
      <c r="Y106" s="169">
        <v>9.5600647279185325E-2</v>
      </c>
      <c r="Z106" s="170">
        <v>0</v>
      </c>
      <c r="AA106" s="166"/>
      <c r="AB106" s="110">
        <v>1</v>
      </c>
      <c r="AC106" s="111">
        <v>0</v>
      </c>
      <c r="AD106" s="164">
        <v>0</v>
      </c>
      <c r="AE106" s="111">
        <v>0</v>
      </c>
      <c r="AF106" s="171">
        <v>0</v>
      </c>
      <c r="AG106" s="172"/>
    </row>
    <row r="107" spans="1:33" s="49" customFormat="1" ht="12" x14ac:dyDescent="0.2">
      <c r="A107" s="84">
        <v>420</v>
      </c>
      <c r="B107" s="60">
        <v>420049049</v>
      </c>
      <c r="C107" s="85" t="s">
        <v>503</v>
      </c>
      <c r="D107" s="60">
        <v>49</v>
      </c>
      <c r="E107" s="85" t="s">
        <v>81</v>
      </c>
      <c r="F107" s="60">
        <v>49</v>
      </c>
      <c r="G107" s="109" t="s">
        <v>81</v>
      </c>
      <c r="H107" s="163"/>
      <c r="I107" s="87">
        <v>17259</v>
      </c>
      <c r="J107" s="87">
        <v>23355</v>
      </c>
      <c r="K107" s="87">
        <v>0</v>
      </c>
      <c r="L107" s="87">
        <v>1188</v>
      </c>
      <c r="M107" s="88">
        <v>41802</v>
      </c>
      <c r="N107" s="163"/>
      <c r="O107" s="110">
        <v>224</v>
      </c>
      <c r="P107" s="164">
        <v>9045792</v>
      </c>
      <c r="Q107" s="164">
        <v>0</v>
      </c>
      <c r="R107" s="164">
        <v>0</v>
      </c>
      <c r="S107" s="164">
        <v>264544</v>
      </c>
      <c r="T107" s="165">
        <v>9310336</v>
      </c>
      <c r="U107" s="166"/>
      <c r="V107" s="167">
        <v>1.2727272727272738</v>
      </c>
      <c r="W107" s="173">
        <v>0</v>
      </c>
      <c r="X107" s="169">
        <v>0.09</v>
      </c>
      <c r="Y107" s="169">
        <v>6.9115306540210072E-2</v>
      </c>
      <c r="Z107" s="170">
        <v>0</v>
      </c>
      <c r="AA107" s="166"/>
      <c r="AB107" s="110">
        <v>9</v>
      </c>
      <c r="AC107" s="111">
        <v>0</v>
      </c>
      <c r="AD107" s="164">
        <v>0</v>
      </c>
      <c r="AE107" s="111">
        <v>0</v>
      </c>
      <c r="AF107" s="171">
        <v>0</v>
      </c>
      <c r="AG107" s="172"/>
    </row>
    <row r="108" spans="1:33" s="49" customFormat="1" ht="12" x14ac:dyDescent="0.2">
      <c r="A108" s="84">
        <v>420</v>
      </c>
      <c r="B108" s="60">
        <v>420049050</v>
      </c>
      <c r="C108" s="85" t="s">
        <v>503</v>
      </c>
      <c r="D108" s="60">
        <v>49</v>
      </c>
      <c r="E108" s="85" t="s">
        <v>81</v>
      </c>
      <c r="F108" s="60">
        <v>50</v>
      </c>
      <c r="G108" s="109" t="s">
        <v>82</v>
      </c>
      <c r="H108" s="163"/>
      <c r="I108" s="87">
        <v>13674</v>
      </c>
      <c r="J108" s="87">
        <v>5973</v>
      </c>
      <c r="K108" s="87">
        <v>0</v>
      </c>
      <c r="L108" s="87">
        <v>1188</v>
      </c>
      <c r="M108" s="88">
        <v>20835</v>
      </c>
      <c r="N108" s="163"/>
      <c r="O108" s="110">
        <v>1</v>
      </c>
      <c r="P108" s="164">
        <v>19535</v>
      </c>
      <c r="Q108" s="164">
        <v>0</v>
      </c>
      <c r="R108" s="164">
        <v>0</v>
      </c>
      <c r="S108" s="164">
        <v>1181</v>
      </c>
      <c r="T108" s="165">
        <v>20716</v>
      </c>
      <c r="U108" s="166"/>
      <c r="V108" s="167">
        <v>5.681818181818182E-3</v>
      </c>
      <c r="W108" s="173">
        <v>0</v>
      </c>
      <c r="X108" s="169">
        <v>0.09</v>
      </c>
      <c r="Y108" s="169">
        <v>5.576353734201971E-3</v>
      </c>
      <c r="Z108" s="170">
        <v>0</v>
      </c>
      <c r="AA108" s="166"/>
      <c r="AB108" s="110">
        <v>0</v>
      </c>
      <c r="AC108" s="111">
        <v>0</v>
      </c>
      <c r="AD108" s="164">
        <v>0</v>
      </c>
      <c r="AE108" s="111">
        <v>0</v>
      </c>
      <c r="AF108" s="171">
        <v>0</v>
      </c>
      <c r="AG108" s="172"/>
    </row>
    <row r="109" spans="1:33" s="49" customFormat="1" ht="12" x14ac:dyDescent="0.2">
      <c r="A109" s="84">
        <v>420</v>
      </c>
      <c r="B109" s="60">
        <v>420049056</v>
      </c>
      <c r="C109" s="85" t="s">
        <v>503</v>
      </c>
      <c r="D109" s="60">
        <v>49</v>
      </c>
      <c r="E109" s="85" t="s">
        <v>81</v>
      </c>
      <c r="F109" s="60">
        <v>56</v>
      </c>
      <c r="G109" s="109" t="s">
        <v>88</v>
      </c>
      <c r="H109" s="163"/>
      <c r="I109" s="87">
        <v>12910</v>
      </c>
      <c r="J109" s="87">
        <v>3828</v>
      </c>
      <c r="K109" s="87">
        <v>0</v>
      </c>
      <c r="L109" s="87">
        <v>1188</v>
      </c>
      <c r="M109" s="88">
        <v>17926</v>
      </c>
      <c r="N109" s="163"/>
      <c r="O109" s="110">
        <v>1</v>
      </c>
      <c r="P109" s="164">
        <v>16643</v>
      </c>
      <c r="Q109" s="164">
        <v>0</v>
      </c>
      <c r="R109" s="164">
        <v>0</v>
      </c>
      <c r="S109" s="164">
        <v>1181</v>
      </c>
      <c r="T109" s="165">
        <v>17824</v>
      </c>
      <c r="U109" s="166"/>
      <c r="V109" s="167">
        <v>5.681818181818182E-3</v>
      </c>
      <c r="W109" s="173">
        <v>0</v>
      </c>
      <c r="X109" s="169">
        <v>0.09</v>
      </c>
      <c r="Y109" s="169">
        <v>1.5933929434899012E-2</v>
      </c>
      <c r="Z109" s="170">
        <v>0</v>
      </c>
      <c r="AA109" s="166"/>
      <c r="AB109" s="110">
        <v>0</v>
      </c>
      <c r="AC109" s="111">
        <v>0</v>
      </c>
      <c r="AD109" s="164">
        <v>0</v>
      </c>
      <c r="AE109" s="111">
        <v>0</v>
      </c>
      <c r="AF109" s="171">
        <v>0</v>
      </c>
      <c r="AG109" s="172"/>
    </row>
    <row r="110" spans="1:33" s="49" customFormat="1" ht="12" x14ac:dyDescent="0.2">
      <c r="A110" s="84">
        <v>420</v>
      </c>
      <c r="B110" s="60">
        <v>420049057</v>
      </c>
      <c r="C110" s="85" t="s">
        <v>503</v>
      </c>
      <c r="D110" s="60">
        <v>49</v>
      </c>
      <c r="E110" s="85" t="s">
        <v>81</v>
      </c>
      <c r="F110" s="60">
        <v>57</v>
      </c>
      <c r="G110" s="109" t="s">
        <v>89</v>
      </c>
      <c r="H110" s="163"/>
      <c r="I110" s="87">
        <v>12011</v>
      </c>
      <c r="J110" s="87">
        <v>275</v>
      </c>
      <c r="K110" s="87">
        <v>0</v>
      </c>
      <c r="L110" s="87">
        <v>1188</v>
      </c>
      <c r="M110" s="88">
        <v>13474</v>
      </c>
      <c r="N110" s="163"/>
      <c r="O110" s="110">
        <v>3</v>
      </c>
      <c r="P110" s="164">
        <v>36648</v>
      </c>
      <c r="Q110" s="164">
        <v>0</v>
      </c>
      <c r="R110" s="164">
        <v>0</v>
      </c>
      <c r="S110" s="164">
        <v>3543</v>
      </c>
      <c r="T110" s="165">
        <v>40191</v>
      </c>
      <c r="U110" s="166"/>
      <c r="V110" s="167">
        <v>1.7045454545454544E-2</v>
      </c>
      <c r="W110" s="173">
        <v>0</v>
      </c>
      <c r="X110" s="169">
        <v>0.18</v>
      </c>
      <c r="Y110" s="169">
        <v>0.12016172460191235</v>
      </c>
      <c r="Z110" s="170">
        <v>0</v>
      </c>
      <c r="AA110" s="166"/>
      <c r="AB110" s="110">
        <v>0</v>
      </c>
      <c r="AC110" s="111">
        <v>0</v>
      </c>
      <c r="AD110" s="164">
        <v>0</v>
      </c>
      <c r="AE110" s="111">
        <v>0</v>
      </c>
      <c r="AF110" s="171">
        <v>0</v>
      </c>
      <c r="AG110" s="172"/>
    </row>
    <row r="111" spans="1:33" s="49" customFormat="1" ht="12" x14ac:dyDescent="0.2">
      <c r="A111" s="84">
        <v>420</v>
      </c>
      <c r="B111" s="60">
        <v>420049093</v>
      </c>
      <c r="C111" s="85" t="s">
        <v>503</v>
      </c>
      <c r="D111" s="60">
        <v>49</v>
      </c>
      <c r="E111" s="85" t="s">
        <v>81</v>
      </c>
      <c r="F111" s="60">
        <v>93</v>
      </c>
      <c r="G111" s="109" t="s">
        <v>125</v>
      </c>
      <c r="H111" s="163"/>
      <c r="I111" s="87">
        <v>15733</v>
      </c>
      <c r="J111" s="87">
        <v>155</v>
      </c>
      <c r="K111" s="87">
        <v>0</v>
      </c>
      <c r="L111" s="87">
        <v>1188</v>
      </c>
      <c r="M111" s="88">
        <v>17076</v>
      </c>
      <c r="N111" s="163"/>
      <c r="O111" s="110">
        <v>13</v>
      </c>
      <c r="P111" s="164">
        <v>205374</v>
      </c>
      <c r="Q111" s="164">
        <v>0</v>
      </c>
      <c r="R111" s="164">
        <v>0</v>
      </c>
      <c r="S111" s="164">
        <v>15353</v>
      </c>
      <c r="T111" s="165">
        <v>220727</v>
      </c>
      <c r="U111" s="166"/>
      <c r="V111" s="167">
        <v>7.3863636363636367E-2</v>
      </c>
      <c r="W111" s="173">
        <v>0</v>
      </c>
      <c r="X111" s="169">
        <v>0.18</v>
      </c>
      <c r="Y111" s="169">
        <v>8.3069865542387364E-2</v>
      </c>
      <c r="Z111" s="170">
        <v>0</v>
      </c>
      <c r="AA111" s="166"/>
      <c r="AB111" s="110">
        <v>1</v>
      </c>
      <c r="AC111" s="111">
        <v>0</v>
      </c>
      <c r="AD111" s="164">
        <v>0</v>
      </c>
      <c r="AE111" s="111">
        <v>0</v>
      </c>
      <c r="AF111" s="171">
        <v>0</v>
      </c>
      <c r="AG111" s="172"/>
    </row>
    <row r="112" spans="1:33" s="49" customFormat="1" ht="12" x14ac:dyDescent="0.2">
      <c r="A112" s="84">
        <v>420</v>
      </c>
      <c r="B112" s="60">
        <v>420049097</v>
      </c>
      <c r="C112" s="85" t="s">
        <v>503</v>
      </c>
      <c r="D112" s="60">
        <v>49</v>
      </c>
      <c r="E112" s="85" t="s">
        <v>81</v>
      </c>
      <c r="F112" s="60">
        <v>97</v>
      </c>
      <c r="G112" s="109" t="s">
        <v>129</v>
      </c>
      <c r="H112" s="163"/>
      <c r="I112" s="87">
        <v>20571</v>
      </c>
      <c r="J112" s="87">
        <v>139</v>
      </c>
      <c r="K112" s="87">
        <v>0</v>
      </c>
      <c r="L112" s="87">
        <v>1188</v>
      </c>
      <c r="M112" s="88">
        <v>21898</v>
      </c>
      <c r="N112" s="163"/>
      <c r="O112" s="110">
        <v>1</v>
      </c>
      <c r="P112" s="164">
        <v>20592</v>
      </c>
      <c r="Q112" s="164">
        <v>0</v>
      </c>
      <c r="R112" s="164">
        <v>0</v>
      </c>
      <c r="S112" s="164">
        <v>1181</v>
      </c>
      <c r="T112" s="165">
        <v>21773</v>
      </c>
      <c r="U112" s="166"/>
      <c r="V112" s="167">
        <v>5.681818181818182E-3</v>
      </c>
      <c r="W112" s="173">
        <v>0</v>
      </c>
      <c r="X112" s="169">
        <v>0.18</v>
      </c>
      <c r="Y112" s="169">
        <v>3.5007894380800021E-2</v>
      </c>
      <c r="Z112" s="170">
        <v>0</v>
      </c>
      <c r="AA112" s="166"/>
      <c r="AB112" s="110">
        <v>0</v>
      </c>
      <c r="AC112" s="111">
        <v>0</v>
      </c>
      <c r="AD112" s="164">
        <v>0</v>
      </c>
      <c r="AE112" s="111">
        <v>0</v>
      </c>
      <c r="AF112" s="171">
        <v>0</v>
      </c>
      <c r="AG112" s="172"/>
    </row>
    <row r="113" spans="1:33" s="49" customFormat="1" ht="12" x14ac:dyDescent="0.2">
      <c r="A113" s="84">
        <v>420</v>
      </c>
      <c r="B113" s="60">
        <v>420049128</v>
      </c>
      <c r="C113" s="85" t="s">
        <v>503</v>
      </c>
      <c r="D113" s="60">
        <v>49</v>
      </c>
      <c r="E113" s="85" t="s">
        <v>81</v>
      </c>
      <c r="F113" s="60">
        <v>128</v>
      </c>
      <c r="G113" s="109" t="s">
        <v>160</v>
      </c>
      <c r="H113" s="163"/>
      <c r="I113" s="87">
        <v>19888</v>
      </c>
      <c r="J113" s="87">
        <v>1123</v>
      </c>
      <c r="K113" s="87">
        <v>0</v>
      </c>
      <c r="L113" s="87">
        <v>1188</v>
      </c>
      <c r="M113" s="88">
        <v>22199</v>
      </c>
      <c r="N113" s="163"/>
      <c r="O113" s="110">
        <v>1</v>
      </c>
      <c r="P113" s="164">
        <v>20892</v>
      </c>
      <c r="Q113" s="164">
        <v>0</v>
      </c>
      <c r="R113" s="164">
        <v>0</v>
      </c>
      <c r="S113" s="164">
        <v>1181</v>
      </c>
      <c r="T113" s="165">
        <v>22073</v>
      </c>
      <c r="U113" s="166"/>
      <c r="V113" s="167">
        <v>5.681818181818182E-3</v>
      </c>
      <c r="W113" s="173">
        <v>0</v>
      </c>
      <c r="X113" s="169">
        <v>0.09</v>
      </c>
      <c r="Y113" s="169">
        <v>4.4230272822188083E-2</v>
      </c>
      <c r="Z113" s="170">
        <v>0</v>
      </c>
      <c r="AA113" s="166"/>
      <c r="AB113" s="110">
        <v>0</v>
      </c>
      <c r="AC113" s="111">
        <v>0</v>
      </c>
      <c r="AD113" s="164">
        <v>0</v>
      </c>
      <c r="AE113" s="111">
        <v>0</v>
      </c>
      <c r="AF113" s="171">
        <v>0</v>
      </c>
      <c r="AG113" s="172"/>
    </row>
    <row r="114" spans="1:33" s="49" customFormat="1" ht="12" x14ac:dyDescent="0.2">
      <c r="A114" s="84">
        <v>420</v>
      </c>
      <c r="B114" s="60">
        <v>420049149</v>
      </c>
      <c r="C114" s="85" t="s">
        <v>503</v>
      </c>
      <c r="D114" s="60">
        <v>49</v>
      </c>
      <c r="E114" s="85" t="s">
        <v>81</v>
      </c>
      <c r="F114" s="60">
        <v>149</v>
      </c>
      <c r="G114" s="109" t="s">
        <v>181</v>
      </c>
      <c r="H114" s="163"/>
      <c r="I114" s="87">
        <v>20347</v>
      </c>
      <c r="J114" s="87">
        <v>146</v>
      </c>
      <c r="K114" s="87">
        <v>0</v>
      </c>
      <c r="L114" s="87">
        <v>1188</v>
      </c>
      <c r="M114" s="88">
        <v>21681</v>
      </c>
      <c r="N114" s="163"/>
      <c r="O114" s="110">
        <v>2</v>
      </c>
      <c r="P114" s="164">
        <v>40754</v>
      </c>
      <c r="Q114" s="164">
        <v>0</v>
      </c>
      <c r="R114" s="164">
        <v>0</v>
      </c>
      <c r="S114" s="164">
        <v>2362</v>
      </c>
      <c r="T114" s="165">
        <v>43116</v>
      </c>
      <c r="U114" s="166"/>
      <c r="V114" s="167">
        <v>1.1363636363636364E-2</v>
      </c>
      <c r="W114" s="173">
        <v>0</v>
      </c>
      <c r="X114" s="169">
        <v>0.18</v>
      </c>
      <c r="Y114" s="169">
        <v>0.12764227180603185</v>
      </c>
      <c r="Z114" s="170">
        <v>0</v>
      </c>
      <c r="AA114" s="166"/>
      <c r="AB114" s="110">
        <v>1</v>
      </c>
      <c r="AC114" s="111">
        <v>0</v>
      </c>
      <c r="AD114" s="164">
        <v>0</v>
      </c>
      <c r="AE114" s="111">
        <v>0</v>
      </c>
      <c r="AF114" s="171">
        <v>0</v>
      </c>
      <c r="AG114" s="172"/>
    </row>
    <row r="115" spans="1:33" s="49" customFormat="1" ht="12" x14ac:dyDescent="0.2">
      <c r="A115" s="84">
        <v>420</v>
      </c>
      <c r="B115" s="60">
        <v>420049153</v>
      </c>
      <c r="C115" s="85" t="s">
        <v>503</v>
      </c>
      <c r="D115" s="60">
        <v>49</v>
      </c>
      <c r="E115" s="85" t="s">
        <v>81</v>
      </c>
      <c r="F115" s="60">
        <v>153</v>
      </c>
      <c r="G115" s="109" t="s">
        <v>185</v>
      </c>
      <c r="H115" s="163"/>
      <c r="I115" s="87">
        <v>14617</v>
      </c>
      <c r="J115" s="87">
        <v>28</v>
      </c>
      <c r="K115" s="87">
        <v>0</v>
      </c>
      <c r="L115" s="87">
        <v>1188</v>
      </c>
      <c r="M115" s="88">
        <v>15833</v>
      </c>
      <c r="N115" s="163"/>
      <c r="O115" s="110">
        <v>3</v>
      </c>
      <c r="P115" s="164">
        <v>43686</v>
      </c>
      <c r="Q115" s="164">
        <v>0</v>
      </c>
      <c r="R115" s="164">
        <v>0</v>
      </c>
      <c r="S115" s="164">
        <v>3543</v>
      </c>
      <c r="T115" s="165">
        <v>47229</v>
      </c>
      <c r="U115" s="166"/>
      <c r="V115" s="167">
        <v>1.7045454545454544E-2</v>
      </c>
      <c r="W115" s="173">
        <v>0</v>
      </c>
      <c r="X115" s="169">
        <v>0.09</v>
      </c>
      <c r="Y115" s="169">
        <v>1.349204002970382E-2</v>
      </c>
      <c r="Z115" s="170">
        <v>0</v>
      </c>
      <c r="AA115" s="166"/>
      <c r="AB115" s="110">
        <v>1</v>
      </c>
      <c r="AC115" s="111">
        <v>0</v>
      </c>
      <c r="AD115" s="164">
        <v>0</v>
      </c>
      <c r="AE115" s="111">
        <v>0</v>
      </c>
      <c r="AF115" s="171">
        <v>0</v>
      </c>
      <c r="AG115" s="172"/>
    </row>
    <row r="116" spans="1:33" s="49" customFormat="1" ht="12" x14ac:dyDescent="0.2">
      <c r="A116" s="84">
        <v>420</v>
      </c>
      <c r="B116" s="60">
        <v>420049155</v>
      </c>
      <c r="C116" s="85" t="s">
        <v>503</v>
      </c>
      <c r="D116" s="60">
        <v>49</v>
      </c>
      <c r="E116" s="85" t="s">
        <v>81</v>
      </c>
      <c r="F116" s="60">
        <v>155</v>
      </c>
      <c r="G116" s="109" t="s">
        <v>187</v>
      </c>
      <c r="H116" s="163"/>
      <c r="I116" s="87">
        <v>10059</v>
      </c>
      <c r="J116" s="87">
        <v>8717</v>
      </c>
      <c r="K116" s="87">
        <v>0</v>
      </c>
      <c r="L116" s="87">
        <v>1188</v>
      </c>
      <c r="M116" s="88">
        <v>19964</v>
      </c>
      <c r="N116" s="163"/>
      <c r="O116" s="110">
        <v>4</v>
      </c>
      <c r="P116" s="164">
        <v>74676</v>
      </c>
      <c r="Q116" s="164">
        <v>0</v>
      </c>
      <c r="R116" s="164">
        <v>0</v>
      </c>
      <c r="S116" s="164">
        <v>4724</v>
      </c>
      <c r="T116" s="165">
        <v>79400</v>
      </c>
      <c r="U116" s="166"/>
      <c r="V116" s="167">
        <v>2.2727272727272728E-2</v>
      </c>
      <c r="W116" s="173">
        <v>0</v>
      </c>
      <c r="X116" s="169">
        <v>0.09</v>
      </c>
      <c r="Y116" s="169">
        <v>9.0609681452830267E-4</v>
      </c>
      <c r="Z116" s="170">
        <v>0</v>
      </c>
      <c r="AA116" s="166"/>
      <c r="AB116" s="110">
        <v>0</v>
      </c>
      <c r="AC116" s="111">
        <v>0</v>
      </c>
      <c r="AD116" s="164">
        <v>0</v>
      </c>
      <c r="AE116" s="111">
        <v>0</v>
      </c>
      <c r="AF116" s="171">
        <v>0</v>
      </c>
      <c r="AG116" s="172"/>
    </row>
    <row r="117" spans="1:33" s="49" customFormat="1" ht="12" x14ac:dyDescent="0.2">
      <c r="A117" s="84">
        <v>420</v>
      </c>
      <c r="B117" s="60">
        <v>420049163</v>
      </c>
      <c r="C117" s="85" t="s">
        <v>503</v>
      </c>
      <c r="D117" s="60">
        <v>49</v>
      </c>
      <c r="E117" s="85" t="s">
        <v>81</v>
      </c>
      <c r="F117" s="60">
        <v>163</v>
      </c>
      <c r="G117" s="109" t="s">
        <v>195</v>
      </c>
      <c r="H117" s="163"/>
      <c r="I117" s="87">
        <v>12011</v>
      </c>
      <c r="J117" s="87">
        <v>0</v>
      </c>
      <c r="K117" s="87">
        <v>0</v>
      </c>
      <c r="L117" s="87">
        <v>1188</v>
      </c>
      <c r="M117" s="88">
        <v>13199</v>
      </c>
      <c r="N117" s="163"/>
      <c r="O117" s="110">
        <v>2</v>
      </c>
      <c r="P117" s="164">
        <v>23886</v>
      </c>
      <c r="Q117" s="164">
        <v>0</v>
      </c>
      <c r="R117" s="164">
        <v>0</v>
      </c>
      <c r="S117" s="164">
        <v>2362</v>
      </c>
      <c r="T117" s="165">
        <v>26248</v>
      </c>
      <c r="U117" s="166"/>
      <c r="V117" s="167">
        <v>1.1363636363636364E-2</v>
      </c>
      <c r="W117" s="173">
        <v>0</v>
      </c>
      <c r="X117" s="169">
        <v>0.113490033140277</v>
      </c>
      <c r="Y117" s="169">
        <v>9.5503650462753262E-2</v>
      </c>
      <c r="Z117" s="170">
        <v>0</v>
      </c>
      <c r="AA117" s="166"/>
      <c r="AB117" s="110">
        <v>0</v>
      </c>
      <c r="AC117" s="111">
        <v>0</v>
      </c>
      <c r="AD117" s="164">
        <v>0</v>
      </c>
      <c r="AE117" s="111">
        <v>0</v>
      </c>
      <c r="AF117" s="171">
        <v>0</v>
      </c>
      <c r="AG117" s="172"/>
    </row>
    <row r="118" spans="1:33" s="49" customFormat="1" ht="12" x14ac:dyDescent="0.2">
      <c r="A118" s="84">
        <v>420</v>
      </c>
      <c r="B118" s="60">
        <v>420049165</v>
      </c>
      <c r="C118" s="85" t="s">
        <v>503</v>
      </c>
      <c r="D118" s="60">
        <v>49</v>
      </c>
      <c r="E118" s="85" t="s">
        <v>81</v>
      </c>
      <c r="F118" s="60">
        <v>165</v>
      </c>
      <c r="G118" s="109" t="s">
        <v>197</v>
      </c>
      <c r="H118" s="163"/>
      <c r="I118" s="87">
        <v>14937</v>
      </c>
      <c r="J118" s="87">
        <v>0</v>
      </c>
      <c r="K118" s="87">
        <v>0</v>
      </c>
      <c r="L118" s="87">
        <v>1188</v>
      </c>
      <c r="M118" s="88">
        <v>16125</v>
      </c>
      <c r="N118" s="163"/>
      <c r="O118" s="110">
        <v>10</v>
      </c>
      <c r="P118" s="164">
        <v>148520</v>
      </c>
      <c r="Q118" s="164">
        <v>0</v>
      </c>
      <c r="R118" s="164">
        <v>0</v>
      </c>
      <c r="S118" s="164">
        <v>11810</v>
      </c>
      <c r="T118" s="165">
        <v>160330</v>
      </c>
      <c r="U118" s="166"/>
      <c r="V118" s="167">
        <v>5.681818181818183E-2</v>
      </c>
      <c r="W118" s="173">
        <v>0</v>
      </c>
      <c r="X118" s="169">
        <v>9.8299999999999998E-2</v>
      </c>
      <c r="Y118" s="169">
        <v>8.0030787498228839E-2</v>
      </c>
      <c r="Z118" s="170">
        <v>0</v>
      </c>
      <c r="AA118" s="166"/>
      <c r="AB118" s="110">
        <v>3</v>
      </c>
      <c r="AC118" s="111">
        <v>0</v>
      </c>
      <c r="AD118" s="164">
        <v>0</v>
      </c>
      <c r="AE118" s="111">
        <v>0</v>
      </c>
      <c r="AF118" s="171">
        <v>0</v>
      </c>
      <c r="AG118" s="172"/>
    </row>
    <row r="119" spans="1:33" s="49" customFormat="1" ht="12" x14ac:dyDescent="0.2">
      <c r="A119" s="84">
        <v>420</v>
      </c>
      <c r="B119" s="60">
        <v>420049174</v>
      </c>
      <c r="C119" s="85" t="s">
        <v>503</v>
      </c>
      <c r="D119" s="60">
        <v>49</v>
      </c>
      <c r="E119" s="85" t="s">
        <v>81</v>
      </c>
      <c r="F119" s="60">
        <v>174</v>
      </c>
      <c r="G119" s="109" t="s">
        <v>206</v>
      </c>
      <c r="H119" s="163"/>
      <c r="I119" s="87">
        <v>12011</v>
      </c>
      <c r="J119" s="87">
        <v>7035</v>
      </c>
      <c r="K119" s="87">
        <v>0</v>
      </c>
      <c r="L119" s="87">
        <v>1188</v>
      </c>
      <c r="M119" s="88">
        <v>20234</v>
      </c>
      <c r="N119" s="163"/>
      <c r="O119" s="110">
        <v>2</v>
      </c>
      <c r="P119" s="164">
        <v>37876</v>
      </c>
      <c r="Q119" s="164">
        <v>0</v>
      </c>
      <c r="R119" s="164">
        <v>0</v>
      </c>
      <c r="S119" s="164">
        <v>2362</v>
      </c>
      <c r="T119" s="165">
        <v>40238</v>
      </c>
      <c r="U119" s="166"/>
      <c r="V119" s="167">
        <v>1.1363636363636364E-2</v>
      </c>
      <c r="W119" s="173">
        <v>0</v>
      </c>
      <c r="X119" s="169">
        <v>0.09</v>
      </c>
      <c r="Y119" s="169">
        <v>4.937149383851034E-2</v>
      </c>
      <c r="Z119" s="170">
        <v>0</v>
      </c>
      <c r="AA119" s="166"/>
      <c r="AB119" s="110">
        <v>0</v>
      </c>
      <c r="AC119" s="111">
        <v>0</v>
      </c>
      <c r="AD119" s="164">
        <v>0</v>
      </c>
      <c r="AE119" s="111">
        <v>0</v>
      </c>
      <c r="AF119" s="171">
        <v>0</v>
      </c>
      <c r="AG119" s="172"/>
    </row>
    <row r="120" spans="1:33" s="49" customFormat="1" ht="12" x14ac:dyDescent="0.2">
      <c r="A120" s="84">
        <v>420</v>
      </c>
      <c r="B120" s="60">
        <v>420049176</v>
      </c>
      <c r="C120" s="85" t="s">
        <v>503</v>
      </c>
      <c r="D120" s="60">
        <v>49</v>
      </c>
      <c r="E120" s="85" t="s">
        <v>81</v>
      </c>
      <c r="F120" s="60">
        <v>176</v>
      </c>
      <c r="G120" s="109" t="s">
        <v>208</v>
      </c>
      <c r="H120" s="163"/>
      <c r="I120" s="87">
        <v>13795</v>
      </c>
      <c r="J120" s="87">
        <v>3697</v>
      </c>
      <c r="K120" s="87">
        <v>0</v>
      </c>
      <c r="L120" s="87">
        <v>1188</v>
      </c>
      <c r="M120" s="88">
        <v>18680</v>
      </c>
      <c r="N120" s="163"/>
      <c r="O120" s="110">
        <v>10</v>
      </c>
      <c r="P120" s="164">
        <v>173930</v>
      </c>
      <c r="Q120" s="164">
        <v>0</v>
      </c>
      <c r="R120" s="164">
        <v>0</v>
      </c>
      <c r="S120" s="164">
        <v>11810</v>
      </c>
      <c r="T120" s="165">
        <v>185740</v>
      </c>
      <c r="U120" s="166"/>
      <c r="V120" s="167">
        <v>5.681818181818183E-2</v>
      </c>
      <c r="W120" s="173">
        <v>0</v>
      </c>
      <c r="X120" s="169">
        <v>0.09</v>
      </c>
      <c r="Y120" s="169">
        <v>7.5141081839977197E-2</v>
      </c>
      <c r="Z120" s="170">
        <v>0</v>
      </c>
      <c r="AA120" s="166"/>
      <c r="AB120" s="110">
        <v>2</v>
      </c>
      <c r="AC120" s="111">
        <v>0</v>
      </c>
      <c r="AD120" s="164">
        <v>0</v>
      </c>
      <c r="AE120" s="111">
        <v>0</v>
      </c>
      <c r="AF120" s="171">
        <v>0</v>
      </c>
      <c r="AG120" s="172"/>
    </row>
    <row r="121" spans="1:33" s="49" customFormat="1" ht="12" x14ac:dyDescent="0.2">
      <c r="A121" s="84">
        <v>420</v>
      </c>
      <c r="B121" s="60">
        <v>420049181</v>
      </c>
      <c r="C121" s="85" t="s">
        <v>503</v>
      </c>
      <c r="D121" s="60">
        <v>49</v>
      </c>
      <c r="E121" s="85" t="s">
        <v>81</v>
      </c>
      <c r="F121" s="60">
        <v>181</v>
      </c>
      <c r="G121" s="109" t="s">
        <v>213</v>
      </c>
      <c r="H121" s="163"/>
      <c r="I121" s="87">
        <v>19888</v>
      </c>
      <c r="J121" s="87">
        <v>132</v>
      </c>
      <c r="K121" s="87">
        <v>0</v>
      </c>
      <c r="L121" s="87">
        <v>1188</v>
      </c>
      <c r="M121" s="88">
        <v>21208</v>
      </c>
      <c r="N121" s="163"/>
      <c r="O121" s="110">
        <v>2</v>
      </c>
      <c r="P121" s="164">
        <v>39812</v>
      </c>
      <c r="Q121" s="164">
        <v>0</v>
      </c>
      <c r="R121" s="164">
        <v>0</v>
      </c>
      <c r="S121" s="164">
        <v>2362</v>
      </c>
      <c r="T121" s="165">
        <v>42174</v>
      </c>
      <c r="U121" s="166"/>
      <c r="V121" s="167">
        <v>1.1363636363636364E-2</v>
      </c>
      <c r="W121" s="173">
        <v>0</v>
      </c>
      <c r="X121" s="169">
        <v>0.09</v>
      </c>
      <c r="Y121" s="169">
        <v>1.8721593646460449E-2</v>
      </c>
      <c r="Z121" s="170">
        <v>0</v>
      </c>
      <c r="AA121" s="166"/>
      <c r="AB121" s="110">
        <v>1</v>
      </c>
      <c r="AC121" s="111">
        <v>0</v>
      </c>
      <c r="AD121" s="164">
        <v>0</v>
      </c>
      <c r="AE121" s="111">
        <v>0</v>
      </c>
      <c r="AF121" s="171">
        <v>0</v>
      </c>
      <c r="AG121" s="172"/>
    </row>
    <row r="122" spans="1:33" s="49" customFormat="1" ht="12" x14ac:dyDescent="0.2">
      <c r="A122" s="84">
        <v>420</v>
      </c>
      <c r="B122" s="60">
        <v>420049184</v>
      </c>
      <c r="C122" s="85" t="s">
        <v>503</v>
      </c>
      <c r="D122" s="60">
        <v>49</v>
      </c>
      <c r="E122" s="85" t="s">
        <v>81</v>
      </c>
      <c r="F122" s="60">
        <v>184</v>
      </c>
      <c r="G122" s="109" t="s">
        <v>216</v>
      </c>
      <c r="H122" s="163"/>
      <c r="I122" s="87">
        <v>12396</v>
      </c>
      <c r="J122" s="87">
        <v>9552</v>
      </c>
      <c r="K122" s="87">
        <v>0</v>
      </c>
      <c r="L122" s="87">
        <v>1188</v>
      </c>
      <c r="M122" s="88">
        <v>23136</v>
      </c>
      <c r="N122" s="163"/>
      <c r="O122" s="110">
        <v>1</v>
      </c>
      <c r="P122" s="164">
        <v>21823</v>
      </c>
      <c r="Q122" s="164">
        <v>0</v>
      </c>
      <c r="R122" s="164">
        <v>0</v>
      </c>
      <c r="S122" s="164">
        <v>1181</v>
      </c>
      <c r="T122" s="165">
        <v>23004</v>
      </c>
      <c r="U122" s="166"/>
      <c r="V122" s="167">
        <v>5.681818181818182E-3</v>
      </c>
      <c r="W122" s="173">
        <v>0</v>
      </c>
      <c r="X122" s="169">
        <v>0.09</v>
      </c>
      <c r="Y122" s="169">
        <v>1.3947858389208282E-3</v>
      </c>
      <c r="Z122" s="170">
        <v>0</v>
      </c>
      <c r="AA122" s="166"/>
      <c r="AB122" s="110">
        <v>0</v>
      </c>
      <c r="AC122" s="111">
        <v>0</v>
      </c>
      <c r="AD122" s="164">
        <v>0</v>
      </c>
      <c r="AE122" s="111">
        <v>0</v>
      </c>
      <c r="AF122" s="171">
        <v>0</v>
      </c>
      <c r="AG122" s="172"/>
    </row>
    <row r="123" spans="1:33" s="49" customFormat="1" ht="12" x14ac:dyDescent="0.2">
      <c r="A123" s="84">
        <v>420</v>
      </c>
      <c r="B123" s="60">
        <v>420049199</v>
      </c>
      <c r="C123" s="85" t="s">
        <v>503</v>
      </c>
      <c r="D123" s="60">
        <v>49</v>
      </c>
      <c r="E123" s="85" t="s">
        <v>81</v>
      </c>
      <c r="F123" s="60">
        <v>199</v>
      </c>
      <c r="G123" s="109" t="s">
        <v>231</v>
      </c>
      <c r="H123" s="163"/>
      <c r="I123" s="87">
        <v>16769</v>
      </c>
      <c r="J123" s="87">
        <v>13223</v>
      </c>
      <c r="K123" s="87">
        <v>0</v>
      </c>
      <c r="L123" s="87">
        <v>1188</v>
      </c>
      <c r="M123" s="88">
        <v>31180</v>
      </c>
      <c r="N123" s="163"/>
      <c r="O123" s="110">
        <v>1</v>
      </c>
      <c r="P123" s="164">
        <v>29822</v>
      </c>
      <c r="Q123" s="164">
        <v>0</v>
      </c>
      <c r="R123" s="164">
        <v>0</v>
      </c>
      <c r="S123" s="164">
        <v>1181</v>
      </c>
      <c r="T123" s="165">
        <v>31003</v>
      </c>
      <c r="U123" s="166"/>
      <c r="V123" s="167">
        <v>5.681818181818182E-3</v>
      </c>
      <c r="W123" s="173">
        <v>0</v>
      </c>
      <c r="X123" s="169">
        <v>0.09</v>
      </c>
      <c r="Y123" s="169">
        <v>4.4018050907407367E-4</v>
      </c>
      <c r="Z123" s="170">
        <v>0</v>
      </c>
      <c r="AA123" s="166"/>
      <c r="AB123" s="110">
        <v>1</v>
      </c>
      <c r="AC123" s="111">
        <v>0</v>
      </c>
      <c r="AD123" s="164">
        <v>0</v>
      </c>
      <c r="AE123" s="111">
        <v>0</v>
      </c>
      <c r="AF123" s="171">
        <v>0</v>
      </c>
      <c r="AG123" s="172"/>
    </row>
    <row r="124" spans="1:33" s="49" customFormat="1" ht="12" x14ac:dyDescent="0.2">
      <c r="A124" s="84">
        <v>420</v>
      </c>
      <c r="B124" s="60">
        <v>420049220</v>
      </c>
      <c r="C124" s="85" t="s">
        <v>503</v>
      </c>
      <c r="D124" s="60">
        <v>49</v>
      </c>
      <c r="E124" s="85" t="s">
        <v>81</v>
      </c>
      <c r="F124" s="60">
        <v>220</v>
      </c>
      <c r="G124" s="109" t="s">
        <v>252</v>
      </c>
      <c r="H124" s="163"/>
      <c r="I124" s="87">
        <v>15722</v>
      </c>
      <c r="J124" s="87">
        <v>5555</v>
      </c>
      <c r="K124" s="87">
        <v>0</v>
      </c>
      <c r="L124" s="87">
        <v>1188</v>
      </c>
      <c r="M124" s="88">
        <v>22465</v>
      </c>
      <c r="N124" s="163"/>
      <c r="O124" s="110">
        <v>1</v>
      </c>
      <c r="P124" s="164">
        <v>21156</v>
      </c>
      <c r="Q124" s="164">
        <v>0</v>
      </c>
      <c r="R124" s="164">
        <v>0</v>
      </c>
      <c r="S124" s="164">
        <v>1181</v>
      </c>
      <c r="T124" s="165">
        <v>22337</v>
      </c>
      <c r="U124" s="166"/>
      <c r="V124" s="167">
        <v>5.681818181818182E-3</v>
      </c>
      <c r="W124" s="173">
        <v>0</v>
      </c>
      <c r="X124" s="169">
        <v>0.09</v>
      </c>
      <c r="Y124" s="169">
        <v>1.6325511770876391E-2</v>
      </c>
      <c r="Z124" s="170">
        <v>0</v>
      </c>
      <c r="AA124" s="166"/>
      <c r="AB124" s="110">
        <v>0</v>
      </c>
      <c r="AC124" s="111">
        <v>0</v>
      </c>
      <c r="AD124" s="164">
        <v>0</v>
      </c>
      <c r="AE124" s="111">
        <v>0</v>
      </c>
      <c r="AF124" s="171">
        <v>0</v>
      </c>
      <c r="AG124" s="172"/>
    </row>
    <row r="125" spans="1:33" s="49" customFormat="1" ht="12" x14ac:dyDescent="0.2">
      <c r="A125" s="84">
        <v>420</v>
      </c>
      <c r="B125" s="60">
        <v>420049243</v>
      </c>
      <c r="C125" s="85" t="s">
        <v>503</v>
      </c>
      <c r="D125" s="60">
        <v>49</v>
      </c>
      <c r="E125" s="85" t="s">
        <v>81</v>
      </c>
      <c r="F125" s="60">
        <v>243</v>
      </c>
      <c r="G125" s="109" t="s">
        <v>275</v>
      </c>
      <c r="H125" s="163"/>
      <c r="I125" s="87">
        <v>11951</v>
      </c>
      <c r="J125" s="87">
        <v>1658</v>
      </c>
      <c r="K125" s="87">
        <v>0</v>
      </c>
      <c r="L125" s="87">
        <v>1188</v>
      </c>
      <c r="M125" s="88">
        <v>14797</v>
      </c>
      <c r="N125" s="163"/>
      <c r="O125" s="110">
        <v>2</v>
      </c>
      <c r="P125" s="164">
        <v>27064</v>
      </c>
      <c r="Q125" s="164">
        <v>0</v>
      </c>
      <c r="R125" s="164">
        <v>0</v>
      </c>
      <c r="S125" s="164">
        <v>2362</v>
      </c>
      <c r="T125" s="165">
        <v>29426</v>
      </c>
      <c r="U125" s="166"/>
      <c r="V125" s="167">
        <v>1.1363636363636364E-2</v>
      </c>
      <c r="W125" s="173">
        <v>0</v>
      </c>
      <c r="X125" s="169">
        <v>0.09</v>
      </c>
      <c r="Y125" s="169">
        <v>5.5192839505088251E-3</v>
      </c>
      <c r="Z125" s="170">
        <v>0</v>
      </c>
      <c r="AA125" s="166"/>
      <c r="AB125" s="110">
        <v>0</v>
      </c>
      <c r="AC125" s="111">
        <v>0</v>
      </c>
      <c r="AD125" s="164">
        <v>0</v>
      </c>
      <c r="AE125" s="111">
        <v>0</v>
      </c>
      <c r="AF125" s="171">
        <v>0</v>
      </c>
      <c r="AG125" s="172"/>
    </row>
    <row r="126" spans="1:33" s="49" customFormat="1" ht="12" x14ac:dyDescent="0.2">
      <c r="A126" s="84">
        <v>420</v>
      </c>
      <c r="B126" s="60">
        <v>420049248</v>
      </c>
      <c r="C126" s="85" t="s">
        <v>503</v>
      </c>
      <c r="D126" s="60">
        <v>49</v>
      </c>
      <c r="E126" s="85" t="s">
        <v>81</v>
      </c>
      <c r="F126" s="60">
        <v>248</v>
      </c>
      <c r="G126" s="109" t="s">
        <v>280</v>
      </c>
      <c r="H126" s="163"/>
      <c r="I126" s="87">
        <v>14465</v>
      </c>
      <c r="J126" s="87">
        <v>706</v>
      </c>
      <c r="K126" s="87">
        <v>0</v>
      </c>
      <c r="L126" s="87">
        <v>1188</v>
      </c>
      <c r="M126" s="88">
        <v>16359</v>
      </c>
      <c r="N126" s="163"/>
      <c r="O126" s="110">
        <v>5</v>
      </c>
      <c r="P126" s="164">
        <v>75425</v>
      </c>
      <c r="Q126" s="164">
        <v>0</v>
      </c>
      <c r="R126" s="164">
        <v>0</v>
      </c>
      <c r="S126" s="164">
        <v>5905</v>
      </c>
      <c r="T126" s="165">
        <v>81330</v>
      </c>
      <c r="U126" s="166"/>
      <c r="V126" s="167">
        <v>2.8409090909090912E-2</v>
      </c>
      <c r="W126" s="173">
        <v>0</v>
      </c>
      <c r="X126" s="169">
        <v>0.09</v>
      </c>
      <c r="Y126" s="169">
        <v>6.6870826362856836E-2</v>
      </c>
      <c r="Z126" s="170">
        <v>0</v>
      </c>
      <c r="AA126" s="166"/>
      <c r="AB126" s="110">
        <v>0</v>
      </c>
      <c r="AC126" s="111">
        <v>0</v>
      </c>
      <c r="AD126" s="164">
        <v>0</v>
      </c>
      <c r="AE126" s="111">
        <v>0</v>
      </c>
      <c r="AF126" s="171">
        <v>0</v>
      </c>
      <c r="AG126" s="172"/>
    </row>
    <row r="127" spans="1:33" s="49" customFormat="1" ht="12" x14ac:dyDescent="0.2">
      <c r="A127" s="84">
        <v>420</v>
      </c>
      <c r="B127" s="60">
        <v>420049262</v>
      </c>
      <c r="C127" s="85" t="s">
        <v>503</v>
      </c>
      <c r="D127" s="60">
        <v>49</v>
      </c>
      <c r="E127" s="85" t="s">
        <v>81</v>
      </c>
      <c r="F127" s="60">
        <v>262</v>
      </c>
      <c r="G127" s="109" t="s">
        <v>294</v>
      </c>
      <c r="H127" s="163"/>
      <c r="I127" s="87">
        <v>13858</v>
      </c>
      <c r="J127" s="87">
        <v>900</v>
      </c>
      <c r="K127" s="87">
        <v>0</v>
      </c>
      <c r="L127" s="87">
        <v>1188</v>
      </c>
      <c r="M127" s="88">
        <v>15946</v>
      </c>
      <c r="N127" s="163"/>
      <c r="O127" s="110">
        <v>5</v>
      </c>
      <c r="P127" s="164">
        <v>73370</v>
      </c>
      <c r="Q127" s="164">
        <v>0</v>
      </c>
      <c r="R127" s="164">
        <v>0</v>
      </c>
      <c r="S127" s="164">
        <v>5910</v>
      </c>
      <c r="T127" s="165">
        <v>79280</v>
      </c>
      <c r="U127" s="166"/>
      <c r="V127" s="167">
        <v>2.8409090909090912E-2</v>
      </c>
      <c r="W127" s="173">
        <v>0</v>
      </c>
      <c r="X127" s="169">
        <v>0.09</v>
      </c>
      <c r="Y127" s="169">
        <v>9.6865331458784662E-2</v>
      </c>
      <c r="Z127" s="170">
        <v>0</v>
      </c>
      <c r="AA127" s="166"/>
      <c r="AB127" s="110">
        <v>2</v>
      </c>
      <c r="AC127" s="111">
        <v>0.35236156171015975</v>
      </c>
      <c r="AD127" s="164">
        <v>5620.0995768579414</v>
      </c>
      <c r="AE127" s="111">
        <v>0</v>
      </c>
      <c r="AF127" s="171">
        <v>0</v>
      </c>
      <c r="AG127" s="172"/>
    </row>
    <row r="128" spans="1:33" s="49" customFormat="1" ht="12" x14ac:dyDescent="0.2">
      <c r="A128" s="84">
        <v>420</v>
      </c>
      <c r="B128" s="60">
        <v>420049274</v>
      </c>
      <c r="C128" s="85" t="s">
        <v>503</v>
      </c>
      <c r="D128" s="60">
        <v>49</v>
      </c>
      <c r="E128" s="85" t="s">
        <v>81</v>
      </c>
      <c r="F128" s="60">
        <v>274</v>
      </c>
      <c r="G128" s="109" t="s">
        <v>306</v>
      </c>
      <c r="H128" s="163"/>
      <c r="I128" s="87">
        <v>17931</v>
      </c>
      <c r="J128" s="87">
        <v>8266</v>
      </c>
      <c r="K128" s="87">
        <v>0</v>
      </c>
      <c r="L128" s="87">
        <v>1188</v>
      </c>
      <c r="M128" s="88">
        <v>27385</v>
      </c>
      <c r="N128" s="163"/>
      <c r="O128" s="110">
        <v>2</v>
      </c>
      <c r="P128" s="164">
        <v>52096</v>
      </c>
      <c r="Q128" s="164">
        <v>0</v>
      </c>
      <c r="R128" s="164">
        <v>0</v>
      </c>
      <c r="S128" s="164">
        <v>2362</v>
      </c>
      <c r="T128" s="165">
        <v>54458</v>
      </c>
      <c r="U128" s="166"/>
      <c r="V128" s="167">
        <v>1.1363636363636364E-2</v>
      </c>
      <c r="W128" s="173">
        <v>0</v>
      </c>
      <c r="X128" s="169">
        <v>0.09</v>
      </c>
      <c r="Y128" s="169">
        <v>5.369265059283105E-2</v>
      </c>
      <c r="Z128" s="170">
        <v>0</v>
      </c>
      <c r="AA128" s="166"/>
      <c r="AB128" s="110">
        <v>0</v>
      </c>
      <c r="AC128" s="111">
        <v>0</v>
      </c>
      <c r="AD128" s="164">
        <v>0</v>
      </c>
      <c r="AE128" s="111">
        <v>0</v>
      </c>
      <c r="AF128" s="171">
        <v>0</v>
      </c>
      <c r="AG128" s="172"/>
    </row>
    <row r="129" spans="1:33" s="49" customFormat="1" ht="12" x14ac:dyDescent="0.2">
      <c r="A129" s="84">
        <v>420</v>
      </c>
      <c r="B129" s="60">
        <v>420049284</v>
      </c>
      <c r="C129" s="85" t="s">
        <v>503</v>
      </c>
      <c r="D129" s="60">
        <v>49</v>
      </c>
      <c r="E129" s="85" t="s">
        <v>81</v>
      </c>
      <c r="F129" s="60">
        <v>284</v>
      </c>
      <c r="G129" s="109" t="s">
        <v>316</v>
      </c>
      <c r="H129" s="163"/>
      <c r="I129" s="87">
        <v>17378</v>
      </c>
      <c r="J129" s="87">
        <v>7907</v>
      </c>
      <c r="K129" s="87">
        <v>0</v>
      </c>
      <c r="L129" s="87">
        <v>1188</v>
      </c>
      <c r="M129" s="88">
        <v>26473</v>
      </c>
      <c r="N129" s="163"/>
      <c r="O129" s="110">
        <v>2</v>
      </c>
      <c r="P129" s="164">
        <v>50282</v>
      </c>
      <c r="Q129" s="164">
        <v>0</v>
      </c>
      <c r="R129" s="164">
        <v>0</v>
      </c>
      <c r="S129" s="164">
        <v>2362</v>
      </c>
      <c r="T129" s="165">
        <v>52644</v>
      </c>
      <c r="U129" s="166"/>
      <c r="V129" s="167">
        <v>1.1363636363636364E-2</v>
      </c>
      <c r="W129" s="173">
        <v>0</v>
      </c>
      <c r="X129" s="169">
        <v>0.09</v>
      </c>
      <c r="Y129" s="169">
        <v>7.4537220480509564E-2</v>
      </c>
      <c r="Z129" s="170">
        <v>0</v>
      </c>
      <c r="AA129" s="166"/>
      <c r="AB129" s="110">
        <v>1</v>
      </c>
      <c r="AC129" s="111">
        <v>0</v>
      </c>
      <c r="AD129" s="164">
        <v>0</v>
      </c>
      <c r="AE129" s="111">
        <v>0</v>
      </c>
      <c r="AF129" s="171">
        <v>0</v>
      </c>
      <c r="AG129" s="172"/>
    </row>
    <row r="130" spans="1:33" s="49" customFormat="1" ht="12" x14ac:dyDescent="0.2">
      <c r="A130" s="84">
        <v>420</v>
      </c>
      <c r="B130" s="60">
        <v>420049295</v>
      </c>
      <c r="C130" s="85" t="s">
        <v>503</v>
      </c>
      <c r="D130" s="60">
        <v>49</v>
      </c>
      <c r="E130" s="85" t="s">
        <v>81</v>
      </c>
      <c r="F130" s="60">
        <v>295</v>
      </c>
      <c r="G130" s="109" t="s">
        <v>327</v>
      </c>
      <c r="H130" s="163"/>
      <c r="I130" s="87">
        <v>17135</v>
      </c>
      <c r="J130" s="87">
        <v>8457</v>
      </c>
      <c r="K130" s="87">
        <v>0</v>
      </c>
      <c r="L130" s="87">
        <v>1188</v>
      </c>
      <c r="M130" s="88">
        <v>26780</v>
      </c>
      <c r="N130" s="163"/>
      <c r="O130" s="110">
        <v>2</v>
      </c>
      <c r="P130" s="164">
        <v>50894</v>
      </c>
      <c r="Q130" s="164">
        <v>0</v>
      </c>
      <c r="R130" s="164">
        <v>0</v>
      </c>
      <c r="S130" s="164">
        <v>2362</v>
      </c>
      <c r="T130" s="165">
        <v>53256</v>
      </c>
      <c r="U130" s="166"/>
      <c r="V130" s="167">
        <v>1.1363636363636364E-2</v>
      </c>
      <c r="W130" s="173">
        <v>0</v>
      </c>
      <c r="X130" s="169">
        <v>0.09</v>
      </c>
      <c r="Y130" s="169">
        <v>1.4012012322242801E-2</v>
      </c>
      <c r="Z130" s="170">
        <v>0</v>
      </c>
      <c r="AA130" s="166"/>
      <c r="AB130" s="110">
        <v>0</v>
      </c>
      <c r="AC130" s="111">
        <v>0</v>
      </c>
      <c r="AD130" s="164">
        <v>0</v>
      </c>
      <c r="AE130" s="111">
        <v>0</v>
      </c>
      <c r="AF130" s="171">
        <v>0</v>
      </c>
      <c r="AG130" s="172"/>
    </row>
    <row r="131" spans="1:33" s="49" customFormat="1" ht="12" x14ac:dyDescent="0.2">
      <c r="A131" s="84">
        <v>420</v>
      </c>
      <c r="B131" s="60">
        <v>420049342</v>
      </c>
      <c r="C131" s="85" t="s">
        <v>503</v>
      </c>
      <c r="D131" s="60">
        <v>49</v>
      </c>
      <c r="E131" s="85" t="s">
        <v>81</v>
      </c>
      <c r="F131" s="60">
        <v>342</v>
      </c>
      <c r="G131" s="109" t="s">
        <v>374</v>
      </c>
      <c r="H131" s="163"/>
      <c r="I131" s="87">
        <v>13121</v>
      </c>
      <c r="J131" s="87">
        <v>10071</v>
      </c>
      <c r="K131" s="87">
        <v>0</v>
      </c>
      <c r="L131" s="87">
        <v>1188</v>
      </c>
      <c r="M131" s="88">
        <v>24380</v>
      </c>
      <c r="N131" s="163"/>
      <c r="O131" s="110">
        <v>1</v>
      </c>
      <c r="P131" s="164">
        <v>23060</v>
      </c>
      <c r="Q131" s="164">
        <v>0</v>
      </c>
      <c r="R131" s="164">
        <v>0</v>
      </c>
      <c r="S131" s="164">
        <v>1181</v>
      </c>
      <c r="T131" s="165">
        <v>24241</v>
      </c>
      <c r="U131" s="166"/>
      <c r="V131" s="167">
        <v>5.681818181818182E-3</v>
      </c>
      <c r="W131" s="173">
        <v>0</v>
      </c>
      <c r="X131" s="169">
        <v>0.09</v>
      </c>
      <c r="Y131" s="169">
        <v>1.9218620679250706E-3</v>
      </c>
      <c r="Z131" s="170">
        <v>0</v>
      </c>
      <c r="AA131" s="166"/>
      <c r="AB131" s="110">
        <v>0</v>
      </c>
      <c r="AC131" s="111">
        <v>0</v>
      </c>
      <c r="AD131" s="164">
        <v>0</v>
      </c>
      <c r="AE131" s="111">
        <v>0</v>
      </c>
      <c r="AF131" s="171">
        <v>0</v>
      </c>
      <c r="AG131" s="172"/>
    </row>
    <row r="132" spans="1:33" s="49" customFormat="1" ht="12" x14ac:dyDescent="0.2">
      <c r="A132" s="84">
        <v>420</v>
      </c>
      <c r="B132" s="60">
        <v>420049347</v>
      </c>
      <c r="C132" s="85" t="s">
        <v>503</v>
      </c>
      <c r="D132" s="60">
        <v>49</v>
      </c>
      <c r="E132" s="85" t="s">
        <v>81</v>
      </c>
      <c r="F132" s="60">
        <v>347</v>
      </c>
      <c r="G132" s="109" t="s">
        <v>379</v>
      </c>
      <c r="H132" s="163"/>
      <c r="I132" s="87">
        <v>18893</v>
      </c>
      <c r="J132" s="87">
        <v>8838</v>
      </c>
      <c r="K132" s="87">
        <v>0</v>
      </c>
      <c r="L132" s="87">
        <v>1188</v>
      </c>
      <c r="M132" s="88">
        <v>28919</v>
      </c>
      <c r="N132" s="163"/>
      <c r="O132" s="110">
        <v>4</v>
      </c>
      <c r="P132" s="164">
        <v>110292</v>
      </c>
      <c r="Q132" s="164">
        <v>0</v>
      </c>
      <c r="R132" s="164">
        <v>0</v>
      </c>
      <c r="S132" s="164">
        <v>4724</v>
      </c>
      <c r="T132" s="165">
        <v>115016</v>
      </c>
      <c r="U132" s="166"/>
      <c r="V132" s="167">
        <v>2.2727272727272728E-2</v>
      </c>
      <c r="W132" s="173">
        <v>0</v>
      </c>
      <c r="X132" s="169">
        <v>0.09</v>
      </c>
      <c r="Y132" s="169">
        <v>1.1138553691498038E-2</v>
      </c>
      <c r="Z132" s="170">
        <v>0</v>
      </c>
      <c r="AA132" s="166"/>
      <c r="AB132" s="110">
        <v>0</v>
      </c>
      <c r="AC132" s="111">
        <v>0</v>
      </c>
      <c r="AD132" s="164">
        <v>0</v>
      </c>
      <c r="AE132" s="111">
        <v>0</v>
      </c>
      <c r="AF132" s="171">
        <v>0</v>
      </c>
      <c r="AG132" s="172"/>
    </row>
    <row r="133" spans="1:33" s="49" customFormat="1" ht="12" x14ac:dyDescent="0.2">
      <c r="A133" s="84">
        <v>420</v>
      </c>
      <c r="B133" s="60">
        <v>420049616</v>
      </c>
      <c r="C133" s="85" t="s">
        <v>503</v>
      </c>
      <c r="D133" s="60">
        <v>49</v>
      </c>
      <c r="E133" s="85" t="s">
        <v>81</v>
      </c>
      <c r="F133" s="60">
        <v>616</v>
      </c>
      <c r="G133" s="109" t="s">
        <v>391</v>
      </c>
      <c r="H133" s="163"/>
      <c r="I133" s="87">
        <v>18395</v>
      </c>
      <c r="J133" s="87">
        <v>4005</v>
      </c>
      <c r="K133" s="87">
        <v>0</v>
      </c>
      <c r="L133" s="87">
        <v>1188</v>
      </c>
      <c r="M133" s="88">
        <v>23588</v>
      </c>
      <c r="N133" s="163"/>
      <c r="O133" s="110">
        <v>2</v>
      </c>
      <c r="P133" s="164">
        <v>44546</v>
      </c>
      <c r="Q133" s="164">
        <v>0</v>
      </c>
      <c r="R133" s="164">
        <v>0</v>
      </c>
      <c r="S133" s="164">
        <v>2362</v>
      </c>
      <c r="T133" s="165">
        <v>46908</v>
      </c>
      <c r="U133" s="166"/>
      <c r="V133" s="167">
        <v>1.1363636363636364E-2</v>
      </c>
      <c r="W133" s="173">
        <v>0</v>
      </c>
      <c r="X133" s="169">
        <v>0.09</v>
      </c>
      <c r="Y133" s="169">
        <v>3.2065443720552755E-2</v>
      </c>
      <c r="Z133" s="170">
        <v>0</v>
      </c>
      <c r="AA133" s="166"/>
      <c r="AB133" s="110">
        <v>0</v>
      </c>
      <c r="AC133" s="111">
        <v>0</v>
      </c>
      <c r="AD133" s="164">
        <v>0</v>
      </c>
      <c r="AE133" s="111">
        <v>0</v>
      </c>
      <c r="AF133" s="171">
        <v>0</v>
      </c>
      <c r="AG133" s="172"/>
    </row>
    <row r="134" spans="1:33" s="49" customFormat="1" ht="12" x14ac:dyDescent="0.2">
      <c r="A134" s="84">
        <v>420</v>
      </c>
      <c r="B134" s="60">
        <v>420049625</v>
      </c>
      <c r="C134" s="85" t="s">
        <v>503</v>
      </c>
      <c r="D134" s="60">
        <v>49</v>
      </c>
      <c r="E134" s="85" t="s">
        <v>81</v>
      </c>
      <c r="F134" s="60">
        <v>625</v>
      </c>
      <c r="G134" s="109" t="s">
        <v>395</v>
      </c>
      <c r="H134" s="163"/>
      <c r="I134" s="87">
        <v>12011</v>
      </c>
      <c r="J134" s="87">
        <v>595</v>
      </c>
      <c r="K134" s="87">
        <v>0</v>
      </c>
      <c r="L134" s="87">
        <v>1188</v>
      </c>
      <c r="M134" s="88">
        <v>13794</v>
      </c>
      <c r="N134" s="163"/>
      <c r="O134" s="110">
        <v>2</v>
      </c>
      <c r="P134" s="164">
        <v>25068</v>
      </c>
      <c r="Q134" s="164">
        <v>0</v>
      </c>
      <c r="R134" s="164">
        <v>0</v>
      </c>
      <c r="S134" s="164">
        <v>2362</v>
      </c>
      <c r="T134" s="165">
        <v>27430</v>
      </c>
      <c r="U134" s="166"/>
      <c r="V134" s="167">
        <v>1.1363636363636364E-2</v>
      </c>
      <c r="W134" s="173">
        <v>0</v>
      </c>
      <c r="X134" s="169">
        <v>0.09</v>
      </c>
      <c r="Y134" s="169">
        <v>5.696169079407485E-3</v>
      </c>
      <c r="Z134" s="170">
        <v>0</v>
      </c>
      <c r="AA134" s="166"/>
      <c r="AB134" s="110">
        <v>0</v>
      </c>
      <c r="AC134" s="111">
        <v>0</v>
      </c>
      <c r="AD134" s="164">
        <v>0</v>
      </c>
      <c r="AE134" s="111">
        <v>0</v>
      </c>
      <c r="AF134" s="171">
        <v>0</v>
      </c>
      <c r="AG134" s="172"/>
    </row>
    <row r="135" spans="1:33" s="49" customFormat="1" ht="12" x14ac:dyDescent="0.2">
      <c r="A135" s="84">
        <v>428</v>
      </c>
      <c r="B135" s="60">
        <v>428035016</v>
      </c>
      <c r="C135" s="85" t="s">
        <v>504</v>
      </c>
      <c r="D135" s="60">
        <v>35</v>
      </c>
      <c r="E135" s="85" t="s">
        <v>67</v>
      </c>
      <c r="F135" s="60">
        <v>16</v>
      </c>
      <c r="G135" s="109" t="s">
        <v>48</v>
      </c>
      <c r="H135" s="163"/>
      <c r="I135" s="87">
        <v>12064</v>
      </c>
      <c r="J135" s="87">
        <v>276</v>
      </c>
      <c r="K135" s="87">
        <v>0</v>
      </c>
      <c r="L135" s="87">
        <v>1188</v>
      </c>
      <c r="M135" s="88">
        <v>13528</v>
      </c>
      <c r="N135" s="163"/>
      <c r="O135" s="110">
        <v>3</v>
      </c>
      <c r="P135" s="164">
        <v>36936</v>
      </c>
      <c r="Q135" s="164">
        <v>0</v>
      </c>
      <c r="R135" s="164">
        <v>0</v>
      </c>
      <c r="S135" s="164">
        <v>3555</v>
      </c>
      <c r="T135" s="165">
        <v>40491</v>
      </c>
      <c r="U135" s="166"/>
      <c r="V135" s="167">
        <v>6.7385444743935314E-3</v>
      </c>
      <c r="W135" s="173">
        <v>0</v>
      </c>
      <c r="X135" s="169">
        <v>0.09</v>
      </c>
      <c r="Y135" s="169">
        <v>2.6297110995600569E-2</v>
      </c>
      <c r="Z135" s="170">
        <v>0</v>
      </c>
      <c r="AA135" s="166"/>
      <c r="AB135" s="110">
        <v>1</v>
      </c>
      <c r="AC135" s="111">
        <v>0</v>
      </c>
      <c r="AD135" s="164">
        <v>0</v>
      </c>
      <c r="AE135" s="111">
        <v>0</v>
      </c>
      <c r="AF135" s="171">
        <v>0</v>
      </c>
      <c r="AG135" s="172"/>
    </row>
    <row r="136" spans="1:33" s="49" customFormat="1" ht="12" x14ac:dyDescent="0.2">
      <c r="A136" s="84">
        <v>428</v>
      </c>
      <c r="B136" s="60">
        <v>428035018</v>
      </c>
      <c r="C136" s="85" t="s">
        <v>504</v>
      </c>
      <c r="D136" s="60">
        <v>35</v>
      </c>
      <c r="E136" s="85" t="s">
        <v>67</v>
      </c>
      <c r="F136" s="60">
        <v>18</v>
      </c>
      <c r="G136" s="109" t="s">
        <v>50</v>
      </c>
      <c r="H136" s="163"/>
      <c r="I136" s="87">
        <v>18975</v>
      </c>
      <c r="J136" s="87">
        <v>9049</v>
      </c>
      <c r="K136" s="87">
        <v>0</v>
      </c>
      <c r="L136" s="87">
        <v>1188</v>
      </c>
      <c r="M136" s="88">
        <v>29212</v>
      </c>
      <c r="N136" s="163"/>
      <c r="O136" s="110">
        <v>1</v>
      </c>
      <c r="P136" s="164">
        <v>27961</v>
      </c>
      <c r="Q136" s="164">
        <v>0</v>
      </c>
      <c r="R136" s="164">
        <v>0</v>
      </c>
      <c r="S136" s="164">
        <v>1185</v>
      </c>
      <c r="T136" s="165">
        <v>29146</v>
      </c>
      <c r="U136" s="166"/>
      <c r="V136" s="167">
        <v>2.2461814914645105E-3</v>
      </c>
      <c r="W136" s="173">
        <v>0</v>
      </c>
      <c r="X136" s="169">
        <v>0.09</v>
      </c>
      <c r="Y136" s="169">
        <v>2.519270960267804E-2</v>
      </c>
      <c r="Z136" s="170">
        <v>0</v>
      </c>
      <c r="AA136" s="166"/>
      <c r="AB136" s="110">
        <v>1</v>
      </c>
      <c r="AC136" s="111">
        <v>0</v>
      </c>
      <c r="AD136" s="164">
        <v>0</v>
      </c>
      <c r="AE136" s="111">
        <v>0</v>
      </c>
      <c r="AF136" s="171">
        <v>0</v>
      </c>
      <c r="AG136" s="172"/>
    </row>
    <row r="137" spans="1:33" s="49" customFormat="1" ht="12" x14ac:dyDescent="0.2">
      <c r="A137" s="84">
        <v>428</v>
      </c>
      <c r="B137" s="60">
        <v>428035035</v>
      </c>
      <c r="C137" s="85" t="s">
        <v>504</v>
      </c>
      <c r="D137" s="60">
        <v>35</v>
      </c>
      <c r="E137" s="85" t="s">
        <v>67</v>
      </c>
      <c r="F137" s="60">
        <v>35</v>
      </c>
      <c r="G137" s="109" t="s">
        <v>67</v>
      </c>
      <c r="H137" s="163"/>
      <c r="I137" s="87">
        <v>18403</v>
      </c>
      <c r="J137" s="87">
        <v>7079</v>
      </c>
      <c r="K137" s="87">
        <v>0</v>
      </c>
      <c r="L137" s="87">
        <v>1188</v>
      </c>
      <c r="M137" s="88">
        <v>26670</v>
      </c>
      <c r="N137" s="163"/>
      <c r="O137" s="110">
        <v>1892</v>
      </c>
      <c r="P137" s="164">
        <v>48104100</v>
      </c>
      <c r="Q137" s="164">
        <v>0</v>
      </c>
      <c r="R137" s="164">
        <v>0</v>
      </c>
      <c r="S137" s="164">
        <v>2242020</v>
      </c>
      <c r="T137" s="165">
        <v>50346120</v>
      </c>
      <c r="U137" s="166"/>
      <c r="V137" s="167">
        <v>4.249775381850875</v>
      </c>
      <c r="W137" s="173">
        <v>0</v>
      </c>
      <c r="X137" s="169">
        <v>0.18</v>
      </c>
      <c r="Y137" s="169">
        <v>0.16524012896893492</v>
      </c>
      <c r="Z137" s="170">
        <v>0</v>
      </c>
      <c r="AA137" s="166"/>
      <c r="AB137" s="110">
        <v>801</v>
      </c>
      <c r="AC137" s="111">
        <v>0</v>
      </c>
      <c r="AD137" s="164">
        <v>0</v>
      </c>
      <c r="AE137" s="111">
        <v>0</v>
      </c>
      <c r="AF137" s="171">
        <v>0</v>
      </c>
      <c r="AG137" s="172"/>
    </row>
    <row r="138" spans="1:33" s="49" customFormat="1" ht="12" x14ac:dyDescent="0.2">
      <c r="A138" s="84">
        <v>428</v>
      </c>
      <c r="B138" s="60">
        <v>428035044</v>
      </c>
      <c r="C138" s="85" t="s">
        <v>504</v>
      </c>
      <c r="D138" s="60">
        <v>35</v>
      </c>
      <c r="E138" s="85" t="s">
        <v>67</v>
      </c>
      <c r="F138" s="60">
        <v>44</v>
      </c>
      <c r="G138" s="109" t="s">
        <v>76</v>
      </c>
      <c r="H138" s="163"/>
      <c r="I138" s="87">
        <v>17716</v>
      </c>
      <c r="J138" s="87">
        <v>0</v>
      </c>
      <c r="K138" s="87">
        <v>0</v>
      </c>
      <c r="L138" s="87">
        <v>1188</v>
      </c>
      <c r="M138" s="88">
        <v>18904</v>
      </c>
      <c r="N138" s="163"/>
      <c r="O138" s="110">
        <v>25</v>
      </c>
      <c r="P138" s="164">
        <v>441900</v>
      </c>
      <c r="Q138" s="164">
        <v>0</v>
      </c>
      <c r="R138" s="164">
        <v>0</v>
      </c>
      <c r="S138" s="164">
        <v>29625</v>
      </c>
      <c r="T138" s="165">
        <v>471525</v>
      </c>
      <c r="U138" s="166"/>
      <c r="V138" s="167">
        <v>5.6154537286612738E-2</v>
      </c>
      <c r="W138" s="173">
        <v>0</v>
      </c>
      <c r="X138" s="169">
        <v>0.18</v>
      </c>
      <c r="Y138" s="169">
        <v>9.5600647279185325E-2</v>
      </c>
      <c r="Z138" s="170">
        <v>0</v>
      </c>
      <c r="AA138" s="166"/>
      <c r="AB138" s="110">
        <v>13</v>
      </c>
      <c r="AC138" s="111">
        <v>0</v>
      </c>
      <c r="AD138" s="164">
        <v>0</v>
      </c>
      <c r="AE138" s="111">
        <v>0</v>
      </c>
      <c r="AF138" s="171">
        <v>0</v>
      </c>
      <c r="AG138" s="172"/>
    </row>
    <row r="139" spans="1:33" s="49" customFormat="1" ht="12" x14ac:dyDescent="0.2">
      <c r="A139" s="84">
        <v>428</v>
      </c>
      <c r="B139" s="60">
        <v>428035057</v>
      </c>
      <c r="C139" s="85" t="s">
        <v>504</v>
      </c>
      <c r="D139" s="60">
        <v>35</v>
      </c>
      <c r="E139" s="85" t="s">
        <v>67</v>
      </c>
      <c r="F139" s="60">
        <v>57</v>
      </c>
      <c r="G139" s="109" t="s">
        <v>89</v>
      </c>
      <c r="H139" s="163"/>
      <c r="I139" s="87">
        <v>19159</v>
      </c>
      <c r="J139" s="87">
        <v>439</v>
      </c>
      <c r="K139" s="87">
        <v>0</v>
      </c>
      <c r="L139" s="87">
        <v>1188</v>
      </c>
      <c r="M139" s="88">
        <v>20786</v>
      </c>
      <c r="N139" s="163"/>
      <c r="O139" s="110">
        <v>185</v>
      </c>
      <c r="P139" s="164">
        <v>3617490</v>
      </c>
      <c r="Q139" s="164">
        <v>0</v>
      </c>
      <c r="R139" s="164">
        <v>0</v>
      </c>
      <c r="S139" s="164">
        <v>219225</v>
      </c>
      <c r="T139" s="165">
        <v>3836715</v>
      </c>
      <c r="U139" s="166"/>
      <c r="V139" s="167">
        <v>0.41554357592093377</v>
      </c>
      <c r="W139" s="173">
        <v>0</v>
      </c>
      <c r="X139" s="169">
        <v>0.18</v>
      </c>
      <c r="Y139" s="169">
        <v>0.12016172460191235</v>
      </c>
      <c r="Z139" s="170">
        <v>0</v>
      </c>
      <c r="AA139" s="166"/>
      <c r="AB139" s="110">
        <v>76</v>
      </c>
      <c r="AC139" s="111">
        <v>0</v>
      </c>
      <c r="AD139" s="164">
        <v>0</v>
      </c>
      <c r="AE139" s="111">
        <v>0</v>
      </c>
      <c r="AF139" s="171">
        <v>0</v>
      </c>
      <c r="AG139" s="172"/>
    </row>
    <row r="140" spans="1:33" s="49" customFormat="1" ht="12" x14ac:dyDescent="0.2">
      <c r="A140" s="84">
        <v>428</v>
      </c>
      <c r="B140" s="60">
        <v>428035073</v>
      </c>
      <c r="C140" s="85" t="s">
        <v>504</v>
      </c>
      <c r="D140" s="60">
        <v>35</v>
      </c>
      <c r="E140" s="85" t="s">
        <v>67</v>
      </c>
      <c r="F140" s="60">
        <v>73</v>
      </c>
      <c r="G140" s="109" t="s">
        <v>105</v>
      </c>
      <c r="H140" s="163"/>
      <c r="I140" s="87">
        <v>16032</v>
      </c>
      <c r="J140" s="87">
        <v>11059</v>
      </c>
      <c r="K140" s="87">
        <v>0</v>
      </c>
      <c r="L140" s="87">
        <v>1188</v>
      </c>
      <c r="M140" s="88">
        <v>28279</v>
      </c>
      <c r="N140" s="163"/>
      <c r="O140" s="110">
        <v>15</v>
      </c>
      <c r="P140" s="164">
        <v>405450</v>
      </c>
      <c r="Q140" s="164">
        <v>0</v>
      </c>
      <c r="R140" s="164">
        <v>0</v>
      </c>
      <c r="S140" s="164">
        <v>17775</v>
      </c>
      <c r="T140" s="165">
        <v>423225</v>
      </c>
      <c r="U140" s="166"/>
      <c r="V140" s="167">
        <v>3.3692722371967659E-2</v>
      </c>
      <c r="W140" s="173">
        <v>0</v>
      </c>
      <c r="X140" s="169">
        <v>0.09</v>
      </c>
      <c r="Y140" s="169">
        <v>1.2302002849250555E-2</v>
      </c>
      <c r="Z140" s="170">
        <v>0</v>
      </c>
      <c r="AA140" s="166"/>
      <c r="AB140" s="110">
        <v>8</v>
      </c>
      <c r="AC140" s="111">
        <v>0</v>
      </c>
      <c r="AD140" s="164">
        <v>0</v>
      </c>
      <c r="AE140" s="111">
        <v>0</v>
      </c>
      <c r="AF140" s="171">
        <v>0</v>
      </c>
      <c r="AG140" s="172"/>
    </row>
    <row r="141" spans="1:33" s="49" customFormat="1" ht="12" x14ac:dyDescent="0.2">
      <c r="A141" s="84">
        <v>428</v>
      </c>
      <c r="B141" s="60">
        <v>428035093</v>
      </c>
      <c r="C141" s="85" t="s">
        <v>504</v>
      </c>
      <c r="D141" s="60">
        <v>35</v>
      </c>
      <c r="E141" s="85" t="s">
        <v>67</v>
      </c>
      <c r="F141" s="60">
        <v>93</v>
      </c>
      <c r="G141" s="109" t="s">
        <v>125</v>
      </c>
      <c r="H141" s="163"/>
      <c r="I141" s="87">
        <v>20838</v>
      </c>
      <c r="J141" s="87">
        <v>205</v>
      </c>
      <c r="K141" s="87">
        <v>0</v>
      </c>
      <c r="L141" s="87">
        <v>1188</v>
      </c>
      <c r="M141" s="88">
        <v>22231</v>
      </c>
      <c r="N141" s="163"/>
      <c r="O141" s="110">
        <v>7</v>
      </c>
      <c r="P141" s="164">
        <v>146972</v>
      </c>
      <c r="Q141" s="164">
        <v>0</v>
      </c>
      <c r="R141" s="164">
        <v>0</v>
      </c>
      <c r="S141" s="164">
        <v>8295</v>
      </c>
      <c r="T141" s="165">
        <v>155267</v>
      </c>
      <c r="U141" s="166"/>
      <c r="V141" s="167">
        <v>1.5723270440251576E-2</v>
      </c>
      <c r="W141" s="173">
        <v>0</v>
      </c>
      <c r="X141" s="169">
        <v>0.18</v>
      </c>
      <c r="Y141" s="169">
        <v>8.3069865542387364E-2</v>
      </c>
      <c r="Z141" s="170">
        <v>0</v>
      </c>
      <c r="AA141" s="166"/>
      <c r="AB141" s="110">
        <v>6</v>
      </c>
      <c r="AC141" s="111">
        <v>0</v>
      </c>
      <c r="AD141" s="164">
        <v>0</v>
      </c>
      <c r="AE141" s="111">
        <v>0</v>
      </c>
      <c r="AF141" s="171">
        <v>0</v>
      </c>
      <c r="AG141" s="172"/>
    </row>
    <row r="142" spans="1:33" s="49" customFormat="1" ht="12" x14ac:dyDescent="0.2">
      <c r="A142" s="84">
        <v>428</v>
      </c>
      <c r="B142" s="60">
        <v>428035128</v>
      </c>
      <c r="C142" s="85" t="s">
        <v>504</v>
      </c>
      <c r="D142" s="60">
        <v>35</v>
      </c>
      <c r="E142" s="85" t="s">
        <v>67</v>
      </c>
      <c r="F142" s="60">
        <v>128</v>
      </c>
      <c r="G142" s="109" t="s">
        <v>160</v>
      </c>
      <c r="H142" s="163"/>
      <c r="I142" s="87">
        <v>11794</v>
      </c>
      <c r="J142" s="87">
        <v>666</v>
      </c>
      <c r="K142" s="87">
        <v>0</v>
      </c>
      <c r="L142" s="87">
        <v>1188</v>
      </c>
      <c r="M142" s="88">
        <v>13648</v>
      </c>
      <c r="N142" s="163"/>
      <c r="O142" s="110">
        <v>1</v>
      </c>
      <c r="P142" s="164">
        <v>12432</v>
      </c>
      <c r="Q142" s="164">
        <v>0</v>
      </c>
      <c r="R142" s="164">
        <v>0</v>
      </c>
      <c r="S142" s="164">
        <v>1185</v>
      </c>
      <c r="T142" s="165">
        <v>13617</v>
      </c>
      <c r="U142" s="166"/>
      <c r="V142" s="167">
        <v>2.2461814914645105E-3</v>
      </c>
      <c r="W142" s="173">
        <v>0</v>
      </c>
      <c r="X142" s="169">
        <v>0.09</v>
      </c>
      <c r="Y142" s="169">
        <v>4.4230272822188083E-2</v>
      </c>
      <c r="Z142" s="170">
        <v>0</v>
      </c>
      <c r="AA142" s="166"/>
      <c r="AB142" s="110">
        <v>0</v>
      </c>
      <c r="AC142" s="111">
        <v>0</v>
      </c>
      <c r="AD142" s="164">
        <v>0</v>
      </c>
      <c r="AE142" s="111">
        <v>0</v>
      </c>
      <c r="AF142" s="171">
        <v>0</v>
      </c>
      <c r="AG142" s="172"/>
    </row>
    <row r="143" spans="1:33" s="49" customFormat="1" ht="12" x14ac:dyDescent="0.2">
      <c r="A143" s="84">
        <v>428</v>
      </c>
      <c r="B143" s="60">
        <v>428035133</v>
      </c>
      <c r="C143" s="85" t="s">
        <v>504</v>
      </c>
      <c r="D143" s="60">
        <v>35</v>
      </c>
      <c r="E143" s="85" t="s">
        <v>67</v>
      </c>
      <c r="F143" s="60">
        <v>133</v>
      </c>
      <c r="G143" s="109" t="s">
        <v>165</v>
      </c>
      <c r="H143" s="163"/>
      <c r="I143" s="87">
        <v>16027</v>
      </c>
      <c r="J143" s="87">
        <v>270</v>
      </c>
      <c r="K143" s="87">
        <v>0</v>
      </c>
      <c r="L143" s="87">
        <v>1188</v>
      </c>
      <c r="M143" s="88">
        <v>17485</v>
      </c>
      <c r="N143" s="163"/>
      <c r="O143" s="110">
        <v>1</v>
      </c>
      <c r="P143" s="164">
        <v>16260</v>
      </c>
      <c r="Q143" s="164">
        <v>0</v>
      </c>
      <c r="R143" s="164">
        <v>0</v>
      </c>
      <c r="S143" s="164">
        <v>1185</v>
      </c>
      <c r="T143" s="165">
        <v>17445</v>
      </c>
      <c r="U143" s="166"/>
      <c r="V143" s="167">
        <v>2.2461814914645105E-3</v>
      </c>
      <c r="W143" s="173">
        <v>0</v>
      </c>
      <c r="X143" s="169">
        <v>0.09</v>
      </c>
      <c r="Y143" s="169">
        <v>3.2572734676439077E-2</v>
      </c>
      <c r="Z143" s="170">
        <v>0</v>
      </c>
      <c r="AA143" s="166"/>
      <c r="AB143" s="110">
        <v>0</v>
      </c>
      <c r="AC143" s="111">
        <v>0</v>
      </c>
      <c r="AD143" s="164">
        <v>0</v>
      </c>
      <c r="AE143" s="111">
        <v>0</v>
      </c>
      <c r="AF143" s="171">
        <v>0</v>
      </c>
      <c r="AG143" s="172"/>
    </row>
    <row r="144" spans="1:33" s="49" customFormat="1" ht="12" x14ac:dyDescent="0.2">
      <c r="A144" s="84">
        <v>428</v>
      </c>
      <c r="B144" s="60">
        <v>428035163</v>
      </c>
      <c r="C144" s="85" t="s">
        <v>504</v>
      </c>
      <c r="D144" s="60">
        <v>35</v>
      </c>
      <c r="E144" s="85" t="s">
        <v>67</v>
      </c>
      <c r="F144" s="60">
        <v>163</v>
      </c>
      <c r="G144" s="109" t="s">
        <v>195</v>
      </c>
      <c r="H144" s="163"/>
      <c r="I144" s="87">
        <v>18227</v>
      </c>
      <c r="J144" s="87">
        <v>0</v>
      </c>
      <c r="K144" s="87">
        <v>0</v>
      </c>
      <c r="L144" s="87">
        <v>1188</v>
      </c>
      <c r="M144" s="88">
        <v>19415</v>
      </c>
      <c r="N144" s="163"/>
      <c r="O144" s="110">
        <v>12</v>
      </c>
      <c r="P144" s="164">
        <v>218232</v>
      </c>
      <c r="Q144" s="164">
        <v>0</v>
      </c>
      <c r="R144" s="164">
        <v>0</v>
      </c>
      <c r="S144" s="164">
        <v>14220</v>
      </c>
      <c r="T144" s="165">
        <v>232452</v>
      </c>
      <c r="U144" s="166"/>
      <c r="V144" s="167">
        <v>2.6954177897574132E-2</v>
      </c>
      <c r="W144" s="173">
        <v>0</v>
      </c>
      <c r="X144" s="169">
        <v>0.113490033140277</v>
      </c>
      <c r="Y144" s="169">
        <v>9.5503650462753262E-2</v>
      </c>
      <c r="Z144" s="170">
        <v>0</v>
      </c>
      <c r="AA144" s="166"/>
      <c r="AB144" s="110">
        <v>7</v>
      </c>
      <c r="AC144" s="111">
        <v>0</v>
      </c>
      <c r="AD144" s="164">
        <v>0</v>
      </c>
      <c r="AE144" s="111">
        <v>0</v>
      </c>
      <c r="AF144" s="171">
        <v>0</v>
      </c>
      <c r="AG144" s="172"/>
    </row>
    <row r="145" spans="1:33" s="49" customFormat="1" ht="12" x14ac:dyDescent="0.2">
      <c r="A145" s="84">
        <v>428</v>
      </c>
      <c r="B145" s="60">
        <v>428035165</v>
      </c>
      <c r="C145" s="85" t="s">
        <v>504</v>
      </c>
      <c r="D145" s="60">
        <v>35</v>
      </c>
      <c r="E145" s="85" t="s">
        <v>67</v>
      </c>
      <c r="F145" s="60">
        <v>165</v>
      </c>
      <c r="G145" s="109" t="s">
        <v>197</v>
      </c>
      <c r="H145" s="163"/>
      <c r="I145" s="87">
        <v>19252</v>
      </c>
      <c r="J145" s="87">
        <v>0</v>
      </c>
      <c r="K145" s="87">
        <v>0</v>
      </c>
      <c r="L145" s="87">
        <v>1188</v>
      </c>
      <c r="M145" s="88">
        <v>20440</v>
      </c>
      <c r="N145" s="163"/>
      <c r="O145" s="110">
        <v>8</v>
      </c>
      <c r="P145" s="164">
        <v>153672</v>
      </c>
      <c r="Q145" s="164">
        <v>0</v>
      </c>
      <c r="R145" s="164">
        <v>0</v>
      </c>
      <c r="S145" s="164">
        <v>9480</v>
      </c>
      <c r="T145" s="165">
        <v>163152</v>
      </c>
      <c r="U145" s="166"/>
      <c r="V145" s="167">
        <v>1.7969451931716087E-2</v>
      </c>
      <c r="W145" s="173">
        <v>0</v>
      </c>
      <c r="X145" s="169">
        <v>9.8299999999999998E-2</v>
      </c>
      <c r="Y145" s="169">
        <v>8.0030787498228839E-2</v>
      </c>
      <c r="Z145" s="170">
        <v>0</v>
      </c>
      <c r="AA145" s="166"/>
      <c r="AB145" s="110">
        <v>4</v>
      </c>
      <c r="AC145" s="111">
        <v>0</v>
      </c>
      <c r="AD145" s="164">
        <v>0</v>
      </c>
      <c r="AE145" s="111">
        <v>0</v>
      </c>
      <c r="AF145" s="171">
        <v>0</v>
      </c>
      <c r="AG145" s="172"/>
    </row>
    <row r="146" spans="1:33" s="49" customFormat="1" ht="12" x14ac:dyDescent="0.2">
      <c r="A146" s="84">
        <v>428</v>
      </c>
      <c r="B146" s="60">
        <v>428035220</v>
      </c>
      <c r="C146" s="85" t="s">
        <v>504</v>
      </c>
      <c r="D146" s="60">
        <v>35</v>
      </c>
      <c r="E146" s="85" t="s">
        <v>67</v>
      </c>
      <c r="F146" s="60">
        <v>220</v>
      </c>
      <c r="G146" s="109" t="s">
        <v>252</v>
      </c>
      <c r="H146" s="163"/>
      <c r="I146" s="87">
        <v>18089</v>
      </c>
      <c r="J146" s="87">
        <v>6391</v>
      </c>
      <c r="K146" s="87">
        <v>0</v>
      </c>
      <c r="L146" s="87">
        <v>1188</v>
      </c>
      <c r="M146" s="88">
        <v>25668</v>
      </c>
      <c r="N146" s="163"/>
      <c r="O146" s="110">
        <v>7</v>
      </c>
      <c r="P146" s="164">
        <v>170975</v>
      </c>
      <c r="Q146" s="164">
        <v>0</v>
      </c>
      <c r="R146" s="164">
        <v>0</v>
      </c>
      <c r="S146" s="164">
        <v>8295</v>
      </c>
      <c r="T146" s="165">
        <v>179270</v>
      </c>
      <c r="U146" s="166"/>
      <c r="V146" s="167">
        <v>1.5723270440251576E-2</v>
      </c>
      <c r="W146" s="173">
        <v>0</v>
      </c>
      <c r="X146" s="169">
        <v>0.09</v>
      </c>
      <c r="Y146" s="169">
        <v>1.6325511770876391E-2</v>
      </c>
      <c r="Z146" s="170">
        <v>0</v>
      </c>
      <c r="AA146" s="166"/>
      <c r="AB146" s="110">
        <v>4</v>
      </c>
      <c r="AC146" s="111">
        <v>0</v>
      </c>
      <c r="AD146" s="164">
        <v>0</v>
      </c>
      <c r="AE146" s="111">
        <v>0</v>
      </c>
      <c r="AF146" s="171">
        <v>0</v>
      </c>
      <c r="AG146" s="172"/>
    </row>
    <row r="147" spans="1:33" s="49" customFormat="1" ht="12" x14ac:dyDescent="0.2">
      <c r="A147" s="84">
        <v>428</v>
      </c>
      <c r="B147" s="60">
        <v>428035243</v>
      </c>
      <c r="C147" s="85" t="s">
        <v>504</v>
      </c>
      <c r="D147" s="60">
        <v>35</v>
      </c>
      <c r="E147" s="85" t="s">
        <v>67</v>
      </c>
      <c r="F147" s="60">
        <v>243</v>
      </c>
      <c r="G147" s="109" t="s">
        <v>275</v>
      </c>
      <c r="H147" s="163"/>
      <c r="I147" s="87">
        <v>19561</v>
      </c>
      <c r="J147" s="87">
        <v>2713</v>
      </c>
      <c r="K147" s="87">
        <v>0</v>
      </c>
      <c r="L147" s="87">
        <v>1188</v>
      </c>
      <c r="M147" s="88">
        <v>23462</v>
      </c>
      <c r="N147" s="163"/>
      <c r="O147" s="110">
        <v>3</v>
      </c>
      <c r="P147" s="164">
        <v>66672</v>
      </c>
      <c r="Q147" s="164">
        <v>0</v>
      </c>
      <c r="R147" s="164">
        <v>0</v>
      </c>
      <c r="S147" s="164">
        <v>3555</v>
      </c>
      <c r="T147" s="165">
        <v>70227</v>
      </c>
      <c r="U147" s="166"/>
      <c r="V147" s="167">
        <v>6.7385444743935314E-3</v>
      </c>
      <c r="W147" s="173">
        <v>0</v>
      </c>
      <c r="X147" s="169">
        <v>0.09</v>
      </c>
      <c r="Y147" s="169">
        <v>5.5192839505088251E-3</v>
      </c>
      <c r="Z147" s="170">
        <v>0</v>
      </c>
      <c r="AA147" s="166"/>
      <c r="AB147" s="110">
        <v>1</v>
      </c>
      <c r="AC147" s="111">
        <v>0</v>
      </c>
      <c r="AD147" s="164">
        <v>0</v>
      </c>
      <c r="AE147" s="111">
        <v>0</v>
      </c>
      <c r="AF147" s="171">
        <v>0</v>
      </c>
      <c r="AG147" s="172"/>
    </row>
    <row r="148" spans="1:33" s="49" customFormat="1" ht="12" x14ac:dyDescent="0.2">
      <c r="A148" s="84">
        <v>428</v>
      </c>
      <c r="B148" s="60">
        <v>428035244</v>
      </c>
      <c r="C148" s="85" t="s">
        <v>504</v>
      </c>
      <c r="D148" s="60">
        <v>35</v>
      </c>
      <c r="E148" s="85" t="s">
        <v>67</v>
      </c>
      <c r="F148" s="60">
        <v>244</v>
      </c>
      <c r="G148" s="109" t="s">
        <v>276</v>
      </c>
      <c r="H148" s="163"/>
      <c r="I148" s="87">
        <v>14734</v>
      </c>
      <c r="J148" s="87">
        <v>3562</v>
      </c>
      <c r="K148" s="87">
        <v>0</v>
      </c>
      <c r="L148" s="87">
        <v>1188</v>
      </c>
      <c r="M148" s="88">
        <v>19484</v>
      </c>
      <c r="N148" s="163"/>
      <c r="O148" s="110">
        <v>24</v>
      </c>
      <c r="P148" s="164">
        <v>438120</v>
      </c>
      <c r="Q148" s="164">
        <v>0</v>
      </c>
      <c r="R148" s="164">
        <v>0</v>
      </c>
      <c r="S148" s="164">
        <v>28440</v>
      </c>
      <c r="T148" s="165">
        <v>466560</v>
      </c>
      <c r="U148" s="166"/>
      <c r="V148" s="167">
        <v>5.390835579514823E-2</v>
      </c>
      <c r="W148" s="173">
        <v>0</v>
      </c>
      <c r="X148" s="169">
        <v>0.09</v>
      </c>
      <c r="Y148" s="169">
        <v>8.5082697356803239E-2</v>
      </c>
      <c r="Z148" s="170">
        <v>0</v>
      </c>
      <c r="AA148" s="166"/>
      <c r="AB148" s="110">
        <v>11</v>
      </c>
      <c r="AC148" s="111">
        <v>0</v>
      </c>
      <c r="AD148" s="164">
        <v>0</v>
      </c>
      <c r="AE148" s="111">
        <v>0</v>
      </c>
      <c r="AF148" s="171">
        <v>0</v>
      </c>
      <c r="AG148" s="172"/>
    </row>
    <row r="149" spans="1:33" s="49" customFormat="1" ht="12" x14ac:dyDescent="0.2">
      <c r="A149" s="84">
        <v>428</v>
      </c>
      <c r="B149" s="60">
        <v>428035248</v>
      </c>
      <c r="C149" s="85" t="s">
        <v>504</v>
      </c>
      <c r="D149" s="60">
        <v>35</v>
      </c>
      <c r="E149" s="85" t="s">
        <v>67</v>
      </c>
      <c r="F149" s="60">
        <v>248</v>
      </c>
      <c r="G149" s="109" t="s">
        <v>280</v>
      </c>
      <c r="H149" s="163"/>
      <c r="I149" s="87">
        <v>17629</v>
      </c>
      <c r="J149" s="87">
        <v>860</v>
      </c>
      <c r="K149" s="87">
        <v>0</v>
      </c>
      <c r="L149" s="87">
        <v>1188</v>
      </c>
      <c r="M149" s="88">
        <v>19677</v>
      </c>
      <c r="N149" s="163"/>
      <c r="O149" s="110">
        <v>19</v>
      </c>
      <c r="P149" s="164">
        <v>350493</v>
      </c>
      <c r="Q149" s="164">
        <v>0</v>
      </c>
      <c r="R149" s="164">
        <v>0</v>
      </c>
      <c r="S149" s="164">
        <v>22515</v>
      </c>
      <c r="T149" s="165">
        <v>373008</v>
      </c>
      <c r="U149" s="166"/>
      <c r="V149" s="167">
        <v>4.2677448337825691E-2</v>
      </c>
      <c r="W149" s="173">
        <v>0</v>
      </c>
      <c r="X149" s="169">
        <v>0.09</v>
      </c>
      <c r="Y149" s="169">
        <v>6.6870826362856836E-2</v>
      </c>
      <c r="Z149" s="170">
        <v>0</v>
      </c>
      <c r="AA149" s="166"/>
      <c r="AB149" s="110">
        <v>7</v>
      </c>
      <c r="AC149" s="111">
        <v>0</v>
      </c>
      <c r="AD149" s="164">
        <v>0</v>
      </c>
      <c r="AE149" s="111">
        <v>0</v>
      </c>
      <c r="AF149" s="171">
        <v>0</v>
      </c>
      <c r="AG149" s="172"/>
    </row>
    <row r="150" spans="1:33" s="49" customFormat="1" ht="12" x14ac:dyDescent="0.2">
      <c r="A150" s="84">
        <v>428</v>
      </c>
      <c r="B150" s="60">
        <v>428035258</v>
      </c>
      <c r="C150" s="85" t="s">
        <v>504</v>
      </c>
      <c r="D150" s="60">
        <v>35</v>
      </c>
      <c r="E150" s="85" t="s">
        <v>67</v>
      </c>
      <c r="F150" s="60">
        <v>258</v>
      </c>
      <c r="G150" s="109" t="s">
        <v>290</v>
      </c>
      <c r="H150" s="163"/>
      <c r="I150" s="87">
        <v>20331</v>
      </c>
      <c r="J150" s="87">
        <v>4549</v>
      </c>
      <c r="K150" s="87">
        <v>0</v>
      </c>
      <c r="L150" s="87">
        <v>1188</v>
      </c>
      <c r="M150" s="88">
        <v>26068</v>
      </c>
      <c r="N150" s="163"/>
      <c r="O150" s="110">
        <v>2</v>
      </c>
      <c r="P150" s="164">
        <v>49648</v>
      </c>
      <c r="Q150" s="164">
        <v>0</v>
      </c>
      <c r="R150" s="164">
        <v>0</v>
      </c>
      <c r="S150" s="164">
        <v>2370</v>
      </c>
      <c r="T150" s="165">
        <v>52018</v>
      </c>
      <c r="U150" s="166"/>
      <c r="V150" s="167">
        <v>4.4923629829290209E-3</v>
      </c>
      <c r="W150" s="173">
        <v>0</v>
      </c>
      <c r="X150" s="169">
        <v>0.09</v>
      </c>
      <c r="Y150" s="169">
        <v>0.10419570438422386</v>
      </c>
      <c r="Z150" s="170">
        <v>0</v>
      </c>
      <c r="AA150" s="166"/>
      <c r="AB150" s="110">
        <v>1</v>
      </c>
      <c r="AC150" s="111">
        <v>0.27186952359472227</v>
      </c>
      <c r="AD150" s="164">
        <v>7086.0824104324402</v>
      </c>
      <c r="AE150" s="111">
        <v>0</v>
      </c>
      <c r="AF150" s="171">
        <v>0</v>
      </c>
      <c r="AG150" s="172"/>
    </row>
    <row r="151" spans="1:33" s="49" customFormat="1" ht="12" x14ac:dyDescent="0.2">
      <c r="A151" s="84">
        <v>428</v>
      </c>
      <c r="B151" s="60">
        <v>428035262</v>
      </c>
      <c r="C151" s="85" t="s">
        <v>504</v>
      </c>
      <c r="D151" s="60">
        <v>35</v>
      </c>
      <c r="E151" s="85" t="s">
        <v>67</v>
      </c>
      <c r="F151" s="60">
        <v>262</v>
      </c>
      <c r="G151" s="109" t="s">
        <v>294</v>
      </c>
      <c r="H151" s="163"/>
      <c r="I151" s="87">
        <v>19442</v>
      </c>
      <c r="J151" s="87">
        <v>1263</v>
      </c>
      <c r="K151" s="87">
        <v>0</v>
      </c>
      <c r="L151" s="87">
        <v>1188</v>
      </c>
      <c r="M151" s="88">
        <v>21893</v>
      </c>
      <c r="N151" s="163"/>
      <c r="O151" s="110">
        <v>3</v>
      </c>
      <c r="P151" s="164">
        <v>61974</v>
      </c>
      <c r="Q151" s="164">
        <v>0</v>
      </c>
      <c r="R151" s="164">
        <v>0</v>
      </c>
      <c r="S151" s="164">
        <v>3555</v>
      </c>
      <c r="T151" s="165">
        <v>65529</v>
      </c>
      <c r="U151" s="166"/>
      <c r="V151" s="167">
        <v>6.7385444743935314E-3</v>
      </c>
      <c r="W151" s="173">
        <v>0</v>
      </c>
      <c r="X151" s="169">
        <v>0.09</v>
      </c>
      <c r="Y151" s="169">
        <v>9.6865331458784662E-2</v>
      </c>
      <c r="Z151" s="170">
        <v>0</v>
      </c>
      <c r="AA151" s="166"/>
      <c r="AB151" s="110">
        <v>2</v>
      </c>
      <c r="AC151" s="111">
        <v>0.21214743939353814</v>
      </c>
      <c r="AD151" s="164">
        <v>4644.4079484284312</v>
      </c>
      <c r="AE151" s="111">
        <v>0</v>
      </c>
      <c r="AF151" s="171">
        <v>0</v>
      </c>
      <c r="AG151" s="172"/>
    </row>
    <row r="152" spans="1:33" s="49" customFormat="1" ht="12" x14ac:dyDescent="0.2">
      <c r="A152" s="84">
        <v>428</v>
      </c>
      <c r="B152" s="60">
        <v>428035285</v>
      </c>
      <c r="C152" s="85" t="s">
        <v>504</v>
      </c>
      <c r="D152" s="60">
        <v>35</v>
      </c>
      <c r="E152" s="85" t="s">
        <v>67</v>
      </c>
      <c r="F152" s="60">
        <v>285</v>
      </c>
      <c r="G152" s="109" t="s">
        <v>317</v>
      </c>
      <c r="H152" s="163"/>
      <c r="I152" s="87">
        <v>12407</v>
      </c>
      <c r="J152" s="87">
        <v>2467</v>
      </c>
      <c r="K152" s="87">
        <v>0</v>
      </c>
      <c r="L152" s="87">
        <v>1188</v>
      </c>
      <c r="M152" s="88">
        <v>16062</v>
      </c>
      <c r="N152" s="163"/>
      <c r="O152" s="110">
        <v>6</v>
      </c>
      <c r="P152" s="164">
        <v>89046</v>
      </c>
      <c r="Q152" s="164">
        <v>0</v>
      </c>
      <c r="R152" s="164">
        <v>0</v>
      </c>
      <c r="S152" s="164">
        <v>7110</v>
      </c>
      <c r="T152" s="165">
        <v>96156</v>
      </c>
      <c r="U152" s="166"/>
      <c r="V152" s="167">
        <v>1.3477088948787064E-2</v>
      </c>
      <c r="W152" s="173">
        <v>0</v>
      </c>
      <c r="X152" s="169">
        <v>0.09</v>
      </c>
      <c r="Y152" s="169">
        <v>2.7035277990165793E-2</v>
      </c>
      <c r="Z152" s="170">
        <v>0</v>
      </c>
      <c r="AA152" s="166"/>
      <c r="AB152" s="110">
        <v>3</v>
      </c>
      <c r="AC152" s="111">
        <v>0</v>
      </c>
      <c r="AD152" s="164">
        <v>0</v>
      </c>
      <c r="AE152" s="111">
        <v>0</v>
      </c>
      <c r="AF152" s="171">
        <v>0</v>
      </c>
      <c r="AG152" s="172"/>
    </row>
    <row r="153" spans="1:33" s="49" customFormat="1" ht="12" x14ac:dyDescent="0.2">
      <c r="A153" s="84">
        <v>428</v>
      </c>
      <c r="B153" s="60">
        <v>428035293</v>
      </c>
      <c r="C153" s="85" t="s">
        <v>504</v>
      </c>
      <c r="D153" s="60">
        <v>35</v>
      </c>
      <c r="E153" s="85" t="s">
        <v>67</v>
      </c>
      <c r="F153" s="60">
        <v>293</v>
      </c>
      <c r="G153" s="109" t="s">
        <v>325</v>
      </c>
      <c r="H153" s="163"/>
      <c r="I153" s="87">
        <v>20124</v>
      </c>
      <c r="J153" s="87">
        <v>317</v>
      </c>
      <c r="K153" s="87">
        <v>0</v>
      </c>
      <c r="L153" s="87">
        <v>1188</v>
      </c>
      <c r="M153" s="88">
        <v>21629</v>
      </c>
      <c r="N153" s="163"/>
      <c r="O153" s="110">
        <v>3</v>
      </c>
      <c r="P153" s="164">
        <v>61185</v>
      </c>
      <c r="Q153" s="164">
        <v>0</v>
      </c>
      <c r="R153" s="164">
        <v>0</v>
      </c>
      <c r="S153" s="164">
        <v>3555</v>
      </c>
      <c r="T153" s="165">
        <v>64740</v>
      </c>
      <c r="U153" s="166"/>
      <c r="V153" s="167">
        <v>6.7385444743935314E-3</v>
      </c>
      <c r="W153" s="173">
        <v>0</v>
      </c>
      <c r="X153" s="169">
        <v>0.18</v>
      </c>
      <c r="Y153" s="169">
        <v>1.7506686269412972E-2</v>
      </c>
      <c r="Z153" s="170">
        <v>0</v>
      </c>
      <c r="AA153" s="166"/>
      <c r="AB153" s="110">
        <v>3</v>
      </c>
      <c r="AC153" s="111">
        <v>0</v>
      </c>
      <c r="AD153" s="164">
        <v>0</v>
      </c>
      <c r="AE153" s="111">
        <v>0</v>
      </c>
      <c r="AF153" s="171">
        <v>0</v>
      </c>
      <c r="AG153" s="172"/>
    </row>
    <row r="154" spans="1:33" s="49" customFormat="1" ht="12" x14ac:dyDescent="0.2">
      <c r="A154" s="84">
        <v>428</v>
      </c>
      <c r="B154" s="60">
        <v>428035336</v>
      </c>
      <c r="C154" s="85" t="s">
        <v>504</v>
      </c>
      <c r="D154" s="60">
        <v>35</v>
      </c>
      <c r="E154" s="85" t="s">
        <v>67</v>
      </c>
      <c r="F154" s="60">
        <v>336</v>
      </c>
      <c r="G154" s="109" t="s">
        <v>368</v>
      </c>
      <c r="H154" s="163"/>
      <c r="I154" s="87">
        <v>14967</v>
      </c>
      <c r="J154" s="87">
        <v>3447</v>
      </c>
      <c r="K154" s="87">
        <v>0</v>
      </c>
      <c r="L154" s="87">
        <v>1188</v>
      </c>
      <c r="M154" s="88">
        <v>19602</v>
      </c>
      <c r="N154" s="163"/>
      <c r="O154" s="110">
        <v>3</v>
      </c>
      <c r="P154" s="164">
        <v>55119</v>
      </c>
      <c r="Q154" s="164">
        <v>0</v>
      </c>
      <c r="R154" s="164">
        <v>0</v>
      </c>
      <c r="S154" s="164">
        <v>3555</v>
      </c>
      <c r="T154" s="165">
        <v>58674</v>
      </c>
      <c r="U154" s="166"/>
      <c r="V154" s="167">
        <v>6.7385444743935314E-3</v>
      </c>
      <c r="W154" s="173">
        <v>0</v>
      </c>
      <c r="X154" s="169">
        <v>0.09</v>
      </c>
      <c r="Y154" s="169">
        <v>3.8565735314927199E-2</v>
      </c>
      <c r="Z154" s="170">
        <v>0</v>
      </c>
      <c r="AA154" s="166"/>
      <c r="AB154" s="110">
        <v>3</v>
      </c>
      <c r="AC154" s="111">
        <v>0</v>
      </c>
      <c r="AD154" s="164">
        <v>0</v>
      </c>
      <c r="AE154" s="111">
        <v>0</v>
      </c>
      <c r="AF154" s="171">
        <v>0</v>
      </c>
      <c r="AG154" s="172"/>
    </row>
    <row r="155" spans="1:33" s="49" customFormat="1" ht="12" x14ac:dyDescent="0.2">
      <c r="A155" s="84">
        <v>428</v>
      </c>
      <c r="B155" s="60">
        <v>428035346</v>
      </c>
      <c r="C155" s="85" t="s">
        <v>504</v>
      </c>
      <c r="D155" s="60">
        <v>35</v>
      </c>
      <c r="E155" s="85" t="s">
        <v>67</v>
      </c>
      <c r="F155" s="60">
        <v>346</v>
      </c>
      <c r="G155" s="109" t="s">
        <v>378</v>
      </c>
      <c r="H155" s="163"/>
      <c r="I155" s="87">
        <v>15636</v>
      </c>
      <c r="J155" s="87">
        <v>1381</v>
      </c>
      <c r="K155" s="87">
        <v>0</v>
      </c>
      <c r="L155" s="87">
        <v>1188</v>
      </c>
      <c r="M155" s="88">
        <v>18205</v>
      </c>
      <c r="N155" s="163"/>
      <c r="O155" s="110">
        <v>6</v>
      </c>
      <c r="P155" s="164">
        <v>101874</v>
      </c>
      <c r="Q155" s="164">
        <v>0</v>
      </c>
      <c r="R155" s="164">
        <v>0</v>
      </c>
      <c r="S155" s="164">
        <v>7110</v>
      </c>
      <c r="T155" s="165">
        <v>108984</v>
      </c>
      <c r="U155" s="166"/>
      <c r="V155" s="167">
        <v>1.3477088948787064E-2</v>
      </c>
      <c r="W155" s="173">
        <v>0</v>
      </c>
      <c r="X155" s="169">
        <v>0.09</v>
      </c>
      <c r="Y155" s="169">
        <v>1.7526303966672881E-2</v>
      </c>
      <c r="Z155" s="170">
        <v>0</v>
      </c>
      <c r="AA155" s="166"/>
      <c r="AB155" s="110">
        <v>3</v>
      </c>
      <c r="AC155" s="111">
        <v>0</v>
      </c>
      <c r="AD155" s="164">
        <v>0</v>
      </c>
      <c r="AE155" s="111">
        <v>0</v>
      </c>
      <c r="AF155" s="171">
        <v>0</v>
      </c>
      <c r="AG155" s="172"/>
    </row>
    <row r="156" spans="1:33" s="49" customFormat="1" ht="12" x14ac:dyDescent="0.2">
      <c r="A156" s="84">
        <v>429</v>
      </c>
      <c r="B156" s="60">
        <v>429163007</v>
      </c>
      <c r="C156" s="85" t="s">
        <v>505</v>
      </c>
      <c r="D156" s="60">
        <v>163</v>
      </c>
      <c r="E156" s="85" t="s">
        <v>195</v>
      </c>
      <c r="F156" s="60">
        <v>7</v>
      </c>
      <c r="G156" s="109" t="s">
        <v>39</v>
      </c>
      <c r="H156" s="163"/>
      <c r="I156" s="87">
        <v>13960</v>
      </c>
      <c r="J156" s="87">
        <v>6610</v>
      </c>
      <c r="K156" s="87">
        <v>0</v>
      </c>
      <c r="L156" s="87">
        <v>1188</v>
      </c>
      <c r="M156" s="88">
        <v>21758</v>
      </c>
      <c r="N156" s="163"/>
      <c r="O156" s="110">
        <v>1</v>
      </c>
      <c r="P156" s="164">
        <v>19929</v>
      </c>
      <c r="Q156" s="164">
        <v>0</v>
      </c>
      <c r="R156" s="164">
        <v>0</v>
      </c>
      <c r="S156" s="164">
        <v>1151</v>
      </c>
      <c r="T156" s="165">
        <v>21080</v>
      </c>
      <c r="U156" s="166"/>
      <c r="V156" s="167">
        <v>3.1154551007941355E-2</v>
      </c>
      <c r="W156" s="173">
        <v>0</v>
      </c>
      <c r="X156" s="169">
        <v>0.09</v>
      </c>
      <c r="Y156" s="169">
        <v>4.9326050271956155E-2</v>
      </c>
      <c r="Z156" s="170">
        <v>0</v>
      </c>
      <c r="AA156" s="166"/>
      <c r="AB156" s="110">
        <v>1</v>
      </c>
      <c r="AC156" s="111">
        <v>0</v>
      </c>
      <c r="AD156" s="164">
        <v>0</v>
      </c>
      <c r="AE156" s="111">
        <v>0</v>
      </c>
      <c r="AF156" s="171">
        <v>0</v>
      </c>
      <c r="AG156" s="172"/>
    </row>
    <row r="157" spans="1:33" s="49" customFormat="1" ht="12" x14ac:dyDescent="0.2">
      <c r="A157" s="84">
        <v>429</v>
      </c>
      <c r="B157" s="60">
        <v>429163030</v>
      </c>
      <c r="C157" s="85" t="s">
        <v>505</v>
      </c>
      <c r="D157" s="60">
        <v>163</v>
      </c>
      <c r="E157" s="85" t="s">
        <v>195</v>
      </c>
      <c r="F157" s="60">
        <v>30</v>
      </c>
      <c r="G157" s="109" t="s">
        <v>62</v>
      </c>
      <c r="H157" s="163"/>
      <c r="I157" s="87">
        <v>18399</v>
      </c>
      <c r="J157" s="87">
        <v>5325</v>
      </c>
      <c r="K157" s="87">
        <v>0</v>
      </c>
      <c r="L157" s="87">
        <v>1188</v>
      </c>
      <c r="M157" s="88">
        <v>24912</v>
      </c>
      <c r="N157" s="163"/>
      <c r="O157" s="110">
        <v>1</v>
      </c>
      <c r="P157" s="164">
        <v>22985</v>
      </c>
      <c r="Q157" s="164">
        <v>0</v>
      </c>
      <c r="R157" s="164">
        <v>0</v>
      </c>
      <c r="S157" s="164">
        <v>1151</v>
      </c>
      <c r="T157" s="165">
        <v>24136</v>
      </c>
      <c r="U157" s="166"/>
      <c r="V157" s="167">
        <v>3.1154551007941355E-2</v>
      </c>
      <c r="W157" s="173">
        <v>0</v>
      </c>
      <c r="X157" s="169">
        <v>0.09</v>
      </c>
      <c r="Y157" s="169">
        <v>5.4981083213459401E-3</v>
      </c>
      <c r="Z157" s="170">
        <v>0</v>
      </c>
      <c r="AA157" s="166"/>
      <c r="AB157" s="110">
        <v>0</v>
      </c>
      <c r="AC157" s="111">
        <v>0</v>
      </c>
      <c r="AD157" s="164">
        <v>0</v>
      </c>
      <c r="AE157" s="111">
        <v>0</v>
      </c>
      <c r="AF157" s="171">
        <v>0</v>
      </c>
      <c r="AG157" s="172"/>
    </row>
    <row r="158" spans="1:33" s="49" customFormat="1" ht="12" x14ac:dyDescent="0.2">
      <c r="A158" s="84">
        <v>429</v>
      </c>
      <c r="B158" s="60">
        <v>429163035</v>
      </c>
      <c r="C158" s="85" t="s">
        <v>505</v>
      </c>
      <c r="D158" s="60">
        <v>163</v>
      </c>
      <c r="E158" s="85" t="s">
        <v>195</v>
      </c>
      <c r="F158" s="60">
        <v>35</v>
      </c>
      <c r="G158" s="109" t="s">
        <v>67</v>
      </c>
      <c r="H158" s="163"/>
      <c r="I158" s="87">
        <v>20404</v>
      </c>
      <c r="J158" s="87">
        <v>7849</v>
      </c>
      <c r="K158" s="87">
        <v>0</v>
      </c>
      <c r="L158" s="87">
        <v>1188</v>
      </c>
      <c r="M158" s="88">
        <v>29441</v>
      </c>
      <c r="N158" s="163"/>
      <c r="O158" s="110">
        <v>1</v>
      </c>
      <c r="P158" s="164">
        <v>27373</v>
      </c>
      <c r="Q158" s="164">
        <v>0</v>
      </c>
      <c r="R158" s="164">
        <v>0</v>
      </c>
      <c r="S158" s="164">
        <v>1151</v>
      </c>
      <c r="T158" s="165">
        <v>28524</v>
      </c>
      <c r="U158" s="166"/>
      <c r="V158" s="167">
        <v>3.1154551007941355E-2</v>
      </c>
      <c r="W158" s="173">
        <v>0</v>
      </c>
      <c r="X158" s="169">
        <v>0.18</v>
      </c>
      <c r="Y158" s="169">
        <v>0.16524012896893492</v>
      </c>
      <c r="Z158" s="170">
        <v>0</v>
      </c>
      <c r="AA158" s="166"/>
      <c r="AB158" s="110">
        <v>0</v>
      </c>
      <c r="AC158" s="111">
        <v>0</v>
      </c>
      <c r="AD158" s="164">
        <v>0</v>
      </c>
      <c r="AE158" s="111">
        <v>0</v>
      </c>
      <c r="AF158" s="171">
        <v>0</v>
      </c>
      <c r="AG158" s="172"/>
    </row>
    <row r="159" spans="1:33" s="49" customFormat="1" ht="12" x14ac:dyDescent="0.2">
      <c r="A159" s="84">
        <v>429</v>
      </c>
      <c r="B159" s="60">
        <v>429163049</v>
      </c>
      <c r="C159" s="85" t="s">
        <v>505</v>
      </c>
      <c r="D159" s="60">
        <v>163</v>
      </c>
      <c r="E159" s="85" t="s">
        <v>195</v>
      </c>
      <c r="F159" s="60">
        <v>49</v>
      </c>
      <c r="G159" s="109" t="s">
        <v>81</v>
      </c>
      <c r="H159" s="163"/>
      <c r="I159" s="87">
        <v>16303</v>
      </c>
      <c r="J159" s="87">
        <v>22061</v>
      </c>
      <c r="K159" s="87">
        <v>0</v>
      </c>
      <c r="L159" s="87">
        <v>1188</v>
      </c>
      <c r="M159" s="88">
        <v>39552</v>
      </c>
      <c r="N159" s="163"/>
      <c r="O159" s="110">
        <v>2</v>
      </c>
      <c r="P159" s="164">
        <v>74338</v>
      </c>
      <c r="Q159" s="164">
        <v>0</v>
      </c>
      <c r="R159" s="164">
        <v>0</v>
      </c>
      <c r="S159" s="164">
        <v>2302</v>
      </c>
      <c r="T159" s="165">
        <v>76640</v>
      </c>
      <c r="U159" s="166"/>
      <c r="V159" s="167">
        <v>6.230910201588271E-2</v>
      </c>
      <c r="W159" s="173">
        <v>0</v>
      </c>
      <c r="X159" s="169">
        <v>0.09</v>
      </c>
      <c r="Y159" s="169">
        <v>6.9115306540210072E-2</v>
      </c>
      <c r="Z159" s="170">
        <v>0</v>
      </c>
      <c r="AA159" s="166"/>
      <c r="AB159" s="110">
        <v>1</v>
      </c>
      <c r="AC159" s="111">
        <v>0</v>
      </c>
      <c r="AD159" s="164">
        <v>0</v>
      </c>
      <c r="AE159" s="111">
        <v>0</v>
      </c>
      <c r="AF159" s="171">
        <v>0</v>
      </c>
      <c r="AG159" s="172"/>
    </row>
    <row r="160" spans="1:33" s="49" customFormat="1" ht="12" x14ac:dyDescent="0.2">
      <c r="A160" s="84">
        <v>429</v>
      </c>
      <c r="B160" s="60">
        <v>429163071</v>
      </c>
      <c r="C160" s="85" t="s">
        <v>505</v>
      </c>
      <c r="D160" s="60">
        <v>163</v>
      </c>
      <c r="E160" s="85" t="s">
        <v>195</v>
      </c>
      <c r="F160" s="60">
        <v>71</v>
      </c>
      <c r="G160" s="109" t="s">
        <v>103</v>
      </c>
      <c r="H160" s="163"/>
      <c r="I160" s="87">
        <v>17065</v>
      </c>
      <c r="J160" s="87">
        <v>7198</v>
      </c>
      <c r="K160" s="87">
        <v>0</v>
      </c>
      <c r="L160" s="87">
        <v>1188</v>
      </c>
      <c r="M160" s="88">
        <v>25451</v>
      </c>
      <c r="N160" s="163"/>
      <c r="O160" s="110">
        <v>3</v>
      </c>
      <c r="P160" s="164">
        <v>70521</v>
      </c>
      <c r="Q160" s="164">
        <v>0</v>
      </c>
      <c r="R160" s="164">
        <v>0</v>
      </c>
      <c r="S160" s="164">
        <v>3453</v>
      </c>
      <c r="T160" s="165">
        <v>73974</v>
      </c>
      <c r="U160" s="166"/>
      <c r="V160" s="167">
        <v>9.3463653023824061E-2</v>
      </c>
      <c r="W160" s="173">
        <v>0</v>
      </c>
      <c r="X160" s="169">
        <v>0.09</v>
      </c>
      <c r="Y160" s="169">
        <v>4.9441091335990809E-3</v>
      </c>
      <c r="Z160" s="170">
        <v>0</v>
      </c>
      <c r="AA160" s="166"/>
      <c r="AB160" s="110">
        <v>2</v>
      </c>
      <c r="AC160" s="111">
        <v>0</v>
      </c>
      <c r="AD160" s="164">
        <v>0</v>
      </c>
      <c r="AE160" s="111">
        <v>0</v>
      </c>
      <c r="AF160" s="171">
        <v>0</v>
      </c>
      <c r="AG160" s="172"/>
    </row>
    <row r="161" spans="1:33" s="49" customFormat="1" ht="12" x14ac:dyDescent="0.2">
      <c r="A161" s="84">
        <v>429</v>
      </c>
      <c r="B161" s="60">
        <v>429163128</v>
      </c>
      <c r="C161" s="85" t="s">
        <v>505</v>
      </c>
      <c r="D161" s="60">
        <v>163</v>
      </c>
      <c r="E161" s="85" t="s">
        <v>195</v>
      </c>
      <c r="F161" s="60">
        <v>128</v>
      </c>
      <c r="G161" s="109" t="s">
        <v>160</v>
      </c>
      <c r="H161" s="163"/>
      <c r="I161" s="87">
        <v>18201</v>
      </c>
      <c r="J161" s="87">
        <v>1028</v>
      </c>
      <c r="K161" s="87">
        <v>0</v>
      </c>
      <c r="L161" s="87">
        <v>1188</v>
      </c>
      <c r="M161" s="88">
        <v>20417</v>
      </c>
      <c r="N161" s="163"/>
      <c r="O161" s="110">
        <v>1</v>
      </c>
      <c r="P161" s="164">
        <v>18630</v>
      </c>
      <c r="Q161" s="164">
        <v>0</v>
      </c>
      <c r="R161" s="164">
        <v>0</v>
      </c>
      <c r="S161" s="164">
        <v>1151</v>
      </c>
      <c r="T161" s="165">
        <v>19781</v>
      </c>
      <c r="U161" s="166"/>
      <c r="V161" s="167">
        <v>3.1154551007941355E-2</v>
      </c>
      <c r="W161" s="173">
        <v>0</v>
      </c>
      <c r="X161" s="169">
        <v>0.09</v>
      </c>
      <c r="Y161" s="169">
        <v>4.4230272822188083E-2</v>
      </c>
      <c r="Z161" s="170">
        <v>0</v>
      </c>
      <c r="AA161" s="166"/>
      <c r="AB161" s="110">
        <v>0</v>
      </c>
      <c r="AC161" s="111">
        <v>0</v>
      </c>
      <c r="AD161" s="164">
        <v>0</v>
      </c>
      <c r="AE161" s="111">
        <v>0</v>
      </c>
      <c r="AF161" s="171">
        <v>0</v>
      </c>
      <c r="AG161" s="172"/>
    </row>
    <row r="162" spans="1:33" s="49" customFormat="1" ht="12" x14ac:dyDescent="0.2">
      <c r="A162" s="84">
        <v>429</v>
      </c>
      <c r="B162" s="60">
        <v>429163160</v>
      </c>
      <c r="C162" s="85" t="s">
        <v>505</v>
      </c>
      <c r="D162" s="60">
        <v>163</v>
      </c>
      <c r="E162" s="85" t="s">
        <v>195</v>
      </c>
      <c r="F162" s="60">
        <v>160</v>
      </c>
      <c r="G162" s="109" t="s">
        <v>192</v>
      </c>
      <c r="H162" s="163"/>
      <c r="I162" s="87">
        <v>20404</v>
      </c>
      <c r="J162" s="87">
        <v>358</v>
      </c>
      <c r="K162" s="87">
        <v>0</v>
      </c>
      <c r="L162" s="87">
        <v>1188</v>
      </c>
      <c r="M162" s="88">
        <v>21950</v>
      </c>
      <c r="N162" s="163"/>
      <c r="O162" s="110">
        <v>2</v>
      </c>
      <c r="P162" s="164">
        <v>40230</v>
      </c>
      <c r="Q162" s="164">
        <v>0</v>
      </c>
      <c r="R162" s="164">
        <v>0</v>
      </c>
      <c r="S162" s="164">
        <v>2302</v>
      </c>
      <c r="T162" s="165">
        <v>42532</v>
      </c>
      <c r="U162" s="166"/>
      <c r="V162" s="167">
        <v>6.230910201588271E-2</v>
      </c>
      <c r="W162" s="173">
        <v>0</v>
      </c>
      <c r="X162" s="169">
        <v>0.18</v>
      </c>
      <c r="Y162" s="169">
        <v>0.13587238710977886</v>
      </c>
      <c r="Z162" s="170">
        <v>0</v>
      </c>
      <c r="AA162" s="166"/>
      <c r="AB162" s="110">
        <v>2</v>
      </c>
      <c r="AC162" s="111">
        <v>0</v>
      </c>
      <c r="AD162" s="164">
        <v>0</v>
      </c>
      <c r="AE162" s="111">
        <v>0</v>
      </c>
      <c r="AF162" s="171">
        <v>0</v>
      </c>
      <c r="AG162" s="172"/>
    </row>
    <row r="163" spans="1:33" s="49" customFormat="1" ht="12" x14ac:dyDescent="0.2">
      <c r="A163" s="84">
        <v>429</v>
      </c>
      <c r="B163" s="60">
        <v>429163163</v>
      </c>
      <c r="C163" s="85" t="s">
        <v>505</v>
      </c>
      <c r="D163" s="60">
        <v>163</v>
      </c>
      <c r="E163" s="85" t="s">
        <v>195</v>
      </c>
      <c r="F163" s="60">
        <v>163</v>
      </c>
      <c r="G163" s="109" t="s">
        <v>195</v>
      </c>
      <c r="H163" s="163"/>
      <c r="I163" s="87">
        <v>17512</v>
      </c>
      <c r="J163" s="87">
        <v>0</v>
      </c>
      <c r="K163" s="87">
        <v>0</v>
      </c>
      <c r="L163" s="87">
        <v>1188</v>
      </c>
      <c r="M163" s="88">
        <v>18700</v>
      </c>
      <c r="N163" s="163"/>
      <c r="O163" s="110">
        <v>1548</v>
      </c>
      <c r="P163" s="164">
        <v>26263368</v>
      </c>
      <c r="Q163" s="164">
        <v>0</v>
      </c>
      <c r="R163" s="164">
        <v>0</v>
      </c>
      <c r="S163" s="164">
        <v>1781748</v>
      </c>
      <c r="T163" s="165">
        <v>28045116</v>
      </c>
      <c r="U163" s="166"/>
      <c r="V163" s="167">
        <v>48.22724496029349</v>
      </c>
      <c r="W163" s="173">
        <v>0</v>
      </c>
      <c r="X163" s="169">
        <v>0.113490033140277</v>
      </c>
      <c r="Y163" s="169">
        <v>9.5503650462753262E-2</v>
      </c>
      <c r="Z163" s="170">
        <v>0</v>
      </c>
      <c r="AA163" s="166"/>
      <c r="AB163" s="110">
        <v>656</v>
      </c>
      <c r="AC163" s="111">
        <v>0</v>
      </c>
      <c r="AD163" s="164">
        <v>0</v>
      </c>
      <c r="AE163" s="111">
        <v>0</v>
      </c>
      <c r="AF163" s="171">
        <v>0</v>
      </c>
      <c r="AG163" s="172"/>
    </row>
    <row r="164" spans="1:33" s="49" customFormat="1" ht="12" x14ac:dyDescent="0.2">
      <c r="A164" s="84">
        <v>429</v>
      </c>
      <c r="B164" s="60">
        <v>429163165</v>
      </c>
      <c r="C164" s="85" t="s">
        <v>505</v>
      </c>
      <c r="D164" s="60">
        <v>163</v>
      </c>
      <c r="E164" s="85" t="s">
        <v>195</v>
      </c>
      <c r="F164" s="60">
        <v>165</v>
      </c>
      <c r="G164" s="109" t="s">
        <v>197</v>
      </c>
      <c r="H164" s="163"/>
      <c r="I164" s="87">
        <v>17828</v>
      </c>
      <c r="J164" s="87">
        <v>0</v>
      </c>
      <c r="K164" s="87">
        <v>0</v>
      </c>
      <c r="L164" s="87">
        <v>1188</v>
      </c>
      <c r="M164" s="88">
        <v>19016</v>
      </c>
      <c r="N164" s="163"/>
      <c r="O164" s="110">
        <v>3</v>
      </c>
      <c r="P164" s="164">
        <v>51819</v>
      </c>
      <c r="Q164" s="164">
        <v>0</v>
      </c>
      <c r="R164" s="164">
        <v>0</v>
      </c>
      <c r="S164" s="164">
        <v>3453</v>
      </c>
      <c r="T164" s="165">
        <v>55272</v>
      </c>
      <c r="U164" s="166"/>
      <c r="V164" s="167">
        <v>9.3463653023824061E-2</v>
      </c>
      <c r="W164" s="173">
        <v>0</v>
      </c>
      <c r="X164" s="169">
        <v>9.8299999999999998E-2</v>
      </c>
      <c r="Y164" s="169">
        <v>8.0030787498228839E-2</v>
      </c>
      <c r="Z164" s="170">
        <v>0</v>
      </c>
      <c r="AA164" s="166"/>
      <c r="AB164" s="110">
        <v>1</v>
      </c>
      <c r="AC164" s="111">
        <v>0</v>
      </c>
      <c r="AD164" s="164">
        <v>0</v>
      </c>
      <c r="AE164" s="111">
        <v>0</v>
      </c>
      <c r="AF164" s="171">
        <v>0</v>
      </c>
      <c r="AG164" s="172"/>
    </row>
    <row r="165" spans="1:33" s="49" customFormat="1" ht="12" x14ac:dyDescent="0.2">
      <c r="A165" s="84">
        <v>429</v>
      </c>
      <c r="B165" s="60">
        <v>429163168</v>
      </c>
      <c r="C165" s="85" t="s">
        <v>505</v>
      </c>
      <c r="D165" s="60">
        <v>163</v>
      </c>
      <c r="E165" s="85" t="s">
        <v>195</v>
      </c>
      <c r="F165" s="60">
        <v>168</v>
      </c>
      <c r="G165" s="109" t="s">
        <v>200</v>
      </c>
      <c r="H165" s="163"/>
      <c r="I165" s="87">
        <v>16365</v>
      </c>
      <c r="J165" s="87">
        <v>11210</v>
      </c>
      <c r="K165" s="87">
        <v>0</v>
      </c>
      <c r="L165" s="87">
        <v>1188</v>
      </c>
      <c r="M165" s="88">
        <v>28763</v>
      </c>
      <c r="N165" s="163"/>
      <c r="O165" s="110">
        <v>3</v>
      </c>
      <c r="P165" s="164">
        <v>80148</v>
      </c>
      <c r="Q165" s="164">
        <v>0</v>
      </c>
      <c r="R165" s="164">
        <v>0</v>
      </c>
      <c r="S165" s="164">
        <v>3453</v>
      </c>
      <c r="T165" s="165">
        <v>83601</v>
      </c>
      <c r="U165" s="166"/>
      <c r="V165" s="167">
        <v>9.3463653023824061E-2</v>
      </c>
      <c r="W165" s="173">
        <v>0</v>
      </c>
      <c r="X165" s="169">
        <v>0.09</v>
      </c>
      <c r="Y165" s="169">
        <v>2.7232244007506387E-2</v>
      </c>
      <c r="Z165" s="170">
        <v>0</v>
      </c>
      <c r="AA165" s="166"/>
      <c r="AB165" s="110">
        <v>1</v>
      </c>
      <c r="AC165" s="111">
        <v>0</v>
      </c>
      <c r="AD165" s="164">
        <v>0</v>
      </c>
      <c r="AE165" s="111">
        <v>0</v>
      </c>
      <c r="AF165" s="171">
        <v>0</v>
      </c>
      <c r="AG165" s="172"/>
    </row>
    <row r="166" spans="1:33" s="49" customFormat="1" ht="12" x14ac:dyDescent="0.2">
      <c r="A166" s="84">
        <v>429</v>
      </c>
      <c r="B166" s="60">
        <v>429163229</v>
      </c>
      <c r="C166" s="85" t="s">
        <v>505</v>
      </c>
      <c r="D166" s="60">
        <v>163</v>
      </c>
      <c r="E166" s="85" t="s">
        <v>195</v>
      </c>
      <c r="F166" s="60">
        <v>229</v>
      </c>
      <c r="G166" s="109" t="s">
        <v>261</v>
      </c>
      <c r="H166" s="163"/>
      <c r="I166" s="87">
        <v>14912</v>
      </c>
      <c r="J166" s="87">
        <v>1494</v>
      </c>
      <c r="K166" s="87">
        <v>0</v>
      </c>
      <c r="L166" s="87">
        <v>1188</v>
      </c>
      <c r="M166" s="88">
        <v>17594</v>
      </c>
      <c r="N166" s="163"/>
      <c r="O166" s="110">
        <v>8</v>
      </c>
      <c r="P166" s="164">
        <v>127160</v>
      </c>
      <c r="Q166" s="164">
        <v>0</v>
      </c>
      <c r="R166" s="164">
        <v>0</v>
      </c>
      <c r="S166" s="164">
        <v>9208</v>
      </c>
      <c r="T166" s="165">
        <v>136368</v>
      </c>
      <c r="U166" s="166"/>
      <c r="V166" s="167">
        <v>0.24923640806353081</v>
      </c>
      <c r="W166" s="173">
        <v>0</v>
      </c>
      <c r="X166" s="169">
        <v>0.09</v>
      </c>
      <c r="Y166" s="169">
        <v>2.2666638700022248E-2</v>
      </c>
      <c r="Z166" s="170">
        <v>0</v>
      </c>
      <c r="AA166" s="166"/>
      <c r="AB166" s="110">
        <v>3</v>
      </c>
      <c r="AC166" s="111">
        <v>0</v>
      </c>
      <c r="AD166" s="164">
        <v>0</v>
      </c>
      <c r="AE166" s="111">
        <v>0</v>
      </c>
      <c r="AF166" s="171">
        <v>0</v>
      </c>
      <c r="AG166" s="172"/>
    </row>
    <row r="167" spans="1:33" s="49" customFormat="1" ht="12" x14ac:dyDescent="0.2">
      <c r="A167" s="84">
        <v>429</v>
      </c>
      <c r="B167" s="60">
        <v>429163246</v>
      </c>
      <c r="C167" s="85" t="s">
        <v>505</v>
      </c>
      <c r="D167" s="60">
        <v>163</v>
      </c>
      <c r="E167" s="85" t="s">
        <v>195</v>
      </c>
      <c r="F167" s="60">
        <v>246</v>
      </c>
      <c r="G167" s="109" t="s">
        <v>278</v>
      </c>
      <c r="H167" s="163"/>
      <c r="I167" s="87">
        <v>17077</v>
      </c>
      <c r="J167" s="87">
        <v>6560</v>
      </c>
      <c r="K167" s="87">
        <v>0</v>
      </c>
      <c r="L167" s="87">
        <v>1188</v>
      </c>
      <c r="M167" s="88">
        <v>24825</v>
      </c>
      <c r="N167" s="163"/>
      <c r="O167" s="110">
        <v>1</v>
      </c>
      <c r="P167" s="164">
        <v>22901</v>
      </c>
      <c r="Q167" s="164">
        <v>0</v>
      </c>
      <c r="R167" s="164">
        <v>0</v>
      </c>
      <c r="S167" s="164">
        <v>1151</v>
      </c>
      <c r="T167" s="165">
        <v>24052</v>
      </c>
      <c r="U167" s="166"/>
      <c r="V167" s="167">
        <v>3.1154551007941355E-2</v>
      </c>
      <c r="W167" s="173">
        <v>0</v>
      </c>
      <c r="X167" s="169">
        <v>0.09</v>
      </c>
      <c r="Y167" s="169">
        <v>1.2838122936444972E-3</v>
      </c>
      <c r="Z167" s="170">
        <v>0</v>
      </c>
      <c r="AA167" s="166"/>
      <c r="AB167" s="110">
        <v>0</v>
      </c>
      <c r="AC167" s="111">
        <v>0</v>
      </c>
      <c r="AD167" s="164">
        <v>0</v>
      </c>
      <c r="AE167" s="111">
        <v>0</v>
      </c>
      <c r="AF167" s="171">
        <v>0</v>
      </c>
      <c r="AG167" s="172"/>
    </row>
    <row r="168" spans="1:33" s="49" customFormat="1" ht="12" x14ac:dyDescent="0.2">
      <c r="A168" s="84">
        <v>429</v>
      </c>
      <c r="B168" s="60">
        <v>429163248</v>
      </c>
      <c r="C168" s="85" t="s">
        <v>505</v>
      </c>
      <c r="D168" s="60">
        <v>163</v>
      </c>
      <c r="E168" s="85" t="s">
        <v>195</v>
      </c>
      <c r="F168" s="60">
        <v>248</v>
      </c>
      <c r="G168" s="109" t="s">
        <v>280</v>
      </c>
      <c r="H168" s="163"/>
      <c r="I168" s="87">
        <v>19137</v>
      </c>
      <c r="J168" s="87">
        <v>934</v>
      </c>
      <c r="K168" s="87">
        <v>0</v>
      </c>
      <c r="L168" s="87">
        <v>1188</v>
      </c>
      <c r="M168" s="88">
        <v>21259</v>
      </c>
      <c r="N168" s="163"/>
      <c r="O168" s="110">
        <v>6</v>
      </c>
      <c r="P168" s="164">
        <v>116676</v>
      </c>
      <c r="Q168" s="164">
        <v>0</v>
      </c>
      <c r="R168" s="164">
        <v>0</v>
      </c>
      <c r="S168" s="164">
        <v>6906</v>
      </c>
      <c r="T168" s="165">
        <v>123582</v>
      </c>
      <c r="U168" s="166"/>
      <c r="V168" s="167">
        <v>0.18692730604764812</v>
      </c>
      <c r="W168" s="173">
        <v>0</v>
      </c>
      <c r="X168" s="169">
        <v>0.09</v>
      </c>
      <c r="Y168" s="169">
        <v>6.6870826362856836E-2</v>
      </c>
      <c r="Z168" s="170">
        <v>0</v>
      </c>
      <c r="AA168" s="166"/>
      <c r="AB168" s="110">
        <v>2</v>
      </c>
      <c r="AC168" s="111">
        <v>0</v>
      </c>
      <c r="AD168" s="164">
        <v>0</v>
      </c>
      <c r="AE168" s="111">
        <v>0</v>
      </c>
      <c r="AF168" s="171">
        <v>0</v>
      </c>
      <c r="AG168" s="172"/>
    </row>
    <row r="169" spans="1:33" s="49" customFormat="1" ht="12" x14ac:dyDescent="0.2">
      <c r="A169" s="84">
        <v>429</v>
      </c>
      <c r="B169" s="60">
        <v>429163258</v>
      </c>
      <c r="C169" s="85" t="s">
        <v>505</v>
      </c>
      <c r="D169" s="60">
        <v>163</v>
      </c>
      <c r="E169" s="85" t="s">
        <v>195</v>
      </c>
      <c r="F169" s="60">
        <v>258</v>
      </c>
      <c r="G169" s="109" t="s">
        <v>290</v>
      </c>
      <c r="H169" s="163"/>
      <c r="I169" s="87">
        <v>17080</v>
      </c>
      <c r="J169" s="87">
        <v>3821</v>
      </c>
      <c r="K169" s="87">
        <v>0</v>
      </c>
      <c r="L169" s="87">
        <v>1188</v>
      </c>
      <c r="M169" s="88">
        <v>22089</v>
      </c>
      <c r="N169" s="163"/>
      <c r="O169" s="110">
        <v>26</v>
      </c>
      <c r="P169" s="164">
        <v>526500</v>
      </c>
      <c r="Q169" s="164">
        <v>0</v>
      </c>
      <c r="R169" s="164">
        <v>0</v>
      </c>
      <c r="S169" s="164">
        <v>29926</v>
      </c>
      <c r="T169" s="165">
        <v>556426</v>
      </c>
      <c r="U169" s="166"/>
      <c r="V169" s="167">
        <v>0.81001832620647551</v>
      </c>
      <c r="W169" s="173">
        <v>0</v>
      </c>
      <c r="X169" s="169">
        <v>0.09</v>
      </c>
      <c r="Y169" s="169">
        <v>0.10419570438422386</v>
      </c>
      <c r="Z169" s="170">
        <v>0</v>
      </c>
      <c r="AA169" s="166"/>
      <c r="AB169" s="110">
        <v>10</v>
      </c>
      <c r="AC169" s="111">
        <v>3.4319028351358001</v>
      </c>
      <c r="AD169" s="164">
        <v>75812.772419688219</v>
      </c>
      <c r="AE169" s="111">
        <v>0</v>
      </c>
      <c r="AF169" s="171">
        <v>0</v>
      </c>
      <c r="AG169" s="172"/>
    </row>
    <row r="170" spans="1:33" s="49" customFormat="1" ht="12" x14ac:dyDescent="0.2">
      <c r="A170" s="84">
        <v>429</v>
      </c>
      <c r="B170" s="60">
        <v>429163262</v>
      </c>
      <c r="C170" s="85" t="s">
        <v>505</v>
      </c>
      <c r="D170" s="60">
        <v>163</v>
      </c>
      <c r="E170" s="85" t="s">
        <v>195</v>
      </c>
      <c r="F170" s="60">
        <v>262</v>
      </c>
      <c r="G170" s="109" t="s">
        <v>294</v>
      </c>
      <c r="H170" s="163"/>
      <c r="I170" s="87">
        <v>17920</v>
      </c>
      <c r="J170" s="87">
        <v>1164</v>
      </c>
      <c r="K170" s="87">
        <v>0</v>
      </c>
      <c r="L170" s="87">
        <v>1188</v>
      </c>
      <c r="M170" s="88">
        <v>20272</v>
      </c>
      <c r="N170" s="163"/>
      <c r="O170" s="110">
        <v>21</v>
      </c>
      <c r="P170" s="164">
        <v>388269</v>
      </c>
      <c r="Q170" s="164">
        <v>0</v>
      </c>
      <c r="R170" s="164">
        <v>0</v>
      </c>
      <c r="S170" s="164">
        <v>24171</v>
      </c>
      <c r="T170" s="165">
        <v>412440</v>
      </c>
      <c r="U170" s="166"/>
      <c r="V170" s="167">
        <v>0.65424557116676851</v>
      </c>
      <c r="W170" s="173">
        <v>0</v>
      </c>
      <c r="X170" s="169">
        <v>0.09</v>
      </c>
      <c r="Y170" s="169">
        <v>9.6865331458784662E-2</v>
      </c>
      <c r="Z170" s="170">
        <v>0</v>
      </c>
      <c r="AA170" s="166"/>
      <c r="AB170" s="110">
        <v>12</v>
      </c>
      <c r="AC170" s="111">
        <v>1.4420055744341178</v>
      </c>
      <c r="AD170" s="164">
        <v>29240.569750675419</v>
      </c>
      <c r="AE170" s="111">
        <v>0</v>
      </c>
      <c r="AF170" s="171">
        <v>0</v>
      </c>
      <c r="AG170" s="172"/>
    </row>
    <row r="171" spans="1:33" s="49" customFormat="1" ht="12" x14ac:dyDescent="0.2">
      <c r="A171" s="84">
        <v>429</v>
      </c>
      <c r="B171" s="60">
        <v>429163274</v>
      </c>
      <c r="C171" s="85" t="s">
        <v>505</v>
      </c>
      <c r="D171" s="60">
        <v>163</v>
      </c>
      <c r="E171" s="85" t="s">
        <v>195</v>
      </c>
      <c r="F171" s="60">
        <v>274</v>
      </c>
      <c r="G171" s="109" t="s">
        <v>306</v>
      </c>
      <c r="H171" s="163"/>
      <c r="I171" s="87">
        <v>17931</v>
      </c>
      <c r="J171" s="87">
        <v>8266</v>
      </c>
      <c r="K171" s="87">
        <v>0</v>
      </c>
      <c r="L171" s="87">
        <v>1188</v>
      </c>
      <c r="M171" s="88">
        <v>27385</v>
      </c>
      <c r="N171" s="163"/>
      <c r="O171" s="110">
        <v>2</v>
      </c>
      <c r="P171" s="164">
        <v>50762</v>
      </c>
      <c r="Q171" s="164">
        <v>0</v>
      </c>
      <c r="R171" s="164">
        <v>0</v>
      </c>
      <c r="S171" s="164">
        <v>2302</v>
      </c>
      <c r="T171" s="165">
        <v>53064</v>
      </c>
      <c r="U171" s="166"/>
      <c r="V171" s="167">
        <v>6.230910201588271E-2</v>
      </c>
      <c r="W171" s="173">
        <v>0</v>
      </c>
      <c r="X171" s="169">
        <v>0.09</v>
      </c>
      <c r="Y171" s="169">
        <v>5.369265059283105E-2</v>
      </c>
      <c r="Z171" s="170">
        <v>0</v>
      </c>
      <c r="AA171" s="166"/>
      <c r="AB171" s="110">
        <v>2</v>
      </c>
      <c r="AC171" s="111">
        <v>0</v>
      </c>
      <c r="AD171" s="164">
        <v>0</v>
      </c>
      <c r="AE171" s="111">
        <v>0</v>
      </c>
      <c r="AF171" s="171">
        <v>0</v>
      </c>
      <c r="AG171" s="172"/>
    </row>
    <row r="172" spans="1:33" s="49" customFormat="1" ht="12" x14ac:dyDescent="0.2">
      <c r="A172" s="84">
        <v>429</v>
      </c>
      <c r="B172" s="60">
        <v>429163291</v>
      </c>
      <c r="C172" s="85" t="s">
        <v>505</v>
      </c>
      <c r="D172" s="60">
        <v>163</v>
      </c>
      <c r="E172" s="85" t="s">
        <v>195</v>
      </c>
      <c r="F172" s="60">
        <v>291</v>
      </c>
      <c r="G172" s="109" t="s">
        <v>323</v>
      </c>
      <c r="H172" s="163"/>
      <c r="I172" s="87">
        <v>17295</v>
      </c>
      <c r="J172" s="87">
        <v>7035</v>
      </c>
      <c r="K172" s="87">
        <v>0</v>
      </c>
      <c r="L172" s="87">
        <v>1188</v>
      </c>
      <c r="M172" s="88">
        <v>25518</v>
      </c>
      <c r="N172" s="163"/>
      <c r="O172" s="110">
        <v>6</v>
      </c>
      <c r="P172" s="164">
        <v>141432</v>
      </c>
      <c r="Q172" s="164">
        <v>0</v>
      </c>
      <c r="R172" s="164">
        <v>0</v>
      </c>
      <c r="S172" s="164">
        <v>6906</v>
      </c>
      <c r="T172" s="165">
        <v>148338</v>
      </c>
      <c r="U172" s="166"/>
      <c r="V172" s="167">
        <v>0.18692730604764812</v>
      </c>
      <c r="W172" s="173">
        <v>0</v>
      </c>
      <c r="X172" s="169">
        <v>0.09</v>
      </c>
      <c r="Y172" s="169">
        <v>2.6633232312300602E-2</v>
      </c>
      <c r="Z172" s="170">
        <v>0</v>
      </c>
      <c r="AA172" s="166"/>
      <c r="AB172" s="110">
        <v>4</v>
      </c>
      <c r="AC172" s="111">
        <v>0</v>
      </c>
      <c r="AD172" s="164">
        <v>0</v>
      </c>
      <c r="AE172" s="111">
        <v>0</v>
      </c>
      <c r="AF172" s="171">
        <v>0</v>
      </c>
      <c r="AG172" s="172"/>
    </row>
    <row r="173" spans="1:33" s="49" customFormat="1" ht="12" x14ac:dyDescent="0.2">
      <c r="A173" s="84">
        <v>429</v>
      </c>
      <c r="B173" s="60">
        <v>429163305</v>
      </c>
      <c r="C173" s="85" t="s">
        <v>505</v>
      </c>
      <c r="D173" s="60">
        <v>163</v>
      </c>
      <c r="E173" s="85" t="s">
        <v>195</v>
      </c>
      <c r="F173" s="60">
        <v>305</v>
      </c>
      <c r="G173" s="109" t="s">
        <v>337</v>
      </c>
      <c r="H173" s="163"/>
      <c r="I173" s="87">
        <v>17262</v>
      </c>
      <c r="J173" s="87">
        <v>7456</v>
      </c>
      <c r="K173" s="87">
        <v>0</v>
      </c>
      <c r="L173" s="87">
        <v>1188</v>
      </c>
      <c r="M173" s="88">
        <v>25906</v>
      </c>
      <c r="N173" s="163"/>
      <c r="O173" s="110">
        <v>1</v>
      </c>
      <c r="P173" s="164">
        <v>23948</v>
      </c>
      <c r="Q173" s="164">
        <v>0</v>
      </c>
      <c r="R173" s="164">
        <v>0</v>
      </c>
      <c r="S173" s="164">
        <v>1151</v>
      </c>
      <c r="T173" s="165">
        <v>25099</v>
      </c>
      <c r="U173" s="166"/>
      <c r="V173" s="167">
        <v>3.1154551007941355E-2</v>
      </c>
      <c r="W173" s="173">
        <v>0</v>
      </c>
      <c r="X173" s="169">
        <v>0.09</v>
      </c>
      <c r="Y173" s="169">
        <v>2.2634239418490198E-2</v>
      </c>
      <c r="Z173" s="170">
        <v>0</v>
      </c>
      <c r="AA173" s="166"/>
      <c r="AB173" s="110">
        <v>0</v>
      </c>
      <c r="AC173" s="111">
        <v>0</v>
      </c>
      <c r="AD173" s="164">
        <v>0</v>
      </c>
      <c r="AE173" s="111">
        <v>0</v>
      </c>
      <c r="AF173" s="171">
        <v>0</v>
      </c>
      <c r="AG173" s="172"/>
    </row>
    <row r="174" spans="1:33" s="49" customFormat="1" ht="12" x14ac:dyDescent="0.2">
      <c r="A174" s="84">
        <v>429</v>
      </c>
      <c r="B174" s="60">
        <v>429163347</v>
      </c>
      <c r="C174" s="85" t="s">
        <v>505</v>
      </c>
      <c r="D174" s="60">
        <v>163</v>
      </c>
      <c r="E174" s="85" t="s">
        <v>195</v>
      </c>
      <c r="F174" s="60">
        <v>347</v>
      </c>
      <c r="G174" s="109" t="s">
        <v>379</v>
      </c>
      <c r="H174" s="163"/>
      <c r="I174" s="87">
        <v>17314</v>
      </c>
      <c r="J174" s="87">
        <v>8099</v>
      </c>
      <c r="K174" s="87">
        <v>0</v>
      </c>
      <c r="L174" s="87">
        <v>1188</v>
      </c>
      <c r="M174" s="88">
        <v>26601</v>
      </c>
      <c r="N174" s="163"/>
      <c r="O174" s="110">
        <v>1</v>
      </c>
      <c r="P174" s="164">
        <v>24621</v>
      </c>
      <c r="Q174" s="164">
        <v>0</v>
      </c>
      <c r="R174" s="164">
        <v>0</v>
      </c>
      <c r="S174" s="164">
        <v>1151</v>
      </c>
      <c r="T174" s="165">
        <v>25772</v>
      </c>
      <c r="U174" s="166"/>
      <c r="V174" s="167">
        <v>3.1154551007941355E-2</v>
      </c>
      <c r="W174" s="173">
        <v>0</v>
      </c>
      <c r="X174" s="169">
        <v>0.09</v>
      </c>
      <c r="Y174" s="169">
        <v>1.1138553691498038E-2</v>
      </c>
      <c r="Z174" s="170">
        <v>0</v>
      </c>
      <c r="AA174" s="166"/>
      <c r="AB174" s="110">
        <v>0</v>
      </c>
      <c r="AC174" s="111">
        <v>0</v>
      </c>
      <c r="AD174" s="164">
        <v>0</v>
      </c>
      <c r="AE174" s="111">
        <v>0</v>
      </c>
      <c r="AF174" s="171">
        <v>0</v>
      </c>
      <c r="AG174" s="172"/>
    </row>
    <row r="175" spans="1:33" s="49" customFormat="1" ht="12" x14ac:dyDescent="0.2">
      <c r="A175" s="84">
        <v>430</v>
      </c>
      <c r="B175" s="60">
        <v>430170025</v>
      </c>
      <c r="C175" s="85" t="s">
        <v>506</v>
      </c>
      <c r="D175" s="60">
        <v>170</v>
      </c>
      <c r="E175" s="85" t="s">
        <v>202</v>
      </c>
      <c r="F175" s="60">
        <v>25</v>
      </c>
      <c r="G175" s="109" t="s">
        <v>57</v>
      </c>
      <c r="H175" s="163"/>
      <c r="I175" s="87">
        <v>12765</v>
      </c>
      <c r="J175" s="87">
        <v>5425</v>
      </c>
      <c r="K175" s="87">
        <v>0</v>
      </c>
      <c r="L175" s="87">
        <v>1188</v>
      </c>
      <c r="M175" s="88">
        <v>19378</v>
      </c>
      <c r="N175" s="163"/>
      <c r="O175" s="110">
        <v>1</v>
      </c>
      <c r="P175" s="164">
        <v>18115</v>
      </c>
      <c r="Q175" s="164">
        <v>0</v>
      </c>
      <c r="R175" s="164">
        <v>0</v>
      </c>
      <c r="S175" s="164">
        <v>1183</v>
      </c>
      <c r="T175" s="165">
        <v>19298</v>
      </c>
      <c r="U175" s="166"/>
      <c r="V175" s="167">
        <v>4.1237113402061857E-3</v>
      </c>
      <c r="W175" s="173">
        <v>0</v>
      </c>
      <c r="X175" s="169">
        <v>0.09</v>
      </c>
      <c r="Y175" s="169">
        <v>7.6019062650189387E-2</v>
      </c>
      <c r="Z175" s="170">
        <v>0</v>
      </c>
      <c r="AA175" s="166"/>
      <c r="AB175" s="110">
        <v>1</v>
      </c>
      <c r="AC175" s="111">
        <v>0</v>
      </c>
      <c r="AD175" s="164">
        <v>0</v>
      </c>
      <c r="AE175" s="111">
        <v>0</v>
      </c>
      <c r="AF175" s="171">
        <v>0</v>
      </c>
      <c r="AG175" s="172"/>
    </row>
    <row r="176" spans="1:33" s="49" customFormat="1" ht="12" x14ac:dyDescent="0.2">
      <c r="A176" s="84">
        <v>430</v>
      </c>
      <c r="B176" s="60">
        <v>430170064</v>
      </c>
      <c r="C176" s="85" t="s">
        <v>506</v>
      </c>
      <c r="D176" s="60">
        <v>170</v>
      </c>
      <c r="E176" s="85" t="s">
        <v>202</v>
      </c>
      <c r="F176" s="60">
        <v>64</v>
      </c>
      <c r="G176" s="109" t="s">
        <v>96</v>
      </c>
      <c r="H176" s="163"/>
      <c r="I176" s="87">
        <v>13915</v>
      </c>
      <c r="J176" s="87">
        <v>1341</v>
      </c>
      <c r="K176" s="87">
        <v>0</v>
      </c>
      <c r="L176" s="87">
        <v>1188</v>
      </c>
      <c r="M176" s="88">
        <v>16444</v>
      </c>
      <c r="N176" s="163"/>
      <c r="O176" s="110">
        <v>84</v>
      </c>
      <c r="P176" s="164">
        <v>1276212</v>
      </c>
      <c r="Q176" s="164">
        <v>0</v>
      </c>
      <c r="R176" s="164">
        <v>0</v>
      </c>
      <c r="S176" s="164">
        <v>99372</v>
      </c>
      <c r="T176" s="165">
        <v>1375584</v>
      </c>
      <c r="U176" s="166"/>
      <c r="V176" s="167">
        <v>0.34639175257731963</v>
      </c>
      <c r="W176" s="173">
        <v>0</v>
      </c>
      <c r="X176" s="169">
        <v>0.18</v>
      </c>
      <c r="Y176" s="169">
        <v>3.490419823930041E-2</v>
      </c>
      <c r="Z176" s="170">
        <v>0</v>
      </c>
      <c r="AA176" s="166"/>
      <c r="AB176" s="110">
        <v>28</v>
      </c>
      <c r="AC176" s="111">
        <v>0</v>
      </c>
      <c r="AD176" s="164">
        <v>0</v>
      </c>
      <c r="AE176" s="111">
        <v>0</v>
      </c>
      <c r="AF176" s="171">
        <v>0</v>
      </c>
      <c r="AG176" s="172"/>
    </row>
    <row r="177" spans="1:33" s="49" customFormat="1" ht="12" x14ac:dyDescent="0.2">
      <c r="A177" s="84">
        <v>430</v>
      </c>
      <c r="B177" s="60">
        <v>430170097</v>
      </c>
      <c r="C177" s="85" t="s">
        <v>506</v>
      </c>
      <c r="D177" s="60">
        <v>170</v>
      </c>
      <c r="E177" s="85" t="s">
        <v>202</v>
      </c>
      <c r="F177" s="60">
        <v>97</v>
      </c>
      <c r="G177" s="109" t="s">
        <v>129</v>
      </c>
      <c r="H177" s="163"/>
      <c r="I177" s="87">
        <v>17975</v>
      </c>
      <c r="J177" s="87">
        <v>121</v>
      </c>
      <c r="K177" s="87">
        <v>0</v>
      </c>
      <c r="L177" s="87">
        <v>1188</v>
      </c>
      <c r="M177" s="88">
        <v>19284</v>
      </c>
      <c r="N177" s="163"/>
      <c r="O177" s="110">
        <v>1</v>
      </c>
      <c r="P177" s="164">
        <v>18021</v>
      </c>
      <c r="Q177" s="164">
        <v>0</v>
      </c>
      <c r="R177" s="164">
        <v>0</v>
      </c>
      <c r="S177" s="164">
        <v>1183</v>
      </c>
      <c r="T177" s="165">
        <v>19204</v>
      </c>
      <c r="U177" s="166"/>
      <c r="V177" s="167">
        <v>4.1237113402061857E-3</v>
      </c>
      <c r="W177" s="173">
        <v>0</v>
      </c>
      <c r="X177" s="169">
        <v>0.18</v>
      </c>
      <c r="Y177" s="169">
        <v>3.5007894380800021E-2</v>
      </c>
      <c r="Z177" s="170">
        <v>0</v>
      </c>
      <c r="AA177" s="166"/>
      <c r="AB177" s="110">
        <v>0</v>
      </c>
      <c r="AC177" s="111">
        <v>0</v>
      </c>
      <c r="AD177" s="164">
        <v>0</v>
      </c>
      <c r="AE177" s="111">
        <v>0</v>
      </c>
      <c r="AF177" s="171">
        <v>0</v>
      </c>
      <c r="AG177" s="172"/>
    </row>
    <row r="178" spans="1:33" s="49" customFormat="1" ht="12" x14ac:dyDescent="0.2">
      <c r="A178" s="84">
        <v>430</v>
      </c>
      <c r="B178" s="60">
        <v>430170100</v>
      </c>
      <c r="C178" s="85" t="s">
        <v>506</v>
      </c>
      <c r="D178" s="60">
        <v>170</v>
      </c>
      <c r="E178" s="85" t="s">
        <v>202</v>
      </c>
      <c r="F178" s="60">
        <v>100</v>
      </c>
      <c r="G178" s="109" t="s">
        <v>132</v>
      </c>
      <c r="H178" s="163"/>
      <c r="I178" s="87">
        <v>12765</v>
      </c>
      <c r="J178" s="87">
        <v>3442</v>
      </c>
      <c r="K178" s="87">
        <v>0</v>
      </c>
      <c r="L178" s="87">
        <v>1188</v>
      </c>
      <c r="M178" s="88">
        <v>17395</v>
      </c>
      <c r="N178" s="163"/>
      <c r="O178" s="110">
        <v>6</v>
      </c>
      <c r="P178" s="164">
        <v>96840</v>
      </c>
      <c r="Q178" s="164">
        <v>0</v>
      </c>
      <c r="R178" s="164">
        <v>0</v>
      </c>
      <c r="S178" s="164">
        <v>7098</v>
      </c>
      <c r="T178" s="165">
        <v>103938</v>
      </c>
      <c r="U178" s="166"/>
      <c r="V178" s="167">
        <v>2.4742268041237112E-2</v>
      </c>
      <c r="W178" s="173">
        <v>0</v>
      </c>
      <c r="X178" s="169">
        <v>0.09</v>
      </c>
      <c r="Y178" s="169">
        <v>2.3472142855973318E-2</v>
      </c>
      <c r="Z178" s="170">
        <v>0</v>
      </c>
      <c r="AA178" s="166"/>
      <c r="AB178" s="110">
        <v>3</v>
      </c>
      <c r="AC178" s="111">
        <v>0</v>
      </c>
      <c r="AD178" s="164">
        <v>0</v>
      </c>
      <c r="AE178" s="111">
        <v>0</v>
      </c>
      <c r="AF178" s="171">
        <v>0</v>
      </c>
      <c r="AG178" s="172"/>
    </row>
    <row r="179" spans="1:33" s="49" customFormat="1" ht="12" x14ac:dyDescent="0.2">
      <c r="A179" s="84">
        <v>430</v>
      </c>
      <c r="B179" s="60">
        <v>430170101</v>
      </c>
      <c r="C179" s="85" t="s">
        <v>506</v>
      </c>
      <c r="D179" s="60">
        <v>170</v>
      </c>
      <c r="E179" s="85" t="s">
        <v>202</v>
      </c>
      <c r="F179" s="60">
        <v>101</v>
      </c>
      <c r="G179" s="109" t="s">
        <v>133</v>
      </c>
      <c r="H179" s="163"/>
      <c r="I179" s="87">
        <v>11797</v>
      </c>
      <c r="J179" s="87">
        <v>4313</v>
      </c>
      <c r="K179" s="87">
        <v>0</v>
      </c>
      <c r="L179" s="87">
        <v>1188</v>
      </c>
      <c r="M179" s="88">
        <v>17298</v>
      </c>
      <c r="N179" s="163"/>
      <c r="O179" s="110">
        <v>2</v>
      </c>
      <c r="P179" s="164">
        <v>32088</v>
      </c>
      <c r="Q179" s="164">
        <v>0</v>
      </c>
      <c r="R179" s="164">
        <v>0</v>
      </c>
      <c r="S179" s="164">
        <v>2366</v>
      </c>
      <c r="T179" s="165">
        <v>34454</v>
      </c>
      <c r="U179" s="166"/>
      <c r="V179" s="167">
        <v>8.2474226804123713E-3</v>
      </c>
      <c r="W179" s="173">
        <v>0</v>
      </c>
      <c r="X179" s="169">
        <v>0.09</v>
      </c>
      <c r="Y179" s="169">
        <v>5.7103981896852556E-2</v>
      </c>
      <c r="Z179" s="170">
        <v>0</v>
      </c>
      <c r="AA179" s="166"/>
      <c r="AB179" s="110">
        <v>1</v>
      </c>
      <c r="AC179" s="111">
        <v>0</v>
      </c>
      <c r="AD179" s="164">
        <v>0</v>
      </c>
      <c r="AE179" s="111">
        <v>0</v>
      </c>
      <c r="AF179" s="171">
        <v>0</v>
      </c>
      <c r="AG179" s="172"/>
    </row>
    <row r="180" spans="1:33" s="49" customFormat="1" ht="12" x14ac:dyDescent="0.2">
      <c r="A180" s="84">
        <v>430</v>
      </c>
      <c r="B180" s="60">
        <v>430170110</v>
      </c>
      <c r="C180" s="85" t="s">
        <v>506</v>
      </c>
      <c r="D180" s="60">
        <v>170</v>
      </c>
      <c r="E180" s="85" t="s">
        <v>202</v>
      </c>
      <c r="F180" s="60">
        <v>110</v>
      </c>
      <c r="G180" s="109" t="s">
        <v>142</v>
      </c>
      <c r="H180" s="163"/>
      <c r="I180" s="87">
        <v>12523</v>
      </c>
      <c r="J180" s="87">
        <v>4028</v>
      </c>
      <c r="K180" s="87">
        <v>0</v>
      </c>
      <c r="L180" s="87">
        <v>1188</v>
      </c>
      <c r="M180" s="88">
        <v>17739</v>
      </c>
      <c r="N180" s="163"/>
      <c r="O180" s="110">
        <v>8</v>
      </c>
      <c r="P180" s="164">
        <v>131864</v>
      </c>
      <c r="Q180" s="164">
        <v>0</v>
      </c>
      <c r="R180" s="164">
        <v>0</v>
      </c>
      <c r="S180" s="164">
        <v>9464</v>
      </c>
      <c r="T180" s="165">
        <v>141328</v>
      </c>
      <c r="U180" s="166"/>
      <c r="V180" s="167">
        <v>3.2989690721649485E-2</v>
      </c>
      <c r="W180" s="173">
        <v>0</v>
      </c>
      <c r="X180" s="169">
        <v>0.09</v>
      </c>
      <c r="Y180" s="169">
        <v>4.4152691412479E-3</v>
      </c>
      <c r="Z180" s="170">
        <v>0</v>
      </c>
      <c r="AA180" s="166"/>
      <c r="AB180" s="110">
        <v>6</v>
      </c>
      <c r="AC180" s="111">
        <v>0</v>
      </c>
      <c r="AD180" s="164">
        <v>0</v>
      </c>
      <c r="AE180" s="111">
        <v>0</v>
      </c>
      <c r="AF180" s="171">
        <v>0</v>
      </c>
      <c r="AG180" s="172"/>
    </row>
    <row r="181" spans="1:33" s="49" customFormat="1" ht="12" x14ac:dyDescent="0.2">
      <c r="A181" s="84">
        <v>430</v>
      </c>
      <c r="B181" s="60">
        <v>430170136</v>
      </c>
      <c r="C181" s="85" t="s">
        <v>506</v>
      </c>
      <c r="D181" s="60">
        <v>170</v>
      </c>
      <c r="E181" s="85" t="s">
        <v>202</v>
      </c>
      <c r="F181" s="60">
        <v>136</v>
      </c>
      <c r="G181" s="109" t="s">
        <v>168</v>
      </c>
      <c r="H181" s="163"/>
      <c r="I181" s="87">
        <v>12765</v>
      </c>
      <c r="J181" s="87">
        <v>4675</v>
      </c>
      <c r="K181" s="87">
        <v>0</v>
      </c>
      <c r="L181" s="87">
        <v>1188</v>
      </c>
      <c r="M181" s="88">
        <v>18628</v>
      </c>
      <c r="N181" s="163"/>
      <c r="O181" s="110">
        <v>2</v>
      </c>
      <c r="P181" s="164">
        <v>34736</v>
      </c>
      <c r="Q181" s="164">
        <v>0</v>
      </c>
      <c r="R181" s="164">
        <v>0</v>
      </c>
      <c r="S181" s="164">
        <v>2366</v>
      </c>
      <c r="T181" s="165">
        <v>37102</v>
      </c>
      <c r="U181" s="166"/>
      <c r="V181" s="167">
        <v>8.2474226804123713E-3</v>
      </c>
      <c r="W181" s="173">
        <v>0</v>
      </c>
      <c r="X181" s="169">
        <v>0.09</v>
      </c>
      <c r="Y181" s="169">
        <v>4.7192024873670083E-3</v>
      </c>
      <c r="Z181" s="170">
        <v>0</v>
      </c>
      <c r="AA181" s="166"/>
      <c r="AB181" s="110">
        <v>1</v>
      </c>
      <c r="AC181" s="111">
        <v>0</v>
      </c>
      <c r="AD181" s="164">
        <v>0</v>
      </c>
      <c r="AE181" s="111">
        <v>0</v>
      </c>
      <c r="AF181" s="171">
        <v>0</v>
      </c>
      <c r="AG181" s="172"/>
    </row>
    <row r="182" spans="1:33" s="49" customFormat="1" ht="12" x14ac:dyDescent="0.2">
      <c r="A182" s="84">
        <v>430</v>
      </c>
      <c r="B182" s="60">
        <v>430170139</v>
      </c>
      <c r="C182" s="85" t="s">
        <v>506</v>
      </c>
      <c r="D182" s="60">
        <v>170</v>
      </c>
      <c r="E182" s="85" t="s">
        <v>202</v>
      </c>
      <c r="F182" s="60">
        <v>139</v>
      </c>
      <c r="G182" s="109" t="s">
        <v>171</v>
      </c>
      <c r="H182" s="163"/>
      <c r="I182" s="87">
        <v>12765</v>
      </c>
      <c r="J182" s="87">
        <v>4021</v>
      </c>
      <c r="K182" s="87">
        <v>0</v>
      </c>
      <c r="L182" s="87">
        <v>1188</v>
      </c>
      <c r="M182" s="88">
        <v>17974</v>
      </c>
      <c r="N182" s="163"/>
      <c r="O182" s="110">
        <v>2</v>
      </c>
      <c r="P182" s="164">
        <v>33434</v>
      </c>
      <c r="Q182" s="164">
        <v>0</v>
      </c>
      <c r="R182" s="164">
        <v>0</v>
      </c>
      <c r="S182" s="164">
        <v>2366</v>
      </c>
      <c r="T182" s="165">
        <v>35800</v>
      </c>
      <c r="U182" s="166"/>
      <c r="V182" s="167">
        <v>8.2474226804123713E-3</v>
      </c>
      <c r="W182" s="173">
        <v>0</v>
      </c>
      <c r="X182" s="169">
        <v>0.09</v>
      </c>
      <c r="Y182" s="169">
        <v>4.7827348126664273E-4</v>
      </c>
      <c r="Z182" s="170">
        <v>0</v>
      </c>
      <c r="AA182" s="166"/>
      <c r="AB182" s="110">
        <v>2</v>
      </c>
      <c r="AC182" s="111">
        <v>0</v>
      </c>
      <c r="AD182" s="164">
        <v>0</v>
      </c>
      <c r="AE182" s="111">
        <v>0</v>
      </c>
      <c r="AF182" s="171">
        <v>0</v>
      </c>
      <c r="AG182" s="172"/>
    </row>
    <row r="183" spans="1:33" s="49" customFormat="1" ht="12" x14ac:dyDescent="0.2">
      <c r="A183" s="84">
        <v>430</v>
      </c>
      <c r="B183" s="60">
        <v>430170141</v>
      </c>
      <c r="C183" s="85" t="s">
        <v>506</v>
      </c>
      <c r="D183" s="60">
        <v>170</v>
      </c>
      <c r="E183" s="85" t="s">
        <v>202</v>
      </c>
      <c r="F183" s="60">
        <v>141</v>
      </c>
      <c r="G183" s="109" t="s">
        <v>173</v>
      </c>
      <c r="H183" s="163"/>
      <c r="I183" s="87">
        <v>12865</v>
      </c>
      <c r="J183" s="87">
        <v>6809</v>
      </c>
      <c r="K183" s="87">
        <v>0</v>
      </c>
      <c r="L183" s="87">
        <v>1188</v>
      </c>
      <c r="M183" s="88">
        <v>20862</v>
      </c>
      <c r="N183" s="163"/>
      <c r="O183" s="110">
        <v>230</v>
      </c>
      <c r="P183" s="164">
        <v>4506390</v>
      </c>
      <c r="Q183" s="164">
        <v>0</v>
      </c>
      <c r="R183" s="164">
        <v>0</v>
      </c>
      <c r="S183" s="164">
        <v>272090</v>
      </c>
      <c r="T183" s="165">
        <v>4778480</v>
      </c>
      <c r="U183" s="166"/>
      <c r="V183" s="167">
        <v>0.94845360824742064</v>
      </c>
      <c r="W183" s="173">
        <v>0</v>
      </c>
      <c r="X183" s="169">
        <v>0.09</v>
      </c>
      <c r="Y183" s="169">
        <v>8.3217974046093351E-2</v>
      </c>
      <c r="Z183" s="170">
        <v>0</v>
      </c>
      <c r="AA183" s="166"/>
      <c r="AB183" s="110">
        <v>78</v>
      </c>
      <c r="AC183" s="111">
        <v>0</v>
      </c>
      <c r="AD183" s="164">
        <v>0</v>
      </c>
      <c r="AE183" s="111">
        <v>0</v>
      </c>
      <c r="AF183" s="171">
        <v>0</v>
      </c>
      <c r="AG183" s="172"/>
    </row>
    <row r="184" spans="1:33" s="49" customFormat="1" ht="12" x14ac:dyDescent="0.2">
      <c r="A184" s="84">
        <v>430</v>
      </c>
      <c r="B184" s="60">
        <v>430170153</v>
      </c>
      <c r="C184" s="85" t="s">
        <v>506</v>
      </c>
      <c r="D184" s="60">
        <v>170</v>
      </c>
      <c r="E184" s="85" t="s">
        <v>202</v>
      </c>
      <c r="F184" s="60">
        <v>153</v>
      </c>
      <c r="G184" s="109" t="s">
        <v>185</v>
      </c>
      <c r="H184" s="163"/>
      <c r="I184" s="87">
        <v>16980</v>
      </c>
      <c r="J184" s="87">
        <v>32</v>
      </c>
      <c r="K184" s="87">
        <v>0</v>
      </c>
      <c r="L184" s="87">
        <v>1188</v>
      </c>
      <c r="M184" s="88">
        <v>18200</v>
      </c>
      <c r="N184" s="163"/>
      <c r="O184" s="110">
        <v>3</v>
      </c>
      <c r="P184" s="164">
        <v>50826</v>
      </c>
      <c r="Q184" s="164">
        <v>0</v>
      </c>
      <c r="R184" s="164">
        <v>0</v>
      </c>
      <c r="S184" s="164">
        <v>3549</v>
      </c>
      <c r="T184" s="165">
        <v>54375</v>
      </c>
      <c r="U184" s="166"/>
      <c r="V184" s="167">
        <v>1.2371134020618558E-2</v>
      </c>
      <c r="W184" s="173">
        <v>0</v>
      </c>
      <c r="X184" s="169">
        <v>0.09</v>
      </c>
      <c r="Y184" s="169">
        <v>1.349204002970382E-2</v>
      </c>
      <c r="Z184" s="170">
        <v>0</v>
      </c>
      <c r="AA184" s="166"/>
      <c r="AB184" s="110">
        <v>1</v>
      </c>
      <c r="AC184" s="111">
        <v>0</v>
      </c>
      <c r="AD184" s="164">
        <v>0</v>
      </c>
      <c r="AE184" s="111">
        <v>0</v>
      </c>
      <c r="AF184" s="171">
        <v>0</v>
      </c>
      <c r="AG184" s="172"/>
    </row>
    <row r="185" spans="1:33" s="49" customFormat="1" ht="12" x14ac:dyDescent="0.2">
      <c r="A185" s="84">
        <v>430</v>
      </c>
      <c r="B185" s="60">
        <v>430170162</v>
      </c>
      <c r="C185" s="85" t="s">
        <v>506</v>
      </c>
      <c r="D185" s="60">
        <v>170</v>
      </c>
      <c r="E185" s="85" t="s">
        <v>202</v>
      </c>
      <c r="F185" s="60">
        <v>162</v>
      </c>
      <c r="G185" s="109" t="s">
        <v>194</v>
      </c>
      <c r="H185" s="163"/>
      <c r="I185" s="87">
        <v>12765</v>
      </c>
      <c r="J185" s="87">
        <v>1477</v>
      </c>
      <c r="K185" s="87">
        <v>0</v>
      </c>
      <c r="L185" s="87">
        <v>1188</v>
      </c>
      <c r="M185" s="88">
        <v>15430</v>
      </c>
      <c r="N185" s="163"/>
      <c r="O185" s="110">
        <v>1</v>
      </c>
      <c r="P185" s="164">
        <v>14183</v>
      </c>
      <c r="Q185" s="164">
        <v>0</v>
      </c>
      <c r="R185" s="164">
        <v>0</v>
      </c>
      <c r="S185" s="164">
        <v>1183</v>
      </c>
      <c r="T185" s="165">
        <v>15366</v>
      </c>
      <c r="U185" s="166"/>
      <c r="V185" s="167">
        <v>4.1237113402061857E-3</v>
      </c>
      <c r="W185" s="173">
        <v>0</v>
      </c>
      <c r="X185" s="169">
        <v>0.09</v>
      </c>
      <c r="Y185" s="169">
        <v>1.6683446623482687E-2</v>
      </c>
      <c r="Z185" s="170">
        <v>0</v>
      </c>
      <c r="AA185" s="166"/>
      <c r="AB185" s="110">
        <v>0</v>
      </c>
      <c r="AC185" s="111">
        <v>0</v>
      </c>
      <c r="AD185" s="164">
        <v>0</v>
      </c>
      <c r="AE185" s="111">
        <v>0</v>
      </c>
      <c r="AF185" s="171">
        <v>0</v>
      </c>
      <c r="AG185" s="172"/>
    </row>
    <row r="186" spans="1:33" s="49" customFormat="1" ht="12" x14ac:dyDescent="0.2">
      <c r="A186" s="84">
        <v>430</v>
      </c>
      <c r="B186" s="60">
        <v>430170170</v>
      </c>
      <c r="C186" s="85" t="s">
        <v>506</v>
      </c>
      <c r="D186" s="60">
        <v>170</v>
      </c>
      <c r="E186" s="85" t="s">
        <v>202</v>
      </c>
      <c r="F186" s="60">
        <v>170</v>
      </c>
      <c r="G186" s="109" t="s">
        <v>202</v>
      </c>
      <c r="H186" s="163"/>
      <c r="I186" s="87">
        <v>13900</v>
      </c>
      <c r="J186" s="87">
        <v>888</v>
      </c>
      <c r="K186" s="87">
        <v>0</v>
      </c>
      <c r="L186" s="87">
        <v>1188</v>
      </c>
      <c r="M186" s="88">
        <v>15976</v>
      </c>
      <c r="N186" s="163"/>
      <c r="O186" s="110">
        <v>502</v>
      </c>
      <c r="P186" s="164">
        <v>7392954</v>
      </c>
      <c r="Q186" s="164">
        <v>0</v>
      </c>
      <c r="R186" s="164">
        <v>0</v>
      </c>
      <c r="S186" s="164">
        <v>593866</v>
      </c>
      <c r="T186" s="165">
        <v>7986820</v>
      </c>
      <c r="U186" s="166"/>
      <c r="V186" s="167">
        <v>2.0701030927834991</v>
      </c>
      <c r="W186" s="173">
        <v>0</v>
      </c>
      <c r="X186" s="169">
        <v>0.09</v>
      </c>
      <c r="Y186" s="169">
        <v>7.8649772513285601E-2</v>
      </c>
      <c r="Z186" s="170">
        <v>0</v>
      </c>
      <c r="AA186" s="166"/>
      <c r="AB186" s="110">
        <v>211</v>
      </c>
      <c r="AC186" s="111">
        <v>0</v>
      </c>
      <c r="AD186" s="164">
        <v>0</v>
      </c>
      <c r="AE186" s="111">
        <v>0</v>
      </c>
      <c r="AF186" s="171">
        <v>0</v>
      </c>
      <c r="AG186" s="172"/>
    </row>
    <row r="187" spans="1:33" s="49" customFormat="1" ht="12" x14ac:dyDescent="0.2">
      <c r="A187" s="84">
        <v>430</v>
      </c>
      <c r="B187" s="60">
        <v>430170174</v>
      </c>
      <c r="C187" s="85" t="s">
        <v>506</v>
      </c>
      <c r="D187" s="60">
        <v>170</v>
      </c>
      <c r="E187" s="85" t="s">
        <v>202</v>
      </c>
      <c r="F187" s="60">
        <v>174</v>
      </c>
      <c r="G187" s="109" t="s">
        <v>206</v>
      </c>
      <c r="H187" s="163"/>
      <c r="I187" s="87">
        <v>12082</v>
      </c>
      <c r="J187" s="87">
        <v>7077</v>
      </c>
      <c r="K187" s="87">
        <v>0</v>
      </c>
      <c r="L187" s="87">
        <v>1188</v>
      </c>
      <c r="M187" s="88">
        <v>20347</v>
      </c>
      <c r="N187" s="163"/>
      <c r="O187" s="110">
        <v>65</v>
      </c>
      <c r="P187" s="164">
        <v>1240200</v>
      </c>
      <c r="Q187" s="164">
        <v>0</v>
      </c>
      <c r="R187" s="164">
        <v>0</v>
      </c>
      <c r="S187" s="164">
        <v>76895</v>
      </c>
      <c r="T187" s="165">
        <v>1317095</v>
      </c>
      <c r="U187" s="166"/>
      <c r="V187" s="167">
        <v>0.26804123711340239</v>
      </c>
      <c r="W187" s="173">
        <v>0</v>
      </c>
      <c r="X187" s="169">
        <v>0.09</v>
      </c>
      <c r="Y187" s="169">
        <v>4.937149383851034E-2</v>
      </c>
      <c r="Z187" s="170">
        <v>0</v>
      </c>
      <c r="AA187" s="166"/>
      <c r="AB187" s="110">
        <v>21</v>
      </c>
      <c r="AC187" s="111">
        <v>0</v>
      </c>
      <c r="AD187" s="164">
        <v>0</v>
      </c>
      <c r="AE187" s="111">
        <v>0</v>
      </c>
      <c r="AF187" s="171">
        <v>0</v>
      </c>
      <c r="AG187" s="172"/>
    </row>
    <row r="188" spans="1:33" s="49" customFormat="1" ht="12" x14ac:dyDescent="0.2">
      <c r="A188" s="84">
        <v>430</v>
      </c>
      <c r="B188" s="60">
        <v>430170185</v>
      </c>
      <c r="C188" s="85" t="s">
        <v>506</v>
      </c>
      <c r="D188" s="60">
        <v>170</v>
      </c>
      <c r="E188" s="85" t="s">
        <v>202</v>
      </c>
      <c r="F188" s="60">
        <v>185</v>
      </c>
      <c r="G188" s="109" t="s">
        <v>217</v>
      </c>
      <c r="H188" s="163"/>
      <c r="I188" s="87">
        <v>19088</v>
      </c>
      <c r="J188" s="87">
        <v>2968</v>
      </c>
      <c r="K188" s="87">
        <v>0</v>
      </c>
      <c r="L188" s="87">
        <v>1188</v>
      </c>
      <c r="M188" s="88">
        <v>23244</v>
      </c>
      <c r="N188" s="163"/>
      <c r="O188" s="110">
        <v>3</v>
      </c>
      <c r="P188" s="164">
        <v>65895</v>
      </c>
      <c r="Q188" s="164">
        <v>0</v>
      </c>
      <c r="R188" s="164">
        <v>0</v>
      </c>
      <c r="S188" s="164">
        <v>3549</v>
      </c>
      <c r="T188" s="165">
        <v>69444</v>
      </c>
      <c r="U188" s="166"/>
      <c r="V188" s="167">
        <v>1.2371134020618558E-2</v>
      </c>
      <c r="W188" s="173">
        <v>0</v>
      </c>
      <c r="X188" s="169">
        <v>0.09</v>
      </c>
      <c r="Y188" s="169">
        <v>3.0932546383111506E-2</v>
      </c>
      <c r="Z188" s="170">
        <v>0</v>
      </c>
      <c r="AA188" s="166"/>
      <c r="AB188" s="110">
        <v>2</v>
      </c>
      <c r="AC188" s="111">
        <v>0</v>
      </c>
      <c r="AD188" s="164">
        <v>0</v>
      </c>
      <c r="AE188" s="111">
        <v>0</v>
      </c>
      <c r="AF188" s="171">
        <v>0</v>
      </c>
      <c r="AG188" s="172"/>
    </row>
    <row r="189" spans="1:33" s="49" customFormat="1" ht="12" x14ac:dyDescent="0.2">
      <c r="A189" s="84">
        <v>430</v>
      </c>
      <c r="B189" s="60">
        <v>430170186</v>
      </c>
      <c r="C189" s="85" t="s">
        <v>506</v>
      </c>
      <c r="D189" s="60">
        <v>170</v>
      </c>
      <c r="E189" s="85" t="s">
        <v>202</v>
      </c>
      <c r="F189" s="60">
        <v>186</v>
      </c>
      <c r="G189" s="109" t="s">
        <v>218</v>
      </c>
      <c r="H189" s="163"/>
      <c r="I189" s="87">
        <v>12765</v>
      </c>
      <c r="J189" s="87">
        <v>4132</v>
      </c>
      <c r="K189" s="87">
        <v>0</v>
      </c>
      <c r="L189" s="87">
        <v>1188</v>
      </c>
      <c r="M189" s="88">
        <v>18085</v>
      </c>
      <c r="N189" s="163"/>
      <c r="O189" s="110">
        <v>1</v>
      </c>
      <c r="P189" s="164">
        <v>16827</v>
      </c>
      <c r="Q189" s="164">
        <v>0</v>
      </c>
      <c r="R189" s="164">
        <v>0</v>
      </c>
      <c r="S189" s="164">
        <v>1183</v>
      </c>
      <c r="T189" s="165">
        <v>18010</v>
      </c>
      <c r="U189" s="166"/>
      <c r="V189" s="167">
        <v>4.1237113402061857E-3</v>
      </c>
      <c r="W189" s="173">
        <v>0</v>
      </c>
      <c r="X189" s="169">
        <v>0.09</v>
      </c>
      <c r="Y189" s="169">
        <v>6.1903563631403973E-3</v>
      </c>
      <c r="Z189" s="170">
        <v>0</v>
      </c>
      <c r="AA189" s="166"/>
      <c r="AB189" s="110">
        <v>0</v>
      </c>
      <c r="AC189" s="111">
        <v>0</v>
      </c>
      <c r="AD189" s="164">
        <v>0</v>
      </c>
      <c r="AE189" s="111">
        <v>0</v>
      </c>
      <c r="AF189" s="171">
        <v>0</v>
      </c>
      <c r="AG189" s="172"/>
    </row>
    <row r="190" spans="1:33" s="49" customFormat="1" ht="12" x14ac:dyDescent="0.2">
      <c r="A190" s="84">
        <v>430</v>
      </c>
      <c r="B190" s="60">
        <v>430170198</v>
      </c>
      <c r="C190" s="85" t="s">
        <v>506</v>
      </c>
      <c r="D190" s="60">
        <v>170</v>
      </c>
      <c r="E190" s="85" t="s">
        <v>202</v>
      </c>
      <c r="F190" s="60">
        <v>198</v>
      </c>
      <c r="G190" s="109" t="s">
        <v>230</v>
      </c>
      <c r="H190" s="163"/>
      <c r="I190" s="87">
        <v>12765</v>
      </c>
      <c r="J190" s="87">
        <v>6219</v>
      </c>
      <c r="K190" s="87">
        <v>0</v>
      </c>
      <c r="L190" s="87">
        <v>1188</v>
      </c>
      <c r="M190" s="88">
        <v>20172</v>
      </c>
      <c r="N190" s="163"/>
      <c r="O190" s="110">
        <v>2</v>
      </c>
      <c r="P190" s="164">
        <v>37812</v>
      </c>
      <c r="Q190" s="164">
        <v>0</v>
      </c>
      <c r="R190" s="164">
        <v>0</v>
      </c>
      <c r="S190" s="164">
        <v>2366</v>
      </c>
      <c r="T190" s="165">
        <v>40178</v>
      </c>
      <c r="U190" s="166"/>
      <c r="V190" s="167">
        <v>8.2474226804123713E-3</v>
      </c>
      <c r="W190" s="173">
        <v>0</v>
      </c>
      <c r="X190" s="169">
        <v>0.09</v>
      </c>
      <c r="Y190" s="169">
        <v>1.8143814792504942E-3</v>
      </c>
      <c r="Z190" s="170">
        <v>0</v>
      </c>
      <c r="AA190" s="166"/>
      <c r="AB190" s="110">
        <v>1</v>
      </c>
      <c r="AC190" s="111">
        <v>0</v>
      </c>
      <c r="AD190" s="164">
        <v>0</v>
      </c>
      <c r="AE190" s="111">
        <v>0</v>
      </c>
      <c r="AF190" s="171">
        <v>0</v>
      </c>
      <c r="AG190" s="172"/>
    </row>
    <row r="191" spans="1:33" s="49" customFormat="1" ht="12" x14ac:dyDescent="0.2">
      <c r="A191" s="84">
        <v>430</v>
      </c>
      <c r="B191" s="60">
        <v>430170213</v>
      </c>
      <c r="C191" s="85" t="s">
        <v>506</v>
      </c>
      <c r="D191" s="60">
        <v>170</v>
      </c>
      <c r="E191" s="85" t="s">
        <v>202</v>
      </c>
      <c r="F191" s="60">
        <v>213</v>
      </c>
      <c r="G191" s="109" t="s">
        <v>245</v>
      </c>
      <c r="H191" s="163"/>
      <c r="I191" s="87">
        <v>12505</v>
      </c>
      <c r="J191" s="87">
        <v>8633</v>
      </c>
      <c r="K191" s="87">
        <v>0</v>
      </c>
      <c r="L191" s="87">
        <v>1188</v>
      </c>
      <c r="M191" s="88">
        <v>22326</v>
      </c>
      <c r="N191" s="163"/>
      <c r="O191" s="110">
        <v>1</v>
      </c>
      <c r="P191" s="164">
        <v>21051</v>
      </c>
      <c r="Q191" s="164">
        <v>0</v>
      </c>
      <c r="R191" s="164">
        <v>0</v>
      </c>
      <c r="S191" s="164">
        <v>1183</v>
      </c>
      <c r="T191" s="165">
        <v>22234</v>
      </c>
      <c r="U191" s="166"/>
      <c r="V191" s="167">
        <v>4.1237113402061857E-3</v>
      </c>
      <c r="W191" s="173">
        <v>0</v>
      </c>
      <c r="X191" s="169">
        <v>0.09</v>
      </c>
      <c r="Y191" s="169">
        <v>5.8897636679658622E-4</v>
      </c>
      <c r="Z191" s="170">
        <v>0</v>
      </c>
      <c r="AA191" s="166"/>
      <c r="AB191" s="110">
        <v>0</v>
      </c>
      <c r="AC191" s="111">
        <v>0</v>
      </c>
      <c r="AD191" s="164">
        <v>0</v>
      </c>
      <c r="AE191" s="111">
        <v>0</v>
      </c>
      <c r="AF191" s="171">
        <v>0</v>
      </c>
      <c r="AG191" s="172"/>
    </row>
    <row r="192" spans="1:33" s="49" customFormat="1" ht="12" x14ac:dyDescent="0.2">
      <c r="A192" s="84">
        <v>430</v>
      </c>
      <c r="B192" s="60">
        <v>430170271</v>
      </c>
      <c r="C192" s="85" t="s">
        <v>506</v>
      </c>
      <c r="D192" s="60">
        <v>170</v>
      </c>
      <c r="E192" s="85" t="s">
        <v>202</v>
      </c>
      <c r="F192" s="60">
        <v>271</v>
      </c>
      <c r="G192" s="109" t="s">
        <v>303</v>
      </c>
      <c r="H192" s="163"/>
      <c r="I192" s="87">
        <v>12507</v>
      </c>
      <c r="J192" s="87">
        <v>3822</v>
      </c>
      <c r="K192" s="87">
        <v>0</v>
      </c>
      <c r="L192" s="87">
        <v>1188</v>
      </c>
      <c r="M192" s="88">
        <v>17517</v>
      </c>
      <c r="N192" s="163"/>
      <c r="O192" s="110">
        <v>13</v>
      </c>
      <c r="P192" s="164">
        <v>211406</v>
      </c>
      <c r="Q192" s="164">
        <v>0</v>
      </c>
      <c r="R192" s="164">
        <v>0</v>
      </c>
      <c r="S192" s="164">
        <v>15379</v>
      </c>
      <c r="T192" s="165">
        <v>226785</v>
      </c>
      <c r="U192" s="166"/>
      <c r="V192" s="167">
        <v>5.3608247422680409E-2</v>
      </c>
      <c r="W192" s="173">
        <v>0</v>
      </c>
      <c r="X192" s="169">
        <v>0.09</v>
      </c>
      <c r="Y192" s="169">
        <v>3.7270489382133227E-3</v>
      </c>
      <c r="Z192" s="170">
        <v>0</v>
      </c>
      <c r="AA192" s="166"/>
      <c r="AB192" s="110">
        <v>6</v>
      </c>
      <c r="AC192" s="111">
        <v>0</v>
      </c>
      <c r="AD192" s="164">
        <v>0</v>
      </c>
      <c r="AE192" s="111">
        <v>0</v>
      </c>
      <c r="AF192" s="171">
        <v>0</v>
      </c>
      <c r="AG192" s="172"/>
    </row>
    <row r="193" spans="1:33" s="49" customFormat="1" ht="12" x14ac:dyDescent="0.2">
      <c r="A193" s="84">
        <v>430</v>
      </c>
      <c r="B193" s="60">
        <v>430170321</v>
      </c>
      <c r="C193" s="85" t="s">
        <v>506</v>
      </c>
      <c r="D193" s="60">
        <v>170</v>
      </c>
      <c r="E193" s="85" t="s">
        <v>202</v>
      </c>
      <c r="F193" s="60">
        <v>321</v>
      </c>
      <c r="G193" s="109" t="s">
        <v>353</v>
      </c>
      <c r="H193" s="163"/>
      <c r="I193" s="87">
        <v>15269</v>
      </c>
      <c r="J193" s="87">
        <v>8128</v>
      </c>
      <c r="K193" s="87">
        <v>0</v>
      </c>
      <c r="L193" s="87">
        <v>1188</v>
      </c>
      <c r="M193" s="88">
        <v>24585</v>
      </c>
      <c r="N193" s="163"/>
      <c r="O193" s="110">
        <v>5</v>
      </c>
      <c r="P193" s="164">
        <v>116505</v>
      </c>
      <c r="Q193" s="164">
        <v>0</v>
      </c>
      <c r="R193" s="164">
        <v>0</v>
      </c>
      <c r="S193" s="164">
        <v>5915</v>
      </c>
      <c r="T193" s="165">
        <v>122420</v>
      </c>
      <c r="U193" s="166"/>
      <c r="V193" s="167">
        <v>2.0618556701030927E-2</v>
      </c>
      <c r="W193" s="173">
        <v>0</v>
      </c>
      <c r="X193" s="169">
        <v>0.09</v>
      </c>
      <c r="Y193" s="169">
        <v>3.4597807958254971E-3</v>
      </c>
      <c r="Z193" s="170">
        <v>0</v>
      </c>
      <c r="AA193" s="166"/>
      <c r="AB193" s="110">
        <v>3</v>
      </c>
      <c r="AC193" s="111">
        <v>0</v>
      </c>
      <c r="AD193" s="164">
        <v>0</v>
      </c>
      <c r="AE193" s="111">
        <v>0</v>
      </c>
      <c r="AF193" s="171">
        <v>0</v>
      </c>
      <c r="AG193" s="172"/>
    </row>
    <row r="194" spans="1:33" s="49" customFormat="1" ht="12" x14ac:dyDescent="0.2">
      <c r="A194" s="84">
        <v>430</v>
      </c>
      <c r="B194" s="60">
        <v>430170348</v>
      </c>
      <c r="C194" s="85" t="s">
        <v>506</v>
      </c>
      <c r="D194" s="60">
        <v>170</v>
      </c>
      <c r="E194" s="85" t="s">
        <v>202</v>
      </c>
      <c r="F194" s="60">
        <v>348</v>
      </c>
      <c r="G194" s="109" t="s">
        <v>380</v>
      </c>
      <c r="H194" s="163"/>
      <c r="I194" s="87">
        <v>18084</v>
      </c>
      <c r="J194" s="87">
        <v>0</v>
      </c>
      <c r="K194" s="87">
        <v>0</v>
      </c>
      <c r="L194" s="87">
        <v>1188</v>
      </c>
      <c r="M194" s="88">
        <v>19272</v>
      </c>
      <c r="N194" s="163"/>
      <c r="O194" s="110">
        <v>3</v>
      </c>
      <c r="P194" s="164">
        <v>54027</v>
      </c>
      <c r="Q194" s="164">
        <v>0</v>
      </c>
      <c r="R194" s="164">
        <v>0</v>
      </c>
      <c r="S194" s="164">
        <v>3549</v>
      </c>
      <c r="T194" s="165">
        <v>57576</v>
      </c>
      <c r="U194" s="166"/>
      <c r="V194" s="167">
        <v>1.2371134020618558E-2</v>
      </c>
      <c r="W194" s="173">
        <v>0</v>
      </c>
      <c r="X194" s="169">
        <v>0.18</v>
      </c>
      <c r="Y194" s="169">
        <v>7.5591189310023815E-2</v>
      </c>
      <c r="Z194" s="170">
        <v>0</v>
      </c>
      <c r="AA194" s="166"/>
      <c r="AB194" s="110">
        <v>1</v>
      </c>
      <c r="AC194" s="111">
        <v>0</v>
      </c>
      <c r="AD194" s="164">
        <v>0</v>
      </c>
      <c r="AE194" s="111">
        <v>0</v>
      </c>
      <c r="AF194" s="171">
        <v>0</v>
      </c>
      <c r="AG194" s="172"/>
    </row>
    <row r="195" spans="1:33" s="49" customFormat="1" ht="12" x14ac:dyDescent="0.2">
      <c r="A195" s="84">
        <v>430</v>
      </c>
      <c r="B195" s="60">
        <v>430170600</v>
      </c>
      <c r="C195" s="85" t="s">
        <v>506</v>
      </c>
      <c r="D195" s="60">
        <v>170</v>
      </c>
      <c r="E195" s="85" t="s">
        <v>202</v>
      </c>
      <c r="F195" s="60">
        <v>600</v>
      </c>
      <c r="G195" s="109" t="s">
        <v>386</v>
      </c>
      <c r="H195" s="163"/>
      <c r="I195" s="87">
        <v>17357</v>
      </c>
      <c r="J195" s="87">
        <v>9035</v>
      </c>
      <c r="K195" s="87">
        <v>0</v>
      </c>
      <c r="L195" s="87">
        <v>1188</v>
      </c>
      <c r="M195" s="88">
        <v>27580</v>
      </c>
      <c r="N195" s="163"/>
      <c r="O195" s="110">
        <v>1</v>
      </c>
      <c r="P195" s="164">
        <v>26283</v>
      </c>
      <c r="Q195" s="164">
        <v>0</v>
      </c>
      <c r="R195" s="164">
        <v>0</v>
      </c>
      <c r="S195" s="164">
        <v>1183</v>
      </c>
      <c r="T195" s="165">
        <v>27466</v>
      </c>
      <c r="U195" s="166"/>
      <c r="V195" s="167">
        <v>4.1237113402061857E-3</v>
      </c>
      <c r="W195" s="173">
        <v>0</v>
      </c>
      <c r="X195" s="169">
        <v>0.09</v>
      </c>
      <c r="Y195" s="169">
        <v>6.8952142388166984E-3</v>
      </c>
      <c r="Z195" s="170">
        <v>0</v>
      </c>
      <c r="AA195" s="166"/>
      <c r="AB195" s="110">
        <v>0</v>
      </c>
      <c r="AC195" s="111">
        <v>0</v>
      </c>
      <c r="AD195" s="164">
        <v>0</v>
      </c>
      <c r="AE195" s="111">
        <v>0</v>
      </c>
      <c r="AF195" s="171">
        <v>0</v>
      </c>
      <c r="AG195" s="172"/>
    </row>
    <row r="196" spans="1:33" s="49" customFormat="1" ht="12" x14ac:dyDescent="0.2">
      <c r="A196" s="84">
        <v>430</v>
      </c>
      <c r="B196" s="60">
        <v>430170616</v>
      </c>
      <c r="C196" s="85" t="s">
        <v>506</v>
      </c>
      <c r="D196" s="60">
        <v>170</v>
      </c>
      <c r="E196" s="85" t="s">
        <v>202</v>
      </c>
      <c r="F196" s="60">
        <v>616</v>
      </c>
      <c r="G196" s="109" t="s">
        <v>391</v>
      </c>
      <c r="H196" s="163"/>
      <c r="I196" s="87">
        <v>11797</v>
      </c>
      <c r="J196" s="87">
        <v>2569</v>
      </c>
      <c r="K196" s="87">
        <v>0</v>
      </c>
      <c r="L196" s="87">
        <v>1188</v>
      </c>
      <c r="M196" s="88">
        <v>15554</v>
      </c>
      <c r="N196" s="163"/>
      <c r="O196" s="110">
        <v>2</v>
      </c>
      <c r="P196" s="164">
        <v>28614</v>
      </c>
      <c r="Q196" s="164">
        <v>0</v>
      </c>
      <c r="R196" s="164">
        <v>0</v>
      </c>
      <c r="S196" s="164">
        <v>2366</v>
      </c>
      <c r="T196" s="165">
        <v>30980</v>
      </c>
      <c r="U196" s="166"/>
      <c r="V196" s="167">
        <v>8.2474226804123713E-3</v>
      </c>
      <c r="W196" s="173">
        <v>0</v>
      </c>
      <c r="X196" s="169">
        <v>0.09</v>
      </c>
      <c r="Y196" s="169">
        <v>3.2065443720552755E-2</v>
      </c>
      <c r="Z196" s="170">
        <v>0</v>
      </c>
      <c r="AA196" s="166"/>
      <c r="AB196" s="110">
        <v>1</v>
      </c>
      <c r="AC196" s="111">
        <v>0</v>
      </c>
      <c r="AD196" s="164">
        <v>0</v>
      </c>
      <c r="AE196" s="111">
        <v>0</v>
      </c>
      <c r="AF196" s="171">
        <v>0</v>
      </c>
      <c r="AG196" s="172"/>
    </row>
    <row r="197" spans="1:33" s="49" customFormat="1" ht="12" x14ac:dyDescent="0.2">
      <c r="A197" s="84">
        <v>430</v>
      </c>
      <c r="B197" s="60">
        <v>430170620</v>
      </c>
      <c r="C197" s="85" t="s">
        <v>506</v>
      </c>
      <c r="D197" s="60">
        <v>170</v>
      </c>
      <c r="E197" s="85" t="s">
        <v>202</v>
      </c>
      <c r="F197" s="60">
        <v>620</v>
      </c>
      <c r="G197" s="109" t="s">
        <v>393</v>
      </c>
      <c r="H197" s="163"/>
      <c r="I197" s="87">
        <v>13709</v>
      </c>
      <c r="J197" s="87">
        <v>9263</v>
      </c>
      <c r="K197" s="87">
        <v>0</v>
      </c>
      <c r="L197" s="87">
        <v>1188</v>
      </c>
      <c r="M197" s="88">
        <v>24160</v>
      </c>
      <c r="N197" s="163"/>
      <c r="O197" s="110">
        <v>10</v>
      </c>
      <c r="P197" s="164">
        <v>228770</v>
      </c>
      <c r="Q197" s="164">
        <v>0</v>
      </c>
      <c r="R197" s="164">
        <v>0</v>
      </c>
      <c r="S197" s="164">
        <v>11830</v>
      </c>
      <c r="T197" s="165">
        <v>240600</v>
      </c>
      <c r="U197" s="166"/>
      <c r="V197" s="167">
        <v>4.1237113402061855E-2</v>
      </c>
      <c r="W197" s="173">
        <v>0</v>
      </c>
      <c r="X197" s="169">
        <v>0.09</v>
      </c>
      <c r="Y197" s="169">
        <v>1.3248246297133438E-2</v>
      </c>
      <c r="Z197" s="170">
        <v>0</v>
      </c>
      <c r="AA197" s="166"/>
      <c r="AB197" s="110">
        <v>6</v>
      </c>
      <c r="AC197" s="111">
        <v>0</v>
      </c>
      <c r="AD197" s="164">
        <v>0</v>
      </c>
      <c r="AE197" s="111">
        <v>0</v>
      </c>
      <c r="AF197" s="171">
        <v>0</v>
      </c>
      <c r="AG197" s="172"/>
    </row>
    <row r="198" spans="1:33" s="49" customFormat="1" ht="12" x14ac:dyDescent="0.2">
      <c r="A198" s="84">
        <v>430</v>
      </c>
      <c r="B198" s="60">
        <v>430170673</v>
      </c>
      <c r="C198" s="85" t="s">
        <v>506</v>
      </c>
      <c r="D198" s="60">
        <v>170</v>
      </c>
      <c r="E198" s="85" t="s">
        <v>202</v>
      </c>
      <c r="F198" s="60">
        <v>673</v>
      </c>
      <c r="G198" s="109" t="s">
        <v>408</v>
      </c>
      <c r="H198" s="163"/>
      <c r="I198" s="87">
        <v>12765</v>
      </c>
      <c r="J198" s="87">
        <v>7147</v>
      </c>
      <c r="K198" s="87">
        <v>0</v>
      </c>
      <c r="L198" s="87">
        <v>1188</v>
      </c>
      <c r="M198" s="88">
        <v>21100</v>
      </c>
      <c r="N198" s="163"/>
      <c r="O198" s="110">
        <v>1</v>
      </c>
      <c r="P198" s="164">
        <v>19830</v>
      </c>
      <c r="Q198" s="164">
        <v>0</v>
      </c>
      <c r="R198" s="164">
        <v>0</v>
      </c>
      <c r="S198" s="164">
        <v>1183</v>
      </c>
      <c r="T198" s="165">
        <v>21013</v>
      </c>
      <c r="U198" s="166"/>
      <c r="V198" s="167">
        <v>4.1237113402061857E-3</v>
      </c>
      <c r="W198" s="173">
        <v>0</v>
      </c>
      <c r="X198" s="169">
        <v>0.09</v>
      </c>
      <c r="Y198" s="169">
        <v>1.6727856284649449E-2</v>
      </c>
      <c r="Z198" s="170">
        <v>0</v>
      </c>
      <c r="AA198" s="166"/>
      <c r="AB198" s="110">
        <v>0</v>
      </c>
      <c r="AC198" s="111">
        <v>0</v>
      </c>
      <c r="AD198" s="164">
        <v>0</v>
      </c>
      <c r="AE198" s="111">
        <v>0</v>
      </c>
      <c r="AF198" s="171">
        <v>0</v>
      </c>
      <c r="AG198" s="172"/>
    </row>
    <row r="199" spans="1:33" s="49" customFormat="1" ht="12" x14ac:dyDescent="0.2">
      <c r="A199" s="84">
        <v>430</v>
      </c>
      <c r="B199" s="60">
        <v>430170690</v>
      </c>
      <c r="C199" s="85" t="s">
        <v>506</v>
      </c>
      <c r="D199" s="60">
        <v>170</v>
      </c>
      <c r="E199" s="85" t="s">
        <v>202</v>
      </c>
      <c r="F199" s="60">
        <v>690</v>
      </c>
      <c r="G199" s="109" t="s">
        <v>414</v>
      </c>
      <c r="H199" s="163"/>
      <c r="I199" s="87">
        <v>12765</v>
      </c>
      <c r="J199" s="87">
        <v>4975</v>
      </c>
      <c r="K199" s="87">
        <v>0</v>
      </c>
      <c r="L199" s="87">
        <v>1188</v>
      </c>
      <c r="M199" s="88">
        <v>18928</v>
      </c>
      <c r="N199" s="163"/>
      <c r="O199" s="110">
        <v>2</v>
      </c>
      <c r="P199" s="164">
        <v>35334</v>
      </c>
      <c r="Q199" s="164">
        <v>0</v>
      </c>
      <c r="R199" s="164">
        <v>0</v>
      </c>
      <c r="S199" s="164">
        <v>2366</v>
      </c>
      <c r="T199" s="165">
        <v>37700</v>
      </c>
      <c r="U199" s="166"/>
      <c r="V199" s="167">
        <v>8.2474226804123713E-3</v>
      </c>
      <c r="W199" s="173">
        <v>0</v>
      </c>
      <c r="X199" s="169">
        <v>0.09</v>
      </c>
      <c r="Y199" s="169">
        <v>1.8167767283007029E-2</v>
      </c>
      <c r="Z199" s="170">
        <v>0</v>
      </c>
      <c r="AA199" s="166"/>
      <c r="AB199" s="110">
        <v>1</v>
      </c>
      <c r="AC199" s="111">
        <v>0</v>
      </c>
      <c r="AD199" s="164">
        <v>0</v>
      </c>
      <c r="AE199" s="111">
        <v>0</v>
      </c>
      <c r="AF199" s="171">
        <v>0</v>
      </c>
      <c r="AG199" s="172"/>
    </row>
    <row r="200" spans="1:33" s="49" customFormat="1" ht="12" x14ac:dyDescent="0.2">
      <c r="A200" s="84">
        <v>430</v>
      </c>
      <c r="B200" s="60">
        <v>430170710</v>
      </c>
      <c r="C200" s="85" t="s">
        <v>506</v>
      </c>
      <c r="D200" s="60">
        <v>170</v>
      </c>
      <c r="E200" s="85" t="s">
        <v>202</v>
      </c>
      <c r="F200" s="60">
        <v>710</v>
      </c>
      <c r="G200" s="109" t="s">
        <v>419</v>
      </c>
      <c r="H200" s="163"/>
      <c r="I200" s="87">
        <v>12765</v>
      </c>
      <c r="J200" s="87">
        <v>6021</v>
      </c>
      <c r="K200" s="87">
        <v>0</v>
      </c>
      <c r="L200" s="87">
        <v>1188</v>
      </c>
      <c r="M200" s="88">
        <v>19974</v>
      </c>
      <c r="N200" s="163"/>
      <c r="O200" s="110">
        <v>1</v>
      </c>
      <c r="P200" s="164">
        <v>18709</v>
      </c>
      <c r="Q200" s="164">
        <v>0</v>
      </c>
      <c r="R200" s="164">
        <v>0</v>
      </c>
      <c r="S200" s="164">
        <v>1183</v>
      </c>
      <c r="T200" s="165">
        <v>19892</v>
      </c>
      <c r="U200" s="166"/>
      <c r="V200" s="167">
        <v>4.1237113402061857E-3</v>
      </c>
      <c r="W200" s="173">
        <v>0</v>
      </c>
      <c r="X200" s="169">
        <v>0.09</v>
      </c>
      <c r="Y200" s="169">
        <v>8.1608908167348764E-3</v>
      </c>
      <c r="Z200" s="170">
        <v>0</v>
      </c>
      <c r="AA200" s="166"/>
      <c r="AB200" s="110">
        <v>0</v>
      </c>
      <c r="AC200" s="111">
        <v>0</v>
      </c>
      <c r="AD200" s="164">
        <v>0</v>
      </c>
      <c r="AE200" s="111">
        <v>0</v>
      </c>
      <c r="AF200" s="171">
        <v>0</v>
      </c>
      <c r="AG200" s="172"/>
    </row>
    <row r="201" spans="1:33" s="49" customFormat="1" ht="12" x14ac:dyDescent="0.2">
      <c r="A201" s="84">
        <v>430</v>
      </c>
      <c r="B201" s="60">
        <v>430170725</v>
      </c>
      <c r="C201" s="85" t="s">
        <v>506</v>
      </c>
      <c r="D201" s="60">
        <v>170</v>
      </c>
      <c r="E201" s="85" t="s">
        <v>202</v>
      </c>
      <c r="F201" s="60">
        <v>725</v>
      </c>
      <c r="G201" s="109" t="s">
        <v>424</v>
      </c>
      <c r="H201" s="163"/>
      <c r="I201" s="87">
        <v>12120</v>
      </c>
      <c r="J201" s="87">
        <v>3672</v>
      </c>
      <c r="K201" s="87">
        <v>0</v>
      </c>
      <c r="L201" s="87">
        <v>1188</v>
      </c>
      <c r="M201" s="88">
        <v>16980</v>
      </c>
      <c r="N201" s="163"/>
      <c r="O201" s="110">
        <v>7</v>
      </c>
      <c r="P201" s="164">
        <v>110089</v>
      </c>
      <c r="Q201" s="164">
        <v>0</v>
      </c>
      <c r="R201" s="164">
        <v>0</v>
      </c>
      <c r="S201" s="164">
        <v>8281</v>
      </c>
      <c r="T201" s="165">
        <v>118370</v>
      </c>
      <c r="U201" s="166"/>
      <c r="V201" s="167">
        <v>2.8865979381443297E-2</v>
      </c>
      <c r="W201" s="173">
        <v>0</v>
      </c>
      <c r="X201" s="169">
        <v>0.09</v>
      </c>
      <c r="Y201" s="169">
        <v>1.1971683069300833E-2</v>
      </c>
      <c r="Z201" s="170">
        <v>0</v>
      </c>
      <c r="AA201" s="166"/>
      <c r="AB201" s="110">
        <v>4</v>
      </c>
      <c r="AC201" s="111">
        <v>0</v>
      </c>
      <c r="AD201" s="164">
        <v>0</v>
      </c>
      <c r="AE201" s="111">
        <v>0</v>
      </c>
      <c r="AF201" s="171">
        <v>0</v>
      </c>
      <c r="AG201" s="172"/>
    </row>
    <row r="202" spans="1:33" s="49" customFormat="1" ht="12" x14ac:dyDescent="0.2">
      <c r="A202" s="84">
        <v>430</v>
      </c>
      <c r="B202" s="60">
        <v>430170730</v>
      </c>
      <c r="C202" s="85" t="s">
        <v>506</v>
      </c>
      <c r="D202" s="60">
        <v>170</v>
      </c>
      <c r="E202" s="85" t="s">
        <v>202</v>
      </c>
      <c r="F202" s="60">
        <v>730</v>
      </c>
      <c r="G202" s="109" t="s">
        <v>426</v>
      </c>
      <c r="H202" s="163"/>
      <c r="I202" s="87">
        <v>12765</v>
      </c>
      <c r="J202" s="87">
        <v>6523</v>
      </c>
      <c r="K202" s="87">
        <v>0</v>
      </c>
      <c r="L202" s="87">
        <v>1188</v>
      </c>
      <c r="M202" s="88">
        <v>20476</v>
      </c>
      <c r="N202" s="163"/>
      <c r="O202" s="110">
        <v>4</v>
      </c>
      <c r="P202" s="164">
        <v>76832</v>
      </c>
      <c r="Q202" s="164">
        <v>0</v>
      </c>
      <c r="R202" s="164">
        <v>0</v>
      </c>
      <c r="S202" s="164">
        <v>4732</v>
      </c>
      <c r="T202" s="165">
        <v>81564</v>
      </c>
      <c r="U202" s="166"/>
      <c r="V202" s="167">
        <v>1.6494845360824743E-2</v>
      </c>
      <c r="W202" s="173">
        <v>0</v>
      </c>
      <c r="X202" s="169">
        <v>0.09</v>
      </c>
      <c r="Y202" s="169">
        <v>2.9647776756315898E-3</v>
      </c>
      <c r="Z202" s="170">
        <v>0</v>
      </c>
      <c r="AA202" s="166"/>
      <c r="AB202" s="110">
        <v>2</v>
      </c>
      <c r="AC202" s="111">
        <v>0</v>
      </c>
      <c r="AD202" s="164">
        <v>0</v>
      </c>
      <c r="AE202" s="111">
        <v>0</v>
      </c>
      <c r="AF202" s="171">
        <v>0</v>
      </c>
      <c r="AG202" s="172"/>
    </row>
    <row r="203" spans="1:33" s="49" customFormat="1" ht="12" x14ac:dyDescent="0.2">
      <c r="A203" s="84">
        <v>430</v>
      </c>
      <c r="B203" s="60">
        <v>430170735</v>
      </c>
      <c r="C203" s="85" t="s">
        <v>506</v>
      </c>
      <c r="D203" s="60">
        <v>170</v>
      </c>
      <c r="E203" s="85" t="s">
        <v>202</v>
      </c>
      <c r="F203" s="60">
        <v>735</v>
      </c>
      <c r="G203" s="109" t="s">
        <v>427</v>
      </c>
      <c r="H203" s="163"/>
      <c r="I203" s="87">
        <v>12765</v>
      </c>
      <c r="J203" s="87">
        <v>4097</v>
      </c>
      <c r="K203" s="87">
        <v>0</v>
      </c>
      <c r="L203" s="87">
        <v>1188</v>
      </c>
      <c r="M203" s="88">
        <v>18050</v>
      </c>
      <c r="N203" s="163"/>
      <c r="O203" s="110">
        <v>2</v>
      </c>
      <c r="P203" s="164">
        <v>33584</v>
      </c>
      <c r="Q203" s="164">
        <v>0</v>
      </c>
      <c r="R203" s="164">
        <v>0</v>
      </c>
      <c r="S203" s="164">
        <v>2366</v>
      </c>
      <c r="T203" s="165">
        <v>35950</v>
      </c>
      <c r="U203" s="166"/>
      <c r="V203" s="167">
        <v>8.2474226804123713E-3</v>
      </c>
      <c r="W203" s="173">
        <v>0</v>
      </c>
      <c r="X203" s="169">
        <v>0.09</v>
      </c>
      <c r="Y203" s="169">
        <v>1.335372893368417E-2</v>
      </c>
      <c r="Z203" s="170">
        <v>0</v>
      </c>
      <c r="AA203" s="166"/>
      <c r="AB203" s="110">
        <v>2</v>
      </c>
      <c r="AC203" s="111">
        <v>0</v>
      </c>
      <c r="AD203" s="164">
        <v>0</v>
      </c>
      <c r="AE203" s="111">
        <v>0</v>
      </c>
      <c r="AF203" s="171">
        <v>0</v>
      </c>
      <c r="AG203" s="172"/>
    </row>
    <row r="204" spans="1:33" s="49" customFormat="1" ht="12" x14ac:dyDescent="0.2">
      <c r="A204" s="84">
        <v>430</v>
      </c>
      <c r="B204" s="60">
        <v>430170775</v>
      </c>
      <c r="C204" s="85" t="s">
        <v>506</v>
      </c>
      <c r="D204" s="60">
        <v>170</v>
      </c>
      <c r="E204" s="85" t="s">
        <v>202</v>
      </c>
      <c r="F204" s="60">
        <v>775</v>
      </c>
      <c r="G204" s="109" t="s">
        <v>441</v>
      </c>
      <c r="H204" s="163"/>
      <c r="I204" s="87">
        <v>15246</v>
      </c>
      <c r="J204" s="87">
        <v>3963</v>
      </c>
      <c r="K204" s="87">
        <v>0</v>
      </c>
      <c r="L204" s="87">
        <v>1188</v>
      </c>
      <c r="M204" s="88">
        <v>20397</v>
      </c>
      <c r="N204" s="163"/>
      <c r="O204" s="110">
        <v>5</v>
      </c>
      <c r="P204" s="164">
        <v>95650</v>
      </c>
      <c r="Q204" s="164">
        <v>0</v>
      </c>
      <c r="R204" s="164">
        <v>0</v>
      </c>
      <c r="S204" s="164">
        <v>5915</v>
      </c>
      <c r="T204" s="165">
        <v>101565</v>
      </c>
      <c r="U204" s="166"/>
      <c r="V204" s="167">
        <v>2.0618556701030927E-2</v>
      </c>
      <c r="W204" s="173">
        <v>0</v>
      </c>
      <c r="X204" s="169">
        <v>0.09</v>
      </c>
      <c r="Y204" s="169">
        <v>5.9379930693952646E-3</v>
      </c>
      <c r="Z204" s="170">
        <v>0</v>
      </c>
      <c r="AA204" s="166"/>
      <c r="AB204" s="110">
        <v>4</v>
      </c>
      <c r="AC204" s="111">
        <v>0</v>
      </c>
      <c r="AD204" s="164">
        <v>0</v>
      </c>
      <c r="AE204" s="111">
        <v>0</v>
      </c>
      <c r="AF204" s="171">
        <v>0</v>
      </c>
      <c r="AG204" s="172"/>
    </row>
    <row r="205" spans="1:33" s="49" customFormat="1" ht="12" x14ac:dyDescent="0.2">
      <c r="A205" s="84">
        <v>432</v>
      </c>
      <c r="B205" s="60">
        <v>432712020</v>
      </c>
      <c r="C205" s="85" t="s">
        <v>507</v>
      </c>
      <c r="D205" s="60">
        <v>712</v>
      </c>
      <c r="E205" s="85" t="s">
        <v>420</v>
      </c>
      <c r="F205" s="60">
        <v>20</v>
      </c>
      <c r="G205" s="109" t="s">
        <v>52</v>
      </c>
      <c r="H205" s="163"/>
      <c r="I205" s="87">
        <v>13996</v>
      </c>
      <c r="J205" s="87">
        <v>2847</v>
      </c>
      <c r="K205" s="87">
        <v>0</v>
      </c>
      <c r="L205" s="87">
        <v>1188</v>
      </c>
      <c r="M205" s="88">
        <v>18031</v>
      </c>
      <c r="N205" s="163"/>
      <c r="O205" s="110">
        <v>96</v>
      </c>
      <c r="P205" s="164">
        <v>1616928</v>
      </c>
      <c r="Q205" s="164">
        <v>0</v>
      </c>
      <c r="R205" s="164">
        <v>0</v>
      </c>
      <c r="S205" s="164">
        <v>114048</v>
      </c>
      <c r="T205" s="165">
        <v>1730976</v>
      </c>
      <c r="U205" s="166"/>
      <c r="V205" s="167">
        <v>0</v>
      </c>
      <c r="W205" s="173">
        <v>0</v>
      </c>
      <c r="X205" s="169">
        <v>0.09</v>
      </c>
      <c r="Y205" s="169">
        <v>6.4944867004831153E-2</v>
      </c>
      <c r="Z205" s="170">
        <v>0</v>
      </c>
      <c r="AA205" s="166"/>
      <c r="AB205" s="110">
        <v>20</v>
      </c>
      <c r="AC205" s="111">
        <v>0</v>
      </c>
      <c r="AD205" s="164">
        <v>0</v>
      </c>
      <c r="AE205" s="111">
        <v>0</v>
      </c>
      <c r="AF205" s="171">
        <v>0</v>
      </c>
      <c r="AG205" s="172"/>
    </row>
    <row r="206" spans="1:33" s="49" customFormat="1" ht="12" x14ac:dyDescent="0.2">
      <c r="A206" s="84">
        <v>432</v>
      </c>
      <c r="B206" s="60">
        <v>432712036</v>
      </c>
      <c r="C206" s="85" t="s">
        <v>507</v>
      </c>
      <c r="D206" s="60">
        <v>712</v>
      </c>
      <c r="E206" s="85" t="s">
        <v>420</v>
      </c>
      <c r="F206" s="60">
        <v>36</v>
      </c>
      <c r="G206" s="109" t="s">
        <v>68</v>
      </c>
      <c r="H206" s="163"/>
      <c r="I206" s="87">
        <v>14199</v>
      </c>
      <c r="J206" s="87">
        <v>6637</v>
      </c>
      <c r="K206" s="87">
        <v>0</v>
      </c>
      <c r="L206" s="87">
        <v>1188</v>
      </c>
      <c r="M206" s="88">
        <v>22024</v>
      </c>
      <c r="N206" s="163"/>
      <c r="O206" s="110">
        <v>1</v>
      </c>
      <c r="P206" s="164">
        <v>20836</v>
      </c>
      <c r="Q206" s="164">
        <v>0</v>
      </c>
      <c r="R206" s="164">
        <v>0</v>
      </c>
      <c r="S206" s="164">
        <v>1188</v>
      </c>
      <c r="T206" s="165">
        <v>22024</v>
      </c>
      <c r="U206" s="166"/>
      <c r="V206" s="167">
        <v>0</v>
      </c>
      <c r="W206" s="173">
        <v>0</v>
      </c>
      <c r="X206" s="169">
        <v>0.09</v>
      </c>
      <c r="Y206" s="169">
        <v>6.0674834889184098E-2</v>
      </c>
      <c r="Z206" s="170">
        <v>0</v>
      </c>
      <c r="AA206" s="166"/>
      <c r="AB206" s="110">
        <v>0</v>
      </c>
      <c r="AC206" s="111">
        <v>0</v>
      </c>
      <c r="AD206" s="164">
        <v>0</v>
      </c>
      <c r="AE206" s="111">
        <v>0</v>
      </c>
      <c r="AF206" s="171">
        <v>0</v>
      </c>
      <c r="AG206" s="172"/>
    </row>
    <row r="207" spans="1:33" s="49" customFormat="1" ht="12" x14ac:dyDescent="0.2">
      <c r="A207" s="84">
        <v>432</v>
      </c>
      <c r="B207" s="60">
        <v>432712242</v>
      </c>
      <c r="C207" s="85" t="s">
        <v>507</v>
      </c>
      <c r="D207" s="60">
        <v>712</v>
      </c>
      <c r="E207" s="85" t="s">
        <v>420</v>
      </c>
      <c r="F207" s="60">
        <v>242</v>
      </c>
      <c r="G207" s="109" t="s">
        <v>274</v>
      </c>
      <c r="H207" s="163"/>
      <c r="I207" s="87">
        <v>17828</v>
      </c>
      <c r="J207" s="87">
        <v>74914</v>
      </c>
      <c r="K207" s="87">
        <v>0</v>
      </c>
      <c r="L207" s="87">
        <v>1188</v>
      </c>
      <c r="M207" s="88">
        <v>93930</v>
      </c>
      <c r="N207" s="163"/>
      <c r="O207" s="110">
        <v>1</v>
      </c>
      <c r="P207" s="164">
        <v>92742</v>
      </c>
      <c r="Q207" s="164">
        <v>0</v>
      </c>
      <c r="R207" s="164">
        <v>0</v>
      </c>
      <c r="S207" s="164">
        <v>1188</v>
      </c>
      <c r="T207" s="165">
        <v>93930</v>
      </c>
      <c r="U207" s="166"/>
      <c r="V207" s="167">
        <v>0</v>
      </c>
      <c r="W207" s="173">
        <v>0</v>
      </c>
      <c r="X207" s="169">
        <v>0.09</v>
      </c>
      <c r="Y207" s="169">
        <v>1.1144199320605428E-2</v>
      </c>
      <c r="Z207" s="170">
        <v>0</v>
      </c>
      <c r="AA207" s="166"/>
      <c r="AB207" s="110">
        <v>1</v>
      </c>
      <c r="AC207" s="111">
        <v>0</v>
      </c>
      <c r="AD207" s="164">
        <v>0</v>
      </c>
      <c r="AE207" s="111">
        <v>0</v>
      </c>
      <c r="AF207" s="171">
        <v>0</v>
      </c>
      <c r="AG207" s="172"/>
    </row>
    <row r="208" spans="1:33" s="49" customFormat="1" ht="12" x14ac:dyDescent="0.2">
      <c r="A208" s="84">
        <v>432</v>
      </c>
      <c r="B208" s="60">
        <v>432712261</v>
      </c>
      <c r="C208" s="85" t="s">
        <v>507</v>
      </c>
      <c r="D208" s="60">
        <v>712</v>
      </c>
      <c r="E208" s="85" t="s">
        <v>420</v>
      </c>
      <c r="F208" s="60">
        <v>261</v>
      </c>
      <c r="G208" s="109" t="s">
        <v>293</v>
      </c>
      <c r="H208" s="163"/>
      <c r="I208" s="87">
        <v>12942</v>
      </c>
      <c r="J208" s="87">
        <v>10858</v>
      </c>
      <c r="K208" s="87">
        <v>0</v>
      </c>
      <c r="L208" s="87">
        <v>1188</v>
      </c>
      <c r="M208" s="88">
        <v>24988</v>
      </c>
      <c r="N208" s="163"/>
      <c r="O208" s="110">
        <v>14</v>
      </c>
      <c r="P208" s="164">
        <v>333200</v>
      </c>
      <c r="Q208" s="164">
        <v>0</v>
      </c>
      <c r="R208" s="164">
        <v>0</v>
      </c>
      <c r="S208" s="164">
        <v>16632</v>
      </c>
      <c r="T208" s="165">
        <v>349832</v>
      </c>
      <c r="U208" s="166"/>
      <c r="V208" s="167">
        <v>0</v>
      </c>
      <c r="W208" s="173">
        <v>0</v>
      </c>
      <c r="X208" s="169">
        <v>0.09</v>
      </c>
      <c r="Y208" s="169">
        <v>6.516785668353052E-2</v>
      </c>
      <c r="Z208" s="170">
        <v>0</v>
      </c>
      <c r="AA208" s="166"/>
      <c r="AB208" s="110">
        <v>6</v>
      </c>
      <c r="AC208" s="111">
        <v>0</v>
      </c>
      <c r="AD208" s="164">
        <v>0</v>
      </c>
      <c r="AE208" s="111">
        <v>0</v>
      </c>
      <c r="AF208" s="171">
        <v>0</v>
      </c>
      <c r="AG208" s="172"/>
    </row>
    <row r="209" spans="1:33" s="49" customFormat="1" ht="12" x14ac:dyDescent="0.2">
      <c r="A209" s="84">
        <v>432</v>
      </c>
      <c r="B209" s="60">
        <v>432712300</v>
      </c>
      <c r="C209" s="85" t="s">
        <v>507</v>
      </c>
      <c r="D209" s="60">
        <v>712</v>
      </c>
      <c r="E209" s="85" t="s">
        <v>420</v>
      </c>
      <c r="F209" s="60">
        <v>300</v>
      </c>
      <c r="G209" s="109" t="s">
        <v>332</v>
      </c>
      <c r="H209" s="163"/>
      <c r="I209" s="87">
        <v>10664</v>
      </c>
      <c r="J209" s="87">
        <v>20198</v>
      </c>
      <c r="K209" s="87">
        <v>0</v>
      </c>
      <c r="L209" s="87">
        <v>1188</v>
      </c>
      <c r="M209" s="88">
        <v>32050</v>
      </c>
      <c r="N209" s="163"/>
      <c r="O209" s="110">
        <v>1</v>
      </c>
      <c r="P209" s="164">
        <v>30862</v>
      </c>
      <c r="Q209" s="164">
        <v>0</v>
      </c>
      <c r="R209" s="164">
        <v>0</v>
      </c>
      <c r="S209" s="164">
        <v>1188</v>
      </c>
      <c r="T209" s="165">
        <v>32050</v>
      </c>
      <c r="U209" s="166"/>
      <c r="V209" s="167">
        <v>0</v>
      </c>
      <c r="W209" s="173">
        <v>0</v>
      </c>
      <c r="X209" s="169">
        <v>0.09</v>
      </c>
      <c r="Y209" s="169">
        <v>4.3652886375113919E-3</v>
      </c>
      <c r="Z209" s="170">
        <v>0</v>
      </c>
      <c r="AA209" s="166"/>
      <c r="AB209" s="110">
        <v>0</v>
      </c>
      <c r="AC209" s="111">
        <v>0</v>
      </c>
      <c r="AD209" s="164">
        <v>0</v>
      </c>
      <c r="AE209" s="111">
        <v>0</v>
      </c>
      <c r="AF209" s="171">
        <v>0</v>
      </c>
      <c r="AG209" s="172"/>
    </row>
    <row r="210" spans="1:33" s="49" customFormat="1" ht="12" x14ac:dyDescent="0.2">
      <c r="A210" s="84">
        <v>432</v>
      </c>
      <c r="B210" s="60">
        <v>432712645</v>
      </c>
      <c r="C210" s="85" t="s">
        <v>507</v>
      </c>
      <c r="D210" s="60">
        <v>712</v>
      </c>
      <c r="E210" s="85" t="s">
        <v>420</v>
      </c>
      <c r="F210" s="60">
        <v>645</v>
      </c>
      <c r="G210" s="109" t="s">
        <v>399</v>
      </c>
      <c r="H210" s="163"/>
      <c r="I210" s="87">
        <v>14758</v>
      </c>
      <c r="J210" s="87">
        <v>4382</v>
      </c>
      <c r="K210" s="87">
        <v>0</v>
      </c>
      <c r="L210" s="87">
        <v>1188</v>
      </c>
      <c r="M210" s="88">
        <v>20328</v>
      </c>
      <c r="N210" s="163"/>
      <c r="O210" s="110">
        <v>37</v>
      </c>
      <c r="P210" s="164">
        <v>708180</v>
      </c>
      <c r="Q210" s="164">
        <v>0</v>
      </c>
      <c r="R210" s="164">
        <v>0</v>
      </c>
      <c r="S210" s="164">
        <v>43956</v>
      </c>
      <c r="T210" s="165">
        <v>752136</v>
      </c>
      <c r="U210" s="166"/>
      <c r="V210" s="167">
        <v>0</v>
      </c>
      <c r="W210" s="173">
        <v>0</v>
      </c>
      <c r="X210" s="169">
        <v>0.09</v>
      </c>
      <c r="Y210" s="169">
        <v>3.6544105133450126E-2</v>
      </c>
      <c r="Z210" s="170">
        <v>0</v>
      </c>
      <c r="AA210" s="166"/>
      <c r="AB210" s="110">
        <v>5</v>
      </c>
      <c r="AC210" s="111">
        <v>0</v>
      </c>
      <c r="AD210" s="164">
        <v>0</v>
      </c>
      <c r="AE210" s="111">
        <v>0</v>
      </c>
      <c r="AF210" s="171">
        <v>0</v>
      </c>
      <c r="AG210" s="172"/>
    </row>
    <row r="211" spans="1:33" s="49" customFormat="1" ht="12" x14ac:dyDescent="0.2">
      <c r="A211" s="84">
        <v>432</v>
      </c>
      <c r="B211" s="60">
        <v>432712660</v>
      </c>
      <c r="C211" s="85" t="s">
        <v>507</v>
      </c>
      <c r="D211" s="60">
        <v>712</v>
      </c>
      <c r="E211" s="85" t="s">
        <v>420</v>
      </c>
      <c r="F211" s="60">
        <v>660</v>
      </c>
      <c r="G211" s="109" t="s">
        <v>403</v>
      </c>
      <c r="H211" s="163"/>
      <c r="I211" s="87">
        <v>13734</v>
      </c>
      <c r="J211" s="87">
        <v>11500</v>
      </c>
      <c r="K211" s="87">
        <v>0</v>
      </c>
      <c r="L211" s="87">
        <v>1188</v>
      </c>
      <c r="M211" s="88">
        <v>26422</v>
      </c>
      <c r="N211" s="163"/>
      <c r="O211" s="110">
        <v>79</v>
      </c>
      <c r="P211" s="164">
        <v>1993486</v>
      </c>
      <c r="Q211" s="164">
        <v>0</v>
      </c>
      <c r="R211" s="164">
        <v>0</v>
      </c>
      <c r="S211" s="164">
        <v>93852</v>
      </c>
      <c r="T211" s="165">
        <v>2087338</v>
      </c>
      <c r="U211" s="166"/>
      <c r="V211" s="167">
        <v>0</v>
      </c>
      <c r="W211" s="173">
        <v>0</v>
      </c>
      <c r="X211" s="169">
        <v>0.09</v>
      </c>
      <c r="Y211" s="169">
        <v>9.5768265454098472E-2</v>
      </c>
      <c r="Z211" s="170">
        <v>0</v>
      </c>
      <c r="AA211" s="166"/>
      <c r="AB211" s="110">
        <v>27</v>
      </c>
      <c r="AC211" s="111">
        <v>4.7582878181310662</v>
      </c>
      <c r="AD211" s="164">
        <v>125758.63480271923</v>
      </c>
      <c r="AE211" s="111">
        <v>0</v>
      </c>
      <c r="AF211" s="171">
        <v>0</v>
      </c>
      <c r="AG211" s="172"/>
    </row>
    <row r="212" spans="1:33" s="49" customFormat="1" ht="12" x14ac:dyDescent="0.2">
      <c r="A212" s="84">
        <v>432</v>
      </c>
      <c r="B212" s="60">
        <v>432712712</v>
      </c>
      <c r="C212" s="85" t="s">
        <v>507</v>
      </c>
      <c r="D212" s="60">
        <v>712</v>
      </c>
      <c r="E212" s="85" t="s">
        <v>420</v>
      </c>
      <c r="F212" s="60">
        <v>712</v>
      </c>
      <c r="G212" s="109" t="s">
        <v>420</v>
      </c>
      <c r="H212" s="163"/>
      <c r="I212" s="87">
        <v>13354</v>
      </c>
      <c r="J212" s="87">
        <v>9439</v>
      </c>
      <c r="K212" s="87">
        <v>0</v>
      </c>
      <c r="L212" s="87">
        <v>1188</v>
      </c>
      <c r="M212" s="88">
        <v>23981</v>
      </c>
      <c r="N212" s="163"/>
      <c r="O212" s="110">
        <v>22</v>
      </c>
      <c r="P212" s="164">
        <v>501446</v>
      </c>
      <c r="Q212" s="164">
        <v>0</v>
      </c>
      <c r="R212" s="164">
        <v>0</v>
      </c>
      <c r="S212" s="164">
        <v>26136</v>
      </c>
      <c r="T212" s="165">
        <v>527582</v>
      </c>
      <c r="U212" s="166"/>
      <c r="V212" s="167">
        <v>0</v>
      </c>
      <c r="W212" s="173">
        <v>0</v>
      </c>
      <c r="X212" s="169">
        <v>0.09</v>
      </c>
      <c r="Y212" s="169">
        <v>2.2697439735146999E-2</v>
      </c>
      <c r="Z212" s="170">
        <v>0</v>
      </c>
      <c r="AA212" s="166"/>
      <c r="AB212" s="110">
        <v>5</v>
      </c>
      <c r="AC212" s="111">
        <v>0</v>
      </c>
      <c r="AD212" s="164">
        <v>0</v>
      </c>
      <c r="AE212" s="111">
        <v>0</v>
      </c>
      <c r="AF212" s="171">
        <v>0</v>
      </c>
      <c r="AG212" s="172"/>
    </row>
    <row r="213" spans="1:33" s="49" customFormat="1" ht="12" x14ac:dyDescent="0.2">
      <c r="A213" s="84">
        <v>435</v>
      </c>
      <c r="B213" s="60">
        <v>435301009</v>
      </c>
      <c r="C213" s="85" t="s">
        <v>508</v>
      </c>
      <c r="D213" s="60">
        <v>301</v>
      </c>
      <c r="E213" s="85" t="s">
        <v>333</v>
      </c>
      <c r="F213" s="60">
        <v>9</v>
      </c>
      <c r="G213" s="109" t="s">
        <v>41</v>
      </c>
      <c r="H213" s="163"/>
      <c r="I213" s="87">
        <v>12565</v>
      </c>
      <c r="J213" s="87">
        <v>8739</v>
      </c>
      <c r="K213" s="87">
        <v>0</v>
      </c>
      <c r="L213" s="87">
        <v>1188</v>
      </c>
      <c r="M213" s="88">
        <v>22492</v>
      </c>
      <c r="N213" s="163"/>
      <c r="O213" s="110">
        <v>2</v>
      </c>
      <c r="P213" s="164">
        <v>42608</v>
      </c>
      <c r="Q213" s="164">
        <v>0</v>
      </c>
      <c r="R213" s="164">
        <v>0</v>
      </c>
      <c r="S213" s="164">
        <v>2376</v>
      </c>
      <c r="T213" s="165">
        <v>44984</v>
      </c>
      <c r="U213" s="166"/>
      <c r="V213" s="167">
        <v>0</v>
      </c>
      <c r="W213" s="173">
        <v>0</v>
      </c>
      <c r="X213" s="169">
        <v>0.09</v>
      </c>
      <c r="Y213" s="169">
        <v>1.6693668755420987E-3</v>
      </c>
      <c r="Z213" s="170">
        <v>0</v>
      </c>
      <c r="AA213" s="166"/>
      <c r="AB213" s="110">
        <v>1</v>
      </c>
      <c r="AC213" s="111">
        <v>0</v>
      </c>
      <c r="AD213" s="164">
        <v>0</v>
      </c>
      <c r="AE213" s="111">
        <v>0</v>
      </c>
      <c r="AF213" s="171">
        <v>0</v>
      </c>
      <c r="AG213" s="172"/>
    </row>
    <row r="214" spans="1:33" s="49" customFormat="1" ht="12" x14ac:dyDescent="0.2">
      <c r="A214" s="84">
        <v>435</v>
      </c>
      <c r="B214" s="60">
        <v>435301031</v>
      </c>
      <c r="C214" s="85" t="s">
        <v>508</v>
      </c>
      <c r="D214" s="60">
        <v>301</v>
      </c>
      <c r="E214" s="85" t="s">
        <v>333</v>
      </c>
      <c r="F214" s="60">
        <v>31</v>
      </c>
      <c r="G214" s="109" t="s">
        <v>63</v>
      </c>
      <c r="H214" s="163"/>
      <c r="I214" s="87">
        <v>12762</v>
      </c>
      <c r="J214" s="87">
        <v>5382</v>
      </c>
      <c r="K214" s="87">
        <v>0</v>
      </c>
      <c r="L214" s="87">
        <v>1188</v>
      </c>
      <c r="M214" s="88">
        <v>19332</v>
      </c>
      <c r="N214" s="163"/>
      <c r="O214" s="110">
        <v>52</v>
      </c>
      <c r="P214" s="164">
        <v>943488</v>
      </c>
      <c r="Q214" s="164">
        <v>0</v>
      </c>
      <c r="R214" s="164">
        <v>0</v>
      </c>
      <c r="S214" s="164">
        <v>61776</v>
      </c>
      <c r="T214" s="165">
        <v>1005264</v>
      </c>
      <c r="U214" s="166"/>
      <c r="V214" s="167">
        <v>0</v>
      </c>
      <c r="W214" s="173">
        <v>0</v>
      </c>
      <c r="X214" s="169">
        <v>0.09</v>
      </c>
      <c r="Y214" s="169">
        <v>1.3921962100480068E-2</v>
      </c>
      <c r="Z214" s="170">
        <v>0</v>
      </c>
      <c r="AA214" s="166"/>
      <c r="AB214" s="110">
        <v>11</v>
      </c>
      <c r="AC214" s="111">
        <v>0</v>
      </c>
      <c r="AD214" s="164">
        <v>0</v>
      </c>
      <c r="AE214" s="111">
        <v>0</v>
      </c>
      <c r="AF214" s="171">
        <v>0</v>
      </c>
      <c r="AG214" s="172"/>
    </row>
    <row r="215" spans="1:33" s="49" customFormat="1" ht="12" x14ac:dyDescent="0.2">
      <c r="A215" s="84">
        <v>435</v>
      </c>
      <c r="B215" s="60">
        <v>435301056</v>
      </c>
      <c r="C215" s="85" t="s">
        <v>508</v>
      </c>
      <c r="D215" s="60">
        <v>301</v>
      </c>
      <c r="E215" s="85" t="s">
        <v>333</v>
      </c>
      <c r="F215" s="60">
        <v>56</v>
      </c>
      <c r="G215" s="109" t="s">
        <v>88</v>
      </c>
      <c r="H215" s="163"/>
      <c r="I215" s="87">
        <v>12369</v>
      </c>
      <c r="J215" s="87">
        <v>3668</v>
      </c>
      <c r="K215" s="87">
        <v>0</v>
      </c>
      <c r="L215" s="87">
        <v>1188</v>
      </c>
      <c r="M215" s="88">
        <v>17225</v>
      </c>
      <c r="N215" s="163"/>
      <c r="O215" s="110">
        <v>67</v>
      </c>
      <c r="P215" s="164">
        <v>1074479</v>
      </c>
      <c r="Q215" s="164">
        <v>0</v>
      </c>
      <c r="R215" s="164">
        <v>0</v>
      </c>
      <c r="S215" s="164">
        <v>79596</v>
      </c>
      <c r="T215" s="165">
        <v>1154075</v>
      </c>
      <c r="U215" s="166"/>
      <c r="V215" s="167">
        <v>0</v>
      </c>
      <c r="W215" s="173">
        <v>0</v>
      </c>
      <c r="X215" s="169">
        <v>0.09</v>
      </c>
      <c r="Y215" s="169">
        <v>1.5933929434899012E-2</v>
      </c>
      <c r="Z215" s="170">
        <v>0</v>
      </c>
      <c r="AA215" s="166"/>
      <c r="AB215" s="110">
        <v>16</v>
      </c>
      <c r="AC215" s="111">
        <v>0</v>
      </c>
      <c r="AD215" s="164">
        <v>0</v>
      </c>
      <c r="AE215" s="111">
        <v>0</v>
      </c>
      <c r="AF215" s="171">
        <v>0</v>
      </c>
      <c r="AG215" s="172"/>
    </row>
    <row r="216" spans="1:33" s="49" customFormat="1" ht="12" x14ac:dyDescent="0.2">
      <c r="A216" s="84">
        <v>435</v>
      </c>
      <c r="B216" s="60">
        <v>435301079</v>
      </c>
      <c r="C216" s="85" t="s">
        <v>508</v>
      </c>
      <c r="D216" s="60">
        <v>301</v>
      </c>
      <c r="E216" s="85" t="s">
        <v>333</v>
      </c>
      <c r="F216" s="60">
        <v>79</v>
      </c>
      <c r="G216" s="109" t="s">
        <v>111</v>
      </c>
      <c r="H216" s="163"/>
      <c r="I216" s="87">
        <v>13321</v>
      </c>
      <c r="J216" s="87">
        <v>226</v>
      </c>
      <c r="K216" s="87">
        <v>0</v>
      </c>
      <c r="L216" s="87">
        <v>1188</v>
      </c>
      <c r="M216" s="88">
        <v>14735</v>
      </c>
      <c r="N216" s="163"/>
      <c r="O216" s="110">
        <v>142</v>
      </c>
      <c r="P216" s="164">
        <v>1923674</v>
      </c>
      <c r="Q216" s="164">
        <v>0</v>
      </c>
      <c r="R216" s="164">
        <v>0</v>
      </c>
      <c r="S216" s="164">
        <v>168696</v>
      </c>
      <c r="T216" s="165">
        <v>2092370</v>
      </c>
      <c r="U216" s="166"/>
      <c r="V216" s="167">
        <v>0</v>
      </c>
      <c r="W216" s="173">
        <v>0</v>
      </c>
      <c r="X216" s="169">
        <v>0.09</v>
      </c>
      <c r="Y216" s="169">
        <v>6.3450980028890588E-2</v>
      </c>
      <c r="Z216" s="170">
        <v>0</v>
      </c>
      <c r="AA216" s="166"/>
      <c r="AB216" s="110">
        <v>28</v>
      </c>
      <c r="AC216" s="111">
        <v>0</v>
      </c>
      <c r="AD216" s="164">
        <v>0</v>
      </c>
      <c r="AE216" s="111">
        <v>0</v>
      </c>
      <c r="AF216" s="171">
        <v>0</v>
      </c>
      <c r="AG216" s="172"/>
    </row>
    <row r="217" spans="1:33" s="49" customFormat="1" ht="12" x14ac:dyDescent="0.2">
      <c r="A217" s="84">
        <v>435</v>
      </c>
      <c r="B217" s="60">
        <v>435301128</v>
      </c>
      <c r="C217" s="85" t="s">
        <v>508</v>
      </c>
      <c r="D217" s="60">
        <v>301</v>
      </c>
      <c r="E217" s="85" t="s">
        <v>333</v>
      </c>
      <c r="F217" s="60">
        <v>128</v>
      </c>
      <c r="G217" s="109" t="s">
        <v>160</v>
      </c>
      <c r="H217" s="163"/>
      <c r="I217" s="87">
        <v>16774</v>
      </c>
      <c r="J217" s="87">
        <v>947</v>
      </c>
      <c r="K217" s="87">
        <v>0</v>
      </c>
      <c r="L217" s="87">
        <v>1188</v>
      </c>
      <c r="M217" s="88">
        <v>18909</v>
      </c>
      <c r="N217" s="163"/>
      <c r="O217" s="110">
        <v>1</v>
      </c>
      <c r="P217" s="164">
        <v>17721</v>
      </c>
      <c r="Q217" s="164">
        <v>0</v>
      </c>
      <c r="R217" s="164">
        <v>0</v>
      </c>
      <c r="S217" s="164">
        <v>1188</v>
      </c>
      <c r="T217" s="165">
        <v>18909</v>
      </c>
      <c r="U217" s="166"/>
      <c r="V217" s="167">
        <v>0</v>
      </c>
      <c r="W217" s="173">
        <v>0</v>
      </c>
      <c r="X217" s="169">
        <v>0.09</v>
      </c>
      <c r="Y217" s="169">
        <v>4.4230272822188083E-2</v>
      </c>
      <c r="Z217" s="170">
        <v>0</v>
      </c>
      <c r="AA217" s="166"/>
      <c r="AB217" s="110">
        <v>0</v>
      </c>
      <c r="AC217" s="111">
        <v>0</v>
      </c>
      <c r="AD217" s="164">
        <v>0</v>
      </c>
      <c r="AE217" s="111">
        <v>0</v>
      </c>
      <c r="AF217" s="171">
        <v>0</v>
      </c>
      <c r="AG217" s="172"/>
    </row>
    <row r="218" spans="1:33" s="49" customFormat="1" ht="12" x14ac:dyDescent="0.2">
      <c r="A218" s="84">
        <v>435</v>
      </c>
      <c r="B218" s="60">
        <v>435301149</v>
      </c>
      <c r="C218" s="85" t="s">
        <v>508</v>
      </c>
      <c r="D218" s="60">
        <v>301</v>
      </c>
      <c r="E218" s="85" t="s">
        <v>333</v>
      </c>
      <c r="F218" s="60">
        <v>149</v>
      </c>
      <c r="G218" s="109" t="s">
        <v>181</v>
      </c>
      <c r="H218" s="163"/>
      <c r="I218" s="87">
        <v>17619</v>
      </c>
      <c r="J218" s="87">
        <v>127</v>
      </c>
      <c r="K218" s="87">
        <v>0</v>
      </c>
      <c r="L218" s="87">
        <v>1188</v>
      </c>
      <c r="M218" s="88">
        <v>18934</v>
      </c>
      <c r="N218" s="163"/>
      <c r="O218" s="110">
        <v>6</v>
      </c>
      <c r="P218" s="164">
        <v>106476</v>
      </c>
      <c r="Q218" s="164">
        <v>0</v>
      </c>
      <c r="R218" s="164">
        <v>0</v>
      </c>
      <c r="S218" s="164">
        <v>7128</v>
      </c>
      <c r="T218" s="165">
        <v>113604</v>
      </c>
      <c r="U218" s="166"/>
      <c r="V218" s="167">
        <v>0</v>
      </c>
      <c r="W218" s="173">
        <v>0</v>
      </c>
      <c r="X218" s="169">
        <v>0.18</v>
      </c>
      <c r="Y218" s="169">
        <v>0.12764227180603185</v>
      </c>
      <c r="Z218" s="170">
        <v>0</v>
      </c>
      <c r="AA218" s="166"/>
      <c r="AB218" s="110">
        <v>1</v>
      </c>
      <c r="AC218" s="111">
        <v>0</v>
      </c>
      <c r="AD218" s="164">
        <v>0</v>
      </c>
      <c r="AE218" s="111">
        <v>0</v>
      </c>
      <c r="AF218" s="171">
        <v>0</v>
      </c>
      <c r="AG218" s="172"/>
    </row>
    <row r="219" spans="1:33" s="49" customFormat="1" ht="12" x14ac:dyDescent="0.2">
      <c r="A219" s="84">
        <v>435</v>
      </c>
      <c r="B219" s="60">
        <v>435301153</v>
      </c>
      <c r="C219" s="85" t="s">
        <v>508</v>
      </c>
      <c r="D219" s="60">
        <v>301</v>
      </c>
      <c r="E219" s="85" t="s">
        <v>333</v>
      </c>
      <c r="F219" s="60">
        <v>153</v>
      </c>
      <c r="G219" s="109" t="s">
        <v>185</v>
      </c>
      <c r="H219" s="163"/>
      <c r="I219" s="87">
        <v>17263</v>
      </c>
      <c r="J219" s="87">
        <v>33</v>
      </c>
      <c r="K219" s="87">
        <v>0</v>
      </c>
      <c r="L219" s="87">
        <v>1188</v>
      </c>
      <c r="M219" s="88">
        <v>18484</v>
      </c>
      <c r="N219" s="163"/>
      <c r="O219" s="110">
        <v>1</v>
      </c>
      <c r="P219" s="164">
        <v>17296</v>
      </c>
      <c r="Q219" s="164">
        <v>0</v>
      </c>
      <c r="R219" s="164">
        <v>0</v>
      </c>
      <c r="S219" s="164">
        <v>1188</v>
      </c>
      <c r="T219" s="165">
        <v>18484</v>
      </c>
      <c r="U219" s="166"/>
      <c r="V219" s="167">
        <v>0</v>
      </c>
      <c r="W219" s="173">
        <v>0</v>
      </c>
      <c r="X219" s="169">
        <v>0.09</v>
      </c>
      <c r="Y219" s="169">
        <v>1.349204002970382E-2</v>
      </c>
      <c r="Z219" s="170">
        <v>0</v>
      </c>
      <c r="AA219" s="166"/>
      <c r="AB219" s="110">
        <v>0</v>
      </c>
      <c r="AC219" s="111">
        <v>0</v>
      </c>
      <c r="AD219" s="164">
        <v>0</v>
      </c>
      <c r="AE219" s="111">
        <v>0</v>
      </c>
      <c r="AF219" s="171">
        <v>0</v>
      </c>
      <c r="AG219" s="172"/>
    </row>
    <row r="220" spans="1:33" s="49" customFormat="1" ht="12" x14ac:dyDescent="0.2">
      <c r="A220" s="84">
        <v>435</v>
      </c>
      <c r="B220" s="60">
        <v>435301160</v>
      </c>
      <c r="C220" s="85" t="s">
        <v>508</v>
      </c>
      <c r="D220" s="60">
        <v>301</v>
      </c>
      <c r="E220" s="85" t="s">
        <v>333</v>
      </c>
      <c r="F220" s="60">
        <v>160</v>
      </c>
      <c r="G220" s="109" t="s">
        <v>192</v>
      </c>
      <c r="H220" s="163"/>
      <c r="I220" s="87">
        <v>15388</v>
      </c>
      <c r="J220" s="87">
        <v>270</v>
      </c>
      <c r="K220" s="87">
        <v>0</v>
      </c>
      <c r="L220" s="87">
        <v>1188</v>
      </c>
      <c r="M220" s="88">
        <v>16846</v>
      </c>
      <c r="N220" s="163"/>
      <c r="O220" s="110">
        <v>347</v>
      </c>
      <c r="P220" s="164">
        <v>5433326</v>
      </c>
      <c r="Q220" s="164">
        <v>0</v>
      </c>
      <c r="R220" s="164">
        <v>0</v>
      </c>
      <c r="S220" s="164">
        <v>412236</v>
      </c>
      <c r="T220" s="165">
        <v>5845562</v>
      </c>
      <c r="U220" s="166"/>
      <c r="V220" s="167">
        <v>0</v>
      </c>
      <c r="W220" s="173">
        <v>0</v>
      </c>
      <c r="X220" s="169">
        <v>0.18</v>
      </c>
      <c r="Y220" s="169">
        <v>0.13587238710977886</v>
      </c>
      <c r="Z220" s="170">
        <v>0</v>
      </c>
      <c r="AA220" s="166"/>
      <c r="AB220" s="110">
        <v>62</v>
      </c>
      <c r="AC220" s="111">
        <v>0</v>
      </c>
      <c r="AD220" s="164">
        <v>0</v>
      </c>
      <c r="AE220" s="111">
        <v>0</v>
      </c>
      <c r="AF220" s="171">
        <v>0</v>
      </c>
      <c r="AG220" s="172"/>
    </row>
    <row r="221" spans="1:33" s="49" customFormat="1" ht="12" x14ac:dyDescent="0.2">
      <c r="A221" s="84">
        <v>435</v>
      </c>
      <c r="B221" s="60">
        <v>435301211</v>
      </c>
      <c r="C221" s="85" t="s">
        <v>508</v>
      </c>
      <c r="D221" s="60">
        <v>301</v>
      </c>
      <c r="E221" s="85" t="s">
        <v>333</v>
      </c>
      <c r="F221" s="60">
        <v>211</v>
      </c>
      <c r="G221" s="109" t="s">
        <v>243</v>
      </c>
      <c r="H221" s="163"/>
      <c r="I221" s="87">
        <v>16496</v>
      </c>
      <c r="J221" s="87">
        <v>4735</v>
      </c>
      <c r="K221" s="87">
        <v>0</v>
      </c>
      <c r="L221" s="87">
        <v>1188</v>
      </c>
      <c r="M221" s="88">
        <v>22419</v>
      </c>
      <c r="N221" s="163"/>
      <c r="O221" s="110">
        <v>4</v>
      </c>
      <c r="P221" s="164">
        <v>84924</v>
      </c>
      <c r="Q221" s="164">
        <v>0</v>
      </c>
      <c r="R221" s="164">
        <v>0</v>
      </c>
      <c r="S221" s="164">
        <v>4752</v>
      </c>
      <c r="T221" s="165">
        <v>89676</v>
      </c>
      <c r="U221" s="166"/>
      <c r="V221" s="167">
        <v>0</v>
      </c>
      <c r="W221" s="173">
        <v>0</v>
      </c>
      <c r="X221" s="169">
        <v>0.09</v>
      </c>
      <c r="Y221" s="169">
        <v>1.9498630140982523E-3</v>
      </c>
      <c r="Z221" s="170">
        <v>0</v>
      </c>
      <c r="AA221" s="166"/>
      <c r="AB221" s="110">
        <v>1</v>
      </c>
      <c r="AC221" s="111">
        <v>0</v>
      </c>
      <c r="AD221" s="164">
        <v>0</v>
      </c>
      <c r="AE221" s="111">
        <v>0</v>
      </c>
      <c r="AF221" s="171">
        <v>0</v>
      </c>
      <c r="AG221" s="172"/>
    </row>
    <row r="222" spans="1:33" s="49" customFormat="1" ht="12" x14ac:dyDescent="0.2">
      <c r="A222" s="84">
        <v>435</v>
      </c>
      <c r="B222" s="60">
        <v>435301258</v>
      </c>
      <c r="C222" s="85" t="s">
        <v>508</v>
      </c>
      <c r="D222" s="60">
        <v>301</v>
      </c>
      <c r="E222" s="85" t="s">
        <v>333</v>
      </c>
      <c r="F222" s="60">
        <v>258</v>
      </c>
      <c r="G222" s="109" t="s">
        <v>290</v>
      </c>
      <c r="H222" s="163"/>
      <c r="I222" s="87">
        <v>17527</v>
      </c>
      <c r="J222" s="87">
        <v>3921</v>
      </c>
      <c r="K222" s="87">
        <v>0</v>
      </c>
      <c r="L222" s="87">
        <v>1188</v>
      </c>
      <c r="M222" s="88">
        <v>22636</v>
      </c>
      <c r="N222" s="163"/>
      <c r="O222" s="110">
        <v>1</v>
      </c>
      <c r="P222" s="164">
        <v>21448</v>
      </c>
      <c r="Q222" s="164">
        <v>0</v>
      </c>
      <c r="R222" s="164">
        <v>0</v>
      </c>
      <c r="S222" s="164">
        <v>1188</v>
      </c>
      <c r="T222" s="165">
        <v>22636</v>
      </c>
      <c r="U222" s="166"/>
      <c r="V222" s="167">
        <v>0</v>
      </c>
      <c r="W222" s="173">
        <v>0</v>
      </c>
      <c r="X222" s="169">
        <v>0.09</v>
      </c>
      <c r="Y222" s="169">
        <v>0.10419570438422386</v>
      </c>
      <c r="Z222" s="170">
        <v>0</v>
      </c>
      <c r="AA222" s="166"/>
      <c r="AB222" s="110">
        <v>0</v>
      </c>
      <c r="AC222" s="111">
        <v>0.13624078332324444</v>
      </c>
      <c r="AD222" s="164">
        <v>3084.0923207169467</v>
      </c>
      <c r="AE222" s="111">
        <v>0</v>
      </c>
      <c r="AF222" s="171">
        <v>0</v>
      </c>
      <c r="AG222" s="172"/>
    </row>
    <row r="223" spans="1:33" s="49" customFormat="1" ht="12" x14ac:dyDescent="0.2">
      <c r="A223" s="84">
        <v>435</v>
      </c>
      <c r="B223" s="60">
        <v>435301295</v>
      </c>
      <c r="C223" s="85" t="s">
        <v>508</v>
      </c>
      <c r="D223" s="60">
        <v>301</v>
      </c>
      <c r="E223" s="85" t="s">
        <v>333</v>
      </c>
      <c r="F223" s="60">
        <v>295</v>
      </c>
      <c r="G223" s="109" t="s">
        <v>327</v>
      </c>
      <c r="H223" s="163"/>
      <c r="I223" s="87">
        <v>12699</v>
      </c>
      <c r="J223" s="87">
        <v>6267</v>
      </c>
      <c r="K223" s="87">
        <v>0</v>
      </c>
      <c r="L223" s="87">
        <v>1188</v>
      </c>
      <c r="M223" s="88">
        <v>20154</v>
      </c>
      <c r="N223" s="163"/>
      <c r="O223" s="110">
        <v>34</v>
      </c>
      <c r="P223" s="164">
        <v>644844</v>
      </c>
      <c r="Q223" s="164">
        <v>0</v>
      </c>
      <c r="R223" s="164">
        <v>0</v>
      </c>
      <c r="S223" s="164">
        <v>40392</v>
      </c>
      <c r="T223" s="165">
        <v>685236</v>
      </c>
      <c r="U223" s="166"/>
      <c r="V223" s="167">
        <v>0</v>
      </c>
      <c r="W223" s="173">
        <v>0</v>
      </c>
      <c r="X223" s="169">
        <v>0.09</v>
      </c>
      <c r="Y223" s="169">
        <v>1.4012012322242801E-2</v>
      </c>
      <c r="Z223" s="170">
        <v>0</v>
      </c>
      <c r="AA223" s="166"/>
      <c r="AB223" s="110">
        <v>9</v>
      </c>
      <c r="AC223" s="111">
        <v>0</v>
      </c>
      <c r="AD223" s="164">
        <v>0</v>
      </c>
      <c r="AE223" s="111">
        <v>0</v>
      </c>
      <c r="AF223" s="171">
        <v>0</v>
      </c>
      <c r="AG223" s="172"/>
    </row>
    <row r="224" spans="1:33" s="49" customFormat="1" ht="12" x14ac:dyDescent="0.2">
      <c r="A224" s="84">
        <v>435</v>
      </c>
      <c r="B224" s="60">
        <v>435301301</v>
      </c>
      <c r="C224" s="85" t="s">
        <v>508</v>
      </c>
      <c r="D224" s="60">
        <v>301</v>
      </c>
      <c r="E224" s="85" t="s">
        <v>333</v>
      </c>
      <c r="F224" s="60">
        <v>301</v>
      </c>
      <c r="G224" s="109" t="s">
        <v>333</v>
      </c>
      <c r="H224" s="163"/>
      <c r="I224" s="87">
        <v>13250</v>
      </c>
      <c r="J224" s="87">
        <v>4178</v>
      </c>
      <c r="K224" s="87">
        <v>0</v>
      </c>
      <c r="L224" s="87">
        <v>1188</v>
      </c>
      <c r="M224" s="88">
        <v>18616</v>
      </c>
      <c r="N224" s="163"/>
      <c r="O224" s="110">
        <v>84</v>
      </c>
      <c r="P224" s="164">
        <v>1463952</v>
      </c>
      <c r="Q224" s="164">
        <v>0</v>
      </c>
      <c r="R224" s="164">
        <v>0</v>
      </c>
      <c r="S224" s="164">
        <v>99792</v>
      </c>
      <c r="T224" s="165">
        <v>1563744</v>
      </c>
      <c r="U224" s="166"/>
      <c r="V224" s="167">
        <v>0</v>
      </c>
      <c r="W224" s="173">
        <v>0</v>
      </c>
      <c r="X224" s="169">
        <v>0.09</v>
      </c>
      <c r="Y224" s="169">
        <v>5.6293371977273229E-2</v>
      </c>
      <c r="Z224" s="170">
        <v>0</v>
      </c>
      <c r="AA224" s="166"/>
      <c r="AB224" s="110">
        <v>18</v>
      </c>
      <c r="AC224" s="111">
        <v>0</v>
      </c>
      <c r="AD224" s="164">
        <v>0</v>
      </c>
      <c r="AE224" s="111">
        <v>0</v>
      </c>
      <c r="AF224" s="171">
        <v>0</v>
      </c>
      <c r="AG224" s="172"/>
    </row>
    <row r="225" spans="1:33" s="49" customFormat="1" ht="12" x14ac:dyDescent="0.2">
      <c r="A225" s="84">
        <v>435</v>
      </c>
      <c r="B225" s="60">
        <v>435301326</v>
      </c>
      <c r="C225" s="85" t="s">
        <v>508</v>
      </c>
      <c r="D225" s="60">
        <v>301</v>
      </c>
      <c r="E225" s="85" t="s">
        <v>333</v>
      </c>
      <c r="F225" s="60">
        <v>326</v>
      </c>
      <c r="G225" s="109" t="s">
        <v>358</v>
      </c>
      <c r="H225" s="163"/>
      <c r="I225" s="87">
        <v>12422</v>
      </c>
      <c r="J225" s="87">
        <v>4461</v>
      </c>
      <c r="K225" s="87">
        <v>0</v>
      </c>
      <c r="L225" s="87">
        <v>1188</v>
      </c>
      <c r="M225" s="88">
        <v>18071</v>
      </c>
      <c r="N225" s="163"/>
      <c r="O225" s="110">
        <v>6</v>
      </c>
      <c r="P225" s="164">
        <v>101298</v>
      </c>
      <c r="Q225" s="164">
        <v>0</v>
      </c>
      <c r="R225" s="164">
        <v>0</v>
      </c>
      <c r="S225" s="164">
        <v>7128</v>
      </c>
      <c r="T225" s="165">
        <v>108426</v>
      </c>
      <c r="U225" s="166"/>
      <c r="V225" s="167">
        <v>0</v>
      </c>
      <c r="W225" s="173">
        <v>0</v>
      </c>
      <c r="X225" s="169">
        <v>0.09</v>
      </c>
      <c r="Y225" s="169">
        <v>2.3012168256626845E-3</v>
      </c>
      <c r="Z225" s="170">
        <v>0</v>
      </c>
      <c r="AA225" s="166"/>
      <c r="AB225" s="110">
        <v>0</v>
      </c>
      <c r="AC225" s="111">
        <v>0</v>
      </c>
      <c r="AD225" s="164">
        <v>0</v>
      </c>
      <c r="AE225" s="111">
        <v>0</v>
      </c>
      <c r="AF225" s="171">
        <v>0</v>
      </c>
      <c r="AG225" s="172"/>
    </row>
    <row r="226" spans="1:33" s="49" customFormat="1" ht="12" x14ac:dyDescent="0.2">
      <c r="A226" s="84">
        <v>435</v>
      </c>
      <c r="B226" s="60">
        <v>435301342</v>
      </c>
      <c r="C226" s="85" t="s">
        <v>508</v>
      </c>
      <c r="D226" s="60">
        <v>301</v>
      </c>
      <c r="E226" s="85" t="s">
        <v>333</v>
      </c>
      <c r="F226" s="60">
        <v>342</v>
      </c>
      <c r="G226" s="109" t="s">
        <v>374</v>
      </c>
      <c r="H226" s="163"/>
      <c r="I226" s="87">
        <v>10664</v>
      </c>
      <c r="J226" s="87">
        <v>8185</v>
      </c>
      <c r="K226" s="87">
        <v>0</v>
      </c>
      <c r="L226" s="87">
        <v>1188</v>
      </c>
      <c r="M226" s="88">
        <v>20037</v>
      </c>
      <c r="N226" s="163"/>
      <c r="O226" s="110">
        <v>1</v>
      </c>
      <c r="P226" s="164">
        <v>18849</v>
      </c>
      <c r="Q226" s="164">
        <v>0</v>
      </c>
      <c r="R226" s="164">
        <v>0</v>
      </c>
      <c r="S226" s="164">
        <v>1188</v>
      </c>
      <c r="T226" s="165">
        <v>20037</v>
      </c>
      <c r="U226" s="166"/>
      <c r="V226" s="167">
        <v>0</v>
      </c>
      <c r="W226" s="173">
        <v>0</v>
      </c>
      <c r="X226" s="169">
        <v>0.09</v>
      </c>
      <c r="Y226" s="169">
        <v>1.9218620679250706E-3</v>
      </c>
      <c r="Z226" s="170">
        <v>0</v>
      </c>
      <c r="AA226" s="166"/>
      <c r="AB226" s="110">
        <v>0</v>
      </c>
      <c r="AC226" s="111">
        <v>0</v>
      </c>
      <c r="AD226" s="164">
        <v>0</v>
      </c>
      <c r="AE226" s="111">
        <v>0</v>
      </c>
      <c r="AF226" s="171">
        <v>0</v>
      </c>
      <c r="AG226" s="172"/>
    </row>
    <row r="227" spans="1:33" s="49" customFormat="1" ht="12" x14ac:dyDescent="0.2">
      <c r="A227" s="84">
        <v>435</v>
      </c>
      <c r="B227" s="60">
        <v>435301673</v>
      </c>
      <c r="C227" s="85" t="s">
        <v>508</v>
      </c>
      <c r="D227" s="60">
        <v>301</v>
      </c>
      <c r="E227" s="85" t="s">
        <v>333</v>
      </c>
      <c r="F227" s="60">
        <v>673</v>
      </c>
      <c r="G227" s="109" t="s">
        <v>408</v>
      </c>
      <c r="H227" s="163"/>
      <c r="I227" s="87">
        <v>12331</v>
      </c>
      <c r="J227" s="87">
        <v>6904</v>
      </c>
      <c r="K227" s="87">
        <v>0</v>
      </c>
      <c r="L227" s="87">
        <v>1188</v>
      </c>
      <c r="M227" s="88">
        <v>20423</v>
      </c>
      <c r="N227" s="163"/>
      <c r="O227" s="110">
        <v>19</v>
      </c>
      <c r="P227" s="164">
        <v>365465</v>
      </c>
      <c r="Q227" s="164">
        <v>0</v>
      </c>
      <c r="R227" s="164">
        <v>0</v>
      </c>
      <c r="S227" s="164">
        <v>22572</v>
      </c>
      <c r="T227" s="165">
        <v>388037</v>
      </c>
      <c r="U227" s="166"/>
      <c r="V227" s="167">
        <v>0</v>
      </c>
      <c r="W227" s="173">
        <v>0</v>
      </c>
      <c r="X227" s="169">
        <v>0.09</v>
      </c>
      <c r="Y227" s="169">
        <v>1.6727856284649449E-2</v>
      </c>
      <c r="Z227" s="170">
        <v>0</v>
      </c>
      <c r="AA227" s="166"/>
      <c r="AB227" s="110">
        <v>3</v>
      </c>
      <c r="AC227" s="111">
        <v>0</v>
      </c>
      <c r="AD227" s="164">
        <v>0</v>
      </c>
      <c r="AE227" s="111">
        <v>0</v>
      </c>
      <c r="AF227" s="171">
        <v>0</v>
      </c>
      <c r="AG227" s="172"/>
    </row>
    <row r="228" spans="1:33" s="49" customFormat="1" ht="12" x14ac:dyDescent="0.2">
      <c r="A228" s="84">
        <v>435</v>
      </c>
      <c r="B228" s="60">
        <v>435301735</v>
      </c>
      <c r="C228" s="85" t="s">
        <v>508</v>
      </c>
      <c r="D228" s="60">
        <v>301</v>
      </c>
      <c r="E228" s="85" t="s">
        <v>333</v>
      </c>
      <c r="F228" s="60">
        <v>735</v>
      </c>
      <c r="G228" s="109" t="s">
        <v>427</v>
      </c>
      <c r="H228" s="163"/>
      <c r="I228" s="87">
        <v>14786</v>
      </c>
      <c r="J228" s="87">
        <v>4745</v>
      </c>
      <c r="K228" s="87">
        <v>0</v>
      </c>
      <c r="L228" s="87">
        <v>1188</v>
      </c>
      <c r="M228" s="88">
        <v>20719</v>
      </c>
      <c r="N228" s="163"/>
      <c r="O228" s="110">
        <v>3</v>
      </c>
      <c r="P228" s="164">
        <v>58593</v>
      </c>
      <c r="Q228" s="164">
        <v>0</v>
      </c>
      <c r="R228" s="164">
        <v>0</v>
      </c>
      <c r="S228" s="164">
        <v>3564</v>
      </c>
      <c r="T228" s="165">
        <v>62157</v>
      </c>
      <c r="U228" s="166"/>
      <c r="V228" s="167">
        <v>0</v>
      </c>
      <c r="W228" s="173">
        <v>0</v>
      </c>
      <c r="X228" s="169">
        <v>0.09</v>
      </c>
      <c r="Y228" s="169">
        <v>1.335372893368417E-2</v>
      </c>
      <c r="Z228" s="170">
        <v>0</v>
      </c>
      <c r="AA228" s="166"/>
      <c r="AB228" s="110">
        <v>0</v>
      </c>
      <c r="AC228" s="111">
        <v>0</v>
      </c>
      <c r="AD228" s="164">
        <v>0</v>
      </c>
      <c r="AE228" s="111">
        <v>0</v>
      </c>
      <c r="AF228" s="171">
        <v>0</v>
      </c>
      <c r="AG228" s="172"/>
    </row>
    <row r="229" spans="1:33" s="49" customFormat="1" ht="12" x14ac:dyDescent="0.2">
      <c r="A229" s="84">
        <v>436</v>
      </c>
      <c r="B229" s="60">
        <v>436049010</v>
      </c>
      <c r="C229" s="85" t="s">
        <v>509</v>
      </c>
      <c r="D229" s="60">
        <v>49</v>
      </c>
      <c r="E229" s="85" t="s">
        <v>81</v>
      </c>
      <c r="F229" s="60">
        <v>10</v>
      </c>
      <c r="G229" s="109" t="s">
        <v>42</v>
      </c>
      <c r="H229" s="163"/>
      <c r="I229" s="87">
        <v>17595</v>
      </c>
      <c r="J229" s="87">
        <v>8427</v>
      </c>
      <c r="K229" s="87">
        <v>0</v>
      </c>
      <c r="L229" s="87">
        <v>1188</v>
      </c>
      <c r="M229" s="88">
        <v>27210</v>
      </c>
      <c r="N229" s="163"/>
      <c r="O229" s="110">
        <v>2</v>
      </c>
      <c r="P229" s="164">
        <v>52044</v>
      </c>
      <c r="Q229" s="164">
        <v>0</v>
      </c>
      <c r="R229" s="164">
        <v>0</v>
      </c>
      <c r="S229" s="164">
        <v>2376</v>
      </c>
      <c r="T229" s="165">
        <v>54420</v>
      </c>
      <c r="U229" s="166"/>
      <c r="V229" s="167">
        <v>0</v>
      </c>
      <c r="W229" s="173">
        <v>0</v>
      </c>
      <c r="X229" s="169">
        <v>0.09</v>
      </c>
      <c r="Y229" s="169">
        <v>4.0158981359041893E-3</v>
      </c>
      <c r="Z229" s="170">
        <v>0</v>
      </c>
      <c r="AA229" s="166"/>
      <c r="AB229" s="110">
        <v>2</v>
      </c>
      <c r="AC229" s="111">
        <v>0</v>
      </c>
      <c r="AD229" s="164">
        <v>0</v>
      </c>
      <c r="AE229" s="111">
        <v>0</v>
      </c>
      <c r="AF229" s="171">
        <v>0</v>
      </c>
      <c r="AG229" s="172"/>
    </row>
    <row r="230" spans="1:33" s="49" customFormat="1" ht="12" x14ac:dyDescent="0.2">
      <c r="A230" s="84">
        <v>436</v>
      </c>
      <c r="B230" s="60">
        <v>436049026</v>
      </c>
      <c r="C230" s="85" t="s">
        <v>509</v>
      </c>
      <c r="D230" s="60">
        <v>49</v>
      </c>
      <c r="E230" s="85" t="s">
        <v>81</v>
      </c>
      <c r="F230" s="60">
        <v>26</v>
      </c>
      <c r="G230" s="109" t="s">
        <v>58</v>
      </c>
      <c r="H230" s="163"/>
      <c r="I230" s="87">
        <v>16546</v>
      </c>
      <c r="J230" s="87">
        <v>6376</v>
      </c>
      <c r="K230" s="87">
        <v>0</v>
      </c>
      <c r="L230" s="87">
        <v>1188</v>
      </c>
      <c r="M230" s="88">
        <v>24110</v>
      </c>
      <c r="N230" s="163"/>
      <c r="O230" s="110">
        <v>1</v>
      </c>
      <c r="P230" s="164">
        <v>22922</v>
      </c>
      <c r="Q230" s="164">
        <v>0</v>
      </c>
      <c r="R230" s="164">
        <v>0</v>
      </c>
      <c r="S230" s="164">
        <v>1188</v>
      </c>
      <c r="T230" s="165">
        <v>24110</v>
      </c>
      <c r="U230" s="166"/>
      <c r="V230" s="167">
        <v>0</v>
      </c>
      <c r="W230" s="173">
        <v>0</v>
      </c>
      <c r="X230" s="169">
        <v>0.09</v>
      </c>
      <c r="Y230" s="169">
        <v>4.8231725605944688E-4</v>
      </c>
      <c r="Z230" s="170">
        <v>0</v>
      </c>
      <c r="AA230" s="166"/>
      <c r="AB230" s="110">
        <v>0</v>
      </c>
      <c r="AC230" s="111">
        <v>0</v>
      </c>
      <c r="AD230" s="164">
        <v>0</v>
      </c>
      <c r="AE230" s="111">
        <v>0</v>
      </c>
      <c r="AF230" s="171">
        <v>0</v>
      </c>
      <c r="AG230" s="172"/>
    </row>
    <row r="231" spans="1:33" s="49" customFormat="1" ht="12" x14ac:dyDescent="0.2">
      <c r="A231" s="84">
        <v>436</v>
      </c>
      <c r="B231" s="60">
        <v>436049031</v>
      </c>
      <c r="C231" s="85" t="s">
        <v>509</v>
      </c>
      <c r="D231" s="60">
        <v>49</v>
      </c>
      <c r="E231" s="85" t="s">
        <v>81</v>
      </c>
      <c r="F231" s="60">
        <v>31</v>
      </c>
      <c r="G231" s="109" t="s">
        <v>63</v>
      </c>
      <c r="H231" s="163"/>
      <c r="I231" s="87">
        <v>13245</v>
      </c>
      <c r="J231" s="87">
        <v>5586</v>
      </c>
      <c r="K231" s="87">
        <v>0</v>
      </c>
      <c r="L231" s="87">
        <v>1188</v>
      </c>
      <c r="M231" s="88">
        <v>20019</v>
      </c>
      <c r="N231" s="163"/>
      <c r="O231" s="110">
        <v>1</v>
      </c>
      <c r="P231" s="164">
        <v>18831</v>
      </c>
      <c r="Q231" s="164">
        <v>0</v>
      </c>
      <c r="R231" s="164">
        <v>0</v>
      </c>
      <c r="S231" s="164">
        <v>1188</v>
      </c>
      <c r="T231" s="165">
        <v>20019</v>
      </c>
      <c r="U231" s="166"/>
      <c r="V231" s="167">
        <v>0</v>
      </c>
      <c r="W231" s="173">
        <v>0</v>
      </c>
      <c r="X231" s="169">
        <v>0.09</v>
      </c>
      <c r="Y231" s="169">
        <v>1.3921962100480068E-2</v>
      </c>
      <c r="Z231" s="170">
        <v>0</v>
      </c>
      <c r="AA231" s="166"/>
      <c r="AB231" s="110">
        <v>0</v>
      </c>
      <c r="AC231" s="111">
        <v>0</v>
      </c>
      <c r="AD231" s="164">
        <v>0</v>
      </c>
      <c r="AE231" s="111">
        <v>0</v>
      </c>
      <c r="AF231" s="171">
        <v>0</v>
      </c>
      <c r="AG231" s="172"/>
    </row>
    <row r="232" spans="1:33" s="49" customFormat="1" ht="12" x14ac:dyDescent="0.2">
      <c r="A232" s="84">
        <v>436</v>
      </c>
      <c r="B232" s="60">
        <v>436049035</v>
      </c>
      <c r="C232" s="85" t="s">
        <v>509</v>
      </c>
      <c r="D232" s="60">
        <v>49</v>
      </c>
      <c r="E232" s="85" t="s">
        <v>81</v>
      </c>
      <c r="F232" s="60">
        <v>35</v>
      </c>
      <c r="G232" s="109" t="s">
        <v>67</v>
      </c>
      <c r="H232" s="163"/>
      <c r="I232" s="87">
        <v>16823</v>
      </c>
      <c r="J232" s="87">
        <v>6471</v>
      </c>
      <c r="K232" s="87">
        <v>0</v>
      </c>
      <c r="L232" s="87">
        <v>1188</v>
      </c>
      <c r="M232" s="88">
        <v>24482</v>
      </c>
      <c r="N232" s="163"/>
      <c r="O232" s="110">
        <v>17</v>
      </c>
      <c r="P232" s="164">
        <v>395998</v>
      </c>
      <c r="Q232" s="164">
        <v>0</v>
      </c>
      <c r="R232" s="164">
        <v>0</v>
      </c>
      <c r="S232" s="164">
        <v>20196</v>
      </c>
      <c r="T232" s="165">
        <v>416194</v>
      </c>
      <c r="U232" s="166"/>
      <c r="V232" s="167">
        <v>0</v>
      </c>
      <c r="W232" s="173">
        <v>0</v>
      </c>
      <c r="X232" s="169">
        <v>0.18</v>
      </c>
      <c r="Y232" s="169">
        <v>0.16524012896893492</v>
      </c>
      <c r="Z232" s="170">
        <v>0</v>
      </c>
      <c r="AA232" s="166"/>
      <c r="AB232" s="110">
        <v>7</v>
      </c>
      <c r="AC232" s="111">
        <v>0</v>
      </c>
      <c r="AD232" s="164">
        <v>0</v>
      </c>
      <c r="AE232" s="111">
        <v>0</v>
      </c>
      <c r="AF232" s="171">
        <v>0</v>
      </c>
      <c r="AG232" s="172"/>
    </row>
    <row r="233" spans="1:33" s="49" customFormat="1" ht="12" x14ac:dyDescent="0.2">
      <c r="A233" s="84">
        <v>436</v>
      </c>
      <c r="B233" s="60">
        <v>436049040</v>
      </c>
      <c r="C233" s="85" t="s">
        <v>509</v>
      </c>
      <c r="D233" s="60">
        <v>49</v>
      </c>
      <c r="E233" s="85" t="s">
        <v>81</v>
      </c>
      <c r="F233" s="60">
        <v>40</v>
      </c>
      <c r="G233" s="109" t="s">
        <v>72</v>
      </c>
      <c r="H233" s="163"/>
      <c r="I233" s="87">
        <v>14193</v>
      </c>
      <c r="J233" s="87">
        <v>4615</v>
      </c>
      <c r="K233" s="87">
        <v>0</v>
      </c>
      <c r="L233" s="87">
        <v>1188</v>
      </c>
      <c r="M233" s="88">
        <v>19996</v>
      </c>
      <c r="N233" s="163"/>
      <c r="O233" s="110">
        <v>1</v>
      </c>
      <c r="P233" s="164">
        <v>18808</v>
      </c>
      <c r="Q233" s="164">
        <v>0</v>
      </c>
      <c r="R233" s="164">
        <v>0</v>
      </c>
      <c r="S233" s="164">
        <v>1188</v>
      </c>
      <c r="T233" s="165">
        <v>19996</v>
      </c>
      <c r="U233" s="166"/>
      <c r="V233" s="167">
        <v>0</v>
      </c>
      <c r="W233" s="173">
        <v>0</v>
      </c>
      <c r="X233" s="169">
        <v>0.09</v>
      </c>
      <c r="Y233" s="169">
        <v>7.3910200807374782E-3</v>
      </c>
      <c r="Z233" s="170">
        <v>0</v>
      </c>
      <c r="AA233" s="166"/>
      <c r="AB233" s="110">
        <v>0</v>
      </c>
      <c r="AC233" s="111">
        <v>0</v>
      </c>
      <c r="AD233" s="164">
        <v>0</v>
      </c>
      <c r="AE233" s="111">
        <v>0</v>
      </c>
      <c r="AF233" s="171">
        <v>0</v>
      </c>
      <c r="AG233" s="172"/>
    </row>
    <row r="234" spans="1:33" s="49" customFormat="1" ht="12" x14ac:dyDescent="0.2">
      <c r="A234" s="84">
        <v>436</v>
      </c>
      <c r="B234" s="60">
        <v>436049044</v>
      </c>
      <c r="C234" s="85" t="s">
        <v>509</v>
      </c>
      <c r="D234" s="60">
        <v>49</v>
      </c>
      <c r="E234" s="85" t="s">
        <v>81</v>
      </c>
      <c r="F234" s="60">
        <v>44</v>
      </c>
      <c r="G234" s="109" t="s">
        <v>76</v>
      </c>
      <c r="H234" s="163"/>
      <c r="I234" s="87">
        <v>18773</v>
      </c>
      <c r="J234" s="87">
        <v>0</v>
      </c>
      <c r="K234" s="87">
        <v>0</v>
      </c>
      <c r="L234" s="87">
        <v>1188</v>
      </c>
      <c r="M234" s="88">
        <v>19961</v>
      </c>
      <c r="N234" s="163"/>
      <c r="O234" s="110">
        <v>2</v>
      </c>
      <c r="P234" s="164">
        <v>37546</v>
      </c>
      <c r="Q234" s="164">
        <v>0</v>
      </c>
      <c r="R234" s="164">
        <v>0</v>
      </c>
      <c r="S234" s="164">
        <v>2376</v>
      </c>
      <c r="T234" s="165">
        <v>39922</v>
      </c>
      <c r="U234" s="166"/>
      <c r="V234" s="167">
        <v>0</v>
      </c>
      <c r="W234" s="173">
        <v>0</v>
      </c>
      <c r="X234" s="169">
        <v>0.18</v>
      </c>
      <c r="Y234" s="169">
        <v>9.5600647279185325E-2</v>
      </c>
      <c r="Z234" s="170">
        <v>0</v>
      </c>
      <c r="AA234" s="166"/>
      <c r="AB234" s="110">
        <v>0</v>
      </c>
      <c r="AC234" s="111">
        <v>0</v>
      </c>
      <c r="AD234" s="164">
        <v>0</v>
      </c>
      <c r="AE234" s="111">
        <v>0</v>
      </c>
      <c r="AF234" s="171">
        <v>0</v>
      </c>
      <c r="AG234" s="172"/>
    </row>
    <row r="235" spans="1:33" s="49" customFormat="1" ht="12" x14ac:dyDescent="0.2">
      <c r="A235" s="84">
        <v>436</v>
      </c>
      <c r="B235" s="60">
        <v>436049049</v>
      </c>
      <c r="C235" s="85" t="s">
        <v>509</v>
      </c>
      <c r="D235" s="60">
        <v>49</v>
      </c>
      <c r="E235" s="85" t="s">
        <v>81</v>
      </c>
      <c r="F235" s="60">
        <v>49</v>
      </c>
      <c r="G235" s="109" t="s">
        <v>81</v>
      </c>
      <c r="H235" s="163"/>
      <c r="I235" s="87">
        <v>18159</v>
      </c>
      <c r="J235" s="87">
        <v>24572</v>
      </c>
      <c r="K235" s="87">
        <v>0</v>
      </c>
      <c r="L235" s="87">
        <v>1188</v>
      </c>
      <c r="M235" s="88">
        <v>43919</v>
      </c>
      <c r="N235" s="163"/>
      <c r="O235" s="110">
        <v>172</v>
      </c>
      <c r="P235" s="164">
        <v>7349732</v>
      </c>
      <c r="Q235" s="164">
        <v>0</v>
      </c>
      <c r="R235" s="164">
        <v>0</v>
      </c>
      <c r="S235" s="164">
        <v>204336</v>
      </c>
      <c r="T235" s="165">
        <v>7554068</v>
      </c>
      <c r="U235" s="166"/>
      <c r="V235" s="167">
        <v>0</v>
      </c>
      <c r="W235" s="173">
        <v>0</v>
      </c>
      <c r="X235" s="169">
        <v>0.09</v>
      </c>
      <c r="Y235" s="169">
        <v>6.9115306540210072E-2</v>
      </c>
      <c r="Z235" s="170">
        <v>0</v>
      </c>
      <c r="AA235" s="166"/>
      <c r="AB235" s="110">
        <v>33</v>
      </c>
      <c r="AC235" s="111">
        <v>0</v>
      </c>
      <c r="AD235" s="164">
        <v>0</v>
      </c>
      <c r="AE235" s="111">
        <v>0</v>
      </c>
      <c r="AF235" s="171">
        <v>0</v>
      </c>
      <c r="AG235" s="172"/>
    </row>
    <row r="236" spans="1:33" s="49" customFormat="1" ht="12" x14ac:dyDescent="0.2">
      <c r="A236" s="84">
        <v>436</v>
      </c>
      <c r="B236" s="60">
        <v>436049057</v>
      </c>
      <c r="C236" s="85" t="s">
        <v>509</v>
      </c>
      <c r="D236" s="60">
        <v>49</v>
      </c>
      <c r="E236" s="85" t="s">
        <v>81</v>
      </c>
      <c r="F236" s="60">
        <v>57</v>
      </c>
      <c r="G236" s="109" t="s">
        <v>89</v>
      </c>
      <c r="H236" s="163"/>
      <c r="I236" s="87">
        <v>23046</v>
      </c>
      <c r="J236" s="87">
        <v>528</v>
      </c>
      <c r="K236" s="87">
        <v>0</v>
      </c>
      <c r="L236" s="87">
        <v>1188</v>
      </c>
      <c r="M236" s="88">
        <v>24762</v>
      </c>
      <c r="N236" s="163"/>
      <c r="O236" s="110">
        <v>2</v>
      </c>
      <c r="P236" s="164">
        <v>47148</v>
      </c>
      <c r="Q236" s="164">
        <v>0</v>
      </c>
      <c r="R236" s="164">
        <v>0</v>
      </c>
      <c r="S236" s="164">
        <v>2376</v>
      </c>
      <c r="T236" s="165">
        <v>49524</v>
      </c>
      <c r="U236" s="166"/>
      <c r="V236" s="167">
        <v>0</v>
      </c>
      <c r="W236" s="173">
        <v>0</v>
      </c>
      <c r="X236" s="169">
        <v>0.18</v>
      </c>
      <c r="Y236" s="169">
        <v>0.12016172460191235</v>
      </c>
      <c r="Z236" s="170">
        <v>0</v>
      </c>
      <c r="AA236" s="166"/>
      <c r="AB236" s="110">
        <v>0</v>
      </c>
      <c r="AC236" s="111">
        <v>0</v>
      </c>
      <c r="AD236" s="164">
        <v>0</v>
      </c>
      <c r="AE236" s="111">
        <v>0</v>
      </c>
      <c r="AF236" s="171">
        <v>0</v>
      </c>
      <c r="AG236" s="172"/>
    </row>
    <row r="237" spans="1:33" s="49" customFormat="1" ht="12" x14ac:dyDescent="0.2">
      <c r="A237" s="84">
        <v>436</v>
      </c>
      <c r="B237" s="60">
        <v>436049093</v>
      </c>
      <c r="C237" s="85" t="s">
        <v>509</v>
      </c>
      <c r="D237" s="60">
        <v>49</v>
      </c>
      <c r="E237" s="85" t="s">
        <v>81</v>
      </c>
      <c r="F237" s="60">
        <v>93</v>
      </c>
      <c r="G237" s="109" t="s">
        <v>125</v>
      </c>
      <c r="H237" s="163"/>
      <c r="I237" s="87">
        <v>18794</v>
      </c>
      <c r="J237" s="87">
        <v>185</v>
      </c>
      <c r="K237" s="87">
        <v>0</v>
      </c>
      <c r="L237" s="87">
        <v>1188</v>
      </c>
      <c r="M237" s="88">
        <v>20167</v>
      </c>
      <c r="N237" s="163"/>
      <c r="O237" s="110">
        <v>20</v>
      </c>
      <c r="P237" s="164">
        <v>379580</v>
      </c>
      <c r="Q237" s="164">
        <v>0</v>
      </c>
      <c r="R237" s="164">
        <v>0</v>
      </c>
      <c r="S237" s="164">
        <v>23760</v>
      </c>
      <c r="T237" s="165">
        <v>403340</v>
      </c>
      <c r="U237" s="166"/>
      <c r="V237" s="167">
        <v>0</v>
      </c>
      <c r="W237" s="173">
        <v>0</v>
      </c>
      <c r="X237" s="169">
        <v>0.18</v>
      </c>
      <c r="Y237" s="169">
        <v>8.3069865542387364E-2</v>
      </c>
      <c r="Z237" s="170">
        <v>0</v>
      </c>
      <c r="AA237" s="166"/>
      <c r="AB237" s="110">
        <v>4</v>
      </c>
      <c r="AC237" s="111">
        <v>0</v>
      </c>
      <c r="AD237" s="164">
        <v>0</v>
      </c>
      <c r="AE237" s="111">
        <v>0</v>
      </c>
      <c r="AF237" s="171">
        <v>0</v>
      </c>
      <c r="AG237" s="172"/>
    </row>
    <row r="238" spans="1:33" s="49" customFormat="1" ht="12" x14ac:dyDescent="0.2">
      <c r="A238" s="84">
        <v>436</v>
      </c>
      <c r="B238" s="60">
        <v>436049131</v>
      </c>
      <c r="C238" s="85" t="s">
        <v>509</v>
      </c>
      <c r="D238" s="60">
        <v>49</v>
      </c>
      <c r="E238" s="85" t="s">
        <v>81</v>
      </c>
      <c r="F238" s="60">
        <v>131</v>
      </c>
      <c r="G238" s="109" t="s">
        <v>163</v>
      </c>
      <c r="H238" s="163"/>
      <c r="I238" s="87">
        <v>12725</v>
      </c>
      <c r="J238" s="87">
        <v>9125</v>
      </c>
      <c r="K238" s="87">
        <v>0</v>
      </c>
      <c r="L238" s="87">
        <v>1188</v>
      </c>
      <c r="M238" s="88">
        <v>23038</v>
      </c>
      <c r="N238" s="163"/>
      <c r="O238" s="110">
        <v>1</v>
      </c>
      <c r="P238" s="164">
        <v>21850</v>
      </c>
      <c r="Q238" s="164">
        <v>0</v>
      </c>
      <c r="R238" s="164">
        <v>0</v>
      </c>
      <c r="S238" s="164">
        <v>1188</v>
      </c>
      <c r="T238" s="165">
        <v>23038</v>
      </c>
      <c r="U238" s="166"/>
      <c r="V238" s="167">
        <v>0</v>
      </c>
      <c r="W238" s="173">
        <v>0</v>
      </c>
      <c r="X238" s="169">
        <v>0.09</v>
      </c>
      <c r="Y238" s="169">
        <v>2.696941056767961E-3</v>
      </c>
      <c r="Z238" s="170">
        <v>0</v>
      </c>
      <c r="AA238" s="166"/>
      <c r="AB238" s="110">
        <v>0</v>
      </c>
      <c r="AC238" s="111">
        <v>0</v>
      </c>
      <c r="AD238" s="164">
        <v>0</v>
      </c>
      <c r="AE238" s="111">
        <v>0</v>
      </c>
      <c r="AF238" s="171">
        <v>0</v>
      </c>
      <c r="AG238" s="172"/>
    </row>
    <row r="239" spans="1:33" s="49" customFormat="1" ht="12" x14ac:dyDescent="0.2">
      <c r="A239" s="84">
        <v>436</v>
      </c>
      <c r="B239" s="60">
        <v>436049133</v>
      </c>
      <c r="C239" s="85" t="s">
        <v>509</v>
      </c>
      <c r="D239" s="60">
        <v>49</v>
      </c>
      <c r="E239" s="85" t="s">
        <v>81</v>
      </c>
      <c r="F239" s="60">
        <v>133</v>
      </c>
      <c r="G239" s="109" t="s">
        <v>165</v>
      </c>
      <c r="H239" s="163"/>
      <c r="I239" s="87">
        <v>11585</v>
      </c>
      <c r="J239" s="87">
        <v>195</v>
      </c>
      <c r="K239" s="87">
        <v>0</v>
      </c>
      <c r="L239" s="87">
        <v>1188</v>
      </c>
      <c r="M239" s="88">
        <v>12968</v>
      </c>
      <c r="N239" s="163"/>
      <c r="O239" s="110">
        <v>1</v>
      </c>
      <c r="P239" s="164">
        <v>11780</v>
      </c>
      <c r="Q239" s="164">
        <v>0</v>
      </c>
      <c r="R239" s="164">
        <v>0</v>
      </c>
      <c r="S239" s="164">
        <v>1188</v>
      </c>
      <c r="T239" s="165">
        <v>12968</v>
      </c>
      <c r="U239" s="166"/>
      <c r="V239" s="167">
        <v>0</v>
      </c>
      <c r="W239" s="173">
        <v>0</v>
      </c>
      <c r="X239" s="169">
        <v>0.09</v>
      </c>
      <c r="Y239" s="169">
        <v>3.2572734676439077E-2</v>
      </c>
      <c r="Z239" s="170">
        <v>0</v>
      </c>
      <c r="AA239" s="166"/>
      <c r="AB239" s="110">
        <v>0</v>
      </c>
      <c r="AC239" s="111">
        <v>0</v>
      </c>
      <c r="AD239" s="164">
        <v>0</v>
      </c>
      <c r="AE239" s="111">
        <v>0</v>
      </c>
      <c r="AF239" s="171">
        <v>0</v>
      </c>
      <c r="AG239" s="172"/>
    </row>
    <row r="240" spans="1:33" s="49" customFormat="1" ht="12" x14ac:dyDescent="0.2">
      <c r="A240" s="84">
        <v>436</v>
      </c>
      <c r="B240" s="60">
        <v>436049155</v>
      </c>
      <c r="C240" s="85" t="s">
        <v>509</v>
      </c>
      <c r="D240" s="60">
        <v>49</v>
      </c>
      <c r="E240" s="85" t="s">
        <v>81</v>
      </c>
      <c r="F240" s="60">
        <v>155</v>
      </c>
      <c r="G240" s="109" t="s">
        <v>187</v>
      </c>
      <c r="H240" s="163"/>
      <c r="I240" s="87">
        <v>13684</v>
      </c>
      <c r="J240" s="87">
        <v>11858</v>
      </c>
      <c r="K240" s="87">
        <v>0</v>
      </c>
      <c r="L240" s="87">
        <v>1188</v>
      </c>
      <c r="M240" s="88">
        <v>26730</v>
      </c>
      <c r="N240" s="163"/>
      <c r="O240" s="110">
        <v>1</v>
      </c>
      <c r="P240" s="164">
        <v>25542</v>
      </c>
      <c r="Q240" s="164">
        <v>0</v>
      </c>
      <c r="R240" s="164">
        <v>0</v>
      </c>
      <c r="S240" s="164">
        <v>1188</v>
      </c>
      <c r="T240" s="165">
        <v>26730</v>
      </c>
      <c r="U240" s="166"/>
      <c r="V240" s="167">
        <v>0</v>
      </c>
      <c r="W240" s="173">
        <v>0</v>
      </c>
      <c r="X240" s="169">
        <v>0.09</v>
      </c>
      <c r="Y240" s="169">
        <v>9.0609681452830267E-4</v>
      </c>
      <c r="Z240" s="170">
        <v>0</v>
      </c>
      <c r="AA240" s="166"/>
      <c r="AB240" s="110">
        <v>1</v>
      </c>
      <c r="AC240" s="111">
        <v>0</v>
      </c>
      <c r="AD240" s="164">
        <v>0</v>
      </c>
      <c r="AE240" s="111">
        <v>0</v>
      </c>
      <c r="AF240" s="171">
        <v>0</v>
      </c>
      <c r="AG240" s="172"/>
    </row>
    <row r="241" spans="1:33" s="49" customFormat="1" ht="12" x14ac:dyDescent="0.2">
      <c r="A241" s="84">
        <v>436</v>
      </c>
      <c r="B241" s="60">
        <v>436049165</v>
      </c>
      <c r="C241" s="85" t="s">
        <v>509</v>
      </c>
      <c r="D241" s="60">
        <v>49</v>
      </c>
      <c r="E241" s="85" t="s">
        <v>81</v>
      </c>
      <c r="F241" s="60">
        <v>165</v>
      </c>
      <c r="G241" s="109" t="s">
        <v>197</v>
      </c>
      <c r="H241" s="163"/>
      <c r="I241" s="87">
        <v>19514</v>
      </c>
      <c r="J241" s="87">
        <v>0</v>
      </c>
      <c r="K241" s="87">
        <v>0</v>
      </c>
      <c r="L241" s="87">
        <v>1188</v>
      </c>
      <c r="M241" s="88">
        <v>20702</v>
      </c>
      <c r="N241" s="163"/>
      <c r="O241" s="110">
        <v>4</v>
      </c>
      <c r="P241" s="164">
        <v>78056</v>
      </c>
      <c r="Q241" s="164">
        <v>0</v>
      </c>
      <c r="R241" s="164">
        <v>0</v>
      </c>
      <c r="S241" s="164">
        <v>4752</v>
      </c>
      <c r="T241" s="165">
        <v>82808</v>
      </c>
      <c r="U241" s="166"/>
      <c r="V241" s="167">
        <v>0</v>
      </c>
      <c r="W241" s="173">
        <v>0</v>
      </c>
      <c r="X241" s="169">
        <v>9.8299999999999998E-2</v>
      </c>
      <c r="Y241" s="169">
        <v>8.0030787498228839E-2</v>
      </c>
      <c r="Z241" s="170">
        <v>0</v>
      </c>
      <c r="AA241" s="166"/>
      <c r="AB241" s="110">
        <v>2</v>
      </c>
      <c r="AC241" s="111">
        <v>0</v>
      </c>
      <c r="AD241" s="164">
        <v>0</v>
      </c>
      <c r="AE241" s="111">
        <v>0</v>
      </c>
      <c r="AF241" s="171">
        <v>0</v>
      </c>
      <c r="AG241" s="172"/>
    </row>
    <row r="242" spans="1:33" s="49" customFormat="1" ht="12" x14ac:dyDescent="0.2">
      <c r="A242" s="84">
        <v>436</v>
      </c>
      <c r="B242" s="60">
        <v>436049170</v>
      </c>
      <c r="C242" s="85" t="s">
        <v>509</v>
      </c>
      <c r="D242" s="60">
        <v>49</v>
      </c>
      <c r="E242" s="85" t="s">
        <v>81</v>
      </c>
      <c r="F242" s="60">
        <v>170</v>
      </c>
      <c r="G242" s="109" t="s">
        <v>202</v>
      </c>
      <c r="H242" s="163"/>
      <c r="I242" s="87">
        <v>13684</v>
      </c>
      <c r="J242" s="87">
        <v>874</v>
      </c>
      <c r="K242" s="87">
        <v>0</v>
      </c>
      <c r="L242" s="87">
        <v>1188</v>
      </c>
      <c r="M242" s="88">
        <v>15746</v>
      </c>
      <c r="N242" s="163"/>
      <c r="O242" s="110">
        <v>1</v>
      </c>
      <c r="P242" s="164">
        <v>14558</v>
      </c>
      <c r="Q242" s="164">
        <v>0</v>
      </c>
      <c r="R242" s="164">
        <v>0</v>
      </c>
      <c r="S242" s="164">
        <v>1188</v>
      </c>
      <c r="T242" s="165">
        <v>15746</v>
      </c>
      <c r="U242" s="166"/>
      <c r="V242" s="167">
        <v>0</v>
      </c>
      <c r="W242" s="173">
        <v>0</v>
      </c>
      <c r="X242" s="169">
        <v>0.09</v>
      </c>
      <c r="Y242" s="169">
        <v>7.8649772513285601E-2</v>
      </c>
      <c r="Z242" s="170">
        <v>0</v>
      </c>
      <c r="AA242" s="166"/>
      <c r="AB242" s="110">
        <v>0</v>
      </c>
      <c r="AC242" s="111">
        <v>0</v>
      </c>
      <c r="AD242" s="164">
        <v>0</v>
      </c>
      <c r="AE242" s="111">
        <v>0</v>
      </c>
      <c r="AF242" s="171">
        <v>0</v>
      </c>
      <c r="AG242" s="172"/>
    </row>
    <row r="243" spans="1:33" s="49" customFormat="1" ht="12" x14ac:dyDescent="0.2">
      <c r="A243" s="84">
        <v>436</v>
      </c>
      <c r="B243" s="60">
        <v>436049176</v>
      </c>
      <c r="C243" s="85" t="s">
        <v>509</v>
      </c>
      <c r="D243" s="60">
        <v>49</v>
      </c>
      <c r="E243" s="85" t="s">
        <v>81</v>
      </c>
      <c r="F243" s="60">
        <v>176</v>
      </c>
      <c r="G243" s="109" t="s">
        <v>208</v>
      </c>
      <c r="H243" s="163"/>
      <c r="I243" s="87">
        <v>18882</v>
      </c>
      <c r="J243" s="87">
        <v>5060</v>
      </c>
      <c r="K243" s="87">
        <v>0</v>
      </c>
      <c r="L243" s="87">
        <v>1188</v>
      </c>
      <c r="M243" s="88">
        <v>25130</v>
      </c>
      <c r="N243" s="163"/>
      <c r="O243" s="110">
        <v>7</v>
      </c>
      <c r="P243" s="164">
        <v>167594</v>
      </c>
      <c r="Q243" s="164">
        <v>0</v>
      </c>
      <c r="R243" s="164">
        <v>0</v>
      </c>
      <c r="S243" s="164">
        <v>8316</v>
      </c>
      <c r="T243" s="165">
        <v>175910</v>
      </c>
      <c r="U243" s="166"/>
      <c r="V243" s="167">
        <v>0</v>
      </c>
      <c r="W243" s="173">
        <v>0</v>
      </c>
      <c r="X243" s="169">
        <v>0.09</v>
      </c>
      <c r="Y243" s="169">
        <v>7.5141081839977197E-2</v>
      </c>
      <c r="Z243" s="170">
        <v>0</v>
      </c>
      <c r="AA243" s="166"/>
      <c r="AB243" s="110">
        <v>3</v>
      </c>
      <c r="AC243" s="111">
        <v>0</v>
      </c>
      <c r="AD243" s="164">
        <v>0</v>
      </c>
      <c r="AE243" s="111">
        <v>0</v>
      </c>
      <c r="AF243" s="171">
        <v>0</v>
      </c>
      <c r="AG243" s="172"/>
    </row>
    <row r="244" spans="1:33" s="49" customFormat="1" ht="12" x14ac:dyDescent="0.2">
      <c r="A244" s="84">
        <v>436</v>
      </c>
      <c r="B244" s="60">
        <v>436049207</v>
      </c>
      <c r="C244" s="85" t="s">
        <v>509</v>
      </c>
      <c r="D244" s="60">
        <v>49</v>
      </c>
      <c r="E244" s="85" t="s">
        <v>81</v>
      </c>
      <c r="F244" s="60">
        <v>207</v>
      </c>
      <c r="G244" s="109" t="s">
        <v>239</v>
      </c>
      <c r="H244" s="163"/>
      <c r="I244" s="87">
        <v>13576</v>
      </c>
      <c r="J244" s="87">
        <v>10781</v>
      </c>
      <c r="K244" s="87">
        <v>0</v>
      </c>
      <c r="L244" s="87">
        <v>1188</v>
      </c>
      <c r="M244" s="88">
        <v>25545</v>
      </c>
      <c r="N244" s="163"/>
      <c r="O244" s="110">
        <v>1</v>
      </c>
      <c r="P244" s="164">
        <v>24357</v>
      </c>
      <c r="Q244" s="164">
        <v>0</v>
      </c>
      <c r="R244" s="164">
        <v>0</v>
      </c>
      <c r="S244" s="164">
        <v>1188</v>
      </c>
      <c r="T244" s="165">
        <v>25545</v>
      </c>
      <c r="U244" s="166"/>
      <c r="V244" s="167">
        <v>0</v>
      </c>
      <c r="W244" s="173">
        <v>0</v>
      </c>
      <c r="X244" s="169">
        <v>0.09</v>
      </c>
      <c r="Y244" s="169">
        <v>2.5711251500394832E-5</v>
      </c>
      <c r="Z244" s="170">
        <v>0</v>
      </c>
      <c r="AA244" s="166"/>
      <c r="AB244" s="110">
        <v>0</v>
      </c>
      <c r="AC244" s="111">
        <v>0</v>
      </c>
      <c r="AD244" s="164">
        <v>0</v>
      </c>
      <c r="AE244" s="111">
        <v>0</v>
      </c>
      <c r="AF244" s="171">
        <v>0</v>
      </c>
      <c r="AG244" s="172"/>
    </row>
    <row r="245" spans="1:33" s="49" customFormat="1" ht="12" x14ac:dyDescent="0.2">
      <c r="A245" s="84">
        <v>436</v>
      </c>
      <c r="B245" s="60">
        <v>436049229</v>
      </c>
      <c r="C245" s="85" t="s">
        <v>509</v>
      </c>
      <c r="D245" s="60">
        <v>49</v>
      </c>
      <c r="E245" s="85" t="s">
        <v>81</v>
      </c>
      <c r="F245" s="60">
        <v>229</v>
      </c>
      <c r="G245" s="109" t="s">
        <v>261</v>
      </c>
      <c r="H245" s="163"/>
      <c r="I245" s="87">
        <v>13684</v>
      </c>
      <c r="J245" s="87">
        <v>1371</v>
      </c>
      <c r="K245" s="87">
        <v>0</v>
      </c>
      <c r="L245" s="87">
        <v>1188</v>
      </c>
      <c r="M245" s="88">
        <v>16243</v>
      </c>
      <c r="N245" s="163"/>
      <c r="O245" s="110">
        <v>1</v>
      </c>
      <c r="P245" s="164">
        <v>15055</v>
      </c>
      <c r="Q245" s="164">
        <v>0</v>
      </c>
      <c r="R245" s="164">
        <v>0</v>
      </c>
      <c r="S245" s="164">
        <v>1188</v>
      </c>
      <c r="T245" s="165">
        <v>16243</v>
      </c>
      <c r="U245" s="166"/>
      <c r="V245" s="167">
        <v>0</v>
      </c>
      <c r="W245" s="173">
        <v>0</v>
      </c>
      <c r="X245" s="169">
        <v>0.09</v>
      </c>
      <c r="Y245" s="169">
        <v>2.2666638700022248E-2</v>
      </c>
      <c r="Z245" s="170">
        <v>0</v>
      </c>
      <c r="AA245" s="166"/>
      <c r="AB245" s="110">
        <v>0</v>
      </c>
      <c r="AC245" s="111">
        <v>0</v>
      </c>
      <c r="AD245" s="164">
        <v>0</v>
      </c>
      <c r="AE245" s="111">
        <v>0</v>
      </c>
      <c r="AF245" s="171">
        <v>0</v>
      </c>
      <c r="AG245" s="172"/>
    </row>
    <row r="246" spans="1:33" s="49" customFormat="1" ht="12" x14ac:dyDescent="0.2">
      <c r="A246" s="84">
        <v>436</v>
      </c>
      <c r="B246" s="60">
        <v>436049243</v>
      </c>
      <c r="C246" s="85" t="s">
        <v>509</v>
      </c>
      <c r="D246" s="60">
        <v>49</v>
      </c>
      <c r="E246" s="85" t="s">
        <v>81</v>
      </c>
      <c r="F246" s="60">
        <v>243</v>
      </c>
      <c r="G246" s="109" t="s">
        <v>275</v>
      </c>
      <c r="H246" s="163"/>
      <c r="I246" s="87">
        <v>13684</v>
      </c>
      <c r="J246" s="87">
        <v>1898</v>
      </c>
      <c r="K246" s="87">
        <v>0</v>
      </c>
      <c r="L246" s="87">
        <v>1188</v>
      </c>
      <c r="M246" s="88">
        <v>16770</v>
      </c>
      <c r="N246" s="163"/>
      <c r="O246" s="110">
        <v>1</v>
      </c>
      <c r="P246" s="164">
        <v>15582</v>
      </c>
      <c r="Q246" s="164">
        <v>0</v>
      </c>
      <c r="R246" s="164">
        <v>0</v>
      </c>
      <c r="S246" s="164">
        <v>1188</v>
      </c>
      <c r="T246" s="165">
        <v>16770</v>
      </c>
      <c r="U246" s="166"/>
      <c r="V246" s="167">
        <v>0</v>
      </c>
      <c r="W246" s="173">
        <v>0</v>
      </c>
      <c r="X246" s="169">
        <v>0.09</v>
      </c>
      <c r="Y246" s="169">
        <v>5.5192839505088251E-3</v>
      </c>
      <c r="Z246" s="170">
        <v>0</v>
      </c>
      <c r="AA246" s="166"/>
      <c r="AB246" s="110">
        <v>0</v>
      </c>
      <c r="AC246" s="111">
        <v>0</v>
      </c>
      <c r="AD246" s="164">
        <v>0</v>
      </c>
      <c r="AE246" s="111">
        <v>0</v>
      </c>
      <c r="AF246" s="171">
        <v>0</v>
      </c>
      <c r="AG246" s="172"/>
    </row>
    <row r="247" spans="1:33" s="49" customFormat="1" ht="12" x14ac:dyDescent="0.2">
      <c r="A247" s="84">
        <v>436</v>
      </c>
      <c r="B247" s="60">
        <v>436049244</v>
      </c>
      <c r="C247" s="85" t="s">
        <v>509</v>
      </c>
      <c r="D247" s="60">
        <v>49</v>
      </c>
      <c r="E247" s="85" t="s">
        <v>81</v>
      </c>
      <c r="F247" s="60">
        <v>244</v>
      </c>
      <c r="G247" s="109" t="s">
        <v>276</v>
      </c>
      <c r="H247" s="163"/>
      <c r="I247" s="87">
        <v>12634</v>
      </c>
      <c r="J247" s="87">
        <v>3054</v>
      </c>
      <c r="K247" s="87">
        <v>0</v>
      </c>
      <c r="L247" s="87">
        <v>1188</v>
      </c>
      <c r="M247" s="88">
        <v>16876</v>
      </c>
      <c r="N247" s="163"/>
      <c r="O247" s="110">
        <v>1</v>
      </c>
      <c r="P247" s="164">
        <v>15688</v>
      </c>
      <c r="Q247" s="164">
        <v>0</v>
      </c>
      <c r="R247" s="164">
        <v>0</v>
      </c>
      <c r="S247" s="164">
        <v>1188</v>
      </c>
      <c r="T247" s="165">
        <v>16876</v>
      </c>
      <c r="U247" s="166"/>
      <c r="V247" s="167">
        <v>0</v>
      </c>
      <c r="W247" s="173">
        <v>0</v>
      </c>
      <c r="X247" s="169">
        <v>0.09</v>
      </c>
      <c r="Y247" s="169">
        <v>8.5082697356803239E-2</v>
      </c>
      <c r="Z247" s="170">
        <v>0</v>
      </c>
      <c r="AA247" s="166"/>
      <c r="AB247" s="110">
        <v>1</v>
      </c>
      <c r="AC247" s="111">
        <v>0</v>
      </c>
      <c r="AD247" s="164">
        <v>0</v>
      </c>
      <c r="AE247" s="111">
        <v>0</v>
      </c>
      <c r="AF247" s="171">
        <v>0</v>
      </c>
      <c r="AG247" s="172"/>
    </row>
    <row r="248" spans="1:33" s="49" customFormat="1" ht="12" x14ac:dyDescent="0.2">
      <c r="A248" s="84">
        <v>436</v>
      </c>
      <c r="B248" s="60">
        <v>436049248</v>
      </c>
      <c r="C248" s="85" t="s">
        <v>509</v>
      </c>
      <c r="D248" s="60">
        <v>49</v>
      </c>
      <c r="E248" s="85" t="s">
        <v>81</v>
      </c>
      <c r="F248" s="60">
        <v>248</v>
      </c>
      <c r="G248" s="109" t="s">
        <v>280</v>
      </c>
      <c r="H248" s="163"/>
      <c r="I248" s="87">
        <v>21270</v>
      </c>
      <c r="J248" s="87">
        <v>1038</v>
      </c>
      <c r="K248" s="87">
        <v>0</v>
      </c>
      <c r="L248" s="87">
        <v>1188</v>
      </c>
      <c r="M248" s="88">
        <v>23496</v>
      </c>
      <c r="N248" s="163"/>
      <c r="O248" s="110">
        <v>4</v>
      </c>
      <c r="P248" s="164">
        <v>89232</v>
      </c>
      <c r="Q248" s="164">
        <v>0</v>
      </c>
      <c r="R248" s="164">
        <v>0</v>
      </c>
      <c r="S248" s="164">
        <v>4752</v>
      </c>
      <c r="T248" s="165">
        <v>93984</v>
      </c>
      <c r="U248" s="166"/>
      <c r="V248" s="167">
        <v>0</v>
      </c>
      <c r="W248" s="173">
        <v>0</v>
      </c>
      <c r="X248" s="169">
        <v>0.09</v>
      </c>
      <c r="Y248" s="169">
        <v>6.6870826362856836E-2</v>
      </c>
      <c r="Z248" s="170">
        <v>0</v>
      </c>
      <c r="AA248" s="166"/>
      <c r="AB248" s="110">
        <v>1</v>
      </c>
      <c r="AC248" s="111">
        <v>0</v>
      </c>
      <c r="AD248" s="164">
        <v>0</v>
      </c>
      <c r="AE248" s="111">
        <v>0</v>
      </c>
      <c r="AF248" s="171">
        <v>0</v>
      </c>
      <c r="AG248" s="172"/>
    </row>
    <row r="249" spans="1:33" s="49" customFormat="1" ht="12" x14ac:dyDescent="0.2">
      <c r="A249" s="84">
        <v>436</v>
      </c>
      <c r="B249" s="60">
        <v>436049274</v>
      </c>
      <c r="C249" s="85" t="s">
        <v>509</v>
      </c>
      <c r="D249" s="60">
        <v>49</v>
      </c>
      <c r="E249" s="85" t="s">
        <v>81</v>
      </c>
      <c r="F249" s="60">
        <v>274</v>
      </c>
      <c r="G249" s="109" t="s">
        <v>306</v>
      </c>
      <c r="H249" s="163"/>
      <c r="I249" s="87">
        <v>17570</v>
      </c>
      <c r="J249" s="87">
        <v>8100</v>
      </c>
      <c r="K249" s="87">
        <v>0</v>
      </c>
      <c r="L249" s="87">
        <v>1188</v>
      </c>
      <c r="M249" s="88">
        <v>26858</v>
      </c>
      <c r="N249" s="163"/>
      <c r="O249" s="110">
        <v>5</v>
      </c>
      <c r="P249" s="164">
        <v>128350</v>
      </c>
      <c r="Q249" s="164">
        <v>0</v>
      </c>
      <c r="R249" s="164">
        <v>0</v>
      </c>
      <c r="S249" s="164">
        <v>5940</v>
      </c>
      <c r="T249" s="165">
        <v>134290</v>
      </c>
      <c r="U249" s="166"/>
      <c r="V249" s="167">
        <v>0</v>
      </c>
      <c r="W249" s="173">
        <v>0</v>
      </c>
      <c r="X249" s="169">
        <v>0.09</v>
      </c>
      <c r="Y249" s="169">
        <v>5.369265059283105E-2</v>
      </c>
      <c r="Z249" s="170">
        <v>0</v>
      </c>
      <c r="AA249" s="166"/>
      <c r="AB249" s="110">
        <v>1</v>
      </c>
      <c r="AC249" s="111">
        <v>0</v>
      </c>
      <c r="AD249" s="164">
        <v>0</v>
      </c>
      <c r="AE249" s="111">
        <v>0</v>
      </c>
      <c r="AF249" s="171">
        <v>0</v>
      </c>
      <c r="AG249" s="172"/>
    </row>
    <row r="250" spans="1:33" s="49" customFormat="1" ht="12" x14ac:dyDescent="0.2">
      <c r="A250" s="84">
        <v>436</v>
      </c>
      <c r="B250" s="60">
        <v>436049285</v>
      </c>
      <c r="C250" s="85" t="s">
        <v>509</v>
      </c>
      <c r="D250" s="60">
        <v>49</v>
      </c>
      <c r="E250" s="85" t="s">
        <v>81</v>
      </c>
      <c r="F250" s="60">
        <v>285</v>
      </c>
      <c r="G250" s="109" t="s">
        <v>317</v>
      </c>
      <c r="H250" s="163"/>
      <c r="I250" s="87">
        <v>16010</v>
      </c>
      <c r="J250" s="87">
        <v>3183</v>
      </c>
      <c r="K250" s="87">
        <v>0</v>
      </c>
      <c r="L250" s="87">
        <v>1188</v>
      </c>
      <c r="M250" s="88">
        <v>20381</v>
      </c>
      <c r="N250" s="163"/>
      <c r="O250" s="110">
        <v>3</v>
      </c>
      <c r="P250" s="164">
        <v>57579</v>
      </c>
      <c r="Q250" s="164">
        <v>0</v>
      </c>
      <c r="R250" s="164">
        <v>0</v>
      </c>
      <c r="S250" s="164">
        <v>3564</v>
      </c>
      <c r="T250" s="165">
        <v>61143</v>
      </c>
      <c r="U250" s="166"/>
      <c r="V250" s="167">
        <v>0</v>
      </c>
      <c r="W250" s="173">
        <v>0</v>
      </c>
      <c r="X250" s="169">
        <v>0.09</v>
      </c>
      <c r="Y250" s="169">
        <v>2.7035277990165793E-2</v>
      </c>
      <c r="Z250" s="170">
        <v>0</v>
      </c>
      <c r="AA250" s="166"/>
      <c r="AB250" s="110">
        <v>0</v>
      </c>
      <c r="AC250" s="111">
        <v>0</v>
      </c>
      <c r="AD250" s="164">
        <v>0</v>
      </c>
      <c r="AE250" s="111">
        <v>0</v>
      </c>
      <c r="AF250" s="171">
        <v>0</v>
      </c>
      <c r="AG250" s="172"/>
    </row>
    <row r="251" spans="1:33" s="49" customFormat="1" ht="12" x14ac:dyDescent="0.2">
      <c r="A251" s="84">
        <v>436</v>
      </c>
      <c r="B251" s="60">
        <v>436049308</v>
      </c>
      <c r="C251" s="85" t="s">
        <v>509</v>
      </c>
      <c r="D251" s="60">
        <v>49</v>
      </c>
      <c r="E251" s="85" t="s">
        <v>81</v>
      </c>
      <c r="F251" s="60">
        <v>308</v>
      </c>
      <c r="G251" s="109" t="s">
        <v>340</v>
      </c>
      <c r="H251" s="163"/>
      <c r="I251" s="87">
        <v>21561</v>
      </c>
      <c r="J251" s="87">
        <v>8350</v>
      </c>
      <c r="K251" s="87">
        <v>0</v>
      </c>
      <c r="L251" s="87">
        <v>1188</v>
      </c>
      <c r="M251" s="88">
        <v>31099</v>
      </c>
      <c r="N251" s="163"/>
      <c r="O251" s="110">
        <v>1</v>
      </c>
      <c r="P251" s="164">
        <v>29911</v>
      </c>
      <c r="Q251" s="164">
        <v>0</v>
      </c>
      <c r="R251" s="164">
        <v>0</v>
      </c>
      <c r="S251" s="164">
        <v>1188</v>
      </c>
      <c r="T251" s="165">
        <v>31099</v>
      </c>
      <c r="U251" s="166"/>
      <c r="V251" s="167">
        <v>0</v>
      </c>
      <c r="W251" s="173">
        <v>0</v>
      </c>
      <c r="X251" s="169">
        <v>0.09</v>
      </c>
      <c r="Y251" s="169">
        <v>1.6032701204702759E-3</v>
      </c>
      <c r="Z251" s="170">
        <v>0</v>
      </c>
      <c r="AA251" s="166"/>
      <c r="AB251" s="110">
        <v>0</v>
      </c>
      <c r="AC251" s="111">
        <v>0</v>
      </c>
      <c r="AD251" s="164">
        <v>0</v>
      </c>
      <c r="AE251" s="111">
        <v>0</v>
      </c>
      <c r="AF251" s="171">
        <v>0</v>
      </c>
      <c r="AG251" s="172"/>
    </row>
    <row r="252" spans="1:33" s="49" customFormat="1" ht="12" x14ac:dyDescent="0.2">
      <c r="A252" s="84">
        <v>436</v>
      </c>
      <c r="B252" s="60">
        <v>436049314</v>
      </c>
      <c r="C252" s="85" t="s">
        <v>509</v>
      </c>
      <c r="D252" s="60">
        <v>49</v>
      </c>
      <c r="E252" s="85" t="s">
        <v>81</v>
      </c>
      <c r="F252" s="60">
        <v>314</v>
      </c>
      <c r="G252" s="109" t="s">
        <v>346</v>
      </c>
      <c r="H252" s="163"/>
      <c r="I252" s="87">
        <v>20098</v>
      </c>
      <c r="J252" s="87">
        <v>11683</v>
      </c>
      <c r="K252" s="87">
        <v>0</v>
      </c>
      <c r="L252" s="87">
        <v>1188</v>
      </c>
      <c r="M252" s="88">
        <v>32969</v>
      </c>
      <c r="N252" s="163"/>
      <c r="O252" s="110">
        <v>1</v>
      </c>
      <c r="P252" s="164">
        <v>31781</v>
      </c>
      <c r="Q252" s="164">
        <v>0</v>
      </c>
      <c r="R252" s="164">
        <v>0</v>
      </c>
      <c r="S252" s="164">
        <v>1188</v>
      </c>
      <c r="T252" s="165">
        <v>32969</v>
      </c>
      <c r="U252" s="166"/>
      <c r="V252" s="167">
        <v>0</v>
      </c>
      <c r="W252" s="173">
        <v>0</v>
      </c>
      <c r="X252" s="169">
        <v>0.09</v>
      </c>
      <c r="Y252" s="169">
        <v>1.6835951657120285E-3</v>
      </c>
      <c r="Z252" s="170">
        <v>0</v>
      </c>
      <c r="AA252" s="166"/>
      <c r="AB252" s="110">
        <v>0</v>
      </c>
      <c r="AC252" s="111">
        <v>0</v>
      </c>
      <c r="AD252" s="164">
        <v>0</v>
      </c>
      <c r="AE252" s="111">
        <v>0</v>
      </c>
      <c r="AF252" s="171">
        <v>0</v>
      </c>
      <c r="AG252" s="172"/>
    </row>
    <row r="253" spans="1:33" s="49" customFormat="1" ht="12" x14ac:dyDescent="0.2">
      <c r="A253" s="84">
        <v>436</v>
      </c>
      <c r="B253" s="60">
        <v>436049616</v>
      </c>
      <c r="C253" s="85" t="s">
        <v>509</v>
      </c>
      <c r="D253" s="60">
        <v>49</v>
      </c>
      <c r="E253" s="85" t="s">
        <v>81</v>
      </c>
      <c r="F253" s="60">
        <v>616</v>
      </c>
      <c r="G253" s="109" t="s">
        <v>391</v>
      </c>
      <c r="H253" s="163"/>
      <c r="I253" s="87">
        <v>21284</v>
      </c>
      <c r="J253" s="87">
        <v>4634</v>
      </c>
      <c r="K253" s="87">
        <v>0</v>
      </c>
      <c r="L253" s="87">
        <v>1188</v>
      </c>
      <c r="M253" s="88">
        <v>27106</v>
      </c>
      <c r="N253" s="163"/>
      <c r="O253" s="110">
        <v>1</v>
      </c>
      <c r="P253" s="164">
        <v>25918</v>
      </c>
      <c r="Q253" s="164">
        <v>0</v>
      </c>
      <c r="R253" s="164">
        <v>0</v>
      </c>
      <c r="S253" s="164">
        <v>1188</v>
      </c>
      <c r="T253" s="165">
        <v>27106</v>
      </c>
      <c r="U253" s="166"/>
      <c r="V253" s="167">
        <v>0</v>
      </c>
      <c r="W253" s="173">
        <v>0</v>
      </c>
      <c r="X253" s="169">
        <v>0.09</v>
      </c>
      <c r="Y253" s="169">
        <v>3.2065443720552755E-2</v>
      </c>
      <c r="Z253" s="170">
        <v>0</v>
      </c>
      <c r="AA253" s="166"/>
      <c r="AB253" s="110">
        <v>0</v>
      </c>
      <c r="AC253" s="111">
        <v>0</v>
      </c>
      <c r="AD253" s="164">
        <v>0</v>
      </c>
      <c r="AE253" s="111">
        <v>0</v>
      </c>
      <c r="AF253" s="171">
        <v>0</v>
      </c>
      <c r="AG253" s="172"/>
    </row>
    <row r="254" spans="1:33" s="49" customFormat="1" ht="12" x14ac:dyDescent="0.2">
      <c r="A254" s="84">
        <v>437</v>
      </c>
      <c r="B254" s="60">
        <v>437035035</v>
      </c>
      <c r="C254" s="85" t="s">
        <v>510</v>
      </c>
      <c r="D254" s="60">
        <v>35</v>
      </c>
      <c r="E254" s="85" t="s">
        <v>67</v>
      </c>
      <c r="F254" s="60">
        <v>35</v>
      </c>
      <c r="G254" s="109" t="s">
        <v>67</v>
      </c>
      <c r="H254" s="163"/>
      <c r="I254" s="87">
        <v>21428</v>
      </c>
      <c r="J254" s="87">
        <v>8243</v>
      </c>
      <c r="K254" s="87">
        <v>0</v>
      </c>
      <c r="L254" s="87">
        <v>1188</v>
      </c>
      <c r="M254" s="88">
        <v>30859</v>
      </c>
      <c r="N254" s="163"/>
      <c r="O254" s="110">
        <v>74</v>
      </c>
      <c r="P254" s="164">
        <v>2111220</v>
      </c>
      <c r="Q254" s="164">
        <v>0</v>
      </c>
      <c r="R254" s="164">
        <v>0</v>
      </c>
      <c r="S254" s="164">
        <v>84508</v>
      </c>
      <c r="T254" s="165">
        <v>2195728</v>
      </c>
      <c r="U254" s="166"/>
      <c r="V254" s="167">
        <v>2.8461538461538449</v>
      </c>
      <c r="W254" s="173">
        <v>0</v>
      </c>
      <c r="X254" s="169">
        <v>0.18</v>
      </c>
      <c r="Y254" s="169">
        <v>0.16524012896893492</v>
      </c>
      <c r="Z254" s="170">
        <v>0</v>
      </c>
      <c r="AA254" s="166"/>
      <c r="AB254" s="110">
        <v>8</v>
      </c>
      <c r="AC254" s="111">
        <v>0</v>
      </c>
      <c r="AD254" s="164">
        <v>0</v>
      </c>
      <c r="AE254" s="111">
        <v>0</v>
      </c>
      <c r="AF254" s="171">
        <v>0</v>
      </c>
      <c r="AG254" s="172"/>
    </row>
    <row r="255" spans="1:33" s="49" customFormat="1" ht="12" x14ac:dyDescent="0.2">
      <c r="A255" s="84">
        <v>437</v>
      </c>
      <c r="B255" s="60">
        <v>437035088</v>
      </c>
      <c r="C255" s="85" t="s">
        <v>510</v>
      </c>
      <c r="D255" s="60">
        <v>35</v>
      </c>
      <c r="E255" s="85" t="s">
        <v>67</v>
      </c>
      <c r="F255" s="60">
        <v>88</v>
      </c>
      <c r="G255" s="109" t="s">
        <v>120</v>
      </c>
      <c r="H255" s="163"/>
      <c r="I255" s="87">
        <v>13434</v>
      </c>
      <c r="J255" s="87">
        <v>3765</v>
      </c>
      <c r="K255" s="87">
        <v>0</v>
      </c>
      <c r="L255" s="87">
        <v>1188</v>
      </c>
      <c r="M255" s="88">
        <v>18387</v>
      </c>
      <c r="N255" s="163"/>
      <c r="O255" s="110">
        <v>1</v>
      </c>
      <c r="P255" s="164">
        <v>16538</v>
      </c>
      <c r="Q255" s="164">
        <v>0</v>
      </c>
      <c r="R255" s="164">
        <v>0</v>
      </c>
      <c r="S255" s="164">
        <v>1142</v>
      </c>
      <c r="T255" s="165">
        <v>17680</v>
      </c>
      <c r="U255" s="166"/>
      <c r="V255" s="167">
        <v>3.8461538461538464E-2</v>
      </c>
      <c r="W255" s="173">
        <v>0</v>
      </c>
      <c r="X255" s="169">
        <v>0.09</v>
      </c>
      <c r="Y255" s="169">
        <v>5.6790553727479164E-3</v>
      </c>
      <c r="Z255" s="170">
        <v>0</v>
      </c>
      <c r="AA255" s="166"/>
      <c r="AB255" s="110">
        <v>0</v>
      </c>
      <c r="AC255" s="111">
        <v>0</v>
      </c>
      <c r="AD255" s="164">
        <v>0</v>
      </c>
      <c r="AE255" s="111">
        <v>0</v>
      </c>
      <c r="AF255" s="171">
        <v>0</v>
      </c>
      <c r="AG255" s="172"/>
    </row>
    <row r="256" spans="1:33" s="49" customFormat="1" ht="12" x14ac:dyDescent="0.2">
      <c r="A256" s="84">
        <v>437</v>
      </c>
      <c r="B256" s="60">
        <v>437035097</v>
      </c>
      <c r="C256" s="85" t="s">
        <v>510</v>
      </c>
      <c r="D256" s="60">
        <v>35</v>
      </c>
      <c r="E256" s="85" t="s">
        <v>67</v>
      </c>
      <c r="F256" s="60">
        <v>97</v>
      </c>
      <c r="G256" s="109" t="s">
        <v>129</v>
      </c>
      <c r="H256" s="163"/>
      <c r="I256" s="87">
        <v>17975</v>
      </c>
      <c r="J256" s="87">
        <v>121</v>
      </c>
      <c r="K256" s="87">
        <v>0</v>
      </c>
      <c r="L256" s="87">
        <v>1188</v>
      </c>
      <c r="M256" s="88">
        <v>19284</v>
      </c>
      <c r="N256" s="163"/>
      <c r="O256" s="110">
        <v>1</v>
      </c>
      <c r="P256" s="164">
        <v>17400</v>
      </c>
      <c r="Q256" s="164">
        <v>0</v>
      </c>
      <c r="R256" s="164">
        <v>0</v>
      </c>
      <c r="S256" s="164">
        <v>1142</v>
      </c>
      <c r="T256" s="165">
        <v>18542</v>
      </c>
      <c r="U256" s="166"/>
      <c r="V256" s="167">
        <v>3.8461538461538464E-2</v>
      </c>
      <c r="W256" s="173">
        <v>0</v>
      </c>
      <c r="X256" s="169">
        <v>0.18</v>
      </c>
      <c r="Y256" s="169">
        <v>3.5007894380800021E-2</v>
      </c>
      <c r="Z256" s="170">
        <v>0</v>
      </c>
      <c r="AA256" s="166"/>
      <c r="AB256" s="110">
        <v>0</v>
      </c>
      <c r="AC256" s="111">
        <v>0</v>
      </c>
      <c r="AD256" s="164">
        <v>0</v>
      </c>
      <c r="AE256" s="111">
        <v>0</v>
      </c>
      <c r="AF256" s="171">
        <v>0</v>
      </c>
      <c r="AG256" s="172"/>
    </row>
    <row r="257" spans="1:33" s="49" customFormat="1" ht="12" x14ac:dyDescent="0.2">
      <c r="A257" s="84">
        <v>437</v>
      </c>
      <c r="B257" s="60">
        <v>437035244</v>
      </c>
      <c r="C257" s="85" t="s">
        <v>510</v>
      </c>
      <c r="D257" s="60">
        <v>35</v>
      </c>
      <c r="E257" s="85" t="s">
        <v>67</v>
      </c>
      <c r="F257" s="60">
        <v>244</v>
      </c>
      <c r="G257" s="109" t="s">
        <v>276</v>
      </c>
      <c r="H257" s="163"/>
      <c r="I257" s="87">
        <v>18579</v>
      </c>
      <c r="J257" s="87">
        <v>4491</v>
      </c>
      <c r="K257" s="87">
        <v>0</v>
      </c>
      <c r="L257" s="87">
        <v>1188</v>
      </c>
      <c r="M257" s="88">
        <v>24258</v>
      </c>
      <c r="N257" s="163"/>
      <c r="O257" s="110">
        <v>2</v>
      </c>
      <c r="P257" s="164">
        <v>44366</v>
      </c>
      <c r="Q257" s="164">
        <v>0</v>
      </c>
      <c r="R257" s="164">
        <v>0</v>
      </c>
      <c r="S257" s="164">
        <v>2284</v>
      </c>
      <c r="T257" s="165">
        <v>46650</v>
      </c>
      <c r="U257" s="166"/>
      <c r="V257" s="167">
        <v>7.6923076923076927E-2</v>
      </c>
      <c r="W257" s="173">
        <v>0</v>
      </c>
      <c r="X257" s="169">
        <v>0.09</v>
      </c>
      <c r="Y257" s="169">
        <v>8.5082697356803239E-2</v>
      </c>
      <c r="Z257" s="170">
        <v>0</v>
      </c>
      <c r="AA257" s="166"/>
      <c r="AB257" s="110">
        <v>0</v>
      </c>
      <c r="AC257" s="111">
        <v>0</v>
      </c>
      <c r="AD257" s="164">
        <v>0</v>
      </c>
      <c r="AE257" s="111">
        <v>0</v>
      </c>
      <c r="AF257" s="171">
        <v>0</v>
      </c>
      <c r="AG257" s="172"/>
    </row>
    <row r="258" spans="1:33" s="49" customFormat="1" ht="12" x14ac:dyDescent="0.2">
      <c r="A258" s="84">
        <v>438</v>
      </c>
      <c r="B258" s="60">
        <v>438035035</v>
      </c>
      <c r="C258" s="85" t="s">
        <v>511</v>
      </c>
      <c r="D258" s="60">
        <v>35</v>
      </c>
      <c r="E258" s="85" t="s">
        <v>67</v>
      </c>
      <c r="F258" s="60">
        <v>35</v>
      </c>
      <c r="G258" s="109" t="s">
        <v>67</v>
      </c>
      <c r="H258" s="163"/>
      <c r="I258" s="87">
        <v>20057</v>
      </c>
      <c r="J258" s="87">
        <v>7715</v>
      </c>
      <c r="K258" s="87">
        <v>0</v>
      </c>
      <c r="L258" s="87">
        <v>1188</v>
      </c>
      <c r="M258" s="88">
        <v>28960</v>
      </c>
      <c r="N258" s="163"/>
      <c r="O258" s="110">
        <v>332</v>
      </c>
      <c r="P258" s="164">
        <v>9220304</v>
      </c>
      <c r="Q258" s="164">
        <v>0</v>
      </c>
      <c r="R258" s="164">
        <v>0</v>
      </c>
      <c r="S258" s="164">
        <v>394416</v>
      </c>
      <c r="T258" s="165">
        <v>9614720</v>
      </c>
      <c r="U258" s="166"/>
      <c r="V258" s="167">
        <v>0</v>
      </c>
      <c r="W258" s="173">
        <v>0</v>
      </c>
      <c r="X258" s="169">
        <v>0.18</v>
      </c>
      <c r="Y258" s="169">
        <v>0.16524012896893492</v>
      </c>
      <c r="Z258" s="170">
        <v>0</v>
      </c>
      <c r="AA258" s="166"/>
      <c r="AB258" s="110">
        <v>79</v>
      </c>
      <c r="AC258" s="111">
        <v>0</v>
      </c>
      <c r="AD258" s="164">
        <v>0</v>
      </c>
      <c r="AE258" s="111">
        <v>0</v>
      </c>
      <c r="AF258" s="171">
        <v>0</v>
      </c>
      <c r="AG258" s="172"/>
    </row>
    <row r="259" spans="1:33" s="49" customFormat="1" ht="12" x14ac:dyDescent="0.2">
      <c r="A259" s="84">
        <v>438</v>
      </c>
      <c r="B259" s="60">
        <v>438035044</v>
      </c>
      <c r="C259" s="85" t="s">
        <v>511</v>
      </c>
      <c r="D259" s="60">
        <v>35</v>
      </c>
      <c r="E259" s="85" t="s">
        <v>67</v>
      </c>
      <c r="F259" s="60">
        <v>44</v>
      </c>
      <c r="G259" s="109" t="s">
        <v>76</v>
      </c>
      <c r="H259" s="163"/>
      <c r="I259" s="87">
        <v>21292</v>
      </c>
      <c r="J259" s="87">
        <v>0</v>
      </c>
      <c r="K259" s="87">
        <v>0</v>
      </c>
      <c r="L259" s="87">
        <v>1188</v>
      </c>
      <c r="M259" s="88">
        <v>22480</v>
      </c>
      <c r="N259" s="163"/>
      <c r="O259" s="110">
        <v>5</v>
      </c>
      <c r="P259" s="164">
        <v>106460</v>
      </c>
      <c r="Q259" s="164">
        <v>0</v>
      </c>
      <c r="R259" s="164">
        <v>0</v>
      </c>
      <c r="S259" s="164">
        <v>5940</v>
      </c>
      <c r="T259" s="165">
        <v>112400</v>
      </c>
      <c r="U259" s="166"/>
      <c r="V259" s="167">
        <v>0</v>
      </c>
      <c r="W259" s="173">
        <v>0</v>
      </c>
      <c r="X259" s="169">
        <v>0.18</v>
      </c>
      <c r="Y259" s="169">
        <v>9.5600647279185325E-2</v>
      </c>
      <c r="Z259" s="170">
        <v>0</v>
      </c>
      <c r="AA259" s="166"/>
      <c r="AB259" s="110">
        <v>3</v>
      </c>
      <c r="AC259" s="111">
        <v>0</v>
      </c>
      <c r="AD259" s="164">
        <v>0</v>
      </c>
      <c r="AE259" s="111">
        <v>0</v>
      </c>
      <c r="AF259" s="171">
        <v>0</v>
      </c>
      <c r="AG259" s="172"/>
    </row>
    <row r="260" spans="1:33" s="49" customFormat="1" ht="12" x14ac:dyDescent="0.2">
      <c r="A260" s="84">
        <v>438</v>
      </c>
      <c r="B260" s="60">
        <v>438035220</v>
      </c>
      <c r="C260" s="85" t="s">
        <v>511</v>
      </c>
      <c r="D260" s="60">
        <v>35</v>
      </c>
      <c r="E260" s="85" t="s">
        <v>67</v>
      </c>
      <c r="F260" s="60">
        <v>220</v>
      </c>
      <c r="G260" s="109" t="s">
        <v>252</v>
      </c>
      <c r="H260" s="163"/>
      <c r="I260" s="87">
        <v>20196</v>
      </c>
      <c r="J260" s="87">
        <v>7136</v>
      </c>
      <c r="K260" s="87">
        <v>0</v>
      </c>
      <c r="L260" s="87">
        <v>1188</v>
      </c>
      <c r="M260" s="88">
        <v>28520</v>
      </c>
      <c r="N260" s="163"/>
      <c r="O260" s="110">
        <v>1</v>
      </c>
      <c r="P260" s="164">
        <v>27332</v>
      </c>
      <c r="Q260" s="164">
        <v>0</v>
      </c>
      <c r="R260" s="164">
        <v>0</v>
      </c>
      <c r="S260" s="164">
        <v>1188</v>
      </c>
      <c r="T260" s="165">
        <v>28520</v>
      </c>
      <c r="U260" s="166"/>
      <c r="V260" s="167">
        <v>0</v>
      </c>
      <c r="W260" s="173">
        <v>0</v>
      </c>
      <c r="X260" s="169">
        <v>0.09</v>
      </c>
      <c r="Y260" s="169">
        <v>1.6325511770876391E-2</v>
      </c>
      <c r="Z260" s="170">
        <v>0</v>
      </c>
      <c r="AA260" s="166"/>
      <c r="AB260" s="110">
        <v>0</v>
      </c>
      <c r="AC260" s="111">
        <v>0</v>
      </c>
      <c r="AD260" s="164">
        <v>0</v>
      </c>
      <c r="AE260" s="111">
        <v>0</v>
      </c>
      <c r="AF260" s="171">
        <v>0</v>
      </c>
      <c r="AG260" s="172"/>
    </row>
    <row r="261" spans="1:33" s="49" customFormat="1" ht="12" x14ac:dyDescent="0.2">
      <c r="A261" s="84">
        <v>438</v>
      </c>
      <c r="B261" s="60">
        <v>438035243</v>
      </c>
      <c r="C261" s="85" t="s">
        <v>511</v>
      </c>
      <c r="D261" s="60">
        <v>35</v>
      </c>
      <c r="E261" s="85" t="s">
        <v>67</v>
      </c>
      <c r="F261" s="60">
        <v>243</v>
      </c>
      <c r="G261" s="109" t="s">
        <v>275</v>
      </c>
      <c r="H261" s="163"/>
      <c r="I261" s="87">
        <v>9598</v>
      </c>
      <c r="J261" s="87">
        <v>1331</v>
      </c>
      <c r="K261" s="87">
        <v>0</v>
      </c>
      <c r="L261" s="87">
        <v>1188</v>
      </c>
      <c r="M261" s="88">
        <v>12117</v>
      </c>
      <c r="N261" s="163"/>
      <c r="O261" s="110">
        <v>1</v>
      </c>
      <c r="P261" s="164">
        <v>10929</v>
      </c>
      <c r="Q261" s="164">
        <v>0</v>
      </c>
      <c r="R261" s="164">
        <v>0</v>
      </c>
      <c r="S261" s="164">
        <v>1188</v>
      </c>
      <c r="T261" s="165">
        <v>12117</v>
      </c>
      <c r="U261" s="166"/>
      <c r="V261" s="167">
        <v>0</v>
      </c>
      <c r="W261" s="173">
        <v>0</v>
      </c>
      <c r="X261" s="169">
        <v>0.09</v>
      </c>
      <c r="Y261" s="169">
        <v>5.5192839505088251E-3</v>
      </c>
      <c r="Z261" s="170">
        <v>0</v>
      </c>
      <c r="AA261" s="166"/>
      <c r="AB261" s="110">
        <v>1</v>
      </c>
      <c r="AC261" s="111">
        <v>0</v>
      </c>
      <c r="AD261" s="164">
        <v>0</v>
      </c>
      <c r="AE261" s="111">
        <v>0</v>
      </c>
      <c r="AF261" s="171">
        <v>0</v>
      </c>
      <c r="AG261" s="172"/>
    </row>
    <row r="262" spans="1:33" s="49" customFormat="1" ht="12" x14ac:dyDescent="0.2">
      <c r="A262" s="84">
        <v>438</v>
      </c>
      <c r="B262" s="60">
        <v>438035244</v>
      </c>
      <c r="C262" s="85" t="s">
        <v>511</v>
      </c>
      <c r="D262" s="60">
        <v>35</v>
      </c>
      <c r="E262" s="85" t="s">
        <v>67</v>
      </c>
      <c r="F262" s="60">
        <v>244</v>
      </c>
      <c r="G262" s="109" t="s">
        <v>276</v>
      </c>
      <c r="H262" s="163"/>
      <c r="I262" s="87">
        <v>19514</v>
      </c>
      <c r="J262" s="87">
        <v>4717</v>
      </c>
      <c r="K262" s="87">
        <v>0</v>
      </c>
      <c r="L262" s="87">
        <v>1188</v>
      </c>
      <c r="M262" s="88">
        <v>25419</v>
      </c>
      <c r="N262" s="163"/>
      <c r="O262" s="110">
        <v>4</v>
      </c>
      <c r="P262" s="164">
        <v>96924</v>
      </c>
      <c r="Q262" s="164">
        <v>0</v>
      </c>
      <c r="R262" s="164">
        <v>0</v>
      </c>
      <c r="S262" s="164">
        <v>4752</v>
      </c>
      <c r="T262" s="165">
        <v>101676</v>
      </c>
      <c r="U262" s="166"/>
      <c r="V262" s="167">
        <v>0</v>
      </c>
      <c r="W262" s="173">
        <v>0</v>
      </c>
      <c r="X262" s="169">
        <v>0.09</v>
      </c>
      <c r="Y262" s="169">
        <v>8.5082697356803239E-2</v>
      </c>
      <c r="Z262" s="170">
        <v>0</v>
      </c>
      <c r="AA262" s="166"/>
      <c r="AB262" s="110">
        <v>2</v>
      </c>
      <c r="AC262" s="111">
        <v>0</v>
      </c>
      <c r="AD262" s="164">
        <v>0</v>
      </c>
      <c r="AE262" s="111">
        <v>0</v>
      </c>
      <c r="AF262" s="171">
        <v>0</v>
      </c>
      <c r="AG262" s="172"/>
    </row>
    <row r="263" spans="1:33" s="49" customFormat="1" ht="12" x14ac:dyDescent="0.2">
      <c r="A263" s="84">
        <v>438</v>
      </c>
      <c r="B263" s="60">
        <v>438035293</v>
      </c>
      <c r="C263" s="85" t="s">
        <v>511</v>
      </c>
      <c r="D263" s="60">
        <v>35</v>
      </c>
      <c r="E263" s="85" t="s">
        <v>67</v>
      </c>
      <c r="F263" s="60">
        <v>293</v>
      </c>
      <c r="G263" s="109" t="s">
        <v>325</v>
      </c>
      <c r="H263" s="163"/>
      <c r="I263" s="87">
        <v>21152</v>
      </c>
      <c r="J263" s="87">
        <v>333</v>
      </c>
      <c r="K263" s="87">
        <v>0</v>
      </c>
      <c r="L263" s="87">
        <v>1188</v>
      </c>
      <c r="M263" s="88">
        <v>22673</v>
      </c>
      <c r="N263" s="163"/>
      <c r="O263" s="110">
        <v>1</v>
      </c>
      <c r="P263" s="164">
        <v>21485</v>
      </c>
      <c r="Q263" s="164">
        <v>0</v>
      </c>
      <c r="R263" s="164">
        <v>0</v>
      </c>
      <c r="S263" s="164">
        <v>1188</v>
      </c>
      <c r="T263" s="165">
        <v>22673</v>
      </c>
      <c r="U263" s="166"/>
      <c r="V263" s="167">
        <v>0</v>
      </c>
      <c r="W263" s="173">
        <v>0</v>
      </c>
      <c r="X263" s="169">
        <v>0.18</v>
      </c>
      <c r="Y263" s="169">
        <v>1.7506686269412972E-2</v>
      </c>
      <c r="Z263" s="170">
        <v>0</v>
      </c>
      <c r="AA263" s="166"/>
      <c r="AB263" s="110">
        <v>1</v>
      </c>
      <c r="AC263" s="111">
        <v>0</v>
      </c>
      <c r="AD263" s="164">
        <v>0</v>
      </c>
      <c r="AE263" s="111">
        <v>0</v>
      </c>
      <c r="AF263" s="171">
        <v>0</v>
      </c>
      <c r="AG263" s="172"/>
    </row>
    <row r="264" spans="1:33" s="49" customFormat="1" ht="12" x14ac:dyDescent="0.2">
      <c r="A264" s="84">
        <v>439</v>
      </c>
      <c r="B264" s="60">
        <v>439035035</v>
      </c>
      <c r="C264" s="85" t="s">
        <v>512</v>
      </c>
      <c r="D264" s="60">
        <v>35</v>
      </c>
      <c r="E264" s="85" t="s">
        <v>67</v>
      </c>
      <c r="F264" s="60">
        <v>35</v>
      </c>
      <c r="G264" s="109" t="s">
        <v>67</v>
      </c>
      <c r="H264" s="163"/>
      <c r="I264" s="87">
        <v>18529</v>
      </c>
      <c r="J264" s="87">
        <v>7128</v>
      </c>
      <c r="K264" s="87">
        <v>0</v>
      </c>
      <c r="L264" s="87">
        <v>1188</v>
      </c>
      <c r="M264" s="88">
        <v>26845</v>
      </c>
      <c r="N264" s="163"/>
      <c r="O264" s="110">
        <v>439</v>
      </c>
      <c r="P264" s="164">
        <v>10991243</v>
      </c>
      <c r="Q264" s="164">
        <v>0</v>
      </c>
      <c r="R264" s="164">
        <v>0</v>
      </c>
      <c r="S264" s="164">
        <v>508801</v>
      </c>
      <c r="T264" s="165">
        <v>11500044</v>
      </c>
      <c r="U264" s="166"/>
      <c r="V264" s="167">
        <v>10.613186813186795</v>
      </c>
      <c r="W264" s="173">
        <v>0</v>
      </c>
      <c r="X264" s="169">
        <v>0.18</v>
      </c>
      <c r="Y264" s="169">
        <v>0.16524012896893492</v>
      </c>
      <c r="Z264" s="170">
        <v>0</v>
      </c>
      <c r="AA264" s="166"/>
      <c r="AB264" s="110">
        <v>107</v>
      </c>
      <c r="AC264" s="111">
        <v>0</v>
      </c>
      <c r="AD264" s="164">
        <v>0</v>
      </c>
      <c r="AE264" s="111">
        <v>0</v>
      </c>
      <c r="AF264" s="171">
        <v>0</v>
      </c>
      <c r="AG264" s="172"/>
    </row>
    <row r="265" spans="1:33" s="49" customFormat="1" ht="12" x14ac:dyDescent="0.2">
      <c r="A265" s="84">
        <v>439</v>
      </c>
      <c r="B265" s="60">
        <v>439035044</v>
      </c>
      <c r="C265" s="85" t="s">
        <v>512</v>
      </c>
      <c r="D265" s="60">
        <v>35</v>
      </c>
      <c r="E265" s="85" t="s">
        <v>67</v>
      </c>
      <c r="F265" s="60">
        <v>44</v>
      </c>
      <c r="G265" s="109" t="s">
        <v>76</v>
      </c>
      <c r="H265" s="163"/>
      <c r="I265" s="87">
        <v>15809</v>
      </c>
      <c r="J265" s="87">
        <v>0</v>
      </c>
      <c r="K265" s="87">
        <v>0</v>
      </c>
      <c r="L265" s="87">
        <v>1188</v>
      </c>
      <c r="M265" s="88">
        <v>16997</v>
      </c>
      <c r="N265" s="163"/>
      <c r="O265" s="110">
        <v>3</v>
      </c>
      <c r="P265" s="164">
        <v>46281</v>
      </c>
      <c r="Q265" s="164">
        <v>0</v>
      </c>
      <c r="R265" s="164">
        <v>0</v>
      </c>
      <c r="S265" s="164">
        <v>3477</v>
      </c>
      <c r="T265" s="165">
        <v>49758</v>
      </c>
      <c r="U265" s="166"/>
      <c r="V265" s="167">
        <v>7.2527472527472533E-2</v>
      </c>
      <c r="W265" s="173">
        <v>0</v>
      </c>
      <c r="X265" s="169">
        <v>0.18</v>
      </c>
      <c r="Y265" s="169">
        <v>9.5600647279185325E-2</v>
      </c>
      <c r="Z265" s="170">
        <v>0</v>
      </c>
      <c r="AA265" s="166"/>
      <c r="AB265" s="110">
        <v>0</v>
      </c>
      <c r="AC265" s="111">
        <v>0</v>
      </c>
      <c r="AD265" s="164">
        <v>0</v>
      </c>
      <c r="AE265" s="111">
        <v>0</v>
      </c>
      <c r="AF265" s="171">
        <v>0</v>
      </c>
      <c r="AG265" s="172"/>
    </row>
    <row r="266" spans="1:33" s="49" customFormat="1" ht="12" x14ac:dyDescent="0.2">
      <c r="A266" s="84">
        <v>439</v>
      </c>
      <c r="B266" s="60">
        <v>439035088</v>
      </c>
      <c r="C266" s="85" t="s">
        <v>512</v>
      </c>
      <c r="D266" s="60">
        <v>35</v>
      </c>
      <c r="E266" s="85" t="s">
        <v>67</v>
      </c>
      <c r="F266" s="60">
        <v>88</v>
      </c>
      <c r="G266" s="109" t="s">
        <v>120</v>
      </c>
      <c r="H266" s="163"/>
      <c r="I266" s="87">
        <v>11794</v>
      </c>
      <c r="J266" s="87">
        <v>3305</v>
      </c>
      <c r="K266" s="87">
        <v>0</v>
      </c>
      <c r="L266" s="87">
        <v>1188</v>
      </c>
      <c r="M266" s="88">
        <v>16287</v>
      </c>
      <c r="N266" s="163"/>
      <c r="O266" s="110">
        <v>3</v>
      </c>
      <c r="P266" s="164">
        <v>44202</v>
      </c>
      <c r="Q266" s="164">
        <v>0</v>
      </c>
      <c r="R266" s="164">
        <v>0</v>
      </c>
      <c r="S266" s="164">
        <v>3477</v>
      </c>
      <c r="T266" s="165">
        <v>47679</v>
      </c>
      <c r="U266" s="166"/>
      <c r="V266" s="167">
        <v>7.2527472527472533E-2</v>
      </c>
      <c r="W266" s="173">
        <v>0</v>
      </c>
      <c r="X266" s="169">
        <v>0.09</v>
      </c>
      <c r="Y266" s="169">
        <v>5.6790553727479164E-3</v>
      </c>
      <c r="Z266" s="170">
        <v>0</v>
      </c>
      <c r="AA266" s="166"/>
      <c r="AB266" s="110">
        <v>0</v>
      </c>
      <c r="AC266" s="111">
        <v>0</v>
      </c>
      <c r="AD266" s="164">
        <v>0</v>
      </c>
      <c r="AE266" s="111">
        <v>0</v>
      </c>
      <c r="AF266" s="171">
        <v>0</v>
      </c>
      <c r="AG266" s="172"/>
    </row>
    <row r="267" spans="1:33" s="49" customFormat="1" ht="12" x14ac:dyDescent="0.2">
      <c r="A267" s="84">
        <v>439</v>
      </c>
      <c r="B267" s="60">
        <v>439035220</v>
      </c>
      <c r="C267" s="85" t="s">
        <v>512</v>
      </c>
      <c r="D267" s="60">
        <v>35</v>
      </c>
      <c r="E267" s="85" t="s">
        <v>67</v>
      </c>
      <c r="F267" s="60">
        <v>220</v>
      </c>
      <c r="G267" s="109" t="s">
        <v>252</v>
      </c>
      <c r="H267" s="163"/>
      <c r="I267" s="87">
        <v>11794</v>
      </c>
      <c r="J267" s="87">
        <v>4167</v>
      </c>
      <c r="K267" s="87">
        <v>0</v>
      </c>
      <c r="L267" s="87">
        <v>1188</v>
      </c>
      <c r="M267" s="88">
        <v>17149</v>
      </c>
      <c r="N267" s="163"/>
      <c r="O267" s="110">
        <v>2</v>
      </c>
      <c r="P267" s="164">
        <v>31150</v>
      </c>
      <c r="Q267" s="164">
        <v>0</v>
      </c>
      <c r="R267" s="164">
        <v>0</v>
      </c>
      <c r="S267" s="164">
        <v>2318</v>
      </c>
      <c r="T267" s="165">
        <v>33468</v>
      </c>
      <c r="U267" s="166"/>
      <c r="V267" s="167">
        <v>4.8351648351648353E-2</v>
      </c>
      <c r="W267" s="173">
        <v>0</v>
      </c>
      <c r="X267" s="169">
        <v>0.09</v>
      </c>
      <c r="Y267" s="169">
        <v>1.6325511770876391E-2</v>
      </c>
      <c r="Z267" s="170">
        <v>0</v>
      </c>
      <c r="AA267" s="166"/>
      <c r="AB267" s="110">
        <v>1</v>
      </c>
      <c r="AC267" s="111">
        <v>0</v>
      </c>
      <c r="AD267" s="164">
        <v>0</v>
      </c>
      <c r="AE267" s="111">
        <v>0</v>
      </c>
      <c r="AF267" s="171">
        <v>0</v>
      </c>
      <c r="AG267" s="172"/>
    </row>
    <row r="268" spans="1:33" s="49" customFormat="1" ht="12" x14ac:dyDescent="0.2">
      <c r="A268" s="84">
        <v>439</v>
      </c>
      <c r="B268" s="60">
        <v>439035244</v>
      </c>
      <c r="C268" s="85" t="s">
        <v>512</v>
      </c>
      <c r="D268" s="60">
        <v>35</v>
      </c>
      <c r="E268" s="85" t="s">
        <v>67</v>
      </c>
      <c r="F268" s="60">
        <v>244</v>
      </c>
      <c r="G268" s="109" t="s">
        <v>276</v>
      </c>
      <c r="H268" s="163"/>
      <c r="I268" s="87">
        <v>16306</v>
      </c>
      <c r="J268" s="87">
        <v>3942</v>
      </c>
      <c r="K268" s="87">
        <v>0</v>
      </c>
      <c r="L268" s="87">
        <v>1188</v>
      </c>
      <c r="M268" s="88">
        <v>21436</v>
      </c>
      <c r="N268" s="163"/>
      <c r="O268" s="110">
        <v>6</v>
      </c>
      <c r="P268" s="164">
        <v>118548</v>
      </c>
      <c r="Q268" s="164">
        <v>0</v>
      </c>
      <c r="R268" s="164">
        <v>0</v>
      </c>
      <c r="S268" s="164">
        <v>6954</v>
      </c>
      <c r="T268" s="165">
        <v>125502</v>
      </c>
      <c r="U268" s="166"/>
      <c r="V268" s="167">
        <v>0.14505494505494507</v>
      </c>
      <c r="W268" s="173">
        <v>0</v>
      </c>
      <c r="X268" s="169">
        <v>0.09</v>
      </c>
      <c r="Y268" s="169">
        <v>8.5082697356803239E-2</v>
      </c>
      <c r="Z268" s="170">
        <v>0</v>
      </c>
      <c r="AA268" s="166"/>
      <c r="AB268" s="110">
        <v>3</v>
      </c>
      <c r="AC268" s="111">
        <v>0</v>
      </c>
      <c r="AD268" s="164">
        <v>0</v>
      </c>
      <c r="AE268" s="111">
        <v>0</v>
      </c>
      <c r="AF268" s="171">
        <v>0</v>
      </c>
      <c r="AG268" s="172"/>
    </row>
    <row r="269" spans="1:33" s="49" customFormat="1" ht="12" x14ac:dyDescent="0.2">
      <c r="A269" s="84">
        <v>439</v>
      </c>
      <c r="B269" s="60">
        <v>439035285</v>
      </c>
      <c r="C269" s="85" t="s">
        <v>512</v>
      </c>
      <c r="D269" s="60">
        <v>35</v>
      </c>
      <c r="E269" s="85" t="s">
        <v>67</v>
      </c>
      <c r="F269" s="60">
        <v>285</v>
      </c>
      <c r="G269" s="109" t="s">
        <v>317</v>
      </c>
      <c r="H269" s="163"/>
      <c r="I269" s="87">
        <v>15414</v>
      </c>
      <c r="J269" s="87">
        <v>3065</v>
      </c>
      <c r="K269" s="87">
        <v>0</v>
      </c>
      <c r="L269" s="87">
        <v>1188</v>
      </c>
      <c r="M269" s="88">
        <v>19667</v>
      </c>
      <c r="N269" s="163"/>
      <c r="O269" s="110">
        <v>2</v>
      </c>
      <c r="P269" s="164">
        <v>36064</v>
      </c>
      <c r="Q269" s="164">
        <v>0</v>
      </c>
      <c r="R269" s="164">
        <v>0</v>
      </c>
      <c r="S269" s="164">
        <v>2318</v>
      </c>
      <c r="T269" s="165">
        <v>38382</v>
      </c>
      <c r="U269" s="166"/>
      <c r="V269" s="167">
        <v>4.8351648351648353E-2</v>
      </c>
      <c r="W269" s="173">
        <v>0</v>
      </c>
      <c r="X269" s="169">
        <v>0.09</v>
      </c>
      <c r="Y269" s="169">
        <v>2.7035277990165793E-2</v>
      </c>
      <c r="Z269" s="170">
        <v>0</v>
      </c>
      <c r="AA269" s="166"/>
      <c r="AB269" s="110">
        <v>0</v>
      </c>
      <c r="AC269" s="111">
        <v>0</v>
      </c>
      <c r="AD269" s="164">
        <v>0</v>
      </c>
      <c r="AE269" s="111">
        <v>0</v>
      </c>
      <c r="AF269" s="171">
        <v>0</v>
      </c>
      <c r="AG269" s="172"/>
    </row>
    <row r="270" spans="1:33" s="49" customFormat="1" ht="12" x14ac:dyDescent="0.2">
      <c r="A270" s="84">
        <v>440</v>
      </c>
      <c r="B270" s="60">
        <v>440149009</v>
      </c>
      <c r="C270" s="85" t="s">
        <v>513</v>
      </c>
      <c r="D270" s="60">
        <v>149</v>
      </c>
      <c r="E270" s="85" t="s">
        <v>181</v>
      </c>
      <c r="F270" s="60">
        <v>9</v>
      </c>
      <c r="G270" s="109" t="s">
        <v>41</v>
      </c>
      <c r="H270" s="163"/>
      <c r="I270" s="87">
        <v>13107</v>
      </c>
      <c r="J270" s="87">
        <v>9116</v>
      </c>
      <c r="K270" s="87">
        <v>0</v>
      </c>
      <c r="L270" s="87">
        <v>1188</v>
      </c>
      <c r="M270" s="88">
        <v>23411</v>
      </c>
      <c r="N270" s="163"/>
      <c r="O270" s="110">
        <v>2</v>
      </c>
      <c r="P270" s="164">
        <v>44446</v>
      </c>
      <c r="Q270" s="164">
        <v>0</v>
      </c>
      <c r="R270" s="164">
        <v>0</v>
      </c>
      <c r="S270" s="164">
        <v>2376</v>
      </c>
      <c r="T270" s="165">
        <v>46822</v>
      </c>
      <c r="U270" s="166"/>
      <c r="V270" s="167">
        <v>0</v>
      </c>
      <c r="W270" s="173">
        <v>0</v>
      </c>
      <c r="X270" s="169">
        <v>0.09</v>
      </c>
      <c r="Y270" s="169">
        <v>1.6693668755420987E-3</v>
      </c>
      <c r="Z270" s="170">
        <v>0</v>
      </c>
      <c r="AA270" s="166"/>
      <c r="AB270" s="110">
        <v>0</v>
      </c>
      <c r="AC270" s="111">
        <v>0</v>
      </c>
      <c r="AD270" s="164">
        <v>0</v>
      </c>
      <c r="AE270" s="111">
        <v>0</v>
      </c>
      <c r="AF270" s="171">
        <v>0</v>
      </c>
      <c r="AG270" s="172"/>
    </row>
    <row r="271" spans="1:33" s="49" customFormat="1" ht="12" x14ac:dyDescent="0.2">
      <c r="A271" s="84">
        <v>440</v>
      </c>
      <c r="B271" s="60">
        <v>440149057</v>
      </c>
      <c r="C271" s="85" t="s">
        <v>513</v>
      </c>
      <c r="D271" s="60">
        <v>149</v>
      </c>
      <c r="E271" s="85" t="s">
        <v>181</v>
      </c>
      <c r="F271" s="60">
        <v>57</v>
      </c>
      <c r="G271" s="109" t="s">
        <v>89</v>
      </c>
      <c r="H271" s="163"/>
      <c r="I271" s="87">
        <v>20708</v>
      </c>
      <c r="J271" s="87">
        <v>475</v>
      </c>
      <c r="K271" s="87">
        <v>0</v>
      </c>
      <c r="L271" s="87">
        <v>1188</v>
      </c>
      <c r="M271" s="88">
        <v>22371</v>
      </c>
      <c r="N271" s="163"/>
      <c r="O271" s="110">
        <v>1</v>
      </c>
      <c r="P271" s="164">
        <v>21183</v>
      </c>
      <c r="Q271" s="164">
        <v>0</v>
      </c>
      <c r="R271" s="164">
        <v>0</v>
      </c>
      <c r="S271" s="164">
        <v>1188</v>
      </c>
      <c r="T271" s="165">
        <v>22371</v>
      </c>
      <c r="U271" s="166"/>
      <c r="V271" s="167">
        <v>0</v>
      </c>
      <c r="W271" s="173">
        <v>0</v>
      </c>
      <c r="X271" s="169">
        <v>0.18</v>
      </c>
      <c r="Y271" s="169">
        <v>0.12016172460191235</v>
      </c>
      <c r="Z271" s="170">
        <v>0</v>
      </c>
      <c r="AA271" s="166"/>
      <c r="AB271" s="110">
        <v>0</v>
      </c>
      <c r="AC271" s="111">
        <v>0</v>
      </c>
      <c r="AD271" s="164">
        <v>0</v>
      </c>
      <c r="AE271" s="111">
        <v>0</v>
      </c>
      <c r="AF271" s="171">
        <v>0</v>
      </c>
      <c r="AG271" s="172"/>
    </row>
    <row r="272" spans="1:33" s="49" customFormat="1" ht="12" x14ac:dyDescent="0.2">
      <c r="A272" s="84">
        <v>440</v>
      </c>
      <c r="B272" s="60">
        <v>440149079</v>
      </c>
      <c r="C272" s="85" t="s">
        <v>513</v>
      </c>
      <c r="D272" s="60">
        <v>149</v>
      </c>
      <c r="E272" s="85" t="s">
        <v>181</v>
      </c>
      <c r="F272" s="60">
        <v>79</v>
      </c>
      <c r="G272" s="109" t="s">
        <v>111</v>
      </c>
      <c r="H272" s="163"/>
      <c r="I272" s="87">
        <v>17388</v>
      </c>
      <c r="J272" s="87">
        <v>295</v>
      </c>
      <c r="K272" s="87">
        <v>0</v>
      </c>
      <c r="L272" s="87">
        <v>1188</v>
      </c>
      <c r="M272" s="88">
        <v>18871</v>
      </c>
      <c r="N272" s="163"/>
      <c r="O272" s="110">
        <v>2</v>
      </c>
      <c r="P272" s="164">
        <v>35366</v>
      </c>
      <c r="Q272" s="164">
        <v>0</v>
      </c>
      <c r="R272" s="164">
        <v>0</v>
      </c>
      <c r="S272" s="164">
        <v>2376</v>
      </c>
      <c r="T272" s="165">
        <v>37742</v>
      </c>
      <c r="U272" s="166"/>
      <c r="V272" s="167">
        <v>0</v>
      </c>
      <c r="W272" s="173">
        <v>0</v>
      </c>
      <c r="X272" s="169">
        <v>0.09</v>
      </c>
      <c r="Y272" s="169">
        <v>6.3450980028890588E-2</v>
      </c>
      <c r="Z272" s="170">
        <v>0</v>
      </c>
      <c r="AA272" s="166"/>
      <c r="AB272" s="110">
        <v>0</v>
      </c>
      <c r="AC272" s="111">
        <v>0</v>
      </c>
      <c r="AD272" s="164">
        <v>0</v>
      </c>
      <c r="AE272" s="111">
        <v>0</v>
      </c>
      <c r="AF272" s="171">
        <v>0</v>
      </c>
      <c r="AG272" s="172"/>
    </row>
    <row r="273" spans="1:33" s="49" customFormat="1" ht="12" x14ac:dyDescent="0.2">
      <c r="A273" s="84">
        <v>440</v>
      </c>
      <c r="B273" s="60">
        <v>440149128</v>
      </c>
      <c r="C273" s="85" t="s">
        <v>513</v>
      </c>
      <c r="D273" s="60">
        <v>149</v>
      </c>
      <c r="E273" s="85" t="s">
        <v>181</v>
      </c>
      <c r="F273" s="60">
        <v>128</v>
      </c>
      <c r="G273" s="109" t="s">
        <v>160</v>
      </c>
      <c r="H273" s="163"/>
      <c r="I273" s="87">
        <v>17742</v>
      </c>
      <c r="J273" s="87">
        <v>1002</v>
      </c>
      <c r="K273" s="87">
        <v>0</v>
      </c>
      <c r="L273" s="87">
        <v>1188</v>
      </c>
      <c r="M273" s="88">
        <v>19932</v>
      </c>
      <c r="N273" s="163"/>
      <c r="O273" s="110">
        <v>38</v>
      </c>
      <c r="P273" s="164">
        <v>712272</v>
      </c>
      <c r="Q273" s="164">
        <v>0</v>
      </c>
      <c r="R273" s="164">
        <v>0</v>
      </c>
      <c r="S273" s="164">
        <v>45144</v>
      </c>
      <c r="T273" s="165">
        <v>757416</v>
      </c>
      <c r="U273" s="166"/>
      <c r="V273" s="167">
        <v>0</v>
      </c>
      <c r="W273" s="173">
        <v>0</v>
      </c>
      <c r="X273" s="169">
        <v>0.09</v>
      </c>
      <c r="Y273" s="169">
        <v>4.4230272822188083E-2</v>
      </c>
      <c r="Z273" s="170">
        <v>0</v>
      </c>
      <c r="AA273" s="166"/>
      <c r="AB273" s="110">
        <v>15</v>
      </c>
      <c r="AC273" s="111">
        <v>0</v>
      </c>
      <c r="AD273" s="164">
        <v>0</v>
      </c>
      <c r="AE273" s="111">
        <v>0</v>
      </c>
      <c r="AF273" s="171">
        <v>0</v>
      </c>
      <c r="AG273" s="172"/>
    </row>
    <row r="274" spans="1:33" s="49" customFormat="1" ht="12" x14ac:dyDescent="0.2">
      <c r="A274" s="84">
        <v>440</v>
      </c>
      <c r="B274" s="60">
        <v>440149149</v>
      </c>
      <c r="C274" s="85" t="s">
        <v>513</v>
      </c>
      <c r="D274" s="60">
        <v>149</v>
      </c>
      <c r="E274" s="85" t="s">
        <v>181</v>
      </c>
      <c r="F274" s="60">
        <v>149</v>
      </c>
      <c r="G274" s="109" t="s">
        <v>181</v>
      </c>
      <c r="H274" s="163"/>
      <c r="I274" s="87">
        <v>18462</v>
      </c>
      <c r="J274" s="87">
        <v>133</v>
      </c>
      <c r="K274" s="87">
        <v>0</v>
      </c>
      <c r="L274" s="87">
        <v>1188</v>
      </c>
      <c r="M274" s="88">
        <v>19783</v>
      </c>
      <c r="N274" s="163"/>
      <c r="O274" s="110">
        <v>1116</v>
      </c>
      <c r="P274" s="164">
        <v>20752020</v>
      </c>
      <c r="Q274" s="164">
        <v>0</v>
      </c>
      <c r="R274" s="164">
        <v>0</v>
      </c>
      <c r="S274" s="164">
        <v>1325808</v>
      </c>
      <c r="T274" s="165">
        <v>22077828</v>
      </c>
      <c r="U274" s="166"/>
      <c r="V274" s="167">
        <v>0</v>
      </c>
      <c r="W274" s="173">
        <v>0</v>
      </c>
      <c r="X274" s="169">
        <v>0.18</v>
      </c>
      <c r="Y274" s="169">
        <v>0.12764227180603185</v>
      </c>
      <c r="Z274" s="170">
        <v>0</v>
      </c>
      <c r="AA274" s="166"/>
      <c r="AB274" s="110">
        <v>247</v>
      </c>
      <c r="AC274" s="111">
        <v>0</v>
      </c>
      <c r="AD274" s="164">
        <v>0</v>
      </c>
      <c r="AE274" s="111">
        <v>0</v>
      </c>
      <c r="AF274" s="171">
        <v>0</v>
      </c>
      <c r="AG274" s="172"/>
    </row>
    <row r="275" spans="1:33" s="49" customFormat="1" ht="12" x14ac:dyDescent="0.2">
      <c r="A275" s="84">
        <v>440</v>
      </c>
      <c r="B275" s="60">
        <v>440149160</v>
      </c>
      <c r="C275" s="85" t="s">
        <v>513</v>
      </c>
      <c r="D275" s="60">
        <v>149</v>
      </c>
      <c r="E275" s="85" t="s">
        <v>181</v>
      </c>
      <c r="F275" s="60">
        <v>160</v>
      </c>
      <c r="G275" s="109" t="s">
        <v>192</v>
      </c>
      <c r="H275" s="163"/>
      <c r="I275" s="87">
        <v>14770</v>
      </c>
      <c r="J275" s="87">
        <v>259</v>
      </c>
      <c r="K275" s="87">
        <v>0</v>
      </c>
      <c r="L275" s="87">
        <v>1188</v>
      </c>
      <c r="M275" s="88">
        <v>16217</v>
      </c>
      <c r="N275" s="163"/>
      <c r="O275" s="110">
        <v>4</v>
      </c>
      <c r="P275" s="164">
        <v>60116</v>
      </c>
      <c r="Q275" s="164">
        <v>0</v>
      </c>
      <c r="R275" s="164">
        <v>0</v>
      </c>
      <c r="S275" s="164">
        <v>4752</v>
      </c>
      <c r="T275" s="165">
        <v>64868</v>
      </c>
      <c r="U275" s="166"/>
      <c r="V275" s="167">
        <v>0</v>
      </c>
      <c r="W275" s="173">
        <v>0</v>
      </c>
      <c r="X275" s="169">
        <v>0.18</v>
      </c>
      <c r="Y275" s="169">
        <v>0.13587238710977886</v>
      </c>
      <c r="Z275" s="170">
        <v>0</v>
      </c>
      <c r="AA275" s="166"/>
      <c r="AB275" s="110">
        <v>0</v>
      </c>
      <c r="AC275" s="111">
        <v>0</v>
      </c>
      <c r="AD275" s="164">
        <v>0</v>
      </c>
      <c r="AE275" s="111">
        <v>0</v>
      </c>
      <c r="AF275" s="171">
        <v>0</v>
      </c>
      <c r="AG275" s="172"/>
    </row>
    <row r="276" spans="1:33" s="49" customFormat="1" ht="12" x14ac:dyDescent="0.2">
      <c r="A276" s="84">
        <v>440</v>
      </c>
      <c r="B276" s="60">
        <v>440149181</v>
      </c>
      <c r="C276" s="85" t="s">
        <v>513</v>
      </c>
      <c r="D276" s="60">
        <v>149</v>
      </c>
      <c r="E276" s="85" t="s">
        <v>181</v>
      </c>
      <c r="F276" s="60">
        <v>181</v>
      </c>
      <c r="G276" s="109" t="s">
        <v>213</v>
      </c>
      <c r="H276" s="163"/>
      <c r="I276" s="87">
        <v>15188</v>
      </c>
      <c r="J276" s="87">
        <v>101</v>
      </c>
      <c r="K276" s="87">
        <v>0</v>
      </c>
      <c r="L276" s="87">
        <v>1188</v>
      </c>
      <c r="M276" s="88">
        <v>16477</v>
      </c>
      <c r="N276" s="163"/>
      <c r="O276" s="110">
        <v>35</v>
      </c>
      <c r="P276" s="164">
        <v>535115</v>
      </c>
      <c r="Q276" s="164">
        <v>0</v>
      </c>
      <c r="R276" s="164">
        <v>0</v>
      </c>
      <c r="S276" s="164">
        <v>41580</v>
      </c>
      <c r="T276" s="165">
        <v>576695</v>
      </c>
      <c r="U276" s="166"/>
      <c r="V276" s="167">
        <v>0</v>
      </c>
      <c r="W276" s="173">
        <v>0</v>
      </c>
      <c r="X276" s="169">
        <v>0.09</v>
      </c>
      <c r="Y276" s="169">
        <v>1.8721593646460449E-2</v>
      </c>
      <c r="Z276" s="170">
        <v>0</v>
      </c>
      <c r="AA276" s="166"/>
      <c r="AB276" s="110">
        <v>17</v>
      </c>
      <c r="AC276" s="111">
        <v>0</v>
      </c>
      <c r="AD276" s="164">
        <v>0</v>
      </c>
      <c r="AE276" s="111">
        <v>0</v>
      </c>
      <c r="AF276" s="171">
        <v>0</v>
      </c>
      <c r="AG276" s="172"/>
    </row>
    <row r="277" spans="1:33" s="49" customFormat="1" ht="12" x14ac:dyDescent="0.2">
      <c r="A277" s="84">
        <v>440</v>
      </c>
      <c r="B277" s="60">
        <v>440149211</v>
      </c>
      <c r="C277" s="85" t="s">
        <v>513</v>
      </c>
      <c r="D277" s="60">
        <v>149</v>
      </c>
      <c r="E277" s="85" t="s">
        <v>181</v>
      </c>
      <c r="F277" s="60">
        <v>211</v>
      </c>
      <c r="G277" s="109" t="s">
        <v>243</v>
      </c>
      <c r="H277" s="163"/>
      <c r="I277" s="87">
        <v>10851</v>
      </c>
      <c r="J277" s="87">
        <v>3115</v>
      </c>
      <c r="K277" s="87">
        <v>0</v>
      </c>
      <c r="L277" s="87">
        <v>1188</v>
      </c>
      <c r="M277" s="88">
        <v>15154</v>
      </c>
      <c r="N277" s="163"/>
      <c r="O277" s="110">
        <v>1</v>
      </c>
      <c r="P277" s="164">
        <v>13966</v>
      </c>
      <c r="Q277" s="164">
        <v>0</v>
      </c>
      <c r="R277" s="164">
        <v>0</v>
      </c>
      <c r="S277" s="164">
        <v>1188</v>
      </c>
      <c r="T277" s="165">
        <v>15154</v>
      </c>
      <c r="U277" s="166"/>
      <c r="V277" s="167">
        <v>0</v>
      </c>
      <c r="W277" s="173">
        <v>0</v>
      </c>
      <c r="X277" s="169">
        <v>0.09</v>
      </c>
      <c r="Y277" s="169">
        <v>1.9498630140982523E-3</v>
      </c>
      <c r="Z277" s="170">
        <v>0</v>
      </c>
      <c r="AA277" s="166"/>
      <c r="AB277" s="110">
        <v>1</v>
      </c>
      <c r="AC277" s="111">
        <v>0</v>
      </c>
      <c r="AD277" s="164">
        <v>0</v>
      </c>
      <c r="AE277" s="111">
        <v>0</v>
      </c>
      <c r="AF277" s="171">
        <v>0</v>
      </c>
      <c r="AG277" s="172"/>
    </row>
    <row r="278" spans="1:33" s="49" customFormat="1" ht="12" x14ac:dyDescent="0.2">
      <c r="A278" s="84">
        <v>440</v>
      </c>
      <c r="B278" s="60">
        <v>440149745</v>
      </c>
      <c r="C278" s="85" t="s">
        <v>513</v>
      </c>
      <c r="D278" s="60">
        <v>149</v>
      </c>
      <c r="E278" s="85" t="s">
        <v>181</v>
      </c>
      <c r="F278" s="60">
        <v>745</v>
      </c>
      <c r="G278" s="109" t="s">
        <v>429</v>
      </c>
      <c r="H278" s="163"/>
      <c r="I278" s="87">
        <v>11037</v>
      </c>
      <c r="J278" s="87">
        <v>4827</v>
      </c>
      <c r="K278" s="87">
        <v>0</v>
      </c>
      <c r="L278" s="87">
        <v>1188</v>
      </c>
      <c r="M278" s="88">
        <v>17052</v>
      </c>
      <c r="N278" s="163"/>
      <c r="O278" s="110">
        <v>1</v>
      </c>
      <c r="P278" s="164">
        <v>15864</v>
      </c>
      <c r="Q278" s="164">
        <v>0</v>
      </c>
      <c r="R278" s="164">
        <v>0</v>
      </c>
      <c r="S278" s="164">
        <v>1188</v>
      </c>
      <c r="T278" s="165">
        <v>17052</v>
      </c>
      <c r="U278" s="166"/>
      <c r="V278" s="167">
        <v>0</v>
      </c>
      <c r="W278" s="173">
        <v>0</v>
      </c>
      <c r="X278" s="169">
        <v>0.09</v>
      </c>
      <c r="Y278" s="169">
        <v>1.5278998384314471E-2</v>
      </c>
      <c r="Z278" s="170">
        <v>0</v>
      </c>
      <c r="AA278" s="166"/>
      <c r="AB278" s="110">
        <v>0</v>
      </c>
      <c r="AC278" s="111">
        <v>0</v>
      </c>
      <c r="AD278" s="164">
        <v>0</v>
      </c>
      <c r="AE278" s="111">
        <v>0</v>
      </c>
      <c r="AF278" s="171">
        <v>0</v>
      </c>
      <c r="AG278" s="172"/>
    </row>
    <row r="279" spans="1:33" s="49" customFormat="1" ht="12" x14ac:dyDescent="0.2">
      <c r="A279" s="84">
        <v>441</v>
      </c>
      <c r="B279" s="60">
        <v>441281061</v>
      </c>
      <c r="C279" s="85" t="s">
        <v>514</v>
      </c>
      <c r="D279" s="60">
        <v>281</v>
      </c>
      <c r="E279" s="85" t="s">
        <v>313</v>
      </c>
      <c r="F279" s="60">
        <v>61</v>
      </c>
      <c r="G279" s="109" t="s">
        <v>93</v>
      </c>
      <c r="H279" s="163"/>
      <c r="I279" s="87">
        <v>21064</v>
      </c>
      <c r="J279" s="87">
        <v>1763</v>
      </c>
      <c r="K279" s="87">
        <v>0</v>
      </c>
      <c r="L279" s="87">
        <v>1188</v>
      </c>
      <c r="M279" s="88">
        <v>24015</v>
      </c>
      <c r="N279" s="163"/>
      <c r="O279" s="110">
        <v>1</v>
      </c>
      <c r="P279" s="164">
        <v>22827</v>
      </c>
      <c r="Q279" s="164">
        <v>0</v>
      </c>
      <c r="R279" s="164">
        <v>0</v>
      </c>
      <c r="S279" s="164">
        <v>1188</v>
      </c>
      <c r="T279" s="165">
        <v>24015</v>
      </c>
      <c r="U279" s="166"/>
      <c r="V279" s="167">
        <v>0</v>
      </c>
      <c r="W279" s="173">
        <v>0</v>
      </c>
      <c r="X279" s="169">
        <v>0.09</v>
      </c>
      <c r="Y279" s="169">
        <v>4.759971949474464E-2</v>
      </c>
      <c r="Z279" s="170">
        <v>0</v>
      </c>
      <c r="AA279" s="166"/>
      <c r="AB279" s="110">
        <v>0</v>
      </c>
      <c r="AC279" s="111">
        <v>0</v>
      </c>
      <c r="AD279" s="164">
        <v>0</v>
      </c>
      <c r="AE279" s="111">
        <v>0</v>
      </c>
      <c r="AF279" s="171">
        <v>0</v>
      </c>
      <c r="AG279" s="172"/>
    </row>
    <row r="280" spans="1:33" s="49" customFormat="1" ht="12" x14ac:dyDescent="0.2">
      <c r="A280" s="84">
        <v>441</v>
      </c>
      <c r="B280" s="60">
        <v>441281087</v>
      </c>
      <c r="C280" s="85" t="s">
        <v>514</v>
      </c>
      <c r="D280" s="60">
        <v>281</v>
      </c>
      <c r="E280" s="85" t="s">
        <v>313</v>
      </c>
      <c r="F280" s="60">
        <v>87</v>
      </c>
      <c r="G280" s="109" t="s">
        <v>119</v>
      </c>
      <c r="H280" s="163"/>
      <c r="I280" s="87">
        <v>14025</v>
      </c>
      <c r="J280" s="87">
        <v>4400</v>
      </c>
      <c r="K280" s="87">
        <v>0</v>
      </c>
      <c r="L280" s="87">
        <v>1188</v>
      </c>
      <c r="M280" s="88">
        <v>19613</v>
      </c>
      <c r="N280" s="163"/>
      <c r="O280" s="110">
        <v>5</v>
      </c>
      <c r="P280" s="164">
        <v>92125</v>
      </c>
      <c r="Q280" s="164">
        <v>0</v>
      </c>
      <c r="R280" s="164">
        <v>0</v>
      </c>
      <c r="S280" s="164">
        <v>5940</v>
      </c>
      <c r="T280" s="165">
        <v>98065</v>
      </c>
      <c r="U280" s="166"/>
      <c r="V280" s="167">
        <v>0</v>
      </c>
      <c r="W280" s="173">
        <v>0</v>
      </c>
      <c r="X280" s="169">
        <v>0.09</v>
      </c>
      <c r="Y280" s="169">
        <v>7.5562350783915959E-3</v>
      </c>
      <c r="Z280" s="170">
        <v>0</v>
      </c>
      <c r="AA280" s="166"/>
      <c r="AB280" s="110">
        <v>3</v>
      </c>
      <c r="AC280" s="111">
        <v>0</v>
      </c>
      <c r="AD280" s="164">
        <v>0</v>
      </c>
      <c r="AE280" s="111">
        <v>0</v>
      </c>
      <c r="AF280" s="171">
        <v>0</v>
      </c>
      <c r="AG280" s="172"/>
    </row>
    <row r="281" spans="1:33" s="49" customFormat="1" ht="12" x14ac:dyDescent="0.2">
      <c r="A281" s="84">
        <v>441</v>
      </c>
      <c r="B281" s="60">
        <v>441281137</v>
      </c>
      <c r="C281" s="85" t="s">
        <v>514</v>
      </c>
      <c r="D281" s="60">
        <v>281</v>
      </c>
      <c r="E281" s="85" t="s">
        <v>313</v>
      </c>
      <c r="F281" s="60">
        <v>137</v>
      </c>
      <c r="G281" s="109" t="s">
        <v>169</v>
      </c>
      <c r="H281" s="163"/>
      <c r="I281" s="87">
        <v>19551</v>
      </c>
      <c r="J281" s="87">
        <v>320</v>
      </c>
      <c r="K281" s="87">
        <v>0</v>
      </c>
      <c r="L281" s="87">
        <v>1188</v>
      </c>
      <c r="M281" s="88">
        <v>21059</v>
      </c>
      <c r="N281" s="163"/>
      <c r="O281" s="110">
        <v>7</v>
      </c>
      <c r="P281" s="164">
        <v>139097</v>
      </c>
      <c r="Q281" s="164">
        <v>0</v>
      </c>
      <c r="R281" s="164">
        <v>0</v>
      </c>
      <c r="S281" s="164">
        <v>8316</v>
      </c>
      <c r="T281" s="165">
        <v>147413</v>
      </c>
      <c r="U281" s="166"/>
      <c r="V281" s="167">
        <v>0</v>
      </c>
      <c r="W281" s="173">
        <v>0</v>
      </c>
      <c r="X281" s="169">
        <v>0.18</v>
      </c>
      <c r="Y281" s="169">
        <v>0.10690848821036632</v>
      </c>
      <c r="Z281" s="170">
        <v>0</v>
      </c>
      <c r="AA281" s="166"/>
      <c r="AB281" s="110">
        <v>1</v>
      </c>
      <c r="AC281" s="111">
        <v>0</v>
      </c>
      <c r="AD281" s="164">
        <v>0</v>
      </c>
      <c r="AE281" s="111">
        <v>0</v>
      </c>
      <c r="AF281" s="171">
        <v>0</v>
      </c>
      <c r="AG281" s="172"/>
    </row>
    <row r="282" spans="1:33" s="49" customFormat="1" ht="12" x14ac:dyDescent="0.2">
      <c r="A282" s="84">
        <v>441</v>
      </c>
      <c r="B282" s="60">
        <v>441281161</v>
      </c>
      <c r="C282" s="85" t="s">
        <v>514</v>
      </c>
      <c r="D282" s="60">
        <v>281</v>
      </c>
      <c r="E282" s="85" t="s">
        <v>313</v>
      </c>
      <c r="F282" s="60">
        <v>161</v>
      </c>
      <c r="G282" s="109" t="s">
        <v>193</v>
      </c>
      <c r="H282" s="163"/>
      <c r="I282" s="87">
        <v>12565</v>
      </c>
      <c r="J282" s="87">
        <v>4546</v>
      </c>
      <c r="K282" s="87">
        <v>0</v>
      </c>
      <c r="L282" s="87">
        <v>1188</v>
      </c>
      <c r="M282" s="88">
        <v>18299</v>
      </c>
      <c r="N282" s="163"/>
      <c r="O282" s="110">
        <v>1</v>
      </c>
      <c r="P282" s="164">
        <v>17111</v>
      </c>
      <c r="Q282" s="164">
        <v>0</v>
      </c>
      <c r="R282" s="164">
        <v>0</v>
      </c>
      <c r="S282" s="164">
        <v>1188</v>
      </c>
      <c r="T282" s="165">
        <v>18299</v>
      </c>
      <c r="U282" s="166"/>
      <c r="V282" s="167">
        <v>0</v>
      </c>
      <c r="W282" s="173">
        <v>0</v>
      </c>
      <c r="X282" s="169">
        <v>0.09</v>
      </c>
      <c r="Y282" s="169">
        <v>1.1483465926990743E-2</v>
      </c>
      <c r="Z282" s="170">
        <v>0</v>
      </c>
      <c r="AA282" s="166"/>
      <c r="AB282" s="110">
        <v>1</v>
      </c>
      <c r="AC282" s="111">
        <v>0</v>
      </c>
      <c r="AD282" s="164">
        <v>0</v>
      </c>
      <c r="AE282" s="111">
        <v>0</v>
      </c>
      <c r="AF282" s="171">
        <v>0</v>
      </c>
      <c r="AG282" s="172"/>
    </row>
    <row r="283" spans="1:33" s="49" customFormat="1" ht="12" x14ac:dyDescent="0.2">
      <c r="A283" s="84">
        <v>441</v>
      </c>
      <c r="B283" s="60">
        <v>441281191</v>
      </c>
      <c r="C283" s="85" t="s">
        <v>514</v>
      </c>
      <c r="D283" s="60">
        <v>281</v>
      </c>
      <c r="E283" s="85" t="s">
        <v>313</v>
      </c>
      <c r="F283" s="60">
        <v>191</v>
      </c>
      <c r="G283" s="109" t="s">
        <v>223</v>
      </c>
      <c r="H283" s="163"/>
      <c r="I283" s="87">
        <v>10664</v>
      </c>
      <c r="J283" s="87">
        <v>2680</v>
      </c>
      <c r="K283" s="87">
        <v>0</v>
      </c>
      <c r="L283" s="87">
        <v>1188</v>
      </c>
      <c r="M283" s="88">
        <v>14532</v>
      </c>
      <c r="N283" s="163"/>
      <c r="O283" s="110">
        <v>1</v>
      </c>
      <c r="P283" s="164">
        <v>13344</v>
      </c>
      <c r="Q283" s="164">
        <v>0</v>
      </c>
      <c r="R283" s="164">
        <v>0</v>
      </c>
      <c r="S283" s="164">
        <v>1188</v>
      </c>
      <c r="T283" s="165">
        <v>14532</v>
      </c>
      <c r="U283" s="166"/>
      <c r="V283" s="167">
        <v>0</v>
      </c>
      <c r="W283" s="173">
        <v>0</v>
      </c>
      <c r="X283" s="169">
        <v>0.09</v>
      </c>
      <c r="Y283" s="169">
        <v>3.3222017814224215E-2</v>
      </c>
      <c r="Z283" s="170">
        <v>0</v>
      </c>
      <c r="AA283" s="166"/>
      <c r="AB283" s="110">
        <v>0</v>
      </c>
      <c r="AC283" s="111">
        <v>0</v>
      </c>
      <c r="AD283" s="164">
        <v>0</v>
      </c>
      <c r="AE283" s="111">
        <v>0</v>
      </c>
      <c r="AF283" s="171">
        <v>0</v>
      </c>
      <c r="AG283" s="172"/>
    </row>
    <row r="284" spans="1:33" s="49" customFormat="1" ht="12" x14ac:dyDescent="0.2">
      <c r="A284" s="84">
        <v>441</v>
      </c>
      <c r="B284" s="60">
        <v>441281227</v>
      </c>
      <c r="C284" s="85" t="s">
        <v>514</v>
      </c>
      <c r="D284" s="60">
        <v>281</v>
      </c>
      <c r="E284" s="85" t="s">
        <v>313</v>
      </c>
      <c r="F284" s="60">
        <v>227</v>
      </c>
      <c r="G284" s="109" t="s">
        <v>259</v>
      </c>
      <c r="H284" s="163"/>
      <c r="I284" s="87">
        <v>18965</v>
      </c>
      <c r="J284" s="87">
        <v>3814</v>
      </c>
      <c r="K284" s="87">
        <v>0</v>
      </c>
      <c r="L284" s="87">
        <v>1188</v>
      </c>
      <c r="M284" s="88">
        <v>23967</v>
      </c>
      <c r="N284" s="163"/>
      <c r="O284" s="110">
        <v>2</v>
      </c>
      <c r="P284" s="164">
        <v>45558</v>
      </c>
      <c r="Q284" s="164">
        <v>0</v>
      </c>
      <c r="R284" s="164">
        <v>0</v>
      </c>
      <c r="S284" s="164">
        <v>2376</v>
      </c>
      <c r="T284" s="165">
        <v>47934</v>
      </c>
      <c r="U284" s="166"/>
      <c r="V284" s="167">
        <v>0</v>
      </c>
      <c r="W284" s="173">
        <v>0</v>
      </c>
      <c r="X284" s="169">
        <v>0.18</v>
      </c>
      <c r="Y284" s="169">
        <v>2.6745647472864294E-2</v>
      </c>
      <c r="Z284" s="170">
        <v>0</v>
      </c>
      <c r="AA284" s="166"/>
      <c r="AB284" s="110">
        <v>1</v>
      </c>
      <c r="AC284" s="111">
        <v>0</v>
      </c>
      <c r="AD284" s="164">
        <v>0</v>
      </c>
      <c r="AE284" s="111">
        <v>0</v>
      </c>
      <c r="AF284" s="171">
        <v>0</v>
      </c>
      <c r="AG284" s="172"/>
    </row>
    <row r="285" spans="1:33" s="49" customFormat="1" ht="12" x14ac:dyDescent="0.2">
      <c r="A285" s="84">
        <v>441</v>
      </c>
      <c r="B285" s="60">
        <v>441281278</v>
      </c>
      <c r="C285" s="85" t="s">
        <v>514</v>
      </c>
      <c r="D285" s="60">
        <v>281</v>
      </c>
      <c r="E285" s="85" t="s">
        <v>313</v>
      </c>
      <c r="F285" s="60">
        <v>278</v>
      </c>
      <c r="G285" s="109" t="s">
        <v>310</v>
      </c>
      <c r="H285" s="163"/>
      <c r="I285" s="87">
        <v>14352</v>
      </c>
      <c r="J285" s="87">
        <v>3309</v>
      </c>
      <c r="K285" s="87">
        <v>0</v>
      </c>
      <c r="L285" s="87">
        <v>1188</v>
      </c>
      <c r="M285" s="88">
        <v>18849</v>
      </c>
      <c r="N285" s="163"/>
      <c r="O285" s="110">
        <v>1</v>
      </c>
      <c r="P285" s="164">
        <v>17661</v>
      </c>
      <c r="Q285" s="164">
        <v>0</v>
      </c>
      <c r="R285" s="164">
        <v>0</v>
      </c>
      <c r="S285" s="164">
        <v>1188</v>
      </c>
      <c r="T285" s="165">
        <v>18849</v>
      </c>
      <c r="U285" s="166"/>
      <c r="V285" s="167">
        <v>0</v>
      </c>
      <c r="W285" s="173">
        <v>0</v>
      </c>
      <c r="X285" s="169">
        <v>0.09</v>
      </c>
      <c r="Y285" s="169">
        <v>6.8265143452890309E-2</v>
      </c>
      <c r="Z285" s="170">
        <v>0</v>
      </c>
      <c r="AA285" s="166"/>
      <c r="AB285" s="110">
        <v>0</v>
      </c>
      <c r="AC285" s="111">
        <v>0</v>
      </c>
      <c r="AD285" s="164">
        <v>0</v>
      </c>
      <c r="AE285" s="111">
        <v>0</v>
      </c>
      <c r="AF285" s="171">
        <v>0</v>
      </c>
      <c r="AG285" s="172"/>
    </row>
    <row r="286" spans="1:33" s="49" customFormat="1" ht="12" x14ac:dyDescent="0.2">
      <c r="A286" s="84">
        <v>441</v>
      </c>
      <c r="B286" s="60">
        <v>441281281</v>
      </c>
      <c r="C286" s="85" t="s">
        <v>514</v>
      </c>
      <c r="D286" s="60">
        <v>281</v>
      </c>
      <c r="E286" s="85" t="s">
        <v>313</v>
      </c>
      <c r="F286" s="60">
        <v>281</v>
      </c>
      <c r="G286" s="109" t="s">
        <v>313</v>
      </c>
      <c r="H286" s="163"/>
      <c r="I286" s="87">
        <v>17515</v>
      </c>
      <c r="J286" s="87">
        <v>30</v>
      </c>
      <c r="K286" s="87">
        <v>0</v>
      </c>
      <c r="L286" s="87">
        <v>1188</v>
      </c>
      <c r="M286" s="88">
        <v>18733</v>
      </c>
      <c r="N286" s="163"/>
      <c r="O286" s="110">
        <v>1484</v>
      </c>
      <c r="P286" s="164">
        <v>26036780</v>
      </c>
      <c r="Q286" s="164">
        <v>0</v>
      </c>
      <c r="R286" s="164">
        <v>0</v>
      </c>
      <c r="S286" s="164">
        <v>1762992</v>
      </c>
      <c r="T286" s="165">
        <v>27799772</v>
      </c>
      <c r="U286" s="166"/>
      <c r="V286" s="167">
        <v>0</v>
      </c>
      <c r="W286" s="173">
        <v>0</v>
      </c>
      <c r="X286" s="169">
        <v>0.18</v>
      </c>
      <c r="Y286" s="169">
        <v>0.15966614020995498</v>
      </c>
      <c r="Z286" s="170">
        <v>0</v>
      </c>
      <c r="AA286" s="166"/>
      <c r="AB286" s="110">
        <v>464</v>
      </c>
      <c r="AC286" s="111">
        <v>0</v>
      </c>
      <c r="AD286" s="164">
        <v>0</v>
      </c>
      <c r="AE286" s="111">
        <v>0</v>
      </c>
      <c r="AF286" s="171">
        <v>0</v>
      </c>
      <c r="AG286" s="172"/>
    </row>
    <row r="287" spans="1:33" s="49" customFormat="1" ht="12" x14ac:dyDescent="0.2">
      <c r="A287" s="84">
        <v>441</v>
      </c>
      <c r="B287" s="60">
        <v>441281332</v>
      </c>
      <c r="C287" s="85" t="s">
        <v>514</v>
      </c>
      <c r="D287" s="60">
        <v>281</v>
      </c>
      <c r="E287" s="85" t="s">
        <v>313</v>
      </c>
      <c r="F287" s="60">
        <v>332</v>
      </c>
      <c r="G287" s="109" t="s">
        <v>364</v>
      </c>
      <c r="H287" s="163"/>
      <c r="I287" s="87">
        <v>18201</v>
      </c>
      <c r="J287" s="87">
        <v>900</v>
      </c>
      <c r="K287" s="87">
        <v>0</v>
      </c>
      <c r="L287" s="87">
        <v>1188</v>
      </c>
      <c r="M287" s="88">
        <v>20289</v>
      </c>
      <c r="N287" s="163"/>
      <c r="O287" s="110">
        <v>1</v>
      </c>
      <c r="P287" s="164">
        <v>19101</v>
      </c>
      <c r="Q287" s="164">
        <v>0</v>
      </c>
      <c r="R287" s="164">
        <v>0</v>
      </c>
      <c r="S287" s="164">
        <v>1188</v>
      </c>
      <c r="T287" s="165">
        <v>20289</v>
      </c>
      <c r="U287" s="166"/>
      <c r="V287" s="167">
        <v>0</v>
      </c>
      <c r="W287" s="173">
        <v>0</v>
      </c>
      <c r="X287" s="169">
        <v>0.09</v>
      </c>
      <c r="Y287" s="169">
        <v>2.5640878258192269E-2</v>
      </c>
      <c r="Z287" s="170">
        <v>0</v>
      </c>
      <c r="AA287" s="166"/>
      <c r="AB287" s="110">
        <v>0</v>
      </c>
      <c r="AC287" s="111">
        <v>0</v>
      </c>
      <c r="AD287" s="164">
        <v>0</v>
      </c>
      <c r="AE287" s="111">
        <v>0</v>
      </c>
      <c r="AF287" s="171">
        <v>0</v>
      </c>
      <c r="AG287" s="172"/>
    </row>
    <row r="288" spans="1:33" s="49" customFormat="1" ht="12" x14ac:dyDescent="0.2">
      <c r="A288" s="84">
        <v>441</v>
      </c>
      <c r="B288" s="60">
        <v>441281605</v>
      </c>
      <c r="C288" s="85" t="s">
        <v>514</v>
      </c>
      <c r="D288" s="60">
        <v>281</v>
      </c>
      <c r="E288" s="85" t="s">
        <v>313</v>
      </c>
      <c r="F288" s="60">
        <v>605</v>
      </c>
      <c r="G288" s="109" t="s">
        <v>388</v>
      </c>
      <c r="H288" s="163"/>
      <c r="I288" s="87">
        <v>14455</v>
      </c>
      <c r="J288" s="87">
        <v>11964</v>
      </c>
      <c r="K288" s="87">
        <v>0</v>
      </c>
      <c r="L288" s="87">
        <v>1188</v>
      </c>
      <c r="M288" s="88">
        <v>27607</v>
      </c>
      <c r="N288" s="163"/>
      <c r="O288" s="110">
        <v>1</v>
      </c>
      <c r="P288" s="164">
        <v>26419</v>
      </c>
      <c r="Q288" s="164">
        <v>0</v>
      </c>
      <c r="R288" s="164">
        <v>0</v>
      </c>
      <c r="S288" s="164">
        <v>1188</v>
      </c>
      <c r="T288" s="165">
        <v>27607</v>
      </c>
      <c r="U288" s="166"/>
      <c r="V288" s="167">
        <v>0</v>
      </c>
      <c r="W288" s="173">
        <v>0</v>
      </c>
      <c r="X288" s="169">
        <v>0.09</v>
      </c>
      <c r="Y288" s="169">
        <v>5.9962349544573905E-2</v>
      </c>
      <c r="Z288" s="170">
        <v>0</v>
      </c>
      <c r="AA288" s="166"/>
      <c r="AB288" s="110">
        <v>0</v>
      </c>
      <c r="AC288" s="111">
        <v>0</v>
      </c>
      <c r="AD288" s="164">
        <v>0</v>
      </c>
      <c r="AE288" s="111">
        <v>0</v>
      </c>
      <c r="AF288" s="171">
        <v>0</v>
      </c>
      <c r="AG288" s="172"/>
    </row>
    <row r="289" spans="1:33" s="49" customFormat="1" ht="12" x14ac:dyDescent="0.2">
      <c r="A289" s="84">
        <v>441</v>
      </c>
      <c r="B289" s="60">
        <v>441281680</v>
      </c>
      <c r="C289" s="85" t="s">
        <v>514</v>
      </c>
      <c r="D289" s="60">
        <v>281</v>
      </c>
      <c r="E289" s="85" t="s">
        <v>313</v>
      </c>
      <c r="F289" s="60">
        <v>680</v>
      </c>
      <c r="G289" s="109" t="s">
        <v>411</v>
      </c>
      <c r="H289" s="163"/>
      <c r="I289" s="87">
        <v>15445</v>
      </c>
      <c r="J289" s="87">
        <v>4622</v>
      </c>
      <c r="K289" s="87">
        <v>0</v>
      </c>
      <c r="L289" s="87">
        <v>1188</v>
      </c>
      <c r="M289" s="88">
        <v>21255</v>
      </c>
      <c r="N289" s="163"/>
      <c r="O289" s="110">
        <v>8</v>
      </c>
      <c r="P289" s="164">
        <v>160536</v>
      </c>
      <c r="Q289" s="164">
        <v>0</v>
      </c>
      <c r="R289" s="164">
        <v>0</v>
      </c>
      <c r="S289" s="164">
        <v>9504</v>
      </c>
      <c r="T289" s="165">
        <v>170040</v>
      </c>
      <c r="U289" s="166"/>
      <c r="V289" s="167">
        <v>0</v>
      </c>
      <c r="W289" s="173">
        <v>0</v>
      </c>
      <c r="X289" s="169">
        <v>0.09</v>
      </c>
      <c r="Y289" s="169">
        <v>7.3936229716650929E-3</v>
      </c>
      <c r="Z289" s="170">
        <v>0</v>
      </c>
      <c r="AA289" s="166"/>
      <c r="AB289" s="110">
        <v>2</v>
      </c>
      <c r="AC289" s="111">
        <v>0</v>
      </c>
      <c r="AD289" s="164">
        <v>0</v>
      </c>
      <c r="AE289" s="111">
        <v>0</v>
      </c>
      <c r="AF289" s="171">
        <v>0</v>
      </c>
      <c r="AG289" s="172"/>
    </row>
    <row r="290" spans="1:33" s="49" customFormat="1" ht="12" x14ac:dyDescent="0.2">
      <c r="A290" s="84">
        <v>444</v>
      </c>
      <c r="B290" s="60">
        <v>444035016</v>
      </c>
      <c r="C290" s="85" t="s">
        <v>515</v>
      </c>
      <c r="D290" s="60">
        <v>35</v>
      </c>
      <c r="E290" s="85" t="s">
        <v>67</v>
      </c>
      <c r="F290" s="60">
        <v>16</v>
      </c>
      <c r="G290" s="109" t="s">
        <v>48</v>
      </c>
      <c r="H290" s="163"/>
      <c r="I290" s="87">
        <v>20196</v>
      </c>
      <c r="J290" s="87">
        <v>463</v>
      </c>
      <c r="K290" s="87">
        <v>0</v>
      </c>
      <c r="L290" s="87">
        <v>1188</v>
      </c>
      <c r="M290" s="88">
        <v>21847</v>
      </c>
      <c r="N290" s="163"/>
      <c r="O290" s="110">
        <v>2</v>
      </c>
      <c r="P290" s="164">
        <v>41318</v>
      </c>
      <c r="Q290" s="164">
        <v>0</v>
      </c>
      <c r="R290" s="164">
        <v>0</v>
      </c>
      <c r="S290" s="164">
        <v>2376</v>
      </c>
      <c r="T290" s="165">
        <v>43694</v>
      </c>
      <c r="U290" s="166"/>
      <c r="V290" s="167">
        <v>0</v>
      </c>
      <c r="W290" s="173">
        <v>0</v>
      </c>
      <c r="X290" s="169">
        <v>0.09</v>
      </c>
      <c r="Y290" s="169">
        <v>2.6297110995600569E-2</v>
      </c>
      <c r="Z290" s="170">
        <v>0</v>
      </c>
      <c r="AA290" s="166"/>
      <c r="AB290" s="110">
        <v>0</v>
      </c>
      <c r="AC290" s="111">
        <v>0</v>
      </c>
      <c r="AD290" s="164">
        <v>0</v>
      </c>
      <c r="AE290" s="111">
        <v>0</v>
      </c>
      <c r="AF290" s="171">
        <v>0</v>
      </c>
      <c r="AG290" s="172"/>
    </row>
    <row r="291" spans="1:33" s="49" customFormat="1" ht="12" x14ac:dyDescent="0.2">
      <c r="A291" s="84">
        <v>444</v>
      </c>
      <c r="B291" s="60">
        <v>444035035</v>
      </c>
      <c r="C291" s="85" t="s">
        <v>515</v>
      </c>
      <c r="D291" s="60">
        <v>35</v>
      </c>
      <c r="E291" s="85" t="s">
        <v>67</v>
      </c>
      <c r="F291" s="60">
        <v>35</v>
      </c>
      <c r="G291" s="109" t="s">
        <v>67</v>
      </c>
      <c r="H291" s="163"/>
      <c r="I291" s="87">
        <v>18396</v>
      </c>
      <c r="J291" s="87">
        <v>7076</v>
      </c>
      <c r="K291" s="87">
        <v>0</v>
      </c>
      <c r="L291" s="87">
        <v>1188</v>
      </c>
      <c r="M291" s="88">
        <v>26660</v>
      </c>
      <c r="N291" s="163"/>
      <c r="O291" s="110">
        <v>746</v>
      </c>
      <c r="P291" s="164">
        <v>19002112</v>
      </c>
      <c r="Q291" s="164">
        <v>0</v>
      </c>
      <c r="R291" s="164">
        <v>0</v>
      </c>
      <c r="S291" s="164">
        <v>886248</v>
      </c>
      <c r="T291" s="165">
        <v>19888360</v>
      </c>
      <c r="U291" s="166"/>
      <c r="V291" s="167">
        <v>0</v>
      </c>
      <c r="W291" s="173">
        <v>0</v>
      </c>
      <c r="X291" s="169">
        <v>0.18</v>
      </c>
      <c r="Y291" s="169">
        <v>0.16524012896893492</v>
      </c>
      <c r="Z291" s="170">
        <v>0</v>
      </c>
      <c r="AA291" s="166"/>
      <c r="AB291" s="110">
        <v>143</v>
      </c>
      <c r="AC291" s="111">
        <v>0</v>
      </c>
      <c r="AD291" s="164">
        <v>0</v>
      </c>
      <c r="AE291" s="111">
        <v>0</v>
      </c>
      <c r="AF291" s="171">
        <v>0</v>
      </c>
      <c r="AG291" s="172"/>
    </row>
    <row r="292" spans="1:33" s="49" customFormat="1" ht="12" x14ac:dyDescent="0.2">
      <c r="A292" s="84">
        <v>444</v>
      </c>
      <c r="B292" s="60">
        <v>444035040</v>
      </c>
      <c r="C292" s="85" t="s">
        <v>515</v>
      </c>
      <c r="D292" s="60">
        <v>35</v>
      </c>
      <c r="E292" s="85" t="s">
        <v>67</v>
      </c>
      <c r="F292" s="60">
        <v>40</v>
      </c>
      <c r="G292" s="109" t="s">
        <v>72</v>
      </c>
      <c r="H292" s="163"/>
      <c r="I292" s="87">
        <v>15517</v>
      </c>
      <c r="J292" s="87">
        <v>5046</v>
      </c>
      <c r="K292" s="87">
        <v>0</v>
      </c>
      <c r="L292" s="87">
        <v>1188</v>
      </c>
      <c r="M292" s="88">
        <v>21751</v>
      </c>
      <c r="N292" s="163"/>
      <c r="O292" s="110">
        <v>2</v>
      </c>
      <c r="P292" s="164">
        <v>41126</v>
      </c>
      <c r="Q292" s="164">
        <v>0</v>
      </c>
      <c r="R292" s="164">
        <v>0</v>
      </c>
      <c r="S292" s="164">
        <v>2376</v>
      </c>
      <c r="T292" s="165">
        <v>43502</v>
      </c>
      <c r="U292" s="166"/>
      <c r="V292" s="167">
        <v>0</v>
      </c>
      <c r="W292" s="173">
        <v>0</v>
      </c>
      <c r="X292" s="169">
        <v>0.09</v>
      </c>
      <c r="Y292" s="169">
        <v>7.3910200807374782E-3</v>
      </c>
      <c r="Z292" s="170">
        <v>0</v>
      </c>
      <c r="AA292" s="166"/>
      <c r="AB292" s="110">
        <v>0</v>
      </c>
      <c r="AC292" s="111">
        <v>0</v>
      </c>
      <c r="AD292" s="164">
        <v>0</v>
      </c>
      <c r="AE292" s="111">
        <v>0</v>
      </c>
      <c r="AF292" s="171">
        <v>0</v>
      </c>
      <c r="AG292" s="172"/>
    </row>
    <row r="293" spans="1:33" s="49" customFormat="1" ht="12" x14ac:dyDescent="0.2">
      <c r="A293" s="84">
        <v>444</v>
      </c>
      <c r="B293" s="60">
        <v>444035044</v>
      </c>
      <c r="C293" s="85" t="s">
        <v>515</v>
      </c>
      <c r="D293" s="60">
        <v>35</v>
      </c>
      <c r="E293" s="85" t="s">
        <v>67</v>
      </c>
      <c r="F293" s="60">
        <v>44</v>
      </c>
      <c r="G293" s="109" t="s">
        <v>76</v>
      </c>
      <c r="H293" s="163"/>
      <c r="I293" s="87">
        <v>18457</v>
      </c>
      <c r="J293" s="87">
        <v>0</v>
      </c>
      <c r="K293" s="87">
        <v>0</v>
      </c>
      <c r="L293" s="87">
        <v>1188</v>
      </c>
      <c r="M293" s="88">
        <v>19645</v>
      </c>
      <c r="N293" s="163"/>
      <c r="O293" s="110">
        <v>12</v>
      </c>
      <c r="P293" s="164">
        <v>221484</v>
      </c>
      <c r="Q293" s="164">
        <v>0</v>
      </c>
      <c r="R293" s="164">
        <v>0</v>
      </c>
      <c r="S293" s="164">
        <v>14256</v>
      </c>
      <c r="T293" s="165">
        <v>235740</v>
      </c>
      <c r="U293" s="166"/>
      <c r="V293" s="167">
        <v>0</v>
      </c>
      <c r="W293" s="173">
        <v>0</v>
      </c>
      <c r="X293" s="169">
        <v>0.18</v>
      </c>
      <c r="Y293" s="169">
        <v>9.5600647279185325E-2</v>
      </c>
      <c r="Z293" s="170">
        <v>0</v>
      </c>
      <c r="AA293" s="166"/>
      <c r="AB293" s="110">
        <v>1</v>
      </c>
      <c r="AC293" s="111">
        <v>0</v>
      </c>
      <c r="AD293" s="164">
        <v>0</v>
      </c>
      <c r="AE293" s="111">
        <v>0</v>
      </c>
      <c r="AF293" s="171">
        <v>0</v>
      </c>
      <c r="AG293" s="172"/>
    </row>
    <row r="294" spans="1:33" s="49" customFormat="1" ht="12" x14ac:dyDescent="0.2">
      <c r="A294" s="84">
        <v>444</v>
      </c>
      <c r="B294" s="60">
        <v>444035046</v>
      </c>
      <c r="C294" s="85" t="s">
        <v>515</v>
      </c>
      <c r="D294" s="60">
        <v>35</v>
      </c>
      <c r="E294" s="85" t="s">
        <v>67</v>
      </c>
      <c r="F294" s="60">
        <v>46</v>
      </c>
      <c r="G294" s="109" t="s">
        <v>78</v>
      </c>
      <c r="H294" s="163"/>
      <c r="I294" s="87">
        <v>13334</v>
      </c>
      <c r="J294" s="87">
        <v>12916</v>
      </c>
      <c r="K294" s="87">
        <v>0</v>
      </c>
      <c r="L294" s="87">
        <v>1188</v>
      </c>
      <c r="M294" s="88">
        <v>27438</v>
      </c>
      <c r="N294" s="163"/>
      <c r="O294" s="110">
        <v>2</v>
      </c>
      <c r="P294" s="164">
        <v>52500</v>
      </c>
      <c r="Q294" s="164">
        <v>0</v>
      </c>
      <c r="R294" s="164">
        <v>0</v>
      </c>
      <c r="S294" s="164">
        <v>2376</v>
      </c>
      <c r="T294" s="165">
        <v>54876</v>
      </c>
      <c r="U294" s="166"/>
      <c r="V294" s="167">
        <v>0</v>
      </c>
      <c r="W294" s="173">
        <v>0</v>
      </c>
      <c r="X294" s="169">
        <v>0.09</v>
      </c>
      <c r="Y294" s="169">
        <v>1.1507102932625476E-3</v>
      </c>
      <c r="Z294" s="170">
        <v>0</v>
      </c>
      <c r="AA294" s="166"/>
      <c r="AB294" s="110">
        <v>0</v>
      </c>
      <c r="AC294" s="111">
        <v>0</v>
      </c>
      <c r="AD294" s="164">
        <v>0</v>
      </c>
      <c r="AE294" s="111">
        <v>0</v>
      </c>
      <c r="AF294" s="171">
        <v>0</v>
      </c>
      <c r="AG294" s="172"/>
    </row>
    <row r="295" spans="1:33" s="49" customFormat="1" ht="12" x14ac:dyDescent="0.2">
      <c r="A295" s="84">
        <v>444</v>
      </c>
      <c r="B295" s="60">
        <v>444035100</v>
      </c>
      <c r="C295" s="85" t="s">
        <v>515</v>
      </c>
      <c r="D295" s="60">
        <v>35</v>
      </c>
      <c r="E295" s="85" t="s">
        <v>67</v>
      </c>
      <c r="F295" s="60">
        <v>100</v>
      </c>
      <c r="G295" s="109" t="s">
        <v>132</v>
      </c>
      <c r="H295" s="163"/>
      <c r="I295" s="87">
        <v>21152</v>
      </c>
      <c r="J295" s="87">
        <v>5703</v>
      </c>
      <c r="K295" s="87">
        <v>0</v>
      </c>
      <c r="L295" s="87">
        <v>1188</v>
      </c>
      <c r="M295" s="88">
        <v>28043</v>
      </c>
      <c r="N295" s="163"/>
      <c r="O295" s="110">
        <v>1</v>
      </c>
      <c r="P295" s="164">
        <v>26855</v>
      </c>
      <c r="Q295" s="164">
        <v>0</v>
      </c>
      <c r="R295" s="164">
        <v>0</v>
      </c>
      <c r="S295" s="164">
        <v>1188</v>
      </c>
      <c r="T295" s="165">
        <v>28043</v>
      </c>
      <c r="U295" s="166"/>
      <c r="V295" s="167">
        <v>0</v>
      </c>
      <c r="W295" s="173">
        <v>0</v>
      </c>
      <c r="X295" s="169">
        <v>0.09</v>
      </c>
      <c r="Y295" s="169">
        <v>2.3472142855973318E-2</v>
      </c>
      <c r="Z295" s="170">
        <v>0</v>
      </c>
      <c r="AA295" s="166"/>
      <c r="AB295" s="110">
        <v>0</v>
      </c>
      <c r="AC295" s="111">
        <v>0</v>
      </c>
      <c r="AD295" s="164">
        <v>0</v>
      </c>
      <c r="AE295" s="111">
        <v>0</v>
      </c>
      <c r="AF295" s="171">
        <v>0</v>
      </c>
      <c r="AG295" s="172"/>
    </row>
    <row r="296" spans="1:33" s="49" customFormat="1" ht="12" x14ac:dyDescent="0.2">
      <c r="A296" s="84">
        <v>444</v>
      </c>
      <c r="B296" s="60">
        <v>444035163</v>
      </c>
      <c r="C296" s="85" t="s">
        <v>515</v>
      </c>
      <c r="D296" s="60">
        <v>35</v>
      </c>
      <c r="E296" s="85" t="s">
        <v>67</v>
      </c>
      <c r="F296" s="60">
        <v>163</v>
      </c>
      <c r="G296" s="109" t="s">
        <v>195</v>
      </c>
      <c r="H296" s="163"/>
      <c r="I296" s="87">
        <v>19400</v>
      </c>
      <c r="J296" s="87">
        <v>0</v>
      </c>
      <c r="K296" s="87">
        <v>0</v>
      </c>
      <c r="L296" s="87">
        <v>1188</v>
      </c>
      <c r="M296" s="88">
        <v>20588</v>
      </c>
      <c r="N296" s="163"/>
      <c r="O296" s="110">
        <v>1</v>
      </c>
      <c r="P296" s="164">
        <v>19400</v>
      </c>
      <c r="Q296" s="164">
        <v>0</v>
      </c>
      <c r="R296" s="164">
        <v>0</v>
      </c>
      <c r="S296" s="164">
        <v>1188</v>
      </c>
      <c r="T296" s="165">
        <v>20588</v>
      </c>
      <c r="U296" s="166"/>
      <c r="V296" s="167">
        <v>0</v>
      </c>
      <c r="W296" s="173">
        <v>0</v>
      </c>
      <c r="X296" s="169">
        <v>0.113490033140277</v>
      </c>
      <c r="Y296" s="169">
        <v>9.5503650462753262E-2</v>
      </c>
      <c r="Z296" s="170">
        <v>0</v>
      </c>
      <c r="AA296" s="166"/>
      <c r="AB296" s="110">
        <v>1</v>
      </c>
      <c r="AC296" s="111">
        <v>0</v>
      </c>
      <c r="AD296" s="164">
        <v>0</v>
      </c>
      <c r="AE296" s="111">
        <v>0</v>
      </c>
      <c r="AF296" s="171">
        <v>0</v>
      </c>
      <c r="AG296" s="172"/>
    </row>
    <row r="297" spans="1:33" s="49" customFormat="1" ht="12" x14ac:dyDescent="0.2">
      <c r="A297" s="84">
        <v>444</v>
      </c>
      <c r="B297" s="60">
        <v>444035189</v>
      </c>
      <c r="C297" s="85" t="s">
        <v>515</v>
      </c>
      <c r="D297" s="60">
        <v>35</v>
      </c>
      <c r="E297" s="85" t="s">
        <v>67</v>
      </c>
      <c r="F297" s="60">
        <v>189</v>
      </c>
      <c r="G297" s="109" t="s">
        <v>221</v>
      </c>
      <c r="H297" s="163"/>
      <c r="I297" s="87">
        <v>18295</v>
      </c>
      <c r="J297" s="87">
        <v>7380</v>
      </c>
      <c r="K297" s="87">
        <v>0</v>
      </c>
      <c r="L297" s="87">
        <v>1188</v>
      </c>
      <c r="M297" s="88">
        <v>26863</v>
      </c>
      <c r="N297" s="163"/>
      <c r="O297" s="110">
        <v>2</v>
      </c>
      <c r="P297" s="164">
        <v>51350</v>
      </c>
      <c r="Q297" s="164">
        <v>0</v>
      </c>
      <c r="R297" s="164">
        <v>0</v>
      </c>
      <c r="S297" s="164">
        <v>2376</v>
      </c>
      <c r="T297" s="165">
        <v>53726</v>
      </c>
      <c r="U297" s="166"/>
      <c r="V297" s="167">
        <v>0</v>
      </c>
      <c r="W297" s="173">
        <v>0</v>
      </c>
      <c r="X297" s="169">
        <v>0.09</v>
      </c>
      <c r="Y297" s="169">
        <v>4.0312226286335975E-3</v>
      </c>
      <c r="Z297" s="170">
        <v>0</v>
      </c>
      <c r="AA297" s="166"/>
      <c r="AB297" s="110">
        <v>0</v>
      </c>
      <c r="AC297" s="111">
        <v>0</v>
      </c>
      <c r="AD297" s="164">
        <v>0</v>
      </c>
      <c r="AE297" s="111">
        <v>0</v>
      </c>
      <c r="AF297" s="171">
        <v>0</v>
      </c>
      <c r="AG297" s="172"/>
    </row>
    <row r="298" spans="1:33" s="49" customFormat="1" ht="12" x14ac:dyDescent="0.2">
      <c r="A298" s="84">
        <v>444</v>
      </c>
      <c r="B298" s="60">
        <v>444035220</v>
      </c>
      <c r="C298" s="85" t="s">
        <v>515</v>
      </c>
      <c r="D298" s="60">
        <v>35</v>
      </c>
      <c r="E298" s="85" t="s">
        <v>67</v>
      </c>
      <c r="F298" s="60">
        <v>220</v>
      </c>
      <c r="G298" s="109" t="s">
        <v>252</v>
      </c>
      <c r="H298" s="163"/>
      <c r="I298" s="87">
        <v>11794</v>
      </c>
      <c r="J298" s="87">
        <v>4167</v>
      </c>
      <c r="K298" s="87">
        <v>0</v>
      </c>
      <c r="L298" s="87">
        <v>1188</v>
      </c>
      <c r="M298" s="88">
        <v>17149</v>
      </c>
      <c r="N298" s="163"/>
      <c r="O298" s="110">
        <v>1</v>
      </c>
      <c r="P298" s="164">
        <v>15961</v>
      </c>
      <c r="Q298" s="164">
        <v>0</v>
      </c>
      <c r="R298" s="164">
        <v>0</v>
      </c>
      <c r="S298" s="164">
        <v>1188</v>
      </c>
      <c r="T298" s="165">
        <v>17149</v>
      </c>
      <c r="U298" s="166"/>
      <c r="V298" s="167">
        <v>0</v>
      </c>
      <c r="W298" s="173">
        <v>0</v>
      </c>
      <c r="X298" s="169">
        <v>0.09</v>
      </c>
      <c r="Y298" s="169">
        <v>1.6325511770876391E-2</v>
      </c>
      <c r="Z298" s="170">
        <v>0</v>
      </c>
      <c r="AA298" s="166"/>
      <c r="AB298" s="110">
        <v>0</v>
      </c>
      <c r="AC298" s="111">
        <v>0</v>
      </c>
      <c r="AD298" s="164">
        <v>0</v>
      </c>
      <c r="AE298" s="111">
        <v>0</v>
      </c>
      <c r="AF298" s="171">
        <v>0</v>
      </c>
      <c r="AG298" s="172"/>
    </row>
    <row r="299" spans="1:33" s="49" customFormat="1" ht="12" x14ac:dyDescent="0.2">
      <c r="A299" s="84">
        <v>444</v>
      </c>
      <c r="B299" s="60">
        <v>444035243</v>
      </c>
      <c r="C299" s="85" t="s">
        <v>515</v>
      </c>
      <c r="D299" s="60">
        <v>35</v>
      </c>
      <c r="E299" s="85" t="s">
        <v>67</v>
      </c>
      <c r="F299" s="60">
        <v>243</v>
      </c>
      <c r="G299" s="109" t="s">
        <v>275</v>
      </c>
      <c r="H299" s="163"/>
      <c r="I299" s="87">
        <v>20854</v>
      </c>
      <c r="J299" s="87">
        <v>2893</v>
      </c>
      <c r="K299" s="87">
        <v>0</v>
      </c>
      <c r="L299" s="87">
        <v>1188</v>
      </c>
      <c r="M299" s="88">
        <v>24935</v>
      </c>
      <c r="N299" s="163"/>
      <c r="O299" s="110">
        <v>2</v>
      </c>
      <c r="P299" s="164">
        <v>47494</v>
      </c>
      <c r="Q299" s="164">
        <v>0</v>
      </c>
      <c r="R299" s="164">
        <v>0</v>
      </c>
      <c r="S299" s="164">
        <v>2376</v>
      </c>
      <c r="T299" s="165">
        <v>49870</v>
      </c>
      <c r="U299" s="166"/>
      <c r="V299" s="167">
        <v>0</v>
      </c>
      <c r="W299" s="173">
        <v>0</v>
      </c>
      <c r="X299" s="169">
        <v>0.09</v>
      </c>
      <c r="Y299" s="169">
        <v>5.5192839505088251E-3</v>
      </c>
      <c r="Z299" s="170">
        <v>0</v>
      </c>
      <c r="AA299" s="166"/>
      <c r="AB299" s="110">
        <v>0</v>
      </c>
      <c r="AC299" s="111">
        <v>0</v>
      </c>
      <c r="AD299" s="164">
        <v>0</v>
      </c>
      <c r="AE299" s="111">
        <v>0</v>
      </c>
      <c r="AF299" s="171">
        <v>0</v>
      </c>
      <c r="AG299" s="172"/>
    </row>
    <row r="300" spans="1:33" s="49" customFormat="1" ht="12" x14ac:dyDescent="0.2">
      <c r="A300" s="84">
        <v>444</v>
      </c>
      <c r="B300" s="60">
        <v>444035244</v>
      </c>
      <c r="C300" s="85" t="s">
        <v>515</v>
      </c>
      <c r="D300" s="60">
        <v>35</v>
      </c>
      <c r="E300" s="85" t="s">
        <v>67</v>
      </c>
      <c r="F300" s="60">
        <v>244</v>
      </c>
      <c r="G300" s="109" t="s">
        <v>276</v>
      </c>
      <c r="H300" s="163"/>
      <c r="I300" s="87">
        <v>18693</v>
      </c>
      <c r="J300" s="87">
        <v>4519</v>
      </c>
      <c r="K300" s="87">
        <v>0</v>
      </c>
      <c r="L300" s="87">
        <v>1188</v>
      </c>
      <c r="M300" s="88">
        <v>24400</v>
      </c>
      <c r="N300" s="163"/>
      <c r="O300" s="110">
        <v>12</v>
      </c>
      <c r="P300" s="164">
        <v>278544</v>
      </c>
      <c r="Q300" s="164">
        <v>0</v>
      </c>
      <c r="R300" s="164">
        <v>0</v>
      </c>
      <c r="S300" s="164">
        <v>14256</v>
      </c>
      <c r="T300" s="165">
        <v>292800</v>
      </c>
      <c r="U300" s="166"/>
      <c r="V300" s="167">
        <v>0</v>
      </c>
      <c r="W300" s="173">
        <v>0</v>
      </c>
      <c r="X300" s="169">
        <v>0.09</v>
      </c>
      <c r="Y300" s="169">
        <v>8.5082697356803239E-2</v>
      </c>
      <c r="Z300" s="170">
        <v>0</v>
      </c>
      <c r="AA300" s="166"/>
      <c r="AB300" s="110">
        <v>4</v>
      </c>
      <c r="AC300" s="111">
        <v>0</v>
      </c>
      <c r="AD300" s="164">
        <v>0</v>
      </c>
      <c r="AE300" s="111">
        <v>0</v>
      </c>
      <c r="AF300" s="171">
        <v>0</v>
      </c>
      <c r="AG300" s="172"/>
    </row>
    <row r="301" spans="1:33" s="49" customFormat="1" ht="12" x14ac:dyDescent="0.2">
      <c r="A301" s="84">
        <v>444</v>
      </c>
      <c r="B301" s="60">
        <v>444035285</v>
      </c>
      <c r="C301" s="85" t="s">
        <v>515</v>
      </c>
      <c r="D301" s="60">
        <v>35</v>
      </c>
      <c r="E301" s="85" t="s">
        <v>67</v>
      </c>
      <c r="F301" s="60">
        <v>285</v>
      </c>
      <c r="G301" s="109" t="s">
        <v>317</v>
      </c>
      <c r="H301" s="163"/>
      <c r="I301" s="87">
        <v>11765</v>
      </c>
      <c r="J301" s="87">
        <v>2339</v>
      </c>
      <c r="K301" s="87">
        <v>0</v>
      </c>
      <c r="L301" s="87">
        <v>1188</v>
      </c>
      <c r="M301" s="88">
        <v>15292</v>
      </c>
      <c r="N301" s="163"/>
      <c r="O301" s="110">
        <v>2</v>
      </c>
      <c r="P301" s="164">
        <v>28208</v>
      </c>
      <c r="Q301" s="164">
        <v>0</v>
      </c>
      <c r="R301" s="164">
        <v>0</v>
      </c>
      <c r="S301" s="164">
        <v>2376</v>
      </c>
      <c r="T301" s="165">
        <v>30584</v>
      </c>
      <c r="U301" s="166"/>
      <c r="V301" s="167">
        <v>0</v>
      </c>
      <c r="W301" s="173">
        <v>0</v>
      </c>
      <c r="X301" s="169">
        <v>0.09</v>
      </c>
      <c r="Y301" s="169">
        <v>2.7035277990165793E-2</v>
      </c>
      <c r="Z301" s="170">
        <v>0</v>
      </c>
      <c r="AA301" s="166"/>
      <c r="AB301" s="110">
        <v>1</v>
      </c>
      <c r="AC301" s="111">
        <v>0</v>
      </c>
      <c r="AD301" s="164">
        <v>0</v>
      </c>
      <c r="AE301" s="111">
        <v>0</v>
      </c>
      <c r="AF301" s="171">
        <v>0</v>
      </c>
      <c r="AG301" s="172"/>
    </row>
    <row r="302" spans="1:33" s="49" customFormat="1" ht="12" x14ac:dyDescent="0.2">
      <c r="A302" s="84">
        <v>444</v>
      </c>
      <c r="B302" s="60">
        <v>444035293</v>
      </c>
      <c r="C302" s="85" t="s">
        <v>515</v>
      </c>
      <c r="D302" s="60">
        <v>35</v>
      </c>
      <c r="E302" s="85" t="s">
        <v>67</v>
      </c>
      <c r="F302" s="60">
        <v>293</v>
      </c>
      <c r="G302" s="109" t="s">
        <v>325</v>
      </c>
      <c r="H302" s="163"/>
      <c r="I302" s="87">
        <v>17004</v>
      </c>
      <c r="J302" s="87">
        <v>267</v>
      </c>
      <c r="K302" s="87">
        <v>0</v>
      </c>
      <c r="L302" s="87">
        <v>1188</v>
      </c>
      <c r="M302" s="88">
        <v>18459</v>
      </c>
      <c r="N302" s="163"/>
      <c r="O302" s="110">
        <v>1</v>
      </c>
      <c r="P302" s="164">
        <v>17271</v>
      </c>
      <c r="Q302" s="164">
        <v>0</v>
      </c>
      <c r="R302" s="164">
        <v>0</v>
      </c>
      <c r="S302" s="164">
        <v>1188</v>
      </c>
      <c r="T302" s="165">
        <v>18459</v>
      </c>
      <c r="U302" s="166"/>
      <c r="V302" s="167">
        <v>0</v>
      </c>
      <c r="W302" s="173">
        <v>0</v>
      </c>
      <c r="X302" s="169">
        <v>0.18</v>
      </c>
      <c r="Y302" s="169">
        <v>1.7506686269412972E-2</v>
      </c>
      <c r="Z302" s="170">
        <v>0</v>
      </c>
      <c r="AA302" s="166"/>
      <c r="AB302" s="110">
        <v>0</v>
      </c>
      <c r="AC302" s="111">
        <v>0</v>
      </c>
      <c r="AD302" s="164">
        <v>0</v>
      </c>
      <c r="AE302" s="111">
        <v>0</v>
      </c>
      <c r="AF302" s="171">
        <v>0</v>
      </c>
      <c r="AG302" s="172"/>
    </row>
    <row r="303" spans="1:33" s="49" customFormat="1" ht="12" x14ac:dyDescent="0.2">
      <c r="A303" s="84">
        <v>444</v>
      </c>
      <c r="B303" s="60">
        <v>444035336</v>
      </c>
      <c r="C303" s="85" t="s">
        <v>515</v>
      </c>
      <c r="D303" s="60">
        <v>35</v>
      </c>
      <c r="E303" s="85" t="s">
        <v>67</v>
      </c>
      <c r="F303" s="60">
        <v>336</v>
      </c>
      <c r="G303" s="109" t="s">
        <v>368</v>
      </c>
      <c r="H303" s="163"/>
      <c r="I303" s="87">
        <v>13434</v>
      </c>
      <c r="J303" s="87">
        <v>3094</v>
      </c>
      <c r="K303" s="87">
        <v>0</v>
      </c>
      <c r="L303" s="87">
        <v>1188</v>
      </c>
      <c r="M303" s="88">
        <v>17716</v>
      </c>
      <c r="N303" s="163"/>
      <c r="O303" s="110">
        <v>1</v>
      </c>
      <c r="P303" s="164">
        <v>16528</v>
      </c>
      <c r="Q303" s="164">
        <v>0</v>
      </c>
      <c r="R303" s="164">
        <v>0</v>
      </c>
      <c r="S303" s="164">
        <v>1188</v>
      </c>
      <c r="T303" s="165">
        <v>17716</v>
      </c>
      <c r="U303" s="166"/>
      <c r="V303" s="167">
        <v>0</v>
      </c>
      <c r="W303" s="173">
        <v>0</v>
      </c>
      <c r="X303" s="169">
        <v>0.09</v>
      </c>
      <c r="Y303" s="169">
        <v>3.8565735314927199E-2</v>
      </c>
      <c r="Z303" s="170">
        <v>0</v>
      </c>
      <c r="AA303" s="166"/>
      <c r="AB303" s="110">
        <v>0</v>
      </c>
      <c r="AC303" s="111">
        <v>0</v>
      </c>
      <c r="AD303" s="164">
        <v>0</v>
      </c>
      <c r="AE303" s="111">
        <v>0</v>
      </c>
      <c r="AF303" s="171">
        <v>0</v>
      </c>
      <c r="AG303" s="172"/>
    </row>
    <row r="304" spans="1:33" s="49" customFormat="1" ht="12" x14ac:dyDescent="0.2">
      <c r="A304" s="84">
        <v>445</v>
      </c>
      <c r="B304" s="60">
        <v>445348017</v>
      </c>
      <c r="C304" s="85" t="s">
        <v>516</v>
      </c>
      <c r="D304" s="60">
        <v>348</v>
      </c>
      <c r="E304" s="85" t="s">
        <v>380</v>
      </c>
      <c r="F304" s="60">
        <v>17</v>
      </c>
      <c r="G304" s="109" t="s">
        <v>49</v>
      </c>
      <c r="H304" s="163"/>
      <c r="I304" s="87">
        <v>16968</v>
      </c>
      <c r="J304" s="87">
        <v>3689</v>
      </c>
      <c r="K304" s="87">
        <v>0</v>
      </c>
      <c r="L304" s="87">
        <v>1188</v>
      </c>
      <c r="M304" s="88">
        <v>21845</v>
      </c>
      <c r="N304" s="163"/>
      <c r="O304" s="110">
        <v>2</v>
      </c>
      <c r="P304" s="164">
        <v>41286</v>
      </c>
      <c r="Q304" s="164">
        <v>0</v>
      </c>
      <c r="R304" s="164">
        <v>0</v>
      </c>
      <c r="S304" s="164">
        <v>2374</v>
      </c>
      <c r="T304" s="165">
        <v>43660</v>
      </c>
      <c r="U304" s="166"/>
      <c r="V304" s="167">
        <v>1.4015416958654519E-3</v>
      </c>
      <c r="W304" s="173">
        <v>0</v>
      </c>
      <c r="X304" s="169">
        <v>0.09</v>
      </c>
      <c r="Y304" s="169">
        <v>1.030349287400191E-3</v>
      </c>
      <c r="Z304" s="170">
        <v>0</v>
      </c>
      <c r="AA304" s="166"/>
      <c r="AB304" s="110">
        <v>0</v>
      </c>
      <c r="AC304" s="111">
        <v>0</v>
      </c>
      <c r="AD304" s="164">
        <v>0</v>
      </c>
      <c r="AE304" s="111">
        <v>0</v>
      </c>
      <c r="AF304" s="171">
        <v>0</v>
      </c>
      <c r="AG304" s="172"/>
    </row>
    <row r="305" spans="1:33" s="49" customFormat="1" ht="12" x14ac:dyDescent="0.2">
      <c r="A305" s="84">
        <v>445</v>
      </c>
      <c r="B305" s="60">
        <v>445348110</v>
      </c>
      <c r="C305" s="85" t="s">
        <v>516</v>
      </c>
      <c r="D305" s="60">
        <v>348</v>
      </c>
      <c r="E305" s="85" t="s">
        <v>380</v>
      </c>
      <c r="F305" s="60">
        <v>110</v>
      </c>
      <c r="G305" s="109" t="s">
        <v>142</v>
      </c>
      <c r="H305" s="163"/>
      <c r="I305" s="87">
        <v>13112</v>
      </c>
      <c r="J305" s="87">
        <v>4217</v>
      </c>
      <c r="K305" s="87">
        <v>0</v>
      </c>
      <c r="L305" s="87">
        <v>1188</v>
      </c>
      <c r="M305" s="88">
        <v>18517</v>
      </c>
      <c r="N305" s="163"/>
      <c r="O305" s="110">
        <v>5</v>
      </c>
      <c r="P305" s="164">
        <v>86585</v>
      </c>
      <c r="Q305" s="164">
        <v>0</v>
      </c>
      <c r="R305" s="164">
        <v>0</v>
      </c>
      <c r="S305" s="164">
        <v>5935</v>
      </c>
      <c r="T305" s="165">
        <v>92520</v>
      </c>
      <c r="U305" s="166"/>
      <c r="V305" s="167">
        <v>3.5038542396636299E-3</v>
      </c>
      <c r="W305" s="173">
        <v>0</v>
      </c>
      <c r="X305" s="169">
        <v>0.09</v>
      </c>
      <c r="Y305" s="169">
        <v>4.4152691412479E-3</v>
      </c>
      <c r="Z305" s="170">
        <v>0</v>
      </c>
      <c r="AA305" s="166"/>
      <c r="AB305" s="110">
        <v>2</v>
      </c>
      <c r="AC305" s="111">
        <v>0</v>
      </c>
      <c r="AD305" s="164">
        <v>0</v>
      </c>
      <c r="AE305" s="111">
        <v>0</v>
      </c>
      <c r="AF305" s="171">
        <v>0</v>
      </c>
      <c r="AG305" s="172"/>
    </row>
    <row r="306" spans="1:33" s="49" customFormat="1" ht="12" x14ac:dyDescent="0.2">
      <c r="A306" s="84">
        <v>445</v>
      </c>
      <c r="B306" s="60">
        <v>445348151</v>
      </c>
      <c r="C306" s="85" t="s">
        <v>516</v>
      </c>
      <c r="D306" s="60">
        <v>348</v>
      </c>
      <c r="E306" s="85" t="s">
        <v>380</v>
      </c>
      <c r="F306" s="60">
        <v>151</v>
      </c>
      <c r="G306" s="109" t="s">
        <v>183</v>
      </c>
      <c r="H306" s="163"/>
      <c r="I306" s="87">
        <v>16158</v>
      </c>
      <c r="J306" s="87">
        <v>1922</v>
      </c>
      <c r="K306" s="87">
        <v>0</v>
      </c>
      <c r="L306" s="87">
        <v>1188</v>
      </c>
      <c r="M306" s="88">
        <v>19268</v>
      </c>
      <c r="N306" s="163"/>
      <c r="O306" s="110">
        <v>23</v>
      </c>
      <c r="P306" s="164">
        <v>415541</v>
      </c>
      <c r="Q306" s="164">
        <v>0</v>
      </c>
      <c r="R306" s="164">
        <v>0</v>
      </c>
      <c r="S306" s="164">
        <v>27301</v>
      </c>
      <c r="T306" s="165">
        <v>442842</v>
      </c>
      <c r="U306" s="166"/>
      <c r="V306" s="167">
        <v>1.6117729502452691E-2</v>
      </c>
      <c r="W306" s="173">
        <v>0</v>
      </c>
      <c r="X306" s="169">
        <v>0.09</v>
      </c>
      <c r="Y306" s="169">
        <v>2.059385941133229E-2</v>
      </c>
      <c r="Z306" s="170">
        <v>0</v>
      </c>
      <c r="AA306" s="166"/>
      <c r="AB306" s="110">
        <v>10</v>
      </c>
      <c r="AC306" s="111">
        <v>0</v>
      </c>
      <c r="AD306" s="164">
        <v>0</v>
      </c>
      <c r="AE306" s="111">
        <v>0</v>
      </c>
      <c r="AF306" s="171">
        <v>0</v>
      </c>
      <c r="AG306" s="172"/>
    </row>
    <row r="307" spans="1:33" s="49" customFormat="1" ht="12" x14ac:dyDescent="0.2">
      <c r="A307" s="84">
        <v>445</v>
      </c>
      <c r="B307" s="60">
        <v>445348153</v>
      </c>
      <c r="C307" s="85" t="s">
        <v>516</v>
      </c>
      <c r="D307" s="60">
        <v>348</v>
      </c>
      <c r="E307" s="85" t="s">
        <v>380</v>
      </c>
      <c r="F307" s="60">
        <v>153</v>
      </c>
      <c r="G307" s="109" t="s">
        <v>185</v>
      </c>
      <c r="H307" s="163"/>
      <c r="I307" s="87">
        <v>16322</v>
      </c>
      <c r="J307" s="87">
        <v>31</v>
      </c>
      <c r="K307" s="87">
        <v>0</v>
      </c>
      <c r="L307" s="87">
        <v>1188</v>
      </c>
      <c r="M307" s="88">
        <v>17541</v>
      </c>
      <c r="N307" s="163"/>
      <c r="O307" s="110">
        <v>4</v>
      </c>
      <c r="P307" s="164">
        <v>65368</v>
      </c>
      <c r="Q307" s="164">
        <v>0</v>
      </c>
      <c r="R307" s="164">
        <v>0</v>
      </c>
      <c r="S307" s="164">
        <v>4748</v>
      </c>
      <c r="T307" s="165">
        <v>70116</v>
      </c>
      <c r="U307" s="166"/>
      <c r="V307" s="167">
        <v>2.8030833917309038E-3</v>
      </c>
      <c r="W307" s="173">
        <v>0</v>
      </c>
      <c r="X307" s="169">
        <v>0.09</v>
      </c>
      <c r="Y307" s="169">
        <v>1.349204002970382E-2</v>
      </c>
      <c r="Z307" s="170">
        <v>0</v>
      </c>
      <c r="AA307" s="166"/>
      <c r="AB307" s="110">
        <v>1</v>
      </c>
      <c r="AC307" s="111">
        <v>0</v>
      </c>
      <c r="AD307" s="164">
        <v>0</v>
      </c>
      <c r="AE307" s="111">
        <v>0</v>
      </c>
      <c r="AF307" s="171">
        <v>0</v>
      </c>
      <c r="AG307" s="172"/>
    </row>
    <row r="308" spans="1:33" s="49" customFormat="1" ht="12" x14ac:dyDescent="0.2">
      <c r="A308" s="84">
        <v>445</v>
      </c>
      <c r="B308" s="60">
        <v>445348170</v>
      </c>
      <c r="C308" s="85" t="s">
        <v>516</v>
      </c>
      <c r="D308" s="60">
        <v>348</v>
      </c>
      <c r="E308" s="85" t="s">
        <v>380</v>
      </c>
      <c r="F308" s="60">
        <v>170</v>
      </c>
      <c r="G308" s="109" t="s">
        <v>202</v>
      </c>
      <c r="H308" s="163"/>
      <c r="I308" s="87">
        <v>10664</v>
      </c>
      <c r="J308" s="87">
        <v>681</v>
      </c>
      <c r="K308" s="87">
        <v>0</v>
      </c>
      <c r="L308" s="87">
        <v>1188</v>
      </c>
      <c r="M308" s="88">
        <v>12533</v>
      </c>
      <c r="N308" s="163"/>
      <c r="O308" s="110">
        <v>1</v>
      </c>
      <c r="P308" s="164">
        <v>11337</v>
      </c>
      <c r="Q308" s="164">
        <v>0</v>
      </c>
      <c r="R308" s="164">
        <v>0</v>
      </c>
      <c r="S308" s="164">
        <v>1187</v>
      </c>
      <c r="T308" s="165">
        <v>12524</v>
      </c>
      <c r="U308" s="166"/>
      <c r="V308" s="167">
        <v>7.0077084793272596E-4</v>
      </c>
      <c r="W308" s="173">
        <v>0</v>
      </c>
      <c r="X308" s="169">
        <v>0.09</v>
      </c>
      <c r="Y308" s="169">
        <v>7.8649772513285601E-2</v>
      </c>
      <c r="Z308" s="170">
        <v>0</v>
      </c>
      <c r="AA308" s="166"/>
      <c r="AB308" s="110">
        <v>0</v>
      </c>
      <c r="AC308" s="111">
        <v>0</v>
      </c>
      <c r="AD308" s="164">
        <v>0</v>
      </c>
      <c r="AE308" s="111">
        <v>0</v>
      </c>
      <c r="AF308" s="171">
        <v>0</v>
      </c>
      <c r="AG308" s="172"/>
    </row>
    <row r="309" spans="1:33" s="49" customFormat="1" ht="12" x14ac:dyDescent="0.2">
      <c r="A309" s="84">
        <v>445</v>
      </c>
      <c r="B309" s="60">
        <v>445348186</v>
      </c>
      <c r="C309" s="85" t="s">
        <v>516</v>
      </c>
      <c r="D309" s="60">
        <v>348</v>
      </c>
      <c r="E309" s="85" t="s">
        <v>380</v>
      </c>
      <c r="F309" s="60">
        <v>186</v>
      </c>
      <c r="G309" s="109" t="s">
        <v>218</v>
      </c>
      <c r="H309" s="163"/>
      <c r="I309" s="87">
        <v>14965</v>
      </c>
      <c r="J309" s="87">
        <v>4844</v>
      </c>
      <c r="K309" s="87">
        <v>0</v>
      </c>
      <c r="L309" s="87">
        <v>1188</v>
      </c>
      <c r="M309" s="88">
        <v>20997</v>
      </c>
      <c r="N309" s="163"/>
      <c r="O309" s="110">
        <v>9</v>
      </c>
      <c r="P309" s="164">
        <v>178155</v>
      </c>
      <c r="Q309" s="164">
        <v>0</v>
      </c>
      <c r="R309" s="164">
        <v>0</v>
      </c>
      <c r="S309" s="164">
        <v>10683</v>
      </c>
      <c r="T309" s="165">
        <v>188838</v>
      </c>
      <c r="U309" s="166"/>
      <c r="V309" s="167">
        <v>6.3069376313945325E-3</v>
      </c>
      <c r="W309" s="173">
        <v>0</v>
      </c>
      <c r="X309" s="169">
        <v>0.09</v>
      </c>
      <c r="Y309" s="169">
        <v>6.1903563631403973E-3</v>
      </c>
      <c r="Z309" s="170">
        <v>0</v>
      </c>
      <c r="AA309" s="166"/>
      <c r="AB309" s="110">
        <v>5</v>
      </c>
      <c r="AC309" s="111">
        <v>0</v>
      </c>
      <c r="AD309" s="164">
        <v>0</v>
      </c>
      <c r="AE309" s="111">
        <v>0</v>
      </c>
      <c r="AF309" s="171">
        <v>0</v>
      </c>
      <c r="AG309" s="172"/>
    </row>
    <row r="310" spans="1:33" s="49" customFormat="1" ht="12" x14ac:dyDescent="0.2">
      <c r="A310" s="84">
        <v>445</v>
      </c>
      <c r="B310" s="60">
        <v>445348226</v>
      </c>
      <c r="C310" s="85" t="s">
        <v>516</v>
      </c>
      <c r="D310" s="60">
        <v>348</v>
      </c>
      <c r="E310" s="85" t="s">
        <v>380</v>
      </c>
      <c r="F310" s="60">
        <v>226</v>
      </c>
      <c r="G310" s="109" t="s">
        <v>258</v>
      </c>
      <c r="H310" s="163"/>
      <c r="I310" s="87">
        <v>15565</v>
      </c>
      <c r="J310" s="87">
        <v>1111</v>
      </c>
      <c r="K310" s="87">
        <v>0</v>
      </c>
      <c r="L310" s="87">
        <v>1188</v>
      </c>
      <c r="M310" s="88">
        <v>17864</v>
      </c>
      <c r="N310" s="163"/>
      <c r="O310" s="110">
        <v>25</v>
      </c>
      <c r="P310" s="164">
        <v>416600</v>
      </c>
      <c r="Q310" s="164">
        <v>0</v>
      </c>
      <c r="R310" s="164">
        <v>0</v>
      </c>
      <c r="S310" s="164">
        <v>29675</v>
      </c>
      <c r="T310" s="165">
        <v>446275</v>
      </c>
      <c r="U310" s="166"/>
      <c r="V310" s="167">
        <v>1.7519271198318146E-2</v>
      </c>
      <c r="W310" s="173">
        <v>0</v>
      </c>
      <c r="X310" s="169">
        <v>0.18</v>
      </c>
      <c r="Y310" s="169">
        <v>1.7403399031095515E-2</v>
      </c>
      <c r="Z310" s="170">
        <v>0</v>
      </c>
      <c r="AA310" s="166"/>
      <c r="AB310" s="110">
        <v>10</v>
      </c>
      <c r="AC310" s="111">
        <v>0</v>
      </c>
      <c r="AD310" s="164">
        <v>0</v>
      </c>
      <c r="AE310" s="111">
        <v>0</v>
      </c>
      <c r="AF310" s="171">
        <v>0</v>
      </c>
      <c r="AG310" s="172"/>
    </row>
    <row r="311" spans="1:33" s="49" customFormat="1" ht="12" x14ac:dyDescent="0.2">
      <c r="A311" s="84">
        <v>445</v>
      </c>
      <c r="B311" s="60">
        <v>445348227</v>
      </c>
      <c r="C311" s="85" t="s">
        <v>516</v>
      </c>
      <c r="D311" s="60">
        <v>348</v>
      </c>
      <c r="E311" s="85" t="s">
        <v>380</v>
      </c>
      <c r="F311" s="60">
        <v>227</v>
      </c>
      <c r="G311" s="109" t="s">
        <v>259</v>
      </c>
      <c r="H311" s="163"/>
      <c r="I311" s="87">
        <v>20969</v>
      </c>
      <c r="J311" s="87">
        <v>4217</v>
      </c>
      <c r="K311" s="87">
        <v>0</v>
      </c>
      <c r="L311" s="87">
        <v>1188</v>
      </c>
      <c r="M311" s="88">
        <v>26374</v>
      </c>
      <c r="N311" s="163"/>
      <c r="O311" s="110">
        <v>1</v>
      </c>
      <c r="P311" s="164">
        <v>25168</v>
      </c>
      <c r="Q311" s="164">
        <v>0</v>
      </c>
      <c r="R311" s="164">
        <v>0</v>
      </c>
      <c r="S311" s="164">
        <v>1187</v>
      </c>
      <c r="T311" s="165">
        <v>26355</v>
      </c>
      <c r="U311" s="166"/>
      <c r="V311" s="167">
        <v>7.0077084793272596E-4</v>
      </c>
      <c r="W311" s="173">
        <v>0</v>
      </c>
      <c r="X311" s="169">
        <v>0.18</v>
      </c>
      <c r="Y311" s="169">
        <v>2.6745647472864294E-2</v>
      </c>
      <c r="Z311" s="170">
        <v>0</v>
      </c>
      <c r="AA311" s="166"/>
      <c r="AB311" s="110">
        <v>1</v>
      </c>
      <c r="AC311" s="111">
        <v>0</v>
      </c>
      <c r="AD311" s="164">
        <v>0</v>
      </c>
      <c r="AE311" s="111">
        <v>0</v>
      </c>
      <c r="AF311" s="171">
        <v>0</v>
      </c>
      <c r="AG311" s="172"/>
    </row>
    <row r="312" spans="1:33" s="49" customFormat="1" ht="12" x14ac:dyDescent="0.2">
      <c r="A312" s="84">
        <v>445</v>
      </c>
      <c r="B312" s="60">
        <v>445348271</v>
      </c>
      <c r="C312" s="85" t="s">
        <v>516</v>
      </c>
      <c r="D312" s="60">
        <v>348</v>
      </c>
      <c r="E312" s="85" t="s">
        <v>380</v>
      </c>
      <c r="F312" s="60">
        <v>271</v>
      </c>
      <c r="G312" s="109" t="s">
        <v>303</v>
      </c>
      <c r="H312" s="163"/>
      <c r="I312" s="87">
        <v>16422</v>
      </c>
      <c r="J312" s="87">
        <v>5018</v>
      </c>
      <c r="K312" s="87">
        <v>0</v>
      </c>
      <c r="L312" s="87">
        <v>1188</v>
      </c>
      <c r="M312" s="88">
        <v>22628</v>
      </c>
      <c r="N312" s="163"/>
      <c r="O312" s="110">
        <v>3</v>
      </c>
      <c r="P312" s="164">
        <v>64275</v>
      </c>
      <c r="Q312" s="164">
        <v>0</v>
      </c>
      <c r="R312" s="164">
        <v>0</v>
      </c>
      <c r="S312" s="164">
        <v>3561</v>
      </c>
      <c r="T312" s="165">
        <v>67836</v>
      </c>
      <c r="U312" s="166"/>
      <c r="V312" s="167">
        <v>2.1023125437981778E-3</v>
      </c>
      <c r="W312" s="173">
        <v>0</v>
      </c>
      <c r="X312" s="169">
        <v>0.09</v>
      </c>
      <c r="Y312" s="169">
        <v>3.7270489382133227E-3</v>
      </c>
      <c r="Z312" s="170">
        <v>0</v>
      </c>
      <c r="AA312" s="166"/>
      <c r="AB312" s="110">
        <v>1</v>
      </c>
      <c r="AC312" s="111">
        <v>0</v>
      </c>
      <c r="AD312" s="164">
        <v>0</v>
      </c>
      <c r="AE312" s="111">
        <v>0</v>
      </c>
      <c r="AF312" s="171">
        <v>0</v>
      </c>
      <c r="AG312" s="172"/>
    </row>
    <row r="313" spans="1:33" s="49" customFormat="1" ht="12" x14ac:dyDescent="0.2">
      <c r="A313" s="84">
        <v>445</v>
      </c>
      <c r="B313" s="60">
        <v>445348316</v>
      </c>
      <c r="C313" s="85" t="s">
        <v>516</v>
      </c>
      <c r="D313" s="60">
        <v>348</v>
      </c>
      <c r="E313" s="85" t="s">
        <v>380</v>
      </c>
      <c r="F313" s="60">
        <v>316</v>
      </c>
      <c r="G313" s="109" t="s">
        <v>348</v>
      </c>
      <c r="H313" s="163"/>
      <c r="I313" s="87">
        <v>18833</v>
      </c>
      <c r="J313" s="87">
        <v>720</v>
      </c>
      <c r="K313" s="87">
        <v>0</v>
      </c>
      <c r="L313" s="87">
        <v>1188</v>
      </c>
      <c r="M313" s="88">
        <v>20741</v>
      </c>
      <c r="N313" s="163"/>
      <c r="O313" s="110">
        <v>7</v>
      </c>
      <c r="P313" s="164">
        <v>136773</v>
      </c>
      <c r="Q313" s="164">
        <v>0</v>
      </c>
      <c r="R313" s="164">
        <v>0</v>
      </c>
      <c r="S313" s="164">
        <v>8309</v>
      </c>
      <c r="T313" s="165">
        <v>145082</v>
      </c>
      <c r="U313" s="166"/>
      <c r="V313" s="167">
        <v>4.9053959355290812E-3</v>
      </c>
      <c r="W313" s="173">
        <v>0</v>
      </c>
      <c r="X313" s="169">
        <v>0.18</v>
      </c>
      <c r="Y313" s="169">
        <v>1.7017338697561831E-2</v>
      </c>
      <c r="Z313" s="170">
        <v>0</v>
      </c>
      <c r="AA313" s="166"/>
      <c r="AB313" s="110">
        <v>3</v>
      </c>
      <c r="AC313" s="111">
        <v>0</v>
      </c>
      <c r="AD313" s="164">
        <v>0</v>
      </c>
      <c r="AE313" s="111">
        <v>0</v>
      </c>
      <c r="AF313" s="171">
        <v>0</v>
      </c>
      <c r="AG313" s="172"/>
    </row>
    <row r="314" spans="1:33" s="49" customFormat="1" ht="12" x14ac:dyDescent="0.2">
      <c r="A314" s="84">
        <v>445</v>
      </c>
      <c r="B314" s="60">
        <v>445348322</v>
      </c>
      <c r="C314" s="85" t="s">
        <v>516</v>
      </c>
      <c r="D314" s="60">
        <v>348</v>
      </c>
      <c r="E314" s="85" t="s">
        <v>380</v>
      </c>
      <c r="F314" s="60">
        <v>322</v>
      </c>
      <c r="G314" s="109" t="s">
        <v>354</v>
      </c>
      <c r="H314" s="163"/>
      <c r="I314" s="87">
        <v>17955</v>
      </c>
      <c r="J314" s="87">
        <v>7141</v>
      </c>
      <c r="K314" s="87">
        <v>0</v>
      </c>
      <c r="L314" s="87">
        <v>1188</v>
      </c>
      <c r="M314" s="88">
        <v>26284</v>
      </c>
      <c r="N314" s="163"/>
      <c r="O314" s="110">
        <v>1</v>
      </c>
      <c r="P314" s="164">
        <v>25078</v>
      </c>
      <c r="Q314" s="164">
        <v>0</v>
      </c>
      <c r="R314" s="164">
        <v>0</v>
      </c>
      <c r="S314" s="164">
        <v>1187</v>
      </c>
      <c r="T314" s="165">
        <v>26265</v>
      </c>
      <c r="U314" s="166"/>
      <c r="V314" s="167">
        <v>7.0077084793272596E-4</v>
      </c>
      <c r="W314" s="173">
        <v>0</v>
      </c>
      <c r="X314" s="169">
        <v>0.09</v>
      </c>
      <c r="Y314" s="169">
        <v>4.1803488542896646E-3</v>
      </c>
      <c r="Z314" s="170">
        <v>0</v>
      </c>
      <c r="AA314" s="166"/>
      <c r="AB314" s="110">
        <v>1</v>
      </c>
      <c r="AC314" s="111">
        <v>0</v>
      </c>
      <c r="AD314" s="164">
        <v>0</v>
      </c>
      <c r="AE314" s="111">
        <v>0</v>
      </c>
      <c r="AF314" s="171">
        <v>0</v>
      </c>
      <c r="AG314" s="172"/>
    </row>
    <row r="315" spans="1:33" s="49" customFormat="1" ht="12" x14ac:dyDescent="0.2">
      <c r="A315" s="84">
        <v>445</v>
      </c>
      <c r="B315" s="60">
        <v>445348348</v>
      </c>
      <c r="C315" s="85" t="s">
        <v>516</v>
      </c>
      <c r="D315" s="60">
        <v>348</v>
      </c>
      <c r="E315" s="85" t="s">
        <v>380</v>
      </c>
      <c r="F315" s="60">
        <v>348</v>
      </c>
      <c r="G315" s="109" t="s">
        <v>380</v>
      </c>
      <c r="H315" s="163"/>
      <c r="I315" s="87">
        <v>17366</v>
      </c>
      <c r="J315" s="87">
        <v>0</v>
      </c>
      <c r="K315" s="87">
        <v>0</v>
      </c>
      <c r="L315" s="87">
        <v>1188</v>
      </c>
      <c r="M315" s="88">
        <v>18554</v>
      </c>
      <c r="N315" s="163"/>
      <c r="O315" s="110">
        <v>1317</v>
      </c>
      <c r="P315" s="164">
        <v>22855218</v>
      </c>
      <c r="Q315" s="164">
        <v>0</v>
      </c>
      <c r="R315" s="164">
        <v>0</v>
      </c>
      <c r="S315" s="164">
        <v>1563279</v>
      </c>
      <c r="T315" s="165">
        <v>24418497</v>
      </c>
      <c r="U315" s="166"/>
      <c r="V315" s="167">
        <v>0.92291520672741112</v>
      </c>
      <c r="W315" s="173">
        <v>0</v>
      </c>
      <c r="X315" s="169">
        <v>0.18</v>
      </c>
      <c r="Y315" s="169">
        <v>7.5591189310023815E-2</v>
      </c>
      <c r="Z315" s="170">
        <v>0</v>
      </c>
      <c r="AA315" s="166"/>
      <c r="AB315" s="110">
        <v>598</v>
      </c>
      <c r="AC315" s="111">
        <v>0</v>
      </c>
      <c r="AD315" s="164">
        <v>0</v>
      </c>
      <c r="AE315" s="111">
        <v>0</v>
      </c>
      <c r="AF315" s="171">
        <v>0</v>
      </c>
      <c r="AG315" s="172"/>
    </row>
    <row r="316" spans="1:33" s="49" customFormat="1" ht="12" x14ac:dyDescent="0.2">
      <c r="A316" s="84">
        <v>445</v>
      </c>
      <c r="B316" s="60">
        <v>445348620</v>
      </c>
      <c r="C316" s="85" t="s">
        <v>516</v>
      </c>
      <c r="D316" s="60">
        <v>348</v>
      </c>
      <c r="E316" s="85" t="s">
        <v>380</v>
      </c>
      <c r="F316" s="60">
        <v>620</v>
      </c>
      <c r="G316" s="109" t="s">
        <v>393</v>
      </c>
      <c r="H316" s="163"/>
      <c r="I316" s="87">
        <v>10664</v>
      </c>
      <c r="J316" s="87">
        <v>7206</v>
      </c>
      <c r="K316" s="87">
        <v>0</v>
      </c>
      <c r="L316" s="87">
        <v>1188</v>
      </c>
      <c r="M316" s="88">
        <v>19058</v>
      </c>
      <c r="N316" s="163"/>
      <c r="O316" s="110">
        <v>2</v>
      </c>
      <c r="P316" s="164">
        <v>35714</v>
      </c>
      <c r="Q316" s="164">
        <v>0</v>
      </c>
      <c r="R316" s="164">
        <v>0</v>
      </c>
      <c r="S316" s="164">
        <v>2374</v>
      </c>
      <c r="T316" s="165">
        <v>38088</v>
      </c>
      <c r="U316" s="166"/>
      <c r="V316" s="167">
        <v>1.4015416958654519E-3</v>
      </c>
      <c r="W316" s="173">
        <v>0</v>
      </c>
      <c r="X316" s="169">
        <v>0.09</v>
      </c>
      <c r="Y316" s="169">
        <v>1.3248246297133438E-2</v>
      </c>
      <c r="Z316" s="170">
        <v>0</v>
      </c>
      <c r="AA316" s="166"/>
      <c r="AB316" s="110">
        <v>0</v>
      </c>
      <c r="AC316" s="111">
        <v>0</v>
      </c>
      <c r="AD316" s="164">
        <v>0</v>
      </c>
      <c r="AE316" s="111">
        <v>0</v>
      </c>
      <c r="AF316" s="171">
        <v>0</v>
      </c>
      <c r="AG316" s="172"/>
    </row>
    <row r="317" spans="1:33" s="49" customFormat="1" ht="12" x14ac:dyDescent="0.2">
      <c r="A317" s="84">
        <v>445</v>
      </c>
      <c r="B317" s="60">
        <v>445348658</v>
      </c>
      <c r="C317" s="85" t="s">
        <v>516</v>
      </c>
      <c r="D317" s="60">
        <v>348</v>
      </c>
      <c r="E317" s="85" t="s">
        <v>380</v>
      </c>
      <c r="F317" s="60">
        <v>658</v>
      </c>
      <c r="G317" s="109" t="s">
        <v>402</v>
      </c>
      <c r="H317" s="163"/>
      <c r="I317" s="87">
        <v>16221</v>
      </c>
      <c r="J317" s="87">
        <v>2657</v>
      </c>
      <c r="K317" s="87">
        <v>0</v>
      </c>
      <c r="L317" s="87">
        <v>1188</v>
      </c>
      <c r="M317" s="88">
        <v>20066</v>
      </c>
      <c r="N317" s="163"/>
      <c r="O317" s="110">
        <v>4</v>
      </c>
      <c r="P317" s="164">
        <v>75460</v>
      </c>
      <c r="Q317" s="164">
        <v>0</v>
      </c>
      <c r="R317" s="164">
        <v>0</v>
      </c>
      <c r="S317" s="164">
        <v>4748</v>
      </c>
      <c r="T317" s="165">
        <v>80208</v>
      </c>
      <c r="U317" s="166"/>
      <c r="V317" s="167">
        <v>2.8030833917309038E-3</v>
      </c>
      <c r="W317" s="173">
        <v>0</v>
      </c>
      <c r="X317" s="169">
        <v>0.09</v>
      </c>
      <c r="Y317" s="169">
        <v>2.0749379130180325E-3</v>
      </c>
      <c r="Z317" s="170">
        <v>0</v>
      </c>
      <c r="AA317" s="166"/>
      <c r="AB317" s="110">
        <v>2</v>
      </c>
      <c r="AC317" s="111">
        <v>0</v>
      </c>
      <c r="AD317" s="164">
        <v>0</v>
      </c>
      <c r="AE317" s="111">
        <v>0</v>
      </c>
      <c r="AF317" s="171">
        <v>0</v>
      </c>
      <c r="AG317" s="172"/>
    </row>
    <row r="318" spans="1:33" s="49" customFormat="1" ht="12" x14ac:dyDescent="0.2">
      <c r="A318" s="84">
        <v>445</v>
      </c>
      <c r="B318" s="60">
        <v>445348753</v>
      </c>
      <c r="C318" s="85" t="s">
        <v>516</v>
      </c>
      <c r="D318" s="60">
        <v>348</v>
      </c>
      <c r="E318" s="85" t="s">
        <v>380</v>
      </c>
      <c r="F318" s="60">
        <v>753</v>
      </c>
      <c r="G318" s="109" t="s">
        <v>431</v>
      </c>
      <c r="H318" s="163"/>
      <c r="I318" s="87">
        <v>11546</v>
      </c>
      <c r="J318" s="87">
        <v>3058</v>
      </c>
      <c r="K318" s="87">
        <v>0</v>
      </c>
      <c r="L318" s="87">
        <v>1188</v>
      </c>
      <c r="M318" s="88">
        <v>15792</v>
      </c>
      <c r="N318" s="163"/>
      <c r="O318" s="110">
        <v>1</v>
      </c>
      <c r="P318" s="164">
        <v>14594</v>
      </c>
      <c r="Q318" s="164">
        <v>0</v>
      </c>
      <c r="R318" s="164">
        <v>0</v>
      </c>
      <c r="S318" s="164">
        <v>1187</v>
      </c>
      <c r="T318" s="165">
        <v>15781</v>
      </c>
      <c r="U318" s="166"/>
      <c r="V318" s="167">
        <v>7.0077084793272596E-4</v>
      </c>
      <c r="W318" s="173">
        <v>0</v>
      </c>
      <c r="X318" s="169">
        <v>0.09</v>
      </c>
      <c r="Y318" s="169">
        <v>3.837161897258089E-3</v>
      </c>
      <c r="Z318" s="170">
        <v>0</v>
      </c>
      <c r="AA318" s="166"/>
      <c r="AB318" s="110">
        <v>0</v>
      </c>
      <c r="AC318" s="111">
        <v>0</v>
      </c>
      <c r="AD318" s="164">
        <v>0</v>
      </c>
      <c r="AE318" s="111">
        <v>0</v>
      </c>
      <c r="AF318" s="171">
        <v>0</v>
      </c>
      <c r="AG318" s="172"/>
    </row>
    <row r="319" spans="1:33" s="49" customFormat="1" ht="12" x14ac:dyDescent="0.2">
      <c r="A319" s="84">
        <v>445</v>
      </c>
      <c r="B319" s="60">
        <v>445348767</v>
      </c>
      <c r="C319" s="85" t="s">
        <v>516</v>
      </c>
      <c r="D319" s="60">
        <v>348</v>
      </c>
      <c r="E319" s="85" t="s">
        <v>380</v>
      </c>
      <c r="F319" s="60">
        <v>767</v>
      </c>
      <c r="G319" s="109" t="s">
        <v>437</v>
      </c>
      <c r="H319" s="163"/>
      <c r="I319" s="87">
        <v>16794</v>
      </c>
      <c r="J319" s="87">
        <v>1189</v>
      </c>
      <c r="K319" s="87">
        <v>0</v>
      </c>
      <c r="L319" s="87">
        <v>1188</v>
      </c>
      <c r="M319" s="88">
        <v>19171</v>
      </c>
      <c r="N319" s="163"/>
      <c r="O319" s="110">
        <v>2</v>
      </c>
      <c r="P319" s="164">
        <v>35940</v>
      </c>
      <c r="Q319" s="164">
        <v>0</v>
      </c>
      <c r="R319" s="164">
        <v>0</v>
      </c>
      <c r="S319" s="164">
        <v>2374</v>
      </c>
      <c r="T319" s="165">
        <v>38314</v>
      </c>
      <c r="U319" s="166"/>
      <c r="V319" s="167">
        <v>1.4015416958654519E-3</v>
      </c>
      <c r="W319" s="173">
        <v>0</v>
      </c>
      <c r="X319" s="169">
        <v>0.09</v>
      </c>
      <c r="Y319" s="169">
        <v>3.1179259987033504E-2</v>
      </c>
      <c r="Z319" s="170">
        <v>0</v>
      </c>
      <c r="AA319" s="166"/>
      <c r="AB319" s="110">
        <v>0</v>
      </c>
      <c r="AC319" s="111">
        <v>0</v>
      </c>
      <c r="AD319" s="164">
        <v>0</v>
      </c>
      <c r="AE319" s="111">
        <v>0</v>
      </c>
      <c r="AF319" s="171">
        <v>0</v>
      </c>
      <c r="AG319" s="172"/>
    </row>
    <row r="320" spans="1:33" s="49" customFormat="1" ht="12" x14ac:dyDescent="0.2">
      <c r="A320" s="84">
        <v>445</v>
      </c>
      <c r="B320" s="60">
        <v>445348775</v>
      </c>
      <c r="C320" s="85" t="s">
        <v>516</v>
      </c>
      <c r="D320" s="60">
        <v>348</v>
      </c>
      <c r="E320" s="85" t="s">
        <v>380</v>
      </c>
      <c r="F320" s="60">
        <v>775</v>
      </c>
      <c r="G320" s="109" t="s">
        <v>441</v>
      </c>
      <c r="H320" s="163"/>
      <c r="I320" s="87">
        <v>13178</v>
      </c>
      <c r="J320" s="87">
        <v>3425</v>
      </c>
      <c r="K320" s="87">
        <v>0</v>
      </c>
      <c r="L320" s="87">
        <v>1188</v>
      </c>
      <c r="M320" s="88">
        <v>17791</v>
      </c>
      <c r="N320" s="163"/>
      <c r="O320" s="110">
        <v>20</v>
      </c>
      <c r="P320" s="164">
        <v>331820</v>
      </c>
      <c r="Q320" s="164">
        <v>0</v>
      </c>
      <c r="R320" s="164">
        <v>0</v>
      </c>
      <c r="S320" s="164">
        <v>23740</v>
      </c>
      <c r="T320" s="165">
        <v>355560</v>
      </c>
      <c r="U320" s="166"/>
      <c r="V320" s="167">
        <v>1.4015416958654514E-2</v>
      </c>
      <c r="W320" s="173">
        <v>0</v>
      </c>
      <c r="X320" s="169">
        <v>0.09</v>
      </c>
      <c r="Y320" s="169">
        <v>5.9379930693952646E-3</v>
      </c>
      <c r="Z320" s="170">
        <v>0</v>
      </c>
      <c r="AA320" s="166"/>
      <c r="AB320" s="110">
        <v>9</v>
      </c>
      <c r="AC320" s="111">
        <v>0</v>
      </c>
      <c r="AD320" s="164">
        <v>0</v>
      </c>
      <c r="AE320" s="111">
        <v>0</v>
      </c>
      <c r="AF320" s="171">
        <v>0</v>
      </c>
      <c r="AG320" s="172"/>
    </row>
    <row r="321" spans="1:33" s="49" customFormat="1" ht="12" x14ac:dyDescent="0.2">
      <c r="A321" s="84">
        <v>446</v>
      </c>
      <c r="B321" s="60">
        <v>446099001</v>
      </c>
      <c r="C321" s="85" t="s">
        <v>517</v>
      </c>
      <c r="D321" s="60">
        <v>99</v>
      </c>
      <c r="E321" s="85" t="s">
        <v>131</v>
      </c>
      <c r="F321" s="60">
        <v>1</v>
      </c>
      <c r="G321" s="109" t="s">
        <v>33</v>
      </c>
      <c r="H321" s="163"/>
      <c r="I321" s="87">
        <v>17355</v>
      </c>
      <c r="J321" s="87">
        <v>2303</v>
      </c>
      <c r="K321" s="87">
        <v>0</v>
      </c>
      <c r="L321" s="87">
        <v>1188</v>
      </c>
      <c r="M321" s="88">
        <v>20846</v>
      </c>
      <c r="N321" s="163"/>
      <c r="O321" s="110">
        <v>1</v>
      </c>
      <c r="P321" s="164">
        <v>19658</v>
      </c>
      <c r="Q321" s="164">
        <v>0</v>
      </c>
      <c r="R321" s="164">
        <v>0</v>
      </c>
      <c r="S321" s="164">
        <v>1188</v>
      </c>
      <c r="T321" s="165">
        <v>20846</v>
      </c>
      <c r="U321" s="166"/>
      <c r="V321" s="167">
        <v>0</v>
      </c>
      <c r="W321" s="173">
        <v>0</v>
      </c>
      <c r="X321" s="169">
        <v>0.09</v>
      </c>
      <c r="Y321" s="169">
        <v>2.3778057239875805E-2</v>
      </c>
      <c r="Z321" s="170">
        <v>0</v>
      </c>
      <c r="AA321" s="166"/>
      <c r="AB321" s="110">
        <v>0</v>
      </c>
      <c r="AC321" s="111">
        <v>0</v>
      </c>
      <c r="AD321" s="164">
        <v>0</v>
      </c>
      <c r="AE321" s="111">
        <v>0</v>
      </c>
      <c r="AF321" s="171">
        <v>0</v>
      </c>
      <c r="AG321" s="172"/>
    </row>
    <row r="322" spans="1:33" s="49" customFormat="1" ht="12" x14ac:dyDescent="0.2">
      <c r="A322" s="84">
        <v>446</v>
      </c>
      <c r="B322" s="60">
        <v>446099016</v>
      </c>
      <c r="C322" s="85" t="s">
        <v>517</v>
      </c>
      <c r="D322" s="60">
        <v>99</v>
      </c>
      <c r="E322" s="85" t="s">
        <v>131</v>
      </c>
      <c r="F322" s="60">
        <v>16</v>
      </c>
      <c r="G322" s="109" t="s">
        <v>48</v>
      </c>
      <c r="H322" s="163"/>
      <c r="I322" s="87">
        <v>14933</v>
      </c>
      <c r="J322" s="87">
        <v>342</v>
      </c>
      <c r="K322" s="87">
        <v>0</v>
      </c>
      <c r="L322" s="87">
        <v>1188</v>
      </c>
      <c r="M322" s="88">
        <v>16463</v>
      </c>
      <c r="N322" s="163"/>
      <c r="O322" s="110">
        <v>163</v>
      </c>
      <c r="P322" s="164">
        <v>2489825</v>
      </c>
      <c r="Q322" s="164">
        <v>0</v>
      </c>
      <c r="R322" s="164">
        <v>0</v>
      </c>
      <c r="S322" s="164">
        <v>193644</v>
      </c>
      <c r="T322" s="165">
        <v>2683469</v>
      </c>
      <c r="U322" s="166"/>
      <c r="V322" s="167">
        <v>0</v>
      </c>
      <c r="W322" s="173">
        <v>0</v>
      </c>
      <c r="X322" s="169">
        <v>0.09</v>
      </c>
      <c r="Y322" s="169">
        <v>2.6297110995600569E-2</v>
      </c>
      <c r="Z322" s="170">
        <v>0</v>
      </c>
      <c r="AA322" s="166"/>
      <c r="AB322" s="110">
        <v>26</v>
      </c>
      <c r="AC322" s="111">
        <v>0</v>
      </c>
      <c r="AD322" s="164">
        <v>0</v>
      </c>
      <c r="AE322" s="111">
        <v>0</v>
      </c>
      <c r="AF322" s="171">
        <v>0</v>
      </c>
      <c r="AG322" s="172"/>
    </row>
    <row r="323" spans="1:33" s="49" customFormat="1" ht="12" x14ac:dyDescent="0.2">
      <c r="A323" s="84">
        <v>446</v>
      </c>
      <c r="B323" s="60">
        <v>446099018</v>
      </c>
      <c r="C323" s="85" t="s">
        <v>517</v>
      </c>
      <c r="D323" s="60">
        <v>99</v>
      </c>
      <c r="E323" s="85" t="s">
        <v>131</v>
      </c>
      <c r="F323" s="60">
        <v>18</v>
      </c>
      <c r="G323" s="109" t="s">
        <v>50</v>
      </c>
      <c r="H323" s="163"/>
      <c r="I323" s="87">
        <v>14595</v>
      </c>
      <c r="J323" s="87">
        <v>6960</v>
      </c>
      <c r="K323" s="87">
        <v>0</v>
      </c>
      <c r="L323" s="87">
        <v>1188</v>
      </c>
      <c r="M323" s="88">
        <v>22743</v>
      </c>
      <c r="N323" s="163"/>
      <c r="O323" s="110">
        <v>6</v>
      </c>
      <c r="P323" s="164">
        <v>129330</v>
      </c>
      <c r="Q323" s="164">
        <v>0</v>
      </c>
      <c r="R323" s="164">
        <v>0</v>
      </c>
      <c r="S323" s="164">
        <v>7128</v>
      </c>
      <c r="T323" s="165">
        <v>136458</v>
      </c>
      <c r="U323" s="166"/>
      <c r="V323" s="167">
        <v>0</v>
      </c>
      <c r="W323" s="173">
        <v>0</v>
      </c>
      <c r="X323" s="169">
        <v>0.09</v>
      </c>
      <c r="Y323" s="169">
        <v>2.519270960267804E-2</v>
      </c>
      <c r="Z323" s="170">
        <v>0</v>
      </c>
      <c r="AA323" s="166"/>
      <c r="AB323" s="110">
        <v>2</v>
      </c>
      <c r="AC323" s="111">
        <v>0</v>
      </c>
      <c r="AD323" s="164">
        <v>0</v>
      </c>
      <c r="AE323" s="111">
        <v>0</v>
      </c>
      <c r="AF323" s="171">
        <v>0</v>
      </c>
      <c r="AG323" s="172"/>
    </row>
    <row r="324" spans="1:33" s="49" customFormat="1" ht="12" x14ac:dyDescent="0.2">
      <c r="A324" s="84">
        <v>446</v>
      </c>
      <c r="B324" s="60">
        <v>446099025</v>
      </c>
      <c r="C324" s="85" t="s">
        <v>517</v>
      </c>
      <c r="D324" s="60">
        <v>99</v>
      </c>
      <c r="E324" s="85" t="s">
        <v>131</v>
      </c>
      <c r="F324" s="60">
        <v>25</v>
      </c>
      <c r="G324" s="109" t="s">
        <v>57</v>
      </c>
      <c r="H324" s="163"/>
      <c r="I324" s="87">
        <v>12802</v>
      </c>
      <c r="J324" s="87">
        <v>5441</v>
      </c>
      <c r="K324" s="87">
        <v>0</v>
      </c>
      <c r="L324" s="87">
        <v>1188</v>
      </c>
      <c r="M324" s="88">
        <v>19431</v>
      </c>
      <c r="N324" s="163"/>
      <c r="O324" s="110">
        <v>3</v>
      </c>
      <c r="P324" s="164">
        <v>54729</v>
      </c>
      <c r="Q324" s="164">
        <v>0</v>
      </c>
      <c r="R324" s="164">
        <v>0</v>
      </c>
      <c r="S324" s="164">
        <v>3564</v>
      </c>
      <c r="T324" s="165">
        <v>58293</v>
      </c>
      <c r="U324" s="166"/>
      <c r="V324" s="167">
        <v>0</v>
      </c>
      <c r="W324" s="173">
        <v>0</v>
      </c>
      <c r="X324" s="169">
        <v>0.09</v>
      </c>
      <c r="Y324" s="169">
        <v>7.6019062650189387E-2</v>
      </c>
      <c r="Z324" s="170">
        <v>0</v>
      </c>
      <c r="AA324" s="166"/>
      <c r="AB324" s="110">
        <v>1</v>
      </c>
      <c r="AC324" s="111">
        <v>0</v>
      </c>
      <c r="AD324" s="164">
        <v>0</v>
      </c>
      <c r="AE324" s="111">
        <v>0</v>
      </c>
      <c r="AF324" s="171">
        <v>0</v>
      </c>
      <c r="AG324" s="172"/>
    </row>
    <row r="325" spans="1:33" s="49" customFormat="1" ht="12" x14ac:dyDescent="0.2">
      <c r="A325" s="84">
        <v>446</v>
      </c>
      <c r="B325" s="60">
        <v>446099044</v>
      </c>
      <c r="C325" s="85" t="s">
        <v>517</v>
      </c>
      <c r="D325" s="60">
        <v>99</v>
      </c>
      <c r="E325" s="85" t="s">
        <v>131</v>
      </c>
      <c r="F325" s="60">
        <v>44</v>
      </c>
      <c r="G325" s="109" t="s">
        <v>76</v>
      </c>
      <c r="H325" s="163"/>
      <c r="I325" s="87">
        <v>17539</v>
      </c>
      <c r="J325" s="87">
        <v>0</v>
      </c>
      <c r="K325" s="87">
        <v>0</v>
      </c>
      <c r="L325" s="87">
        <v>1188</v>
      </c>
      <c r="M325" s="88">
        <v>18727</v>
      </c>
      <c r="N325" s="163"/>
      <c r="O325" s="110">
        <v>747</v>
      </c>
      <c r="P325" s="164">
        <v>13101633</v>
      </c>
      <c r="Q325" s="164">
        <v>0</v>
      </c>
      <c r="R325" s="164">
        <v>0</v>
      </c>
      <c r="S325" s="164">
        <v>887436</v>
      </c>
      <c r="T325" s="165">
        <v>13989069</v>
      </c>
      <c r="U325" s="166"/>
      <c r="V325" s="167">
        <v>0</v>
      </c>
      <c r="W325" s="173">
        <v>0</v>
      </c>
      <c r="X325" s="169">
        <v>0.18</v>
      </c>
      <c r="Y325" s="169">
        <v>9.5600647279185325E-2</v>
      </c>
      <c r="Z325" s="170">
        <v>0</v>
      </c>
      <c r="AA325" s="166"/>
      <c r="AB325" s="110">
        <v>138</v>
      </c>
      <c r="AC325" s="111">
        <v>0</v>
      </c>
      <c r="AD325" s="164">
        <v>0</v>
      </c>
      <c r="AE325" s="111">
        <v>0</v>
      </c>
      <c r="AF325" s="171">
        <v>0</v>
      </c>
      <c r="AG325" s="172"/>
    </row>
    <row r="326" spans="1:33" s="49" customFormat="1" ht="12" x14ac:dyDescent="0.2">
      <c r="A326" s="84">
        <v>446</v>
      </c>
      <c r="B326" s="60">
        <v>446099050</v>
      </c>
      <c r="C326" s="85" t="s">
        <v>517</v>
      </c>
      <c r="D326" s="60">
        <v>99</v>
      </c>
      <c r="E326" s="85" t="s">
        <v>131</v>
      </c>
      <c r="F326" s="60">
        <v>50</v>
      </c>
      <c r="G326" s="109" t="s">
        <v>82</v>
      </c>
      <c r="H326" s="163"/>
      <c r="I326" s="87">
        <v>15527</v>
      </c>
      <c r="J326" s="87">
        <v>6782</v>
      </c>
      <c r="K326" s="87">
        <v>0</v>
      </c>
      <c r="L326" s="87">
        <v>1188</v>
      </c>
      <c r="M326" s="88">
        <v>23497</v>
      </c>
      <c r="N326" s="163"/>
      <c r="O326" s="110">
        <v>10</v>
      </c>
      <c r="P326" s="164">
        <v>223090</v>
      </c>
      <c r="Q326" s="164">
        <v>0</v>
      </c>
      <c r="R326" s="164">
        <v>0</v>
      </c>
      <c r="S326" s="164">
        <v>11880</v>
      </c>
      <c r="T326" s="165">
        <v>234970</v>
      </c>
      <c r="U326" s="166"/>
      <c r="V326" s="167">
        <v>0</v>
      </c>
      <c r="W326" s="173">
        <v>0</v>
      </c>
      <c r="X326" s="169">
        <v>0.09</v>
      </c>
      <c r="Y326" s="169">
        <v>5.576353734201971E-3</v>
      </c>
      <c r="Z326" s="170">
        <v>0</v>
      </c>
      <c r="AA326" s="166"/>
      <c r="AB326" s="110">
        <v>1</v>
      </c>
      <c r="AC326" s="111">
        <v>0</v>
      </c>
      <c r="AD326" s="164">
        <v>0</v>
      </c>
      <c r="AE326" s="111">
        <v>0</v>
      </c>
      <c r="AF326" s="171">
        <v>0</v>
      </c>
      <c r="AG326" s="172"/>
    </row>
    <row r="327" spans="1:33" s="49" customFormat="1" ht="12" x14ac:dyDescent="0.2">
      <c r="A327" s="84">
        <v>446</v>
      </c>
      <c r="B327" s="60">
        <v>446099083</v>
      </c>
      <c r="C327" s="85" t="s">
        <v>517</v>
      </c>
      <c r="D327" s="60">
        <v>99</v>
      </c>
      <c r="E327" s="85" t="s">
        <v>131</v>
      </c>
      <c r="F327" s="60">
        <v>83</v>
      </c>
      <c r="G327" s="109" t="s">
        <v>115</v>
      </c>
      <c r="H327" s="163"/>
      <c r="I327" s="87">
        <v>15247</v>
      </c>
      <c r="J327" s="87">
        <v>2237</v>
      </c>
      <c r="K327" s="87">
        <v>0</v>
      </c>
      <c r="L327" s="87">
        <v>1188</v>
      </c>
      <c r="M327" s="88">
        <v>18672</v>
      </c>
      <c r="N327" s="163"/>
      <c r="O327" s="110">
        <v>2</v>
      </c>
      <c r="P327" s="164">
        <v>34968</v>
      </c>
      <c r="Q327" s="164">
        <v>0</v>
      </c>
      <c r="R327" s="164">
        <v>0</v>
      </c>
      <c r="S327" s="164">
        <v>2376</v>
      </c>
      <c r="T327" s="165">
        <v>37344</v>
      </c>
      <c r="U327" s="166"/>
      <c r="V327" s="167">
        <v>0</v>
      </c>
      <c r="W327" s="173">
        <v>0</v>
      </c>
      <c r="X327" s="169">
        <v>0.09</v>
      </c>
      <c r="Y327" s="169">
        <v>5.9621698682461744E-3</v>
      </c>
      <c r="Z327" s="170">
        <v>0</v>
      </c>
      <c r="AA327" s="166"/>
      <c r="AB327" s="110">
        <v>0</v>
      </c>
      <c r="AC327" s="111">
        <v>0</v>
      </c>
      <c r="AD327" s="164">
        <v>0</v>
      </c>
      <c r="AE327" s="111">
        <v>0</v>
      </c>
      <c r="AF327" s="171">
        <v>0</v>
      </c>
      <c r="AG327" s="172"/>
    </row>
    <row r="328" spans="1:33" s="49" customFormat="1" ht="12" x14ac:dyDescent="0.2">
      <c r="A328" s="84">
        <v>446</v>
      </c>
      <c r="B328" s="60">
        <v>446099088</v>
      </c>
      <c r="C328" s="85" t="s">
        <v>517</v>
      </c>
      <c r="D328" s="60">
        <v>99</v>
      </c>
      <c r="E328" s="85" t="s">
        <v>131</v>
      </c>
      <c r="F328" s="60">
        <v>88</v>
      </c>
      <c r="G328" s="109" t="s">
        <v>120</v>
      </c>
      <c r="H328" s="163"/>
      <c r="I328" s="87">
        <v>14881</v>
      </c>
      <c r="J328" s="87">
        <v>4170</v>
      </c>
      <c r="K328" s="87">
        <v>0</v>
      </c>
      <c r="L328" s="87">
        <v>1188</v>
      </c>
      <c r="M328" s="88">
        <v>20239</v>
      </c>
      <c r="N328" s="163"/>
      <c r="O328" s="110">
        <v>14</v>
      </c>
      <c r="P328" s="164">
        <v>266714</v>
      </c>
      <c r="Q328" s="164">
        <v>0</v>
      </c>
      <c r="R328" s="164">
        <v>0</v>
      </c>
      <c r="S328" s="164">
        <v>16632</v>
      </c>
      <c r="T328" s="165">
        <v>283346</v>
      </c>
      <c r="U328" s="166"/>
      <c r="V328" s="167">
        <v>0</v>
      </c>
      <c r="W328" s="173">
        <v>0</v>
      </c>
      <c r="X328" s="169">
        <v>0.09</v>
      </c>
      <c r="Y328" s="169">
        <v>5.6790553727479164E-3</v>
      </c>
      <c r="Z328" s="170">
        <v>0</v>
      </c>
      <c r="AA328" s="166"/>
      <c r="AB328" s="110">
        <v>0</v>
      </c>
      <c r="AC328" s="111">
        <v>0</v>
      </c>
      <c r="AD328" s="164">
        <v>0</v>
      </c>
      <c r="AE328" s="111">
        <v>0</v>
      </c>
      <c r="AF328" s="171">
        <v>0</v>
      </c>
      <c r="AG328" s="172"/>
    </row>
    <row r="329" spans="1:33" s="49" customFormat="1" ht="12" x14ac:dyDescent="0.2">
      <c r="A329" s="84">
        <v>446</v>
      </c>
      <c r="B329" s="60">
        <v>446099095</v>
      </c>
      <c r="C329" s="85" t="s">
        <v>517</v>
      </c>
      <c r="D329" s="60">
        <v>99</v>
      </c>
      <c r="E329" s="85" t="s">
        <v>131</v>
      </c>
      <c r="F329" s="60">
        <v>95</v>
      </c>
      <c r="G329" s="109" t="s">
        <v>127</v>
      </c>
      <c r="H329" s="163"/>
      <c r="I329" s="87">
        <v>17861</v>
      </c>
      <c r="J329" s="87">
        <v>257</v>
      </c>
      <c r="K329" s="87">
        <v>0</v>
      </c>
      <c r="L329" s="87">
        <v>1188</v>
      </c>
      <c r="M329" s="88">
        <v>19306</v>
      </c>
      <c r="N329" s="163"/>
      <c r="O329" s="110">
        <v>4</v>
      </c>
      <c r="P329" s="164">
        <v>72472</v>
      </c>
      <c r="Q329" s="164">
        <v>0</v>
      </c>
      <c r="R329" s="164">
        <v>0</v>
      </c>
      <c r="S329" s="164">
        <v>4752</v>
      </c>
      <c r="T329" s="165">
        <v>77224</v>
      </c>
      <c r="U329" s="166"/>
      <c r="V329" s="167">
        <v>0</v>
      </c>
      <c r="W329" s="173">
        <v>0</v>
      </c>
      <c r="X329" s="169">
        <v>0.18</v>
      </c>
      <c r="Y329" s="169">
        <v>0.13044079648282272</v>
      </c>
      <c r="Z329" s="170">
        <v>0</v>
      </c>
      <c r="AA329" s="166"/>
      <c r="AB329" s="110">
        <v>0</v>
      </c>
      <c r="AC329" s="111">
        <v>0</v>
      </c>
      <c r="AD329" s="164">
        <v>0</v>
      </c>
      <c r="AE329" s="111">
        <v>0</v>
      </c>
      <c r="AF329" s="171">
        <v>0</v>
      </c>
      <c r="AG329" s="172"/>
    </row>
    <row r="330" spans="1:33" s="49" customFormat="1" ht="12" x14ac:dyDescent="0.2">
      <c r="A330" s="84">
        <v>446</v>
      </c>
      <c r="B330" s="60">
        <v>446099099</v>
      </c>
      <c r="C330" s="85" t="s">
        <v>517</v>
      </c>
      <c r="D330" s="60">
        <v>99</v>
      </c>
      <c r="E330" s="85" t="s">
        <v>131</v>
      </c>
      <c r="F330" s="60">
        <v>99</v>
      </c>
      <c r="G330" s="109" t="s">
        <v>131</v>
      </c>
      <c r="H330" s="163"/>
      <c r="I330" s="87">
        <v>14592</v>
      </c>
      <c r="J330" s="87">
        <v>6460</v>
      </c>
      <c r="K330" s="87">
        <v>0</v>
      </c>
      <c r="L330" s="87">
        <v>1188</v>
      </c>
      <c r="M330" s="88">
        <v>22240</v>
      </c>
      <c r="N330" s="163"/>
      <c r="O330" s="110">
        <v>88</v>
      </c>
      <c r="P330" s="164">
        <v>1852576</v>
      </c>
      <c r="Q330" s="164">
        <v>0</v>
      </c>
      <c r="R330" s="164">
        <v>0</v>
      </c>
      <c r="S330" s="164">
        <v>104544</v>
      </c>
      <c r="T330" s="165">
        <v>1957120</v>
      </c>
      <c r="U330" s="166"/>
      <c r="V330" s="167">
        <v>0</v>
      </c>
      <c r="W330" s="173">
        <v>0</v>
      </c>
      <c r="X330" s="169">
        <v>0.09</v>
      </c>
      <c r="Y330" s="169">
        <v>3.5452801444861029E-2</v>
      </c>
      <c r="Z330" s="170">
        <v>0</v>
      </c>
      <c r="AA330" s="166"/>
      <c r="AB330" s="110">
        <v>21</v>
      </c>
      <c r="AC330" s="111">
        <v>0</v>
      </c>
      <c r="AD330" s="164">
        <v>0</v>
      </c>
      <c r="AE330" s="111">
        <v>0</v>
      </c>
      <c r="AF330" s="171">
        <v>0</v>
      </c>
      <c r="AG330" s="172"/>
    </row>
    <row r="331" spans="1:33" s="49" customFormat="1" ht="12" x14ac:dyDescent="0.2">
      <c r="A331" s="84">
        <v>446</v>
      </c>
      <c r="B331" s="60">
        <v>446099101</v>
      </c>
      <c r="C331" s="85" t="s">
        <v>517</v>
      </c>
      <c r="D331" s="60">
        <v>99</v>
      </c>
      <c r="E331" s="85" t="s">
        <v>131</v>
      </c>
      <c r="F331" s="60">
        <v>101</v>
      </c>
      <c r="G331" s="109" t="s">
        <v>133</v>
      </c>
      <c r="H331" s="163"/>
      <c r="I331" s="87">
        <v>16563</v>
      </c>
      <c r="J331" s="87">
        <v>6056</v>
      </c>
      <c r="K331" s="87">
        <v>0</v>
      </c>
      <c r="L331" s="87">
        <v>1188</v>
      </c>
      <c r="M331" s="88">
        <v>23807</v>
      </c>
      <c r="N331" s="163"/>
      <c r="O331" s="110">
        <v>2</v>
      </c>
      <c r="P331" s="164">
        <v>45238</v>
      </c>
      <c r="Q331" s="164">
        <v>0</v>
      </c>
      <c r="R331" s="164">
        <v>0</v>
      </c>
      <c r="S331" s="164">
        <v>2376</v>
      </c>
      <c r="T331" s="165">
        <v>47614</v>
      </c>
      <c r="U331" s="166"/>
      <c r="V331" s="167">
        <v>0</v>
      </c>
      <c r="W331" s="173">
        <v>0</v>
      </c>
      <c r="X331" s="169">
        <v>0.09</v>
      </c>
      <c r="Y331" s="169">
        <v>5.7103981896852556E-2</v>
      </c>
      <c r="Z331" s="170">
        <v>0</v>
      </c>
      <c r="AA331" s="166"/>
      <c r="AB331" s="110">
        <v>0</v>
      </c>
      <c r="AC331" s="111">
        <v>0</v>
      </c>
      <c r="AD331" s="164">
        <v>0</v>
      </c>
      <c r="AE331" s="111">
        <v>0</v>
      </c>
      <c r="AF331" s="171">
        <v>0</v>
      </c>
      <c r="AG331" s="172"/>
    </row>
    <row r="332" spans="1:33" s="49" customFormat="1" ht="12" x14ac:dyDescent="0.2">
      <c r="A332" s="84">
        <v>446</v>
      </c>
      <c r="B332" s="60">
        <v>446099133</v>
      </c>
      <c r="C332" s="85" t="s">
        <v>517</v>
      </c>
      <c r="D332" s="60">
        <v>99</v>
      </c>
      <c r="E332" s="85" t="s">
        <v>131</v>
      </c>
      <c r="F332" s="60">
        <v>133</v>
      </c>
      <c r="G332" s="109" t="s">
        <v>165</v>
      </c>
      <c r="H332" s="163"/>
      <c r="I332" s="87">
        <v>17443</v>
      </c>
      <c r="J332" s="87">
        <v>294</v>
      </c>
      <c r="K332" s="87">
        <v>0</v>
      </c>
      <c r="L332" s="87">
        <v>1188</v>
      </c>
      <c r="M332" s="88">
        <v>18925</v>
      </c>
      <c r="N332" s="163"/>
      <c r="O332" s="110">
        <v>7</v>
      </c>
      <c r="P332" s="164">
        <v>124159</v>
      </c>
      <c r="Q332" s="164">
        <v>0</v>
      </c>
      <c r="R332" s="164">
        <v>0</v>
      </c>
      <c r="S332" s="164">
        <v>8316</v>
      </c>
      <c r="T332" s="165">
        <v>132475</v>
      </c>
      <c r="U332" s="166"/>
      <c r="V332" s="167">
        <v>0</v>
      </c>
      <c r="W332" s="173">
        <v>0</v>
      </c>
      <c r="X332" s="169">
        <v>0.09</v>
      </c>
      <c r="Y332" s="169">
        <v>3.2572734676439077E-2</v>
      </c>
      <c r="Z332" s="170">
        <v>0</v>
      </c>
      <c r="AA332" s="166"/>
      <c r="AB332" s="110">
        <v>4</v>
      </c>
      <c r="AC332" s="111">
        <v>0</v>
      </c>
      <c r="AD332" s="164">
        <v>0</v>
      </c>
      <c r="AE332" s="111">
        <v>0</v>
      </c>
      <c r="AF332" s="171">
        <v>0</v>
      </c>
      <c r="AG332" s="172"/>
    </row>
    <row r="333" spans="1:33" s="49" customFormat="1" ht="12" x14ac:dyDescent="0.2">
      <c r="A333" s="84">
        <v>446</v>
      </c>
      <c r="B333" s="60">
        <v>446099136</v>
      </c>
      <c r="C333" s="85" t="s">
        <v>517</v>
      </c>
      <c r="D333" s="60">
        <v>99</v>
      </c>
      <c r="E333" s="85" t="s">
        <v>131</v>
      </c>
      <c r="F333" s="60">
        <v>136</v>
      </c>
      <c r="G333" s="109" t="s">
        <v>168</v>
      </c>
      <c r="H333" s="163"/>
      <c r="I333" s="87">
        <v>17973</v>
      </c>
      <c r="J333" s="87">
        <v>6583</v>
      </c>
      <c r="K333" s="87">
        <v>0</v>
      </c>
      <c r="L333" s="87">
        <v>1188</v>
      </c>
      <c r="M333" s="88">
        <v>25744</v>
      </c>
      <c r="N333" s="163"/>
      <c r="O333" s="110">
        <v>1</v>
      </c>
      <c r="P333" s="164">
        <v>24556</v>
      </c>
      <c r="Q333" s="164">
        <v>0</v>
      </c>
      <c r="R333" s="164">
        <v>0</v>
      </c>
      <c r="S333" s="164">
        <v>1188</v>
      </c>
      <c r="T333" s="165">
        <v>25744</v>
      </c>
      <c r="U333" s="166"/>
      <c r="V333" s="167">
        <v>0</v>
      </c>
      <c r="W333" s="173">
        <v>0</v>
      </c>
      <c r="X333" s="169">
        <v>0.09</v>
      </c>
      <c r="Y333" s="169">
        <v>4.7192024873670083E-3</v>
      </c>
      <c r="Z333" s="170">
        <v>0</v>
      </c>
      <c r="AA333" s="166"/>
      <c r="AB333" s="110">
        <v>0</v>
      </c>
      <c r="AC333" s="111">
        <v>0</v>
      </c>
      <c r="AD333" s="164">
        <v>0</v>
      </c>
      <c r="AE333" s="111">
        <v>0</v>
      </c>
      <c r="AF333" s="171">
        <v>0</v>
      </c>
      <c r="AG333" s="172"/>
    </row>
    <row r="334" spans="1:33" s="49" customFormat="1" ht="12" x14ac:dyDescent="0.2">
      <c r="A334" s="84">
        <v>446</v>
      </c>
      <c r="B334" s="60">
        <v>446099167</v>
      </c>
      <c r="C334" s="85" t="s">
        <v>517</v>
      </c>
      <c r="D334" s="60">
        <v>99</v>
      </c>
      <c r="E334" s="85" t="s">
        <v>131</v>
      </c>
      <c r="F334" s="60">
        <v>167</v>
      </c>
      <c r="G334" s="109" t="s">
        <v>199</v>
      </c>
      <c r="H334" s="163"/>
      <c r="I334" s="87">
        <v>14711</v>
      </c>
      <c r="J334" s="87">
        <v>7558</v>
      </c>
      <c r="K334" s="87">
        <v>0</v>
      </c>
      <c r="L334" s="87">
        <v>1188</v>
      </c>
      <c r="M334" s="88">
        <v>23457</v>
      </c>
      <c r="N334" s="163"/>
      <c r="O334" s="110">
        <v>39</v>
      </c>
      <c r="P334" s="164">
        <v>868491</v>
      </c>
      <c r="Q334" s="164">
        <v>0</v>
      </c>
      <c r="R334" s="164">
        <v>0</v>
      </c>
      <c r="S334" s="164">
        <v>46332</v>
      </c>
      <c r="T334" s="165">
        <v>914823</v>
      </c>
      <c r="U334" s="166"/>
      <c r="V334" s="167">
        <v>0</v>
      </c>
      <c r="W334" s="173">
        <v>0</v>
      </c>
      <c r="X334" s="169">
        <v>0.09</v>
      </c>
      <c r="Y334" s="169">
        <v>1.2218962609580619E-2</v>
      </c>
      <c r="Z334" s="170">
        <v>0</v>
      </c>
      <c r="AA334" s="166"/>
      <c r="AB334" s="110">
        <v>8</v>
      </c>
      <c r="AC334" s="111">
        <v>0</v>
      </c>
      <c r="AD334" s="164">
        <v>0</v>
      </c>
      <c r="AE334" s="111">
        <v>0</v>
      </c>
      <c r="AF334" s="171">
        <v>0</v>
      </c>
      <c r="AG334" s="172"/>
    </row>
    <row r="335" spans="1:33" s="49" customFormat="1" ht="12" x14ac:dyDescent="0.2">
      <c r="A335" s="84">
        <v>446</v>
      </c>
      <c r="B335" s="60">
        <v>446099182</v>
      </c>
      <c r="C335" s="85" t="s">
        <v>517</v>
      </c>
      <c r="D335" s="60">
        <v>99</v>
      </c>
      <c r="E335" s="85" t="s">
        <v>131</v>
      </c>
      <c r="F335" s="60">
        <v>182</v>
      </c>
      <c r="G335" s="109" t="s">
        <v>214</v>
      </c>
      <c r="H335" s="163"/>
      <c r="I335" s="87">
        <v>14879</v>
      </c>
      <c r="J335" s="87">
        <v>2729</v>
      </c>
      <c r="K335" s="87">
        <v>0</v>
      </c>
      <c r="L335" s="87">
        <v>1188</v>
      </c>
      <c r="M335" s="88">
        <v>18796</v>
      </c>
      <c r="N335" s="163"/>
      <c r="O335" s="110">
        <v>3</v>
      </c>
      <c r="P335" s="164">
        <v>52824</v>
      </c>
      <c r="Q335" s="164">
        <v>0</v>
      </c>
      <c r="R335" s="164">
        <v>0</v>
      </c>
      <c r="S335" s="164">
        <v>3564</v>
      </c>
      <c r="T335" s="165">
        <v>56388</v>
      </c>
      <c r="U335" s="166"/>
      <c r="V335" s="167">
        <v>0</v>
      </c>
      <c r="W335" s="173">
        <v>0</v>
      </c>
      <c r="X335" s="169">
        <v>0.09</v>
      </c>
      <c r="Y335" s="169">
        <v>2.1727633697041105E-2</v>
      </c>
      <c r="Z335" s="170">
        <v>0</v>
      </c>
      <c r="AA335" s="166"/>
      <c r="AB335" s="110">
        <v>0</v>
      </c>
      <c r="AC335" s="111">
        <v>0</v>
      </c>
      <c r="AD335" s="164">
        <v>0</v>
      </c>
      <c r="AE335" s="111">
        <v>0</v>
      </c>
      <c r="AF335" s="171">
        <v>0</v>
      </c>
      <c r="AG335" s="172"/>
    </row>
    <row r="336" spans="1:33" s="49" customFormat="1" ht="12" x14ac:dyDescent="0.2">
      <c r="A336" s="84">
        <v>446</v>
      </c>
      <c r="B336" s="60">
        <v>446099208</v>
      </c>
      <c r="C336" s="85" t="s">
        <v>517</v>
      </c>
      <c r="D336" s="60">
        <v>99</v>
      </c>
      <c r="E336" s="85" t="s">
        <v>131</v>
      </c>
      <c r="F336" s="60">
        <v>208</v>
      </c>
      <c r="G336" s="109" t="s">
        <v>240</v>
      </c>
      <c r="H336" s="163"/>
      <c r="I336" s="87">
        <v>14508</v>
      </c>
      <c r="J336" s="87">
        <v>6692</v>
      </c>
      <c r="K336" s="87">
        <v>0</v>
      </c>
      <c r="L336" s="87">
        <v>1188</v>
      </c>
      <c r="M336" s="88">
        <v>22388</v>
      </c>
      <c r="N336" s="163"/>
      <c r="O336" s="110">
        <v>3</v>
      </c>
      <c r="P336" s="164">
        <v>63600</v>
      </c>
      <c r="Q336" s="164">
        <v>0</v>
      </c>
      <c r="R336" s="164">
        <v>0</v>
      </c>
      <c r="S336" s="164">
        <v>3564</v>
      </c>
      <c r="T336" s="165">
        <v>67164</v>
      </c>
      <c r="U336" s="166"/>
      <c r="V336" s="167">
        <v>0</v>
      </c>
      <c r="W336" s="173">
        <v>0</v>
      </c>
      <c r="X336" s="169">
        <v>0.09</v>
      </c>
      <c r="Y336" s="169">
        <v>1.3373795066479037E-2</v>
      </c>
      <c r="Z336" s="170">
        <v>0</v>
      </c>
      <c r="AA336" s="166"/>
      <c r="AB336" s="110">
        <v>2</v>
      </c>
      <c r="AC336" s="111">
        <v>0</v>
      </c>
      <c r="AD336" s="164">
        <v>0</v>
      </c>
      <c r="AE336" s="111">
        <v>0</v>
      </c>
      <c r="AF336" s="171">
        <v>0</v>
      </c>
      <c r="AG336" s="172"/>
    </row>
    <row r="337" spans="1:33" s="49" customFormat="1" ht="12" x14ac:dyDescent="0.2">
      <c r="A337" s="84">
        <v>446</v>
      </c>
      <c r="B337" s="60">
        <v>446099212</v>
      </c>
      <c r="C337" s="85" t="s">
        <v>517</v>
      </c>
      <c r="D337" s="60">
        <v>99</v>
      </c>
      <c r="E337" s="85" t="s">
        <v>131</v>
      </c>
      <c r="F337" s="60">
        <v>212</v>
      </c>
      <c r="G337" s="109" t="s">
        <v>244</v>
      </c>
      <c r="H337" s="163"/>
      <c r="I337" s="87">
        <v>13788</v>
      </c>
      <c r="J337" s="87">
        <v>2595</v>
      </c>
      <c r="K337" s="87">
        <v>0</v>
      </c>
      <c r="L337" s="87">
        <v>1188</v>
      </c>
      <c r="M337" s="88">
        <v>17571</v>
      </c>
      <c r="N337" s="163"/>
      <c r="O337" s="110">
        <v>50</v>
      </c>
      <c r="P337" s="164">
        <v>819150</v>
      </c>
      <c r="Q337" s="164">
        <v>0</v>
      </c>
      <c r="R337" s="164">
        <v>0</v>
      </c>
      <c r="S337" s="164">
        <v>59400</v>
      </c>
      <c r="T337" s="165">
        <v>878550</v>
      </c>
      <c r="U337" s="166"/>
      <c r="V337" s="167">
        <v>0</v>
      </c>
      <c r="W337" s="173">
        <v>0</v>
      </c>
      <c r="X337" s="169">
        <v>0.09</v>
      </c>
      <c r="Y337" s="169">
        <v>1.3426012550338646E-2</v>
      </c>
      <c r="Z337" s="170">
        <v>0</v>
      </c>
      <c r="AA337" s="166"/>
      <c r="AB337" s="110">
        <v>11</v>
      </c>
      <c r="AC337" s="111">
        <v>0</v>
      </c>
      <c r="AD337" s="164">
        <v>0</v>
      </c>
      <c r="AE337" s="111">
        <v>0</v>
      </c>
      <c r="AF337" s="171">
        <v>0</v>
      </c>
      <c r="AG337" s="172"/>
    </row>
    <row r="338" spans="1:33" s="49" customFormat="1" ht="12" x14ac:dyDescent="0.2">
      <c r="A338" s="84">
        <v>446</v>
      </c>
      <c r="B338" s="60">
        <v>446099218</v>
      </c>
      <c r="C338" s="85" t="s">
        <v>517</v>
      </c>
      <c r="D338" s="60">
        <v>99</v>
      </c>
      <c r="E338" s="85" t="s">
        <v>131</v>
      </c>
      <c r="F338" s="60">
        <v>218</v>
      </c>
      <c r="G338" s="109" t="s">
        <v>250</v>
      </c>
      <c r="H338" s="163"/>
      <c r="I338" s="87">
        <v>13492</v>
      </c>
      <c r="J338" s="87">
        <v>5501</v>
      </c>
      <c r="K338" s="87">
        <v>0</v>
      </c>
      <c r="L338" s="87">
        <v>1188</v>
      </c>
      <c r="M338" s="88">
        <v>20181</v>
      </c>
      <c r="N338" s="163"/>
      <c r="O338" s="110">
        <v>44</v>
      </c>
      <c r="P338" s="164">
        <v>835692</v>
      </c>
      <c r="Q338" s="164">
        <v>0</v>
      </c>
      <c r="R338" s="164">
        <v>0</v>
      </c>
      <c r="S338" s="164">
        <v>52272</v>
      </c>
      <c r="T338" s="165">
        <v>887964</v>
      </c>
      <c r="U338" s="166"/>
      <c r="V338" s="167">
        <v>0</v>
      </c>
      <c r="W338" s="173">
        <v>0</v>
      </c>
      <c r="X338" s="169">
        <v>0.09</v>
      </c>
      <c r="Y338" s="169">
        <v>2.1122483513026723E-2</v>
      </c>
      <c r="Z338" s="170">
        <v>0</v>
      </c>
      <c r="AA338" s="166"/>
      <c r="AB338" s="110">
        <v>5</v>
      </c>
      <c r="AC338" s="111">
        <v>0</v>
      </c>
      <c r="AD338" s="164">
        <v>0</v>
      </c>
      <c r="AE338" s="111">
        <v>0</v>
      </c>
      <c r="AF338" s="171">
        <v>0</v>
      </c>
      <c r="AG338" s="172"/>
    </row>
    <row r="339" spans="1:33" s="49" customFormat="1" ht="12" x14ac:dyDescent="0.2">
      <c r="A339" s="84">
        <v>446</v>
      </c>
      <c r="B339" s="60">
        <v>446099220</v>
      </c>
      <c r="C339" s="85" t="s">
        <v>517</v>
      </c>
      <c r="D339" s="60">
        <v>99</v>
      </c>
      <c r="E339" s="85" t="s">
        <v>131</v>
      </c>
      <c r="F339" s="60">
        <v>220</v>
      </c>
      <c r="G339" s="109" t="s">
        <v>252</v>
      </c>
      <c r="H339" s="163"/>
      <c r="I339" s="87">
        <v>15858</v>
      </c>
      <c r="J339" s="87">
        <v>5603</v>
      </c>
      <c r="K339" s="87">
        <v>0</v>
      </c>
      <c r="L339" s="87">
        <v>1188</v>
      </c>
      <c r="M339" s="88">
        <v>22649</v>
      </c>
      <c r="N339" s="163"/>
      <c r="O339" s="110">
        <v>35</v>
      </c>
      <c r="P339" s="164">
        <v>751135</v>
      </c>
      <c r="Q339" s="164">
        <v>0</v>
      </c>
      <c r="R339" s="164">
        <v>0</v>
      </c>
      <c r="S339" s="164">
        <v>41580</v>
      </c>
      <c r="T339" s="165">
        <v>792715</v>
      </c>
      <c r="U339" s="166"/>
      <c r="V339" s="167">
        <v>0</v>
      </c>
      <c r="W339" s="173">
        <v>0</v>
      </c>
      <c r="X339" s="169">
        <v>0.09</v>
      </c>
      <c r="Y339" s="169">
        <v>1.6325511770876391E-2</v>
      </c>
      <c r="Z339" s="170">
        <v>0</v>
      </c>
      <c r="AA339" s="166"/>
      <c r="AB339" s="110">
        <v>11</v>
      </c>
      <c r="AC339" s="111">
        <v>0</v>
      </c>
      <c r="AD339" s="164">
        <v>0</v>
      </c>
      <c r="AE339" s="111">
        <v>0</v>
      </c>
      <c r="AF339" s="171">
        <v>0</v>
      </c>
      <c r="AG339" s="172"/>
    </row>
    <row r="340" spans="1:33" s="49" customFormat="1" ht="12" x14ac:dyDescent="0.2">
      <c r="A340" s="84">
        <v>446</v>
      </c>
      <c r="B340" s="60">
        <v>446099238</v>
      </c>
      <c r="C340" s="85" t="s">
        <v>517</v>
      </c>
      <c r="D340" s="60">
        <v>99</v>
      </c>
      <c r="E340" s="85" t="s">
        <v>131</v>
      </c>
      <c r="F340" s="60">
        <v>238</v>
      </c>
      <c r="G340" s="109" t="s">
        <v>270</v>
      </c>
      <c r="H340" s="163"/>
      <c r="I340" s="87">
        <v>12724</v>
      </c>
      <c r="J340" s="87">
        <v>5613</v>
      </c>
      <c r="K340" s="87">
        <v>0</v>
      </c>
      <c r="L340" s="87">
        <v>1188</v>
      </c>
      <c r="M340" s="88">
        <v>19525</v>
      </c>
      <c r="N340" s="163"/>
      <c r="O340" s="110">
        <v>14</v>
      </c>
      <c r="P340" s="164">
        <v>256718</v>
      </c>
      <c r="Q340" s="164">
        <v>0</v>
      </c>
      <c r="R340" s="164">
        <v>0</v>
      </c>
      <c r="S340" s="164">
        <v>16632</v>
      </c>
      <c r="T340" s="165">
        <v>273350</v>
      </c>
      <c r="U340" s="166"/>
      <c r="V340" s="167">
        <v>0</v>
      </c>
      <c r="W340" s="173">
        <v>0</v>
      </c>
      <c r="X340" s="169">
        <v>0.09</v>
      </c>
      <c r="Y340" s="169">
        <v>4.5706688187453659E-2</v>
      </c>
      <c r="Z340" s="170">
        <v>0</v>
      </c>
      <c r="AA340" s="166"/>
      <c r="AB340" s="110">
        <v>2</v>
      </c>
      <c r="AC340" s="111">
        <v>0</v>
      </c>
      <c r="AD340" s="164">
        <v>0</v>
      </c>
      <c r="AE340" s="111">
        <v>0</v>
      </c>
      <c r="AF340" s="171">
        <v>0</v>
      </c>
      <c r="AG340" s="172"/>
    </row>
    <row r="341" spans="1:33" s="49" customFormat="1" ht="12" x14ac:dyDescent="0.2">
      <c r="A341" s="84">
        <v>446</v>
      </c>
      <c r="B341" s="60">
        <v>446099244</v>
      </c>
      <c r="C341" s="85" t="s">
        <v>517</v>
      </c>
      <c r="D341" s="60">
        <v>99</v>
      </c>
      <c r="E341" s="85" t="s">
        <v>131</v>
      </c>
      <c r="F341" s="60">
        <v>244</v>
      </c>
      <c r="G341" s="109" t="s">
        <v>276</v>
      </c>
      <c r="H341" s="163"/>
      <c r="I341" s="87">
        <v>14768</v>
      </c>
      <c r="J341" s="87">
        <v>3570</v>
      </c>
      <c r="K341" s="87">
        <v>0</v>
      </c>
      <c r="L341" s="87">
        <v>1188</v>
      </c>
      <c r="M341" s="88">
        <v>19526</v>
      </c>
      <c r="N341" s="163"/>
      <c r="O341" s="110">
        <v>13</v>
      </c>
      <c r="P341" s="164">
        <v>238394</v>
      </c>
      <c r="Q341" s="164">
        <v>0</v>
      </c>
      <c r="R341" s="164">
        <v>0</v>
      </c>
      <c r="S341" s="164">
        <v>15444</v>
      </c>
      <c r="T341" s="165">
        <v>253838</v>
      </c>
      <c r="U341" s="166"/>
      <c r="V341" s="167">
        <v>0</v>
      </c>
      <c r="W341" s="173">
        <v>0</v>
      </c>
      <c r="X341" s="169">
        <v>0.09</v>
      </c>
      <c r="Y341" s="169">
        <v>8.5082697356803239E-2</v>
      </c>
      <c r="Z341" s="170">
        <v>0</v>
      </c>
      <c r="AA341" s="166"/>
      <c r="AB341" s="110">
        <v>2</v>
      </c>
      <c r="AC341" s="111">
        <v>0</v>
      </c>
      <c r="AD341" s="164">
        <v>0</v>
      </c>
      <c r="AE341" s="111">
        <v>0</v>
      </c>
      <c r="AF341" s="171">
        <v>0</v>
      </c>
      <c r="AG341" s="172"/>
    </row>
    <row r="342" spans="1:33" s="49" customFormat="1" ht="12" x14ac:dyDescent="0.2">
      <c r="A342" s="84">
        <v>446</v>
      </c>
      <c r="B342" s="60">
        <v>446099265</v>
      </c>
      <c r="C342" s="85" t="s">
        <v>517</v>
      </c>
      <c r="D342" s="60">
        <v>99</v>
      </c>
      <c r="E342" s="85" t="s">
        <v>131</v>
      </c>
      <c r="F342" s="60">
        <v>265</v>
      </c>
      <c r="G342" s="109" t="s">
        <v>297</v>
      </c>
      <c r="H342" s="163"/>
      <c r="I342" s="87">
        <v>11536</v>
      </c>
      <c r="J342" s="87">
        <v>4213</v>
      </c>
      <c r="K342" s="87">
        <v>0</v>
      </c>
      <c r="L342" s="87">
        <v>1188</v>
      </c>
      <c r="M342" s="88">
        <v>16937</v>
      </c>
      <c r="N342" s="163"/>
      <c r="O342" s="110">
        <v>1</v>
      </c>
      <c r="P342" s="164">
        <v>15749</v>
      </c>
      <c r="Q342" s="164">
        <v>0</v>
      </c>
      <c r="R342" s="164">
        <v>0</v>
      </c>
      <c r="S342" s="164">
        <v>1188</v>
      </c>
      <c r="T342" s="165">
        <v>16937</v>
      </c>
      <c r="U342" s="166"/>
      <c r="V342" s="167">
        <v>0</v>
      </c>
      <c r="W342" s="173">
        <v>0</v>
      </c>
      <c r="X342" s="169">
        <v>0.09</v>
      </c>
      <c r="Y342" s="169">
        <v>8.7173332203630384E-4</v>
      </c>
      <c r="Z342" s="170">
        <v>0</v>
      </c>
      <c r="AA342" s="166"/>
      <c r="AB342" s="110">
        <v>0</v>
      </c>
      <c r="AC342" s="111">
        <v>0</v>
      </c>
      <c r="AD342" s="164">
        <v>0</v>
      </c>
      <c r="AE342" s="111">
        <v>0</v>
      </c>
      <c r="AF342" s="171">
        <v>0</v>
      </c>
      <c r="AG342" s="172"/>
    </row>
    <row r="343" spans="1:33" s="49" customFormat="1" ht="12" x14ac:dyDescent="0.2">
      <c r="A343" s="84">
        <v>446</v>
      </c>
      <c r="B343" s="60">
        <v>446099266</v>
      </c>
      <c r="C343" s="85" t="s">
        <v>517</v>
      </c>
      <c r="D343" s="60">
        <v>99</v>
      </c>
      <c r="E343" s="85" t="s">
        <v>131</v>
      </c>
      <c r="F343" s="60">
        <v>266</v>
      </c>
      <c r="G343" s="109" t="s">
        <v>298</v>
      </c>
      <c r="H343" s="163"/>
      <c r="I343" s="87">
        <v>16087</v>
      </c>
      <c r="J343" s="87">
        <v>8250</v>
      </c>
      <c r="K343" s="87">
        <v>0</v>
      </c>
      <c r="L343" s="87">
        <v>1188</v>
      </c>
      <c r="M343" s="88">
        <v>25525</v>
      </c>
      <c r="N343" s="163"/>
      <c r="O343" s="110">
        <v>6</v>
      </c>
      <c r="P343" s="164">
        <v>146022</v>
      </c>
      <c r="Q343" s="164">
        <v>0</v>
      </c>
      <c r="R343" s="164">
        <v>0</v>
      </c>
      <c r="S343" s="164">
        <v>7128</v>
      </c>
      <c r="T343" s="165">
        <v>153150</v>
      </c>
      <c r="U343" s="166"/>
      <c r="V343" s="167">
        <v>0</v>
      </c>
      <c r="W343" s="173">
        <v>0</v>
      </c>
      <c r="X343" s="169">
        <v>0.09</v>
      </c>
      <c r="Y343" s="169">
        <v>2.0877166430360262E-3</v>
      </c>
      <c r="Z343" s="170">
        <v>0</v>
      </c>
      <c r="AA343" s="166"/>
      <c r="AB343" s="110">
        <v>4</v>
      </c>
      <c r="AC343" s="111">
        <v>0</v>
      </c>
      <c r="AD343" s="164">
        <v>0</v>
      </c>
      <c r="AE343" s="111">
        <v>0</v>
      </c>
      <c r="AF343" s="171">
        <v>0</v>
      </c>
      <c r="AG343" s="172"/>
    </row>
    <row r="344" spans="1:33" s="49" customFormat="1" ht="12" x14ac:dyDescent="0.2">
      <c r="A344" s="84">
        <v>446</v>
      </c>
      <c r="B344" s="60">
        <v>446099285</v>
      </c>
      <c r="C344" s="85" t="s">
        <v>517</v>
      </c>
      <c r="D344" s="60">
        <v>99</v>
      </c>
      <c r="E344" s="85" t="s">
        <v>131</v>
      </c>
      <c r="F344" s="60">
        <v>285</v>
      </c>
      <c r="G344" s="109" t="s">
        <v>317</v>
      </c>
      <c r="H344" s="163"/>
      <c r="I344" s="87">
        <v>14671</v>
      </c>
      <c r="J344" s="87">
        <v>2917</v>
      </c>
      <c r="K344" s="87">
        <v>0</v>
      </c>
      <c r="L344" s="87">
        <v>1188</v>
      </c>
      <c r="M344" s="88">
        <v>18776</v>
      </c>
      <c r="N344" s="163"/>
      <c r="O344" s="110">
        <v>74</v>
      </c>
      <c r="P344" s="164">
        <v>1301512</v>
      </c>
      <c r="Q344" s="164">
        <v>0</v>
      </c>
      <c r="R344" s="164">
        <v>0</v>
      </c>
      <c r="S344" s="164">
        <v>87912</v>
      </c>
      <c r="T344" s="165">
        <v>1389424</v>
      </c>
      <c r="U344" s="166"/>
      <c r="V344" s="167">
        <v>0</v>
      </c>
      <c r="W344" s="173">
        <v>0</v>
      </c>
      <c r="X344" s="169">
        <v>0.09</v>
      </c>
      <c r="Y344" s="169">
        <v>2.7035277990165793E-2</v>
      </c>
      <c r="Z344" s="170">
        <v>0</v>
      </c>
      <c r="AA344" s="166"/>
      <c r="AB344" s="110">
        <v>9</v>
      </c>
      <c r="AC344" s="111">
        <v>0</v>
      </c>
      <c r="AD344" s="164">
        <v>0</v>
      </c>
      <c r="AE344" s="111">
        <v>0</v>
      </c>
      <c r="AF344" s="171">
        <v>0</v>
      </c>
      <c r="AG344" s="172"/>
    </row>
    <row r="345" spans="1:33" s="49" customFormat="1" ht="12" x14ac:dyDescent="0.2">
      <c r="A345" s="84">
        <v>446</v>
      </c>
      <c r="B345" s="60">
        <v>446099293</v>
      </c>
      <c r="C345" s="85" t="s">
        <v>517</v>
      </c>
      <c r="D345" s="60">
        <v>99</v>
      </c>
      <c r="E345" s="85" t="s">
        <v>131</v>
      </c>
      <c r="F345" s="60">
        <v>293</v>
      </c>
      <c r="G345" s="109" t="s">
        <v>325</v>
      </c>
      <c r="H345" s="163"/>
      <c r="I345" s="87">
        <v>17584</v>
      </c>
      <c r="J345" s="87">
        <v>277</v>
      </c>
      <c r="K345" s="87">
        <v>0</v>
      </c>
      <c r="L345" s="87">
        <v>1188</v>
      </c>
      <c r="M345" s="88">
        <v>19049</v>
      </c>
      <c r="N345" s="163"/>
      <c r="O345" s="110">
        <v>78</v>
      </c>
      <c r="P345" s="164">
        <v>1393158</v>
      </c>
      <c r="Q345" s="164">
        <v>0</v>
      </c>
      <c r="R345" s="164">
        <v>0</v>
      </c>
      <c r="S345" s="164">
        <v>92664</v>
      </c>
      <c r="T345" s="165">
        <v>1485822</v>
      </c>
      <c r="U345" s="166"/>
      <c r="V345" s="167">
        <v>0</v>
      </c>
      <c r="W345" s="173">
        <v>0</v>
      </c>
      <c r="X345" s="169">
        <v>0.18</v>
      </c>
      <c r="Y345" s="169">
        <v>1.7506686269412972E-2</v>
      </c>
      <c r="Z345" s="170">
        <v>0</v>
      </c>
      <c r="AA345" s="166"/>
      <c r="AB345" s="110">
        <v>26</v>
      </c>
      <c r="AC345" s="111">
        <v>0</v>
      </c>
      <c r="AD345" s="164">
        <v>0</v>
      </c>
      <c r="AE345" s="111">
        <v>0</v>
      </c>
      <c r="AF345" s="171">
        <v>0</v>
      </c>
      <c r="AG345" s="172"/>
    </row>
    <row r="346" spans="1:33" s="49" customFormat="1" ht="12" x14ac:dyDescent="0.2">
      <c r="A346" s="84">
        <v>446</v>
      </c>
      <c r="B346" s="60">
        <v>446099307</v>
      </c>
      <c r="C346" s="85" t="s">
        <v>517</v>
      </c>
      <c r="D346" s="60">
        <v>99</v>
      </c>
      <c r="E346" s="85" t="s">
        <v>131</v>
      </c>
      <c r="F346" s="60">
        <v>307</v>
      </c>
      <c r="G346" s="109" t="s">
        <v>339</v>
      </c>
      <c r="H346" s="163"/>
      <c r="I346" s="87">
        <v>15670</v>
      </c>
      <c r="J346" s="87">
        <v>5879</v>
      </c>
      <c r="K346" s="87">
        <v>0</v>
      </c>
      <c r="L346" s="87">
        <v>1188</v>
      </c>
      <c r="M346" s="88">
        <v>22737</v>
      </c>
      <c r="N346" s="163"/>
      <c r="O346" s="110">
        <v>9</v>
      </c>
      <c r="P346" s="164">
        <v>193941</v>
      </c>
      <c r="Q346" s="164">
        <v>0</v>
      </c>
      <c r="R346" s="164">
        <v>0</v>
      </c>
      <c r="S346" s="164">
        <v>10692</v>
      </c>
      <c r="T346" s="165">
        <v>204633</v>
      </c>
      <c r="U346" s="166"/>
      <c r="V346" s="167">
        <v>0</v>
      </c>
      <c r="W346" s="173">
        <v>0</v>
      </c>
      <c r="X346" s="169">
        <v>0.09</v>
      </c>
      <c r="Y346" s="169">
        <v>5.7994021010729238E-3</v>
      </c>
      <c r="Z346" s="170">
        <v>0</v>
      </c>
      <c r="AA346" s="166"/>
      <c r="AB346" s="110">
        <v>0</v>
      </c>
      <c r="AC346" s="111">
        <v>0</v>
      </c>
      <c r="AD346" s="164">
        <v>0</v>
      </c>
      <c r="AE346" s="111">
        <v>0</v>
      </c>
      <c r="AF346" s="171">
        <v>0</v>
      </c>
      <c r="AG346" s="172"/>
    </row>
    <row r="347" spans="1:33" s="49" customFormat="1" ht="12" x14ac:dyDescent="0.2">
      <c r="A347" s="84">
        <v>446</v>
      </c>
      <c r="B347" s="60">
        <v>446099323</v>
      </c>
      <c r="C347" s="85" t="s">
        <v>517</v>
      </c>
      <c r="D347" s="60">
        <v>99</v>
      </c>
      <c r="E347" s="85" t="s">
        <v>131</v>
      </c>
      <c r="F347" s="60">
        <v>323</v>
      </c>
      <c r="G347" s="109" t="s">
        <v>355</v>
      </c>
      <c r="H347" s="163"/>
      <c r="I347" s="87">
        <v>11996</v>
      </c>
      <c r="J347" s="87">
        <v>3390</v>
      </c>
      <c r="K347" s="87">
        <v>0</v>
      </c>
      <c r="L347" s="87">
        <v>1188</v>
      </c>
      <c r="M347" s="88">
        <v>16574</v>
      </c>
      <c r="N347" s="163"/>
      <c r="O347" s="110">
        <v>5</v>
      </c>
      <c r="P347" s="164">
        <v>76930</v>
      </c>
      <c r="Q347" s="164">
        <v>0</v>
      </c>
      <c r="R347" s="164">
        <v>0</v>
      </c>
      <c r="S347" s="164">
        <v>5940</v>
      </c>
      <c r="T347" s="165">
        <v>82870</v>
      </c>
      <c r="U347" s="166"/>
      <c r="V347" s="167">
        <v>0</v>
      </c>
      <c r="W347" s="173">
        <v>0</v>
      </c>
      <c r="X347" s="169">
        <v>0.09</v>
      </c>
      <c r="Y347" s="169">
        <v>5.5379573437221493E-3</v>
      </c>
      <c r="Z347" s="170">
        <v>0</v>
      </c>
      <c r="AA347" s="166"/>
      <c r="AB347" s="110">
        <v>2</v>
      </c>
      <c r="AC347" s="111">
        <v>0</v>
      </c>
      <c r="AD347" s="164">
        <v>0</v>
      </c>
      <c r="AE347" s="111">
        <v>0</v>
      </c>
      <c r="AF347" s="171">
        <v>0</v>
      </c>
      <c r="AG347" s="172"/>
    </row>
    <row r="348" spans="1:33" s="49" customFormat="1" ht="12" x14ac:dyDescent="0.2">
      <c r="A348" s="84">
        <v>446</v>
      </c>
      <c r="B348" s="60">
        <v>446099350</v>
      </c>
      <c r="C348" s="85" t="s">
        <v>517</v>
      </c>
      <c r="D348" s="60">
        <v>99</v>
      </c>
      <c r="E348" s="85" t="s">
        <v>131</v>
      </c>
      <c r="F348" s="60">
        <v>350</v>
      </c>
      <c r="G348" s="109" t="s">
        <v>382</v>
      </c>
      <c r="H348" s="163"/>
      <c r="I348" s="87">
        <v>12685</v>
      </c>
      <c r="J348" s="87">
        <v>6210</v>
      </c>
      <c r="K348" s="87">
        <v>0</v>
      </c>
      <c r="L348" s="87">
        <v>1188</v>
      </c>
      <c r="M348" s="88">
        <v>20083</v>
      </c>
      <c r="N348" s="163"/>
      <c r="O348" s="110">
        <v>4</v>
      </c>
      <c r="P348" s="164">
        <v>75580</v>
      </c>
      <c r="Q348" s="164">
        <v>0</v>
      </c>
      <c r="R348" s="164">
        <v>0</v>
      </c>
      <c r="S348" s="164">
        <v>4752</v>
      </c>
      <c r="T348" s="165">
        <v>80332</v>
      </c>
      <c r="U348" s="166"/>
      <c r="V348" s="167">
        <v>0</v>
      </c>
      <c r="W348" s="173">
        <v>0</v>
      </c>
      <c r="X348" s="169">
        <v>0.09</v>
      </c>
      <c r="Y348" s="169">
        <v>4.9703268266499075E-2</v>
      </c>
      <c r="Z348" s="170">
        <v>0</v>
      </c>
      <c r="AA348" s="166"/>
      <c r="AB348" s="110">
        <v>0</v>
      </c>
      <c r="AC348" s="111">
        <v>0</v>
      </c>
      <c r="AD348" s="164">
        <v>0</v>
      </c>
      <c r="AE348" s="111">
        <v>0</v>
      </c>
      <c r="AF348" s="171">
        <v>0</v>
      </c>
      <c r="AG348" s="172"/>
    </row>
    <row r="349" spans="1:33" s="49" customFormat="1" ht="12" x14ac:dyDescent="0.2">
      <c r="A349" s="84">
        <v>446</v>
      </c>
      <c r="B349" s="60">
        <v>446099625</v>
      </c>
      <c r="C349" s="85" t="s">
        <v>517</v>
      </c>
      <c r="D349" s="60">
        <v>99</v>
      </c>
      <c r="E349" s="85" t="s">
        <v>131</v>
      </c>
      <c r="F349" s="60">
        <v>625</v>
      </c>
      <c r="G349" s="109" t="s">
        <v>395</v>
      </c>
      <c r="H349" s="163"/>
      <c r="I349" s="87">
        <v>16013</v>
      </c>
      <c r="J349" s="87">
        <v>793</v>
      </c>
      <c r="K349" s="87">
        <v>0</v>
      </c>
      <c r="L349" s="87">
        <v>1188</v>
      </c>
      <c r="M349" s="88">
        <v>17994</v>
      </c>
      <c r="N349" s="163"/>
      <c r="O349" s="110">
        <v>12</v>
      </c>
      <c r="P349" s="164">
        <v>201672</v>
      </c>
      <c r="Q349" s="164">
        <v>0</v>
      </c>
      <c r="R349" s="164">
        <v>0</v>
      </c>
      <c r="S349" s="164">
        <v>14256</v>
      </c>
      <c r="T349" s="165">
        <v>215928</v>
      </c>
      <c r="U349" s="166"/>
      <c r="V349" s="167">
        <v>0</v>
      </c>
      <c r="W349" s="173">
        <v>0</v>
      </c>
      <c r="X349" s="169">
        <v>0.09</v>
      </c>
      <c r="Y349" s="169">
        <v>5.696169079407485E-3</v>
      </c>
      <c r="Z349" s="170">
        <v>0</v>
      </c>
      <c r="AA349" s="166"/>
      <c r="AB349" s="110">
        <v>0</v>
      </c>
      <c r="AC349" s="111">
        <v>0</v>
      </c>
      <c r="AD349" s="164">
        <v>0</v>
      </c>
      <c r="AE349" s="111">
        <v>0</v>
      </c>
      <c r="AF349" s="171">
        <v>0</v>
      </c>
      <c r="AG349" s="172"/>
    </row>
    <row r="350" spans="1:33" s="49" customFormat="1" ht="12" x14ac:dyDescent="0.2">
      <c r="A350" s="84">
        <v>446</v>
      </c>
      <c r="B350" s="60">
        <v>446099650</v>
      </c>
      <c r="C350" s="85" t="s">
        <v>517</v>
      </c>
      <c r="D350" s="60">
        <v>99</v>
      </c>
      <c r="E350" s="85" t="s">
        <v>131</v>
      </c>
      <c r="F350" s="60">
        <v>650</v>
      </c>
      <c r="G350" s="109" t="s">
        <v>400</v>
      </c>
      <c r="H350" s="163"/>
      <c r="I350" s="87">
        <v>14567</v>
      </c>
      <c r="J350" s="87">
        <v>4593</v>
      </c>
      <c r="K350" s="87">
        <v>0</v>
      </c>
      <c r="L350" s="87">
        <v>1188</v>
      </c>
      <c r="M350" s="88">
        <v>20348</v>
      </c>
      <c r="N350" s="163"/>
      <c r="O350" s="110">
        <v>2</v>
      </c>
      <c r="P350" s="164">
        <v>38320</v>
      </c>
      <c r="Q350" s="164">
        <v>0</v>
      </c>
      <c r="R350" s="164">
        <v>0</v>
      </c>
      <c r="S350" s="164">
        <v>2376</v>
      </c>
      <c r="T350" s="165">
        <v>40696</v>
      </c>
      <c r="U350" s="166"/>
      <c r="V350" s="167">
        <v>0</v>
      </c>
      <c r="W350" s="173">
        <v>0</v>
      </c>
      <c r="X350" s="169">
        <v>0.09</v>
      </c>
      <c r="Y350" s="169">
        <v>8.2414484595147756E-4</v>
      </c>
      <c r="Z350" s="170">
        <v>0</v>
      </c>
      <c r="AA350" s="166"/>
      <c r="AB350" s="110">
        <v>1</v>
      </c>
      <c r="AC350" s="111">
        <v>0</v>
      </c>
      <c r="AD350" s="164">
        <v>0</v>
      </c>
      <c r="AE350" s="111">
        <v>0</v>
      </c>
      <c r="AF350" s="171">
        <v>0</v>
      </c>
      <c r="AG350" s="172"/>
    </row>
    <row r="351" spans="1:33" s="49" customFormat="1" ht="12" x14ac:dyDescent="0.2">
      <c r="A351" s="84">
        <v>446</v>
      </c>
      <c r="B351" s="60">
        <v>446099690</v>
      </c>
      <c r="C351" s="85" t="s">
        <v>517</v>
      </c>
      <c r="D351" s="60">
        <v>99</v>
      </c>
      <c r="E351" s="85" t="s">
        <v>131</v>
      </c>
      <c r="F351" s="60">
        <v>690</v>
      </c>
      <c r="G351" s="109" t="s">
        <v>414</v>
      </c>
      <c r="H351" s="163"/>
      <c r="I351" s="87">
        <v>13852</v>
      </c>
      <c r="J351" s="87">
        <v>5398</v>
      </c>
      <c r="K351" s="87">
        <v>0</v>
      </c>
      <c r="L351" s="87">
        <v>1188</v>
      </c>
      <c r="M351" s="88">
        <v>20438</v>
      </c>
      <c r="N351" s="163"/>
      <c r="O351" s="110">
        <v>15</v>
      </c>
      <c r="P351" s="164">
        <v>288750</v>
      </c>
      <c r="Q351" s="164">
        <v>0</v>
      </c>
      <c r="R351" s="164">
        <v>0</v>
      </c>
      <c r="S351" s="164">
        <v>17820</v>
      </c>
      <c r="T351" s="165">
        <v>306570</v>
      </c>
      <c r="U351" s="166"/>
      <c r="V351" s="167">
        <v>0</v>
      </c>
      <c r="W351" s="173">
        <v>0</v>
      </c>
      <c r="X351" s="169">
        <v>0.09</v>
      </c>
      <c r="Y351" s="169">
        <v>1.8167767283007029E-2</v>
      </c>
      <c r="Z351" s="170">
        <v>0</v>
      </c>
      <c r="AA351" s="166"/>
      <c r="AB351" s="110">
        <v>0</v>
      </c>
      <c r="AC351" s="111">
        <v>0</v>
      </c>
      <c r="AD351" s="164">
        <v>0</v>
      </c>
      <c r="AE351" s="111">
        <v>0</v>
      </c>
      <c r="AF351" s="171">
        <v>0</v>
      </c>
      <c r="AG351" s="172"/>
    </row>
    <row r="352" spans="1:33" s="49" customFormat="1" ht="12" x14ac:dyDescent="0.2">
      <c r="A352" s="84">
        <v>446</v>
      </c>
      <c r="B352" s="60">
        <v>446099780</v>
      </c>
      <c r="C352" s="85" t="s">
        <v>517</v>
      </c>
      <c r="D352" s="60">
        <v>99</v>
      </c>
      <c r="E352" s="85" t="s">
        <v>131</v>
      </c>
      <c r="F352" s="60">
        <v>780</v>
      </c>
      <c r="G352" s="109" t="s">
        <v>443</v>
      </c>
      <c r="H352" s="163"/>
      <c r="I352" s="87">
        <v>17673</v>
      </c>
      <c r="J352" s="87">
        <v>3234</v>
      </c>
      <c r="K352" s="87">
        <v>0</v>
      </c>
      <c r="L352" s="87">
        <v>1188</v>
      </c>
      <c r="M352" s="88">
        <v>22095</v>
      </c>
      <c r="N352" s="163"/>
      <c r="O352" s="110">
        <v>4</v>
      </c>
      <c r="P352" s="164">
        <v>83628</v>
      </c>
      <c r="Q352" s="164">
        <v>0</v>
      </c>
      <c r="R352" s="164">
        <v>0</v>
      </c>
      <c r="S352" s="164">
        <v>4752</v>
      </c>
      <c r="T352" s="165">
        <v>88380</v>
      </c>
      <c r="U352" s="166"/>
      <c r="V352" s="167">
        <v>0</v>
      </c>
      <c r="W352" s="173">
        <v>0</v>
      </c>
      <c r="X352" s="169">
        <v>0.09</v>
      </c>
      <c r="Y352" s="169">
        <v>0</v>
      </c>
      <c r="Z352" s="170">
        <v>0</v>
      </c>
      <c r="AA352" s="166"/>
      <c r="AB352" s="110">
        <v>2</v>
      </c>
      <c r="AC352" s="111">
        <v>0</v>
      </c>
      <c r="AD352" s="164">
        <v>0</v>
      </c>
      <c r="AE352" s="111">
        <v>0</v>
      </c>
      <c r="AF352" s="171">
        <v>0</v>
      </c>
      <c r="AG352" s="172"/>
    </row>
    <row r="353" spans="1:33" s="49" customFormat="1" ht="12" x14ac:dyDescent="0.2">
      <c r="A353" s="84">
        <v>447</v>
      </c>
      <c r="B353" s="60">
        <v>447101025</v>
      </c>
      <c r="C353" s="85" t="s">
        <v>518</v>
      </c>
      <c r="D353" s="60">
        <v>101</v>
      </c>
      <c r="E353" s="85" t="s">
        <v>133</v>
      </c>
      <c r="F353" s="60">
        <v>25</v>
      </c>
      <c r="G353" s="109" t="s">
        <v>57</v>
      </c>
      <c r="H353" s="163"/>
      <c r="I353" s="87">
        <v>12856</v>
      </c>
      <c r="J353" s="87">
        <v>5464</v>
      </c>
      <c r="K353" s="87">
        <v>0</v>
      </c>
      <c r="L353" s="87">
        <v>1188</v>
      </c>
      <c r="M353" s="88">
        <v>19508</v>
      </c>
      <c r="N353" s="163"/>
      <c r="O353" s="110">
        <v>177</v>
      </c>
      <c r="P353" s="164">
        <v>3242640</v>
      </c>
      <c r="Q353" s="164">
        <v>0</v>
      </c>
      <c r="R353" s="164">
        <v>0</v>
      </c>
      <c r="S353" s="164">
        <v>210276</v>
      </c>
      <c r="T353" s="165">
        <v>3452916</v>
      </c>
      <c r="U353" s="166"/>
      <c r="V353" s="167">
        <v>0</v>
      </c>
      <c r="W353" s="173">
        <v>0</v>
      </c>
      <c r="X353" s="169">
        <v>0.09</v>
      </c>
      <c r="Y353" s="169">
        <v>7.6019062650189387E-2</v>
      </c>
      <c r="Z353" s="170">
        <v>0</v>
      </c>
      <c r="AA353" s="166"/>
      <c r="AB353" s="110">
        <v>53</v>
      </c>
      <c r="AC353" s="111">
        <v>0</v>
      </c>
      <c r="AD353" s="164">
        <v>0</v>
      </c>
      <c r="AE353" s="111">
        <v>0</v>
      </c>
      <c r="AF353" s="171">
        <v>0</v>
      </c>
      <c r="AG353" s="172"/>
    </row>
    <row r="354" spans="1:33" s="49" customFormat="1" ht="12" x14ac:dyDescent="0.2">
      <c r="A354" s="84">
        <v>447</v>
      </c>
      <c r="B354" s="60">
        <v>447101101</v>
      </c>
      <c r="C354" s="85" t="s">
        <v>518</v>
      </c>
      <c r="D354" s="60">
        <v>101</v>
      </c>
      <c r="E354" s="85" t="s">
        <v>133</v>
      </c>
      <c r="F354" s="60">
        <v>101</v>
      </c>
      <c r="G354" s="109" t="s">
        <v>133</v>
      </c>
      <c r="H354" s="163"/>
      <c r="I354" s="87">
        <v>12130</v>
      </c>
      <c r="J354" s="87">
        <v>4435</v>
      </c>
      <c r="K354" s="87">
        <v>0</v>
      </c>
      <c r="L354" s="87">
        <v>1188</v>
      </c>
      <c r="M354" s="88">
        <v>17753</v>
      </c>
      <c r="N354" s="163"/>
      <c r="O354" s="110">
        <v>313</v>
      </c>
      <c r="P354" s="164">
        <v>5184845</v>
      </c>
      <c r="Q354" s="164">
        <v>0</v>
      </c>
      <c r="R354" s="164">
        <v>0</v>
      </c>
      <c r="S354" s="164">
        <v>371844</v>
      </c>
      <c r="T354" s="165">
        <v>5556689</v>
      </c>
      <c r="U354" s="166"/>
      <c r="V354" s="167">
        <v>0</v>
      </c>
      <c r="W354" s="173">
        <v>0</v>
      </c>
      <c r="X354" s="169">
        <v>0.09</v>
      </c>
      <c r="Y354" s="169">
        <v>5.7103981896852556E-2</v>
      </c>
      <c r="Z354" s="170">
        <v>0</v>
      </c>
      <c r="AA354" s="166"/>
      <c r="AB354" s="110">
        <v>85</v>
      </c>
      <c r="AC354" s="111">
        <v>0</v>
      </c>
      <c r="AD354" s="164">
        <v>0</v>
      </c>
      <c r="AE354" s="111">
        <v>0</v>
      </c>
      <c r="AF354" s="171">
        <v>0</v>
      </c>
      <c r="AG354" s="172"/>
    </row>
    <row r="355" spans="1:33" s="49" customFormat="1" ht="12" x14ac:dyDescent="0.2">
      <c r="A355" s="84">
        <v>447</v>
      </c>
      <c r="B355" s="60">
        <v>447101136</v>
      </c>
      <c r="C355" s="85" t="s">
        <v>518</v>
      </c>
      <c r="D355" s="60">
        <v>101</v>
      </c>
      <c r="E355" s="85" t="s">
        <v>133</v>
      </c>
      <c r="F355" s="60">
        <v>136</v>
      </c>
      <c r="G355" s="109" t="s">
        <v>168</v>
      </c>
      <c r="H355" s="163"/>
      <c r="I355" s="87">
        <v>13717</v>
      </c>
      <c r="J355" s="87">
        <v>5024</v>
      </c>
      <c r="K355" s="87">
        <v>0</v>
      </c>
      <c r="L355" s="87">
        <v>1188</v>
      </c>
      <c r="M355" s="88">
        <v>19929</v>
      </c>
      <c r="N355" s="163"/>
      <c r="O355" s="110">
        <v>5</v>
      </c>
      <c r="P355" s="164">
        <v>93705</v>
      </c>
      <c r="Q355" s="164">
        <v>0</v>
      </c>
      <c r="R355" s="164">
        <v>0</v>
      </c>
      <c r="S355" s="164">
        <v>5940</v>
      </c>
      <c r="T355" s="165">
        <v>99645</v>
      </c>
      <c r="U355" s="166"/>
      <c r="V355" s="167">
        <v>0</v>
      </c>
      <c r="W355" s="173">
        <v>0</v>
      </c>
      <c r="X355" s="169">
        <v>0.09</v>
      </c>
      <c r="Y355" s="169">
        <v>4.7192024873670083E-3</v>
      </c>
      <c r="Z355" s="170">
        <v>0</v>
      </c>
      <c r="AA355" s="166"/>
      <c r="AB355" s="110">
        <v>1</v>
      </c>
      <c r="AC355" s="111">
        <v>0</v>
      </c>
      <c r="AD355" s="164">
        <v>0</v>
      </c>
      <c r="AE355" s="111">
        <v>0</v>
      </c>
      <c r="AF355" s="171">
        <v>0</v>
      </c>
      <c r="AG355" s="172"/>
    </row>
    <row r="356" spans="1:33" s="49" customFormat="1" ht="12" x14ac:dyDescent="0.2">
      <c r="A356" s="84">
        <v>447</v>
      </c>
      <c r="B356" s="60">
        <v>447101138</v>
      </c>
      <c r="C356" s="85" t="s">
        <v>518</v>
      </c>
      <c r="D356" s="60">
        <v>101</v>
      </c>
      <c r="E356" s="85" t="s">
        <v>133</v>
      </c>
      <c r="F356" s="60">
        <v>138</v>
      </c>
      <c r="G356" s="109" t="s">
        <v>170</v>
      </c>
      <c r="H356" s="163"/>
      <c r="I356" s="87">
        <v>13248</v>
      </c>
      <c r="J356" s="87">
        <v>7899</v>
      </c>
      <c r="K356" s="87">
        <v>0</v>
      </c>
      <c r="L356" s="87">
        <v>1188</v>
      </c>
      <c r="M356" s="88">
        <v>22335</v>
      </c>
      <c r="N356" s="163"/>
      <c r="O356" s="110">
        <v>11</v>
      </c>
      <c r="P356" s="164">
        <v>232617</v>
      </c>
      <c r="Q356" s="164">
        <v>0</v>
      </c>
      <c r="R356" s="164">
        <v>0</v>
      </c>
      <c r="S356" s="164">
        <v>13068</v>
      </c>
      <c r="T356" s="165">
        <v>245685</v>
      </c>
      <c r="U356" s="166"/>
      <c r="V356" s="167">
        <v>0</v>
      </c>
      <c r="W356" s="173">
        <v>0</v>
      </c>
      <c r="X356" s="169">
        <v>0.09</v>
      </c>
      <c r="Y356" s="169">
        <v>1.2432327864178696E-2</v>
      </c>
      <c r="Z356" s="170">
        <v>0</v>
      </c>
      <c r="AA356" s="166"/>
      <c r="AB356" s="110">
        <v>1</v>
      </c>
      <c r="AC356" s="111">
        <v>0</v>
      </c>
      <c r="AD356" s="164">
        <v>0</v>
      </c>
      <c r="AE356" s="111">
        <v>0</v>
      </c>
      <c r="AF356" s="171">
        <v>0</v>
      </c>
      <c r="AG356" s="172"/>
    </row>
    <row r="357" spans="1:33" s="49" customFormat="1" ht="12" x14ac:dyDescent="0.2">
      <c r="A357" s="84">
        <v>447</v>
      </c>
      <c r="B357" s="60">
        <v>447101170</v>
      </c>
      <c r="C357" s="85" t="s">
        <v>518</v>
      </c>
      <c r="D357" s="60">
        <v>101</v>
      </c>
      <c r="E357" s="85" t="s">
        <v>133</v>
      </c>
      <c r="F357" s="60">
        <v>170</v>
      </c>
      <c r="G357" s="109" t="s">
        <v>202</v>
      </c>
      <c r="H357" s="163"/>
      <c r="I357" s="87">
        <v>11489</v>
      </c>
      <c r="J357" s="87">
        <v>734</v>
      </c>
      <c r="K357" s="87">
        <v>0</v>
      </c>
      <c r="L357" s="87">
        <v>1188</v>
      </c>
      <c r="M357" s="88">
        <v>13411</v>
      </c>
      <c r="N357" s="163"/>
      <c r="O357" s="110">
        <v>1</v>
      </c>
      <c r="P357" s="164">
        <v>12223</v>
      </c>
      <c r="Q357" s="164">
        <v>0</v>
      </c>
      <c r="R357" s="164">
        <v>0</v>
      </c>
      <c r="S357" s="164">
        <v>1188</v>
      </c>
      <c r="T357" s="165">
        <v>13411</v>
      </c>
      <c r="U357" s="166"/>
      <c r="V357" s="167">
        <v>0</v>
      </c>
      <c r="W357" s="173">
        <v>0</v>
      </c>
      <c r="X357" s="169">
        <v>0.09</v>
      </c>
      <c r="Y357" s="169">
        <v>7.8649772513285601E-2</v>
      </c>
      <c r="Z357" s="170">
        <v>0</v>
      </c>
      <c r="AA357" s="166"/>
      <c r="AB357" s="110">
        <v>0</v>
      </c>
      <c r="AC357" s="111">
        <v>0</v>
      </c>
      <c r="AD357" s="164">
        <v>0</v>
      </c>
      <c r="AE357" s="111">
        <v>0</v>
      </c>
      <c r="AF357" s="171">
        <v>0</v>
      </c>
      <c r="AG357" s="172"/>
    </row>
    <row r="358" spans="1:33" s="49" customFormat="1" ht="12" x14ac:dyDescent="0.2">
      <c r="A358" s="84">
        <v>447</v>
      </c>
      <c r="B358" s="60">
        <v>447101177</v>
      </c>
      <c r="C358" s="85" t="s">
        <v>518</v>
      </c>
      <c r="D358" s="60">
        <v>101</v>
      </c>
      <c r="E358" s="85" t="s">
        <v>133</v>
      </c>
      <c r="F358" s="60">
        <v>177</v>
      </c>
      <c r="G358" s="109" t="s">
        <v>209</v>
      </c>
      <c r="H358" s="163"/>
      <c r="I358" s="87">
        <v>12293</v>
      </c>
      <c r="J358" s="87">
        <v>4011</v>
      </c>
      <c r="K358" s="87">
        <v>0</v>
      </c>
      <c r="L358" s="87">
        <v>1188</v>
      </c>
      <c r="M358" s="88">
        <v>17492</v>
      </c>
      <c r="N358" s="163"/>
      <c r="O358" s="110">
        <v>22</v>
      </c>
      <c r="P358" s="164">
        <v>358688</v>
      </c>
      <c r="Q358" s="164">
        <v>0</v>
      </c>
      <c r="R358" s="164">
        <v>0</v>
      </c>
      <c r="S358" s="164">
        <v>26136</v>
      </c>
      <c r="T358" s="165">
        <v>384824</v>
      </c>
      <c r="U358" s="166"/>
      <c r="V358" s="167">
        <v>0</v>
      </c>
      <c r="W358" s="173">
        <v>0</v>
      </c>
      <c r="X358" s="169">
        <v>0.09</v>
      </c>
      <c r="Y358" s="169">
        <v>9.4748973071150412E-3</v>
      </c>
      <c r="Z358" s="170">
        <v>0</v>
      </c>
      <c r="AA358" s="166"/>
      <c r="AB358" s="110">
        <v>4</v>
      </c>
      <c r="AC358" s="111">
        <v>0</v>
      </c>
      <c r="AD358" s="164">
        <v>0</v>
      </c>
      <c r="AE358" s="111">
        <v>0</v>
      </c>
      <c r="AF358" s="171">
        <v>0</v>
      </c>
      <c r="AG358" s="172"/>
    </row>
    <row r="359" spans="1:33" s="49" customFormat="1" ht="12" x14ac:dyDescent="0.2">
      <c r="A359" s="84">
        <v>447</v>
      </c>
      <c r="B359" s="60">
        <v>447101185</v>
      </c>
      <c r="C359" s="85" t="s">
        <v>518</v>
      </c>
      <c r="D359" s="60">
        <v>101</v>
      </c>
      <c r="E359" s="85" t="s">
        <v>133</v>
      </c>
      <c r="F359" s="60">
        <v>185</v>
      </c>
      <c r="G359" s="109" t="s">
        <v>217</v>
      </c>
      <c r="H359" s="163"/>
      <c r="I359" s="87">
        <v>15189</v>
      </c>
      <c r="J359" s="87">
        <v>2361</v>
      </c>
      <c r="K359" s="87">
        <v>0</v>
      </c>
      <c r="L359" s="87">
        <v>1188</v>
      </c>
      <c r="M359" s="88">
        <v>18738</v>
      </c>
      <c r="N359" s="163"/>
      <c r="O359" s="110">
        <v>159</v>
      </c>
      <c r="P359" s="164">
        <v>2790450</v>
      </c>
      <c r="Q359" s="164">
        <v>0</v>
      </c>
      <c r="R359" s="164">
        <v>0</v>
      </c>
      <c r="S359" s="164">
        <v>188892</v>
      </c>
      <c r="T359" s="165">
        <v>2979342</v>
      </c>
      <c r="U359" s="166"/>
      <c r="V359" s="167">
        <v>0</v>
      </c>
      <c r="W359" s="173">
        <v>0</v>
      </c>
      <c r="X359" s="169">
        <v>0.09</v>
      </c>
      <c r="Y359" s="169">
        <v>3.0932546383111506E-2</v>
      </c>
      <c r="Z359" s="170">
        <v>0</v>
      </c>
      <c r="AA359" s="166"/>
      <c r="AB359" s="110">
        <v>57</v>
      </c>
      <c r="AC359" s="111">
        <v>0</v>
      </c>
      <c r="AD359" s="164">
        <v>0</v>
      </c>
      <c r="AE359" s="111">
        <v>0</v>
      </c>
      <c r="AF359" s="171">
        <v>0</v>
      </c>
      <c r="AG359" s="172"/>
    </row>
    <row r="360" spans="1:33" s="49" customFormat="1" ht="12" x14ac:dyDescent="0.2">
      <c r="A360" s="84">
        <v>447</v>
      </c>
      <c r="B360" s="60">
        <v>447101187</v>
      </c>
      <c r="C360" s="85" t="s">
        <v>518</v>
      </c>
      <c r="D360" s="60">
        <v>101</v>
      </c>
      <c r="E360" s="85" t="s">
        <v>133</v>
      </c>
      <c r="F360" s="60">
        <v>187</v>
      </c>
      <c r="G360" s="109" t="s">
        <v>219</v>
      </c>
      <c r="H360" s="163"/>
      <c r="I360" s="87">
        <v>13548</v>
      </c>
      <c r="J360" s="87">
        <v>7949</v>
      </c>
      <c r="K360" s="87">
        <v>0</v>
      </c>
      <c r="L360" s="87">
        <v>1188</v>
      </c>
      <c r="M360" s="88">
        <v>22685</v>
      </c>
      <c r="N360" s="163"/>
      <c r="O360" s="110">
        <v>1</v>
      </c>
      <c r="P360" s="164">
        <v>21497</v>
      </c>
      <c r="Q360" s="164">
        <v>0</v>
      </c>
      <c r="R360" s="164">
        <v>0</v>
      </c>
      <c r="S360" s="164">
        <v>1188</v>
      </c>
      <c r="T360" s="165">
        <v>22685</v>
      </c>
      <c r="U360" s="166"/>
      <c r="V360" s="167">
        <v>0</v>
      </c>
      <c r="W360" s="173">
        <v>0</v>
      </c>
      <c r="X360" s="169">
        <v>0.09</v>
      </c>
      <c r="Y360" s="169">
        <v>9.0599279396081603E-4</v>
      </c>
      <c r="Z360" s="170">
        <v>0</v>
      </c>
      <c r="AA360" s="166"/>
      <c r="AB360" s="110">
        <v>0</v>
      </c>
      <c r="AC360" s="111">
        <v>0</v>
      </c>
      <c r="AD360" s="164">
        <v>0</v>
      </c>
      <c r="AE360" s="111">
        <v>0</v>
      </c>
      <c r="AF360" s="171">
        <v>0</v>
      </c>
      <c r="AG360" s="172"/>
    </row>
    <row r="361" spans="1:33" s="49" customFormat="1" ht="12" x14ac:dyDescent="0.2">
      <c r="A361" s="84">
        <v>447</v>
      </c>
      <c r="B361" s="60">
        <v>447101208</v>
      </c>
      <c r="C361" s="85" t="s">
        <v>518</v>
      </c>
      <c r="D361" s="60">
        <v>101</v>
      </c>
      <c r="E361" s="85" t="s">
        <v>133</v>
      </c>
      <c r="F361" s="60">
        <v>208</v>
      </c>
      <c r="G361" s="109" t="s">
        <v>240</v>
      </c>
      <c r="H361" s="163"/>
      <c r="I361" s="87">
        <v>12596</v>
      </c>
      <c r="J361" s="87">
        <v>5810</v>
      </c>
      <c r="K361" s="87">
        <v>0</v>
      </c>
      <c r="L361" s="87">
        <v>1188</v>
      </c>
      <c r="M361" s="88">
        <v>19594</v>
      </c>
      <c r="N361" s="163"/>
      <c r="O361" s="110">
        <v>10</v>
      </c>
      <c r="P361" s="164">
        <v>184060</v>
      </c>
      <c r="Q361" s="164">
        <v>0</v>
      </c>
      <c r="R361" s="164">
        <v>0</v>
      </c>
      <c r="S361" s="164">
        <v>11880</v>
      </c>
      <c r="T361" s="165">
        <v>195940</v>
      </c>
      <c r="U361" s="166"/>
      <c r="V361" s="167">
        <v>0</v>
      </c>
      <c r="W361" s="173">
        <v>0</v>
      </c>
      <c r="X361" s="169">
        <v>0.09</v>
      </c>
      <c r="Y361" s="169">
        <v>1.3373795066479037E-2</v>
      </c>
      <c r="Z361" s="170">
        <v>0</v>
      </c>
      <c r="AA361" s="166"/>
      <c r="AB361" s="110">
        <v>3</v>
      </c>
      <c r="AC361" s="111">
        <v>0</v>
      </c>
      <c r="AD361" s="164">
        <v>0</v>
      </c>
      <c r="AE361" s="111">
        <v>0</v>
      </c>
      <c r="AF361" s="171">
        <v>0</v>
      </c>
      <c r="AG361" s="172"/>
    </row>
    <row r="362" spans="1:33" s="49" customFormat="1" ht="12" x14ac:dyDescent="0.2">
      <c r="A362" s="84">
        <v>447</v>
      </c>
      <c r="B362" s="60">
        <v>447101212</v>
      </c>
      <c r="C362" s="85" t="s">
        <v>518</v>
      </c>
      <c r="D362" s="60">
        <v>101</v>
      </c>
      <c r="E362" s="85" t="s">
        <v>133</v>
      </c>
      <c r="F362" s="60">
        <v>212</v>
      </c>
      <c r="G362" s="109" t="s">
        <v>244</v>
      </c>
      <c r="H362" s="163"/>
      <c r="I362" s="87">
        <v>11290</v>
      </c>
      <c r="J362" s="87">
        <v>2124</v>
      </c>
      <c r="K362" s="87">
        <v>0</v>
      </c>
      <c r="L362" s="87">
        <v>1188</v>
      </c>
      <c r="M362" s="88">
        <v>14602</v>
      </c>
      <c r="N362" s="163"/>
      <c r="O362" s="110">
        <v>2</v>
      </c>
      <c r="P362" s="164">
        <v>26828</v>
      </c>
      <c r="Q362" s="164">
        <v>0</v>
      </c>
      <c r="R362" s="164">
        <v>0</v>
      </c>
      <c r="S362" s="164">
        <v>2376</v>
      </c>
      <c r="T362" s="165">
        <v>29204</v>
      </c>
      <c r="U362" s="166"/>
      <c r="V362" s="167">
        <v>0</v>
      </c>
      <c r="W362" s="173">
        <v>0</v>
      </c>
      <c r="X362" s="169">
        <v>0.09</v>
      </c>
      <c r="Y362" s="169">
        <v>1.3426012550338646E-2</v>
      </c>
      <c r="Z362" s="170">
        <v>0</v>
      </c>
      <c r="AA362" s="166"/>
      <c r="AB362" s="110">
        <v>1</v>
      </c>
      <c r="AC362" s="111">
        <v>0</v>
      </c>
      <c r="AD362" s="164">
        <v>0</v>
      </c>
      <c r="AE362" s="111">
        <v>0</v>
      </c>
      <c r="AF362" s="171">
        <v>0</v>
      </c>
      <c r="AG362" s="172"/>
    </row>
    <row r="363" spans="1:33" s="49" customFormat="1" ht="12" x14ac:dyDescent="0.2">
      <c r="A363" s="84">
        <v>447</v>
      </c>
      <c r="B363" s="60">
        <v>447101214</v>
      </c>
      <c r="C363" s="85" t="s">
        <v>518</v>
      </c>
      <c r="D363" s="60">
        <v>101</v>
      </c>
      <c r="E363" s="85" t="s">
        <v>133</v>
      </c>
      <c r="F363" s="60">
        <v>214</v>
      </c>
      <c r="G363" s="109" t="s">
        <v>246</v>
      </c>
      <c r="H363" s="163"/>
      <c r="I363" s="87">
        <v>14434</v>
      </c>
      <c r="J363" s="87">
        <v>1680</v>
      </c>
      <c r="K363" s="87">
        <v>0</v>
      </c>
      <c r="L363" s="87">
        <v>1188</v>
      </c>
      <c r="M363" s="88">
        <v>17302</v>
      </c>
      <c r="N363" s="163"/>
      <c r="O363" s="110">
        <v>3</v>
      </c>
      <c r="P363" s="164">
        <v>48342</v>
      </c>
      <c r="Q363" s="164">
        <v>0</v>
      </c>
      <c r="R363" s="164">
        <v>0</v>
      </c>
      <c r="S363" s="164">
        <v>3564</v>
      </c>
      <c r="T363" s="165">
        <v>51906</v>
      </c>
      <c r="U363" s="166"/>
      <c r="V363" s="167">
        <v>0</v>
      </c>
      <c r="W363" s="173">
        <v>0</v>
      </c>
      <c r="X363" s="169">
        <v>0.09</v>
      </c>
      <c r="Y363" s="169">
        <v>2.0628188544709277E-3</v>
      </c>
      <c r="Z363" s="170">
        <v>0</v>
      </c>
      <c r="AA363" s="166"/>
      <c r="AB363" s="110">
        <v>1</v>
      </c>
      <c r="AC363" s="111">
        <v>0</v>
      </c>
      <c r="AD363" s="164">
        <v>0</v>
      </c>
      <c r="AE363" s="111">
        <v>0</v>
      </c>
      <c r="AF363" s="171">
        <v>0</v>
      </c>
      <c r="AG363" s="172"/>
    </row>
    <row r="364" spans="1:33" s="49" customFormat="1" ht="12" x14ac:dyDescent="0.2">
      <c r="A364" s="84">
        <v>447</v>
      </c>
      <c r="B364" s="60">
        <v>447101218</v>
      </c>
      <c r="C364" s="85" t="s">
        <v>518</v>
      </c>
      <c r="D364" s="60">
        <v>101</v>
      </c>
      <c r="E364" s="85" t="s">
        <v>133</v>
      </c>
      <c r="F364" s="60">
        <v>218</v>
      </c>
      <c r="G364" s="109" t="s">
        <v>250</v>
      </c>
      <c r="H364" s="163"/>
      <c r="I364" s="87">
        <v>11092</v>
      </c>
      <c r="J364" s="87">
        <v>4522</v>
      </c>
      <c r="K364" s="87">
        <v>0</v>
      </c>
      <c r="L364" s="87">
        <v>1188</v>
      </c>
      <c r="M364" s="88">
        <v>16802</v>
      </c>
      <c r="N364" s="163"/>
      <c r="O364" s="110">
        <v>2</v>
      </c>
      <c r="P364" s="164">
        <v>31228</v>
      </c>
      <c r="Q364" s="164">
        <v>0</v>
      </c>
      <c r="R364" s="164">
        <v>0</v>
      </c>
      <c r="S364" s="164">
        <v>2376</v>
      </c>
      <c r="T364" s="165">
        <v>33604</v>
      </c>
      <c r="U364" s="166"/>
      <c r="V364" s="167">
        <v>0</v>
      </c>
      <c r="W364" s="173">
        <v>0</v>
      </c>
      <c r="X364" s="169">
        <v>0.09</v>
      </c>
      <c r="Y364" s="169">
        <v>2.1122483513026723E-2</v>
      </c>
      <c r="Z364" s="170">
        <v>0</v>
      </c>
      <c r="AA364" s="166"/>
      <c r="AB364" s="110">
        <v>1</v>
      </c>
      <c r="AC364" s="111">
        <v>0</v>
      </c>
      <c r="AD364" s="164">
        <v>0</v>
      </c>
      <c r="AE364" s="111">
        <v>0</v>
      </c>
      <c r="AF364" s="171">
        <v>0</v>
      </c>
      <c r="AG364" s="172"/>
    </row>
    <row r="365" spans="1:33" s="49" customFormat="1" ht="12" x14ac:dyDescent="0.2">
      <c r="A365" s="84">
        <v>447</v>
      </c>
      <c r="B365" s="60">
        <v>447101238</v>
      </c>
      <c r="C365" s="85" t="s">
        <v>518</v>
      </c>
      <c r="D365" s="60">
        <v>101</v>
      </c>
      <c r="E365" s="85" t="s">
        <v>133</v>
      </c>
      <c r="F365" s="60">
        <v>238</v>
      </c>
      <c r="G365" s="109" t="s">
        <v>270</v>
      </c>
      <c r="H365" s="163"/>
      <c r="I365" s="87">
        <v>12296</v>
      </c>
      <c r="J365" s="87">
        <v>5425</v>
      </c>
      <c r="K365" s="87">
        <v>0</v>
      </c>
      <c r="L365" s="87">
        <v>1188</v>
      </c>
      <c r="M365" s="88">
        <v>18909</v>
      </c>
      <c r="N365" s="163"/>
      <c r="O365" s="110">
        <v>17</v>
      </c>
      <c r="P365" s="164">
        <v>301257</v>
      </c>
      <c r="Q365" s="164">
        <v>0</v>
      </c>
      <c r="R365" s="164">
        <v>0</v>
      </c>
      <c r="S365" s="164">
        <v>20196</v>
      </c>
      <c r="T365" s="165">
        <v>321453</v>
      </c>
      <c r="U365" s="166"/>
      <c r="V365" s="167">
        <v>0</v>
      </c>
      <c r="W365" s="173">
        <v>0</v>
      </c>
      <c r="X365" s="169">
        <v>0.09</v>
      </c>
      <c r="Y365" s="169">
        <v>4.5706688187453659E-2</v>
      </c>
      <c r="Z365" s="170">
        <v>0</v>
      </c>
      <c r="AA365" s="166"/>
      <c r="AB365" s="110">
        <v>7</v>
      </c>
      <c r="AC365" s="111">
        <v>0</v>
      </c>
      <c r="AD365" s="164">
        <v>0</v>
      </c>
      <c r="AE365" s="111">
        <v>0</v>
      </c>
      <c r="AF365" s="171">
        <v>0</v>
      </c>
      <c r="AG365" s="172"/>
    </row>
    <row r="366" spans="1:33" s="49" customFormat="1" ht="12" x14ac:dyDescent="0.2">
      <c r="A366" s="84">
        <v>447</v>
      </c>
      <c r="B366" s="60">
        <v>447101290</v>
      </c>
      <c r="C366" s="85" t="s">
        <v>518</v>
      </c>
      <c r="D366" s="60">
        <v>101</v>
      </c>
      <c r="E366" s="85" t="s">
        <v>133</v>
      </c>
      <c r="F366" s="60">
        <v>290</v>
      </c>
      <c r="G366" s="109" t="s">
        <v>322</v>
      </c>
      <c r="H366" s="163"/>
      <c r="I366" s="87">
        <v>12856</v>
      </c>
      <c r="J366" s="87">
        <v>4338</v>
      </c>
      <c r="K366" s="87">
        <v>0</v>
      </c>
      <c r="L366" s="87">
        <v>1188</v>
      </c>
      <c r="M366" s="88">
        <v>18382</v>
      </c>
      <c r="N366" s="163"/>
      <c r="O366" s="110">
        <v>1</v>
      </c>
      <c r="P366" s="164">
        <v>17194</v>
      </c>
      <c r="Q366" s="164">
        <v>0</v>
      </c>
      <c r="R366" s="164">
        <v>0</v>
      </c>
      <c r="S366" s="164">
        <v>1188</v>
      </c>
      <c r="T366" s="165">
        <v>18382</v>
      </c>
      <c r="U366" s="166"/>
      <c r="V366" s="167">
        <v>0</v>
      </c>
      <c r="W366" s="173">
        <v>0</v>
      </c>
      <c r="X366" s="169">
        <v>0.09</v>
      </c>
      <c r="Y366" s="169">
        <v>1.4889072539984467E-3</v>
      </c>
      <c r="Z366" s="170">
        <v>0</v>
      </c>
      <c r="AA366" s="166"/>
      <c r="AB366" s="110">
        <v>0</v>
      </c>
      <c r="AC366" s="111">
        <v>0</v>
      </c>
      <c r="AD366" s="164">
        <v>0</v>
      </c>
      <c r="AE366" s="111">
        <v>0</v>
      </c>
      <c r="AF366" s="171">
        <v>0</v>
      </c>
      <c r="AG366" s="172"/>
    </row>
    <row r="367" spans="1:33" s="49" customFormat="1" ht="12" x14ac:dyDescent="0.2">
      <c r="A367" s="84">
        <v>447</v>
      </c>
      <c r="B367" s="60">
        <v>447101307</v>
      </c>
      <c r="C367" s="85" t="s">
        <v>518</v>
      </c>
      <c r="D367" s="60">
        <v>101</v>
      </c>
      <c r="E367" s="85" t="s">
        <v>133</v>
      </c>
      <c r="F367" s="60">
        <v>307</v>
      </c>
      <c r="G367" s="109" t="s">
        <v>339</v>
      </c>
      <c r="H367" s="163"/>
      <c r="I367" s="87">
        <v>11404</v>
      </c>
      <c r="J367" s="87">
        <v>4278</v>
      </c>
      <c r="K367" s="87">
        <v>0</v>
      </c>
      <c r="L367" s="87">
        <v>1188</v>
      </c>
      <c r="M367" s="88">
        <v>16870</v>
      </c>
      <c r="N367" s="163"/>
      <c r="O367" s="110">
        <v>11</v>
      </c>
      <c r="P367" s="164">
        <v>172502</v>
      </c>
      <c r="Q367" s="164">
        <v>0</v>
      </c>
      <c r="R367" s="164">
        <v>0</v>
      </c>
      <c r="S367" s="164">
        <v>13068</v>
      </c>
      <c r="T367" s="165">
        <v>185570</v>
      </c>
      <c r="U367" s="166"/>
      <c r="V367" s="167">
        <v>0</v>
      </c>
      <c r="W367" s="173">
        <v>0</v>
      </c>
      <c r="X367" s="169">
        <v>0.09</v>
      </c>
      <c r="Y367" s="169">
        <v>5.7994021010729238E-3</v>
      </c>
      <c r="Z367" s="170">
        <v>0</v>
      </c>
      <c r="AA367" s="166"/>
      <c r="AB367" s="110">
        <v>2</v>
      </c>
      <c r="AC367" s="111">
        <v>0</v>
      </c>
      <c r="AD367" s="164">
        <v>0</v>
      </c>
      <c r="AE367" s="111">
        <v>0</v>
      </c>
      <c r="AF367" s="171">
        <v>0</v>
      </c>
      <c r="AG367" s="172"/>
    </row>
    <row r="368" spans="1:33" s="49" customFormat="1" ht="12" x14ac:dyDescent="0.2">
      <c r="A368" s="84">
        <v>447</v>
      </c>
      <c r="B368" s="60">
        <v>447101321</v>
      </c>
      <c r="C368" s="85" t="s">
        <v>518</v>
      </c>
      <c r="D368" s="60">
        <v>101</v>
      </c>
      <c r="E368" s="85" t="s">
        <v>133</v>
      </c>
      <c r="F368" s="60">
        <v>321</v>
      </c>
      <c r="G368" s="109" t="s">
        <v>353</v>
      </c>
      <c r="H368" s="163"/>
      <c r="I368" s="87">
        <v>13043</v>
      </c>
      <c r="J368" s="87">
        <v>6943</v>
      </c>
      <c r="K368" s="87">
        <v>0</v>
      </c>
      <c r="L368" s="87">
        <v>1188</v>
      </c>
      <c r="M368" s="88">
        <v>21174</v>
      </c>
      <c r="N368" s="163"/>
      <c r="O368" s="110">
        <v>3</v>
      </c>
      <c r="P368" s="164">
        <v>59958</v>
      </c>
      <c r="Q368" s="164">
        <v>0</v>
      </c>
      <c r="R368" s="164">
        <v>0</v>
      </c>
      <c r="S368" s="164">
        <v>3564</v>
      </c>
      <c r="T368" s="165">
        <v>63522</v>
      </c>
      <c r="U368" s="166"/>
      <c r="V368" s="167">
        <v>0</v>
      </c>
      <c r="W368" s="173">
        <v>0</v>
      </c>
      <c r="X368" s="169">
        <v>0.09</v>
      </c>
      <c r="Y368" s="169">
        <v>3.4597807958254971E-3</v>
      </c>
      <c r="Z368" s="170">
        <v>0</v>
      </c>
      <c r="AA368" s="166"/>
      <c r="AB368" s="110">
        <v>3</v>
      </c>
      <c r="AC368" s="111">
        <v>0</v>
      </c>
      <c r="AD368" s="164">
        <v>0</v>
      </c>
      <c r="AE368" s="111">
        <v>0</v>
      </c>
      <c r="AF368" s="171">
        <v>0</v>
      </c>
      <c r="AG368" s="172"/>
    </row>
    <row r="369" spans="1:33" s="49" customFormat="1" ht="12" x14ac:dyDescent="0.2">
      <c r="A369" s="84">
        <v>447</v>
      </c>
      <c r="B369" s="60">
        <v>447101350</v>
      </c>
      <c r="C369" s="85" t="s">
        <v>518</v>
      </c>
      <c r="D369" s="60">
        <v>101</v>
      </c>
      <c r="E369" s="85" t="s">
        <v>133</v>
      </c>
      <c r="F369" s="60">
        <v>350</v>
      </c>
      <c r="G369" s="109" t="s">
        <v>382</v>
      </c>
      <c r="H369" s="163"/>
      <c r="I369" s="87">
        <v>12762</v>
      </c>
      <c r="J369" s="87">
        <v>6248</v>
      </c>
      <c r="K369" s="87">
        <v>0</v>
      </c>
      <c r="L369" s="87">
        <v>1188</v>
      </c>
      <c r="M369" s="88">
        <v>20198</v>
      </c>
      <c r="N369" s="163"/>
      <c r="O369" s="110">
        <v>42</v>
      </c>
      <c r="P369" s="164">
        <v>798420</v>
      </c>
      <c r="Q369" s="164">
        <v>0</v>
      </c>
      <c r="R369" s="164">
        <v>0</v>
      </c>
      <c r="S369" s="164">
        <v>49896</v>
      </c>
      <c r="T369" s="165">
        <v>848316</v>
      </c>
      <c r="U369" s="166"/>
      <c r="V369" s="167">
        <v>0</v>
      </c>
      <c r="W369" s="173">
        <v>0</v>
      </c>
      <c r="X369" s="169">
        <v>0.09</v>
      </c>
      <c r="Y369" s="169">
        <v>4.9703268266499075E-2</v>
      </c>
      <c r="Z369" s="170">
        <v>0</v>
      </c>
      <c r="AA369" s="166"/>
      <c r="AB369" s="110">
        <v>17</v>
      </c>
      <c r="AC369" s="111">
        <v>0</v>
      </c>
      <c r="AD369" s="164">
        <v>0</v>
      </c>
      <c r="AE369" s="111">
        <v>0</v>
      </c>
      <c r="AF369" s="171">
        <v>0</v>
      </c>
      <c r="AG369" s="172"/>
    </row>
    <row r="370" spans="1:33" s="49" customFormat="1" ht="12" x14ac:dyDescent="0.2">
      <c r="A370" s="84">
        <v>447</v>
      </c>
      <c r="B370" s="60">
        <v>447101622</v>
      </c>
      <c r="C370" s="85" t="s">
        <v>518</v>
      </c>
      <c r="D370" s="60">
        <v>101</v>
      </c>
      <c r="E370" s="85" t="s">
        <v>133</v>
      </c>
      <c r="F370" s="60">
        <v>622</v>
      </c>
      <c r="G370" s="109" t="s">
        <v>394</v>
      </c>
      <c r="H370" s="163"/>
      <c r="I370" s="87">
        <v>12453</v>
      </c>
      <c r="J370" s="87">
        <v>1860</v>
      </c>
      <c r="K370" s="87">
        <v>0</v>
      </c>
      <c r="L370" s="87">
        <v>1188</v>
      </c>
      <c r="M370" s="88">
        <v>15501</v>
      </c>
      <c r="N370" s="163"/>
      <c r="O370" s="110">
        <v>81</v>
      </c>
      <c r="P370" s="164">
        <v>1159353</v>
      </c>
      <c r="Q370" s="164">
        <v>0</v>
      </c>
      <c r="R370" s="164">
        <v>0</v>
      </c>
      <c r="S370" s="164">
        <v>96228</v>
      </c>
      <c r="T370" s="165">
        <v>1255581</v>
      </c>
      <c r="U370" s="166"/>
      <c r="V370" s="167">
        <v>0</v>
      </c>
      <c r="W370" s="173">
        <v>0</v>
      </c>
      <c r="X370" s="169">
        <v>0.09</v>
      </c>
      <c r="Y370" s="169">
        <v>4.5092658785568208E-2</v>
      </c>
      <c r="Z370" s="170">
        <v>0</v>
      </c>
      <c r="AA370" s="166"/>
      <c r="AB370" s="110">
        <v>19</v>
      </c>
      <c r="AC370" s="111">
        <v>0</v>
      </c>
      <c r="AD370" s="164">
        <v>0</v>
      </c>
      <c r="AE370" s="111">
        <v>0</v>
      </c>
      <c r="AF370" s="171">
        <v>0</v>
      </c>
      <c r="AG370" s="172"/>
    </row>
    <row r="371" spans="1:33" s="49" customFormat="1" ht="12" x14ac:dyDescent="0.2">
      <c r="A371" s="84">
        <v>447</v>
      </c>
      <c r="B371" s="60">
        <v>447101690</v>
      </c>
      <c r="C371" s="85" t="s">
        <v>518</v>
      </c>
      <c r="D371" s="60">
        <v>101</v>
      </c>
      <c r="E371" s="85" t="s">
        <v>133</v>
      </c>
      <c r="F371" s="60">
        <v>690</v>
      </c>
      <c r="G371" s="109" t="s">
        <v>414</v>
      </c>
      <c r="H371" s="163"/>
      <c r="I371" s="87">
        <v>11288</v>
      </c>
      <c r="J371" s="87">
        <v>4399</v>
      </c>
      <c r="K371" s="87">
        <v>0</v>
      </c>
      <c r="L371" s="87">
        <v>1188</v>
      </c>
      <c r="M371" s="88">
        <v>16875</v>
      </c>
      <c r="N371" s="163"/>
      <c r="O371" s="110">
        <v>21</v>
      </c>
      <c r="P371" s="164">
        <v>329427</v>
      </c>
      <c r="Q371" s="164">
        <v>0</v>
      </c>
      <c r="R371" s="164">
        <v>0</v>
      </c>
      <c r="S371" s="164">
        <v>24948</v>
      </c>
      <c r="T371" s="165">
        <v>354375</v>
      </c>
      <c r="U371" s="166"/>
      <c r="V371" s="167">
        <v>0</v>
      </c>
      <c r="W371" s="173">
        <v>0</v>
      </c>
      <c r="X371" s="169">
        <v>0.09</v>
      </c>
      <c r="Y371" s="169">
        <v>1.8167767283007029E-2</v>
      </c>
      <c r="Z371" s="170">
        <v>0</v>
      </c>
      <c r="AA371" s="166"/>
      <c r="AB371" s="110">
        <v>1</v>
      </c>
      <c r="AC371" s="111">
        <v>0</v>
      </c>
      <c r="AD371" s="164">
        <v>0</v>
      </c>
      <c r="AE371" s="111">
        <v>0</v>
      </c>
      <c r="AF371" s="171">
        <v>0</v>
      </c>
      <c r="AG371" s="172"/>
    </row>
    <row r="372" spans="1:33" s="49" customFormat="1" ht="12" x14ac:dyDescent="0.2">
      <c r="A372" s="84">
        <v>447</v>
      </c>
      <c r="B372" s="60">
        <v>447101710</v>
      </c>
      <c r="C372" s="85" t="s">
        <v>518</v>
      </c>
      <c r="D372" s="60">
        <v>101</v>
      </c>
      <c r="E372" s="85" t="s">
        <v>133</v>
      </c>
      <c r="F372" s="60">
        <v>710</v>
      </c>
      <c r="G372" s="109" t="s">
        <v>419</v>
      </c>
      <c r="H372" s="163"/>
      <c r="I372" s="87">
        <v>11389</v>
      </c>
      <c r="J372" s="87">
        <v>5372</v>
      </c>
      <c r="K372" s="87">
        <v>0</v>
      </c>
      <c r="L372" s="87">
        <v>1188</v>
      </c>
      <c r="M372" s="88">
        <v>17949</v>
      </c>
      <c r="N372" s="163"/>
      <c r="O372" s="110">
        <v>16</v>
      </c>
      <c r="P372" s="164">
        <v>268176</v>
      </c>
      <c r="Q372" s="164">
        <v>0</v>
      </c>
      <c r="R372" s="164">
        <v>0</v>
      </c>
      <c r="S372" s="164">
        <v>19008</v>
      </c>
      <c r="T372" s="165">
        <v>287184</v>
      </c>
      <c r="U372" s="166"/>
      <c r="V372" s="167">
        <v>0</v>
      </c>
      <c r="W372" s="173">
        <v>0</v>
      </c>
      <c r="X372" s="169">
        <v>0.09</v>
      </c>
      <c r="Y372" s="169">
        <v>8.1608908167348764E-3</v>
      </c>
      <c r="Z372" s="170">
        <v>0</v>
      </c>
      <c r="AA372" s="166"/>
      <c r="AB372" s="110">
        <v>6</v>
      </c>
      <c r="AC372" s="111">
        <v>0</v>
      </c>
      <c r="AD372" s="164">
        <v>0</v>
      </c>
      <c r="AE372" s="111">
        <v>0</v>
      </c>
      <c r="AF372" s="171">
        <v>0</v>
      </c>
      <c r="AG372" s="172"/>
    </row>
    <row r="373" spans="1:33" s="49" customFormat="1" ht="12" x14ac:dyDescent="0.2">
      <c r="A373" s="84">
        <v>449</v>
      </c>
      <c r="B373" s="60">
        <v>449035001</v>
      </c>
      <c r="C373" s="85" t="s">
        <v>519</v>
      </c>
      <c r="D373" s="60">
        <v>35</v>
      </c>
      <c r="E373" s="85" t="s">
        <v>67</v>
      </c>
      <c r="F373" s="60">
        <v>1</v>
      </c>
      <c r="G373" s="109" t="s">
        <v>33</v>
      </c>
      <c r="H373" s="163"/>
      <c r="I373" s="87">
        <v>11379</v>
      </c>
      <c r="J373" s="87">
        <v>1510</v>
      </c>
      <c r="K373" s="87">
        <v>0</v>
      </c>
      <c r="L373" s="87">
        <v>1188</v>
      </c>
      <c r="M373" s="88">
        <v>14077</v>
      </c>
      <c r="N373" s="163"/>
      <c r="O373" s="110">
        <v>1</v>
      </c>
      <c r="P373" s="164">
        <v>12690</v>
      </c>
      <c r="Q373" s="164">
        <v>0</v>
      </c>
      <c r="R373" s="164">
        <v>0</v>
      </c>
      <c r="S373" s="164">
        <v>1170</v>
      </c>
      <c r="T373" s="165">
        <v>13860</v>
      </c>
      <c r="U373" s="166"/>
      <c r="V373" s="167">
        <v>1.5471167369901548E-2</v>
      </c>
      <c r="W373" s="173">
        <v>0</v>
      </c>
      <c r="X373" s="169">
        <v>0.09</v>
      </c>
      <c r="Y373" s="169">
        <v>2.3778057239875805E-2</v>
      </c>
      <c r="Z373" s="170">
        <v>0</v>
      </c>
      <c r="AA373" s="166"/>
      <c r="AB373" s="110">
        <v>0</v>
      </c>
      <c r="AC373" s="111">
        <v>0</v>
      </c>
      <c r="AD373" s="164">
        <v>0</v>
      </c>
      <c r="AE373" s="111">
        <v>0</v>
      </c>
      <c r="AF373" s="171">
        <v>0</v>
      </c>
      <c r="AG373" s="172"/>
    </row>
    <row r="374" spans="1:33" s="49" customFormat="1" ht="12" x14ac:dyDescent="0.2">
      <c r="A374" s="84">
        <v>449</v>
      </c>
      <c r="B374" s="60">
        <v>449035018</v>
      </c>
      <c r="C374" s="85" t="s">
        <v>519</v>
      </c>
      <c r="D374" s="60">
        <v>35</v>
      </c>
      <c r="E374" s="85" t="s">
        <v>67</v>
      </c>
      <c r="F374" s="60">
        <v>18</v>
      </c>
      <c r="G374" s="109" t="s">
        <v>50</v>
      </c>
      <c r="H374" s="163"/>
      <c r="I374" s="87">
        <v>19646</v>
      </c>
      <c r="J374" s="87">
        <v>9369</v>
      </c>
      <c r="K374" s="87">
        <v>0</v>
      </c>
      <c r="L374" s="87">
        <v>1188</v>
      </c>
      <c r="M374" s="88">
        <v>30203</v>
      </c>
      <c r="N374" s="163"/>
      <c r="O374" s="110">
        <v>1</v>
      </c>
      <c r="P374" s="164">
        <v>28566</v>
      </c>
      <c r="Q374" s="164">
        <v>0</v>
      </c>
      <c r="R374" s="164">
        <v>0</v>
      </c>
      <c r="S374" s="164">
        <v>1170</v>
      </c>
      <c r="T374" s="165">
        <v>29736</v>
      </c>
      <c r="U374" s="166"/>
      <c r="V374" s="167">
        <v>1.5471167369901548E-2</v>
      </c>
      <c r="W374" s="173">
        <v>0</v>
      </c>
      <c r="X374" s="169">
        <v>0.09</v>
      </c>
      <c r="Y374" s="169">
        <v>2.519270960267804E-2</v>
      </c>
      <c r="Z374" s="170">
        <v>0</v>
      </c>
      <c r="AA374" s="166"/>
      <c r="AB374" s="110">
        <v>1</v>
      </c>
      <c r="AC374" s="111">
        <v>0</v>
      </c>
      <c r="AD374" s="164">
        <v>0</v>
      </c>
      <c r="AE374" s="111">
        <v>0</v>
      </c>
      <c r="AF374" s="171">
        <v>0</v>
      </c>
      <c r="AG374" s="172"/>
    </row>
    <row r="375" spans="1:33" s="49" customFormat="1" ht="12" x14ac:dyDescent="0.2">
      <c r="A375" s="84">
        <v>449</v>
      </c>
      <c r="B375" s="60">
        <v>449035035</v>
      </c>
      <c r="C375" s="85" t="s">
        <v>519</v>
      </c>
      <c r="D375" s="60">
        <v>35</v>
      </c>
      <c r="E375" s="85" t="s">
        <v>67</v>
      </c>
      <c r="F375" s="60">
        <v>35</v>
      </c>
      <c r="G375" s="109" t="s">
        <v>67</v>
      </c>
      <c r="H375" s="163"/>
      <c r="I375" s="87">
        <v>16725</v>
      </c>
      <c r="J375" s="87">
        <v>6434</v>
      </c>
      <c r="K375" s="87">
        <v>0</v>
      </c>
      <c r="L375" s="87">
        <v>1188</v>
      </c>
      <c r="M375" s="88">
        <v>24347</v>
      </c>
      <c r="N375" s="163"/>
      <c r="O375" s="110">
        <v>699</v>
      </c>
      <c r="P375" s="164">
        <v>15937899</v>
      </c>
      <c r="Q375" s="164">
        <v>0</v>
      </c>
      <c r="R375" s="164">
        <v>0</v>
      </c>
      <c r="S375" s="164">
        <v>817830</v>
      </c>
      <c r="T375" s="165">
        <v>16755729</v>
      </c>
      <c r="U375" s="166"/>
      <c r="V375" s="167">
        <v>10.814345991561135</v>
      </c>
      <c r="W375" s="173">
        <v>0</v>
      </c>
      <c r="X375" s="169">
        <v>0.18</v>
      </c>
      <c r="Y375" s="169">
        <v>0.16524012896893492</v>
      </c>
      <c r="Z375" s="170">
        <v>0</v>
      </c>
      <c r="AA375" s="166"/>
      <c r="AB375" s="110">
        <v>160</v>
      </c>
      <c r="AC375" s="111">
        <v>0</v>
      </c>
      <c r="AD375" s="164">
        <v>0</v>
      </c>
      <c r="AE375" s="111">
        <v>0</v>
      </c>
      <c r="AF375" s="171">
        <v>0</v>
      </c>
      <c r="AG375" s="172"/>
    </row>
    <row r="376" spans="1:33" s="49" customFormat="1" ht="12" x14ac:dyDescent="0.2">
      <c r="A376" s="84">
        <v>449</v>
      </c>
      <c r="B376" s="60">
        <v>449035044</v>
      </c>
      <c r="C376" s="85" t="s">
        <v>519</v>
      </c>
      <c r="D376" s="60">
        <v>35</v>
      </c>
      <c r="E376" s="85" t="s">
        <v>67</v>
      </c>
      <c r="F376" s="60">
        <v>44</v>
      </c>
      <c r="G376" s="109" t="s">
        <v>76</v>
      </c>
      <c r="H376" s="163"/>
      <c r="I376" s="87">
        <v>13434</v>
      </c>
      <c r="J376" s="87">
        <v>0</v>
      </c>
      <c r="K376" s="87">
        <v>0</v>
      </c>
      <c r="L376" s="87">
        <v>1188</v>
      </c>
      <c r="M376" s="88">
        <v>14622</v>
      </c>
      <c r="N376" s="163"/>
      <c r="O376" s="110">
        <v>2</v>
      </c>
      <c r="P376" s="164">
        <v>26452</v>
      </c>
      <c r="Q376" s="164">
        <v>0</v>
      </c>
      <c r="R376" s="164">
        <v>0</v>
      </c>
      <c r="S376" s="164">
        <v>2340</v>
      </c>
      <c r="T376" s="165">
        <v>28792</v>
      </c>
      <c r="U376" s="166"/>
      <c r="V376" s="167">
        <v>3.0942334739803096E-2</v>
      </c>
      <c r="W376" s="173">
        <v>0</v>
      </c>
      <c r="X376" s="169">
        <v>0.18</v>
      </c>
      <c r="Y376" s="169">
        <v>9.5600647279185325E-2</v>
      </c>
      <c r="Z376" s="170">
        <v>0</v>
      </c>
      <c r="AA376" s="166"/>
      <c r="AB376" s="110">
        <v>1</v>
      </c>
      <c r="AC376" s="111">
        <v>0</v>
      </c>
      <c r="AD376" s="164">
        <v>0</v>
      </c>
      <c r="AE376" s="111">
        <v>0</v>
      </c>
      <c r="AF376" s="171">
        <v>0</v>
      </c>
      <c r="AG376" s="172"/>
    </row>
    <row r="377" spans="1:33" s="49" customFormat="1" ht="12" x14ac:dyDescent="0.2">
      <c r="A377" s="84">
        <v>449</v>
      </c>
      <c r="B377" s="60">
        <v>449035073</v>
      </c>
      <c r="C377" s="85" t="s">
        <v>519</v>
      </c>
      <c r="D377" s="60">
        <v>35</v>
      </c>
      <c r="E377" s="85" t="s">
        <v>67</v>
      </c>
      <c r="F377" s="60">
        <v>73</v>
      </c>
      <c r="G377" s="109" t="s">
        <v>105</v>
      </c>
      <c r="H377" s="163"/>
      <c r="I377" s="87">
        <v>19241</v>
      </c>
      <c r="J377" s="87">
        <v>13272</v>
      </c>
      <c r="K377" s="87">
        <v>0</v>
      </c>
      <c r="L377" s="87">
        <v>1188</v>
      </c>
      <c r="M377" s="88">
        <v>33701</v>
      </c>
      <c r="N377" s="163"/>
      <c r="O377" s="110">
        <v>1</v>
      </c>
      <c r="P377" s="164">
        <v>32010</v>
      </c>
      <c r="Q377" s="164">
        <v>0</v>
      </c>
      <c r="R377" s="164">
        <v>0</v>
      </c>
      <c r="S377" s="164">
        <v>1170</v>
      </c>
      <c r="T377" s="165">
        <v>33180</v>
      </c>
      <c r="U377" s="166"/>
      <c r="V377" s="167">
        <v>1.5471167369901548E-2</v>
      </c>
      <c r="W377" s="173">
        <v>0</v>
      </c>
      <c r="X377" s="169">
        <v>0.09</v>
      </c>
      <c r="Y377" s="169">
        <v>1.2302002849250555E-2</v>
      </c>
      <c r="Z377" s="170">
        <v>0</v>
      </c>
      <c r="AA377" s="166"/>
      <c r="AB377" s="110">
        <v>0</v>
      </c>
      <c r="AC377" s="111">
        <v>0</v>
      </c>
      <c r="AD377" s="164">
        <v>0</v>
      </c>
      <c r="AE377" s="111">
        <v>0</v>
      </c>
      <c r="AF377" s="171">
        <v>0</v>
      </c>
      <c r="AG377" s="172"/>
    </row>
    <row r="378" spans="1:33" s="49" customFormat="1" ht="12" x14ac:dyDescent="0.2">
      <c r="A378" s="84">
        <v>449</v>
      </c>
      <c r="B378" s="60">
        <v>449035163</v>
      </c>
      <c r="C378" s="85" t="s">
        <v>519</v>
      </c>
      <c r="D378" s="60">
        <v>35</v>
      </c>
      <c r="E378" s="85" t="s">
        <v>67</v>
      </c>
      <c r="F378" s="60">
        <v>163</v>
      </c>
      <c r="G378" s="109" t="s">
        <v>195</v>
      </c>
      <c r="H378" s="163"/>
      <c r="I378" s="87">
        <v>19400</v>
      </c>
      <c r="J378" s="87">
        <v>0</v>
      </c>
      <c r="K378" s="87">
        <v>0</v>
      </c>
      <c r="L378" s="87">
        <v>1188</v>
      </c>
      <c r="M378" s="88">
        <v>20588</v>
      </c>
      <c r="N378" s="163"/>
      <c r="O378" s="110">
        <v>1</v>
      </c>
      <c r="P378" s="164">
        <v>19100</v>
      </c>
      <c r="Q378" s="164">
        <v>0</v>
      </c>
      <c r="R378" s="164">
        <v>0</v>
      </c>
      <c r="S378" s="164">
        <v>1170</v>
      </c>
      <c r="T378" s="165">
        <v>20270</v>
      </c>
      <c r="U378" s="166"/>
      <c r="V378" s="167">
        <v>1.5471167369901548E-2</v>
      </c>
      <c r="W378" s="173">
        <v>0</v>
      </c>
      <c r="X378" s="169">
        <v>0.113490033140277</v>
      </c>
      <c r="Y378" s="169">
        <v>9.5503650462753262E-2</v>
      </c>
      <c r="Z378" s="170">
        <v>0</v>
      </c>
      <c r="AA378" s="166"/>
      <c r="AB378" s="110">
        <v>0</v>
      </c>
      <c r="AC378" s="111">
        <v>0</v>
      </c>
      <c r="AD378" s="164">
        <v>0</v>
      </c>
      <c r="AE378" s="111">
        <v>0</v>
      </c>
      <c r="AF378" s="171">
        <v>0</v>
      </c>
      <c r="AG378" s="172"/>
    </row>
    <row r="379" spans="1:33" s="49" customFormat="1" ht="12" x14ac:dyDescent="0.2">
      <c r="A379" s="84">
        <v>449</v>
      </c>
      <c r="B379" s="60">
        <v>449035243</v>
      </c>
      <c r="C379" s="85" t="s">
        <v>519</v>
      </c>
      <c r="D379" s="60">
        <v>35</v>
      </c>
      <c r="E379" s="85" t="s">
        <v>67</v>
      </c>
      <c r="F379" s="60">
        <v>243</v>
      </c>
      <c r="G379" s="109" t="s">
        <v>275</v>
      </c>
      <c r="H379" s="163"/>
      <c r="I379" s="87">
        <v>19646</v>
      </c>
      <c r="J379" s="87">
        <v>2725</v>
      </c>
      <c r="K379" s="87">
        <v>0</v>
      </c>
      <c r="L379" s="87">
        <v>1188</v>
      </c>
      <c r="M379" s="88">
        <v>23559</v>
      </c>
      <c r="N379" s="163"/>
      <c r="O379" s="110">
        <v>2</v>
      </c>
      <c r="P379" s="164">
        <v>44050</v>
      </c>
      <c r="Q379" s="164">
        <v>0</v>
      </c>
      <c r="R379" s="164">
        <v>0</v>
      </c>
      <c r="S379" s="164">
        <v>2340</v>
      </c>
      <c r="T379" s="165">
        <v>46390</v>
      </c>
      <c r="U379" s="166"/>
      <c r="V379" s="167">
        <v>3.0942334739803096E-2</v>
      </c>
      <c r="W379" s="173">
        <v>0</v>
      </c>
      <c r="X379" s="169">
        <v>0.09</v>
      </c>
      <c r="Y379" s="169">
        <v>5.5192839505088251E-3</v>
      </c>
      <c r="Z379" s="170">
        <v>0</v>
      </c>
      <c r="AA379" s="166"/>
      <c r="AB379" s="110">
        <v>1</v>
      </c>
      <c r="AC379" s="111">
        <v>0</v>
      </c>
      <c r="AD379" s="164">
        <v>0</v>
      </c>
      <c r="AE379" s="111">
        <v>0</v>
      </c>
      <c r="AF379" s="171">
        <v>0</v>
      </c>
      <c r="AG379" s="172"/>
    </row>
    <row r="380" spans="1:33" s="49" customFormat="1" ht="12" x14ac:dyDescent="0.2">
      <c r="A380" s="84">
        <v>449</v>
      </c>
      <c r="B380" s="60">
        <v>449035244</v>
      </c>
      <c r="C380" s="85" t="s">
        <v>519</v>
      </c>
      <c r="D380" s="60">
        <v>35</v>
      </c>
      <c r="E380" s="85" t="s">
        <v>67</v>
      </c>
      <c r="F380" s="60">
        <v>244</v>
      </c>
      <c r="G380" s="109" t="s">
        <v>276</v>
      </c>
      <c r="H380" s="163"/>
      <c r="I380" s="87">
        <v>15200</v>
      </c>
      <c r="J380" s="87">
        <v>3674</v>
      </c>
      <c r="K380" s="87">
        <v>0</v>
      </c>
      <c r="L380" s="87">
        <v>1188</v>
      </c>
      <c r="M380" s="88">
        <v>20062</v>
      </c>
      <c r="N380" s="163"/>
      <c r="O380" s="110">
        <v>3</v>
      </c>
      <c r="P380" s="164">
        <v>55746</v>
      </c>
      <c r="Q380" s="164">
        <v>0</v>
      </c>
      <c r="R380" s="164">
        <v>0</v>
      </c>
      <c r="S380" s="164">
        <v>3510</v>
      </c>
      <c r="T380" s="165">
        <v>59256</v>
      </c>
      <c r="U380" s="166"/>
      <c r="V380" s="167">
        <v>4.6413502109704644E-2</v>
      </c>
      <c r="W380" s="173">
        <v>0</v>
      </c>
      <c r="X380" s="169">
        <v>0.09</v>
      </c>
      <c r="Y380" s="169">
        <v>8.5082697356803239E-2</v>
      </c>
      <c r="Z380" s="170">
        <v>0</v>
      </c>
      <c r="AA380" s="166"/>
      <c r="AB380" s="110">
        <v>3</v>
      </c>
      <c r="AC380" s="111">
        <v>0</v>
      </c>
      <c r="AD380" s="164">
        <v>0</v>
      </c>
      <c r="AE380" s="111">
        <v>0</v>
      </c>
      <c r="AF380" s="171">
        <v>0</v>
      </c>
      <c r="AG380" s="172"/>
    </row>
    <row r="381" spans="1:33" s="49" customFormat="1" ht="12" x14ac:dyDescent="0.2">
      <c r="A381" s="84">
        <v>449</v>
      </c>
      <c r="B381" s="60">
        <v>449035285</v>
      </c>
      <c r="C381" s="85" t="s">
        <v>519</v>
      </c>
      <c r="D381" s="60">
        <v>35</v>
      </c>
      <c r="E381" s="85" t="s">
        <v>67</v>
      </c>
      <c r="F381" s="60">
        <v>285</v>
      </c>
      <c r="G381" s="109" t="s">
        <v>317</v>
      </c>
      <c r="H381" s="163"/>
      <c r="I381" s="87">
        <v>16010</v>
      </c>
      <c r="J381" s="87">
        <v>3183</v>
      </c>
      <c r="K381" s="87">
        <v>0</v>
      </c>
      <c r="L381" s="87">
        <v>1188</v>
      </c>
      <c r="M381" s="88">
        <v>20381</v>
      </c>
      <c r="N381" s="163"/>
      <c r="O381" s="110">
        <v>1</v>
      </c>
      <c r="P381" s="164">
        <v>18896</v>
      </c>
      <c r="Q381" s="164">
        <v>0</v>
      </c>
      <c r="R381" s="164">
        <v>0</v>
      </c>
      <c r="S381" s="164">
        <v>1170</v>
      </c>
      <c r="T381" s="165">
        <v>20066</v>
      </c>
      <c r="U381" s="166"/>
      <c r="V381" s="167">
        <v>1.5471167369901548E-2</v>
      </c>
      <c r="W381" s="173">
        <v>0</v>
      </c>
      <c r="X381" s="169">
        <v>0.09</v>
      </c>
      <c r="Y381" s="169">
        <v>2.7035277990165793E-2</v>
      </c>
      <c r="Z381" s="170">
        <v>0</v>
      </c>
      <c r="AA381" s="166"/>
      <c r="AB381" s="110">
        <v>0</v>
      </c>
      <c r="AC381" s="111">
        <v>0</v>
      </c>
      <c r="AD381" s="164">
        <v>0</v>
      </c>
      <c r="AE381" s="111">
        <v>0</v>
      </c>
      <c r="AF381" s="171">
        <v>0</v>
      </c>
      <c r="AG381" s="172"/>
    </row>
    <row r="382" spans="1:33" s="49" customFormat="1" ht="12" x14ac:dyDescent="0.2">
      <c r="A382" s="84">
        <v>450</v>
      </c>
      <c r="B382" s="60">
        <v>450086008</v>
      </c>
      <c r="C382" s="85" t="s">
        <v>520</v>
      </c>
      <c r="D382" s="60">
        <v>86</v>
      </c>
      <c r="E382" s="85" t="s">
        <v>118</v>
      </c>
      <c r="F382" s="60">
        <v>8</v>
      </c>
      <c r="G382" s="109" t="s">
        <v>40</v>
      </c>
      <c r="H382" s="163"/>
      <c r="I382" s="87">
        <v>10788</v>
      </c>
      <c r="J382" s="87">
        <v>12498</v>
      </c>
      <c r="K382" s="87">
        <v>0</v>
      </c>
      <c r="L382" s="87">
        <v>1188</v>
      </c>
      <c r="M382" s="88">
        <v>24474</v>
      </c>
      <c r="N382" s="163"/>
      <c r="O382" s="110">
        <v>2</v>
      </c>
      <c r="P382" s="164">
        <v>46572</v>
      </c>
      <c r="Q382" s="164">
        <v>0</v>
      </c>
      <c r="R382" s="164">
        <v>0</v>
      </c>
      <c r="S382" s="164">
        <v>2376</v>
      </c>
      <c r="T382" s="165">
        <v>48948</v>
      </c>
      <c r="U382" s="166"/>
      <c r="V382" s="167">
        <v>0</v>
      </c>
      <c r="W382" s="173">
        <v>0</v>
      </c>
      <c r="X382" s="169">
        <v>0.09</v>
      </c>
      <c r="Y382" s="169">
        <v>5.776752795832793E-2</v>
      </c>
      <c r="Z382" s="170">
        <v>0</v>
      </c>
      <c r="AA382" s="166"/>
      <c r="AB382" s="110">
        <v>1</v>
      </c>
      <c r="AC382" s="111">
        <v>0</v>
      </c>
      <c r="AD382" s="164">
        <v>0</v>
      </c>
      <c r="AE382" s="111">
        <v>0</v>
      </c>
      <c r="AF382" s="171">
        <v>0</v>
      </c>
      <c r="AG382" s="172"/>
    </row>
    <row r="383" spans="1:33" s="49" customFormat="1" ht="12" x14ac:dyDescent="0.2">
      <c r="A383" s="84">
        <v>450</v>
      </c>
      <c r="B383" s="60">
        <v>450086074</v>
      </c>
      <c r="C383" s="85" t="s">
        <v>520</v>
      </c>
      <c r="D383" s="60">
        <v>86</v>
      </c>
      <c r="E383" s="85" t="s">
        <v>118</v>
      </c>
      <c r="F383" s="60">
        <v>74</v>
      </c>
      <c r="G383" s="109" t="s">
        <v>106</v>
      </c>
      <c r="H383" s="163"/>
      <c r="I383" s="87">
        <v>12715</v>
      </c>
      <c r="J383" s="87">
        <v>11333</v>
      </c>
      <c r="K383" s="87">
        <v>0</v>
      </c>
      <c r="L383" s="87">
        <v>1188</v>
      </c>
      <c r="M383" s="88">
        <v>25236</v>
      </c>
      <c r="N383" s="163"/>
      <c r="O383" s="110">
        <v>1</v>
      </c>
      <c r="P383" s="164">
        <v>24048</v>
      </c>
      <c r="Q383" s="164">
        <v>0</v>
      </c>
      <c r="R383" s="164">
        <v>0</v>
      </c>
      <c r="S383" s="164">
        <v>1188</v>
      </c>
      <c r="T383" s="165">
        <v>25236</v>
      </c>
      <c r="U383" s="166"/>
      <c r="V383" s="167">
        <v>0</v>
      </c>
      <c r="W383" s="173">
        <v>0</v>
      </c>
      <c r="X383" s="169">
        <v>0.09</v>
      </c>
      <c r="Y383" s="169">
        <v>1.3775379086005577E-2</v>
      </c>
      <c r="Z383" s="170">
        <v>0</v>
      </c>
      <c r="AA383" s="166"/>
      <c r="AB383" s="110">
        <v>0</v>
      </c>
      <c r="AC383" s="111">
        <v>0</v>
      </c>
      <c r="AD383" s="164">
        <v>0</v>
      </c>
      <c r="AE383" s="111">
        <v>0</v>
      </c>
      <c r="AF383" s="171">
        <v>0</v>
      </c>
      <c r="AG383" s="172"/>
    </row>
    <row r="384" spans="1:33" s="49" customFormat="1" ht="12" x14ac:dyDescent="0.2">
      <c r="A384" s="84">
        <v>450</v>
      </c>
      <c r="B384" s="60">
        <v>450086086</v>
      </c>
      <c r="C384" s="85" t="s">
        <v>520</v>
      </c>
      <c r="D384" s="60">
        <v>86</v>
      </c>
      <c r="E384" s="85" t="s">
        <v>118</v>
      </c>
      <c r="F384" s="60">
        <v>86</v>
      </c>
      <c r="G384" s="109" t="s">
        <v>118</v>
      </c>
      <c r="H384" s="163"/>
      <c r="I384" s="87">
        <v>12482</v>
      </c>
      <c r="J384" s="87">
        <v>1972</v>
      </c>
      <c r="K384" s="87">
        <v>0</v>
      </c>
      <c r="L384" s="87">
        <v>1188</v>
      </c>
      <c r="M384" s="88">
        <v>15642</v>
      </c>
      <c r="N384" s="163"/>
      <c r="O384" s="110">
        <v>78</v>
      </c>
      <c r="P384" s="164">
        <v>1127412</v>
      </c>
      <c r="Q384" s="164">
        <v>0</v>
      </c>
      <c r="R384" s="164">
        <v>0</v>
      </c>
      <c r="S384" s="164">
        <v>92664</v>
      </c>
      <c r="T384" s="165">
        <v>1220076</v>
      </c>
      <c r="U384" s="166"/>
      <c r="V384" s="167">
        <v>0</v>
      </c>
      <c r="W384" s="173">
        <v>0</v>
      </c>
      <c r="X384" s="169">
        <v>0.09</v>
      </c>
      <c r="Y384" s="169">
        <v>6.5312965270405671E-2</v>
      </c>
      <c r="Z384" s="170">
        <v>0</v>
      </c>
      <c r="AA384" s="166"/>
      <c r="AB384" s="110">
        <v>22</v>
      </c>
      <c r="AC384" s="111">
        <v>0</v>
      </c>
      <c r="AD384" s="164">
        <v>0</v>
      </c>
      <c r="AE384" s="111">
        <v>0</v>
      </c>
      <c r="AF384" s="171">
        <v>0</v>
      </c>
      <c r="AG384" s="172"/>
    </row>
    <row r="385" spans="1:33" s="49" customFormat="1" ht="12" x14ac:dyDescent="0.2">
      <c r="A385" s="84">
        <v>450</v>
      </c>
      <c r="B385" s="60">
        <v>450086114</v>
      </c>
      <c r="C385" s="85" t="s">
        <v>520</v>
      </c>
      <c r="D385" s="60">
        <v>86</v>
      </c>
      <c r="E385" s="85" t="s">
        <v>118</v>
      </c>
      <c r="F385" s="60">
        <v>114</v>
      </c>
      <c r="G385" s="109" t="s">
        <v>146</v>
      </c>
      <c r="H385" s="163"/>
      <c r="I385" s="87">
        <v>10664</v>
      </c>
      <c r="J385" s="87">
        <v>2363</v>
      </c>
      <c r="K385" s="87">
        <v>0</v>
      </c>
      <c r="L385" s="87">
        <v>1188</v>
      </c>
      <c r="M385" s="88">
        <v>14215</v>
      </c>
      <c r="N385" s="163"/>
      <c r="O385" s="110">
        <v>2</v>
      </c>
      <c r="P385" s="164">
        <v>26054</v>
      </c>
      <c r="Q385" s="164">
        <v>0</v>
      </c>
      <c r="R385" s="164">
        <v>0</v>
      </c>
      <c r="S385" s="164">
        <v>2376</v>
      </c>
      <c r="T385" s="165">
        <v>28430</v>
      </c>
      <c r="U385" s="166"/>
      <c r="V385" s="167">
        <v>0</v>
      </c>
      <c r="W385" s="173">
        <v>0</v>
      </c>
      <c r="X385" s="169">
        <v>0.18</v>
      </c>
      <c r="Y385" s="169">
        <v>5.7696647138635843E-2</v>
      </c>
      <c r="Z385" s="170">
        <v>0</v>
      </c>
      <c r="AA385" s="166"/>
      <c r="AB385" s="110">
        <v>0</v>
      </c>
      <c r="AC385" s="111">
        <v>0</v>
      </c>
      <c r="AD385" s="164">
        <v>0</v>
      </c>
      <c r="AE385" s="111">
        <v>0</v>
      </c>
      <c r="AF385" s="171">
        <v>0</v>
      </c>
      <c r="AG385" s="172"/>
    </row>
    <row r="386" spans="1:33" s="49" customFormat="1" ht="12" x14ac:dyDescent="0.2">
      <c r="A386" s="84">
        <v>450</v>
      </c>
      <c r="B386" s="60">
        <v>450086117</v>
      </c>
      <c r="C386" s="85" t="s">
        <v>520</v>
      </c>
      <c r="D386" s="60">
        <v>86</v>
      </c>
      <c r="E386" s="85" t="s">
        <v>118</v>
      </c>
      <c r="F386" s="60">
        <v>117</v>
      </c>
      <c r="G386" s="109" t="s">
        <v>149</v>
      </c>
      <c r="H386" s="163"/>
      <c r="I386" s="87">
        <v>13832</v>
      </c>
      <c r="J386" s="87">
        <v>8293</v>
      </c>
      <c r="K386" s="87">
        <v>0</v>
      </c>
      <c r="L386" s="87">
        <v>1188</v>
      </c>
      <c r="M386" s="88">
        <v>23313</v>
      </c>
      <c r="N386" s="163"/>
      <c r="O386" s="110">
        <v>1</v>
      </c>
      <c r="P386" s="164">
        <v>22125</v>
      </c>
      <c r="Q386" s="164">
        <v>0</v>
      </c>
      <c r="R386" s="164">
        <v>0</v>
      </c>
      <c r="S386" s="164">
        <v>1188</v>
      </c>
      <c r="T386" s="165">
        <v>23313</v>
      </c>
      <c r="U386" s="166"/>
      <c r="V386" s="167">
        <v>0</v>
      </c>
      <c r="W386" s="173">
        <v>0</v>
      </c>
      <c r="X386" s="169">
        <v>0.09</v>
      </c>
      <c r="Y386" s="169">
        <v>9.1512634738807636E-2</v>
      </c>
      <c r="Z386" s="170">
        <v>0</v>
      </c>
      <c r="AA386" s="166"/>
      <c r="AB386" s="110">
        <v>0</v>
      </c>
      <c r="AC386" s="111">
        <v>1.652924476630966E-2</v>
      </c>
      <c r="AD386" s="164">
        <v>385.70954045460121</v>
      </c>
      <c r="AE386" s="111">
        <v>0</v>
      </c>
      <c r="AF386" s="171">
        <v>0</v>
      </c>
      <c r="AG386" s="172"/>
    </row>
    <row r="387" spans="1:33" s="49" customFormat="1" ht="12" x14ac:dyDescent="0.2">
      <c r="A387" s="84">
        <v>450</v>
      </c>
      <c r="B387" s="60">
        <v>450086127</v>
      </c>
      <c r="C387" s="85" t="s">
        <v>520</v>
      </c>
      <c r="D387" s="60">
        <v>86</v>
      </c>
      <c r="E387" s="85" t="s">
        <v>118</v>
      </c>
      <c r="F387" s="60">
        <v>127</v>
      </c>
      <c r="G387" s="109" t="s">
        <v>159</v>
      </c>
      <c r="H387" s="163"/>
      <c r="I387" s="87">
        <v>11019</v>
      </c>
      <c r="J387" s="87">
        <v>11069</v>
      </c>
      <c r="K387" s="87">
        <v>0</v>
      </c>
      <c r="L387" s="87">
        <v>1188</v>
      </c>
      <c r="M387" s="88">
        <v>23276</v>
      </c>
      <c r="N387" s="163"/>
      <c r="O387" s="110">
        <v>4</v>
      </c>
      <c r="P387" s="164">
        <v>88352</v>
      </c>
      <c r="Q387" s="164">
        <v>0</v>
      </c>
      <c r="R387" s="164">
        <v>0</v>
      </c>
      <c r="S387" s="164">
        <v>4752</v>
      </c>
      <c r="T387" s="165">
        <v>93104</v>
      </c>
      <c r="U387" s="166"/>
      <c r="V387" s="167">
        <v>0</v>
      </c>
      <c r="W387" s="173">
        <v>0</v>
      </c>
      <c r="X387" s="169">
        <v>0.09</v>
      </c>
      <c r="Y387" s="169">
        <v>4.9230818580865421E-2</v>
      </c>
      <c r="Z387" s="170">
        <v>0</v>
      </c>
      <c r="AA387" s="166"/>
      <c r="AB387" s="110">
        <v>2</v>
      </c>
      <c r="AC387" s="111">
        <v>0</v>
      </c>
      <c r="AD387" s="164">
        <v>0</v>
      </c>
      <c r="AE387" s="111">
        <v>0</v>
      </c>
      <c r="AF387" s="171">
        <v>0</v>
      </c>
      <c r="AG387" s="172"/>
    </row>
    <row r="388" spans="1:33" s="49" customFormat="1" ht="12" x14ac:dyDescent="0.2">
      <c r="A388" s="84">
        <v>450</v>
      </c>
      <c r="B388" s="60">
        <v>450086137</v>
      </c>
      <c r="C388" s="85" t="s">
        <v>520</v>
      </c>
      <c r="D388" s="60">
        <v>86</v>
      </c>
      <c r="E388" s="85" t="s">
        <v>118</v>
      </c>
      <c r="F388" s="60">
        <v>137</v>
      </c>
      <c r="G388" s="109" t="s">
        <v>169</v>
      </c>
      <c r="H388" s="163"/>
      <c r="I388" s="87">
        <v>19458</v>
      </c>
      <c r="J388" s="87">
        <v>319</v>
      </c>
      <c r="K388" s="87">
        <v>0</v>
      </c>
      <c r="L388" s="87">
        <v>1188</v>
      </c>
      <c r="M388" s="88">
        <v>20965</v>
      </c>
      <c r="N388" s="163"/>
      <c r="O388" s="110">
        <v>3</v>
      </c>
      <c r="P388" s="164">
        <v>59331</v>
      </c>
      <c r="Q388" s="164">
        <v>0</v>
      </c>
      <c r="R388" s="164">
        <v>0</v>
      </c>
      <c r="S388" s="164">
        <v>3564</v>
      </c>
      <c r="T388" s="165">
        <v>62895</v>
      </c>
      <c r="U388" s="166"/>
      <c r="V388" s="167">
        <v>0</v>
      </c>
      <c r="W388" s="173">
        <v>0</v>
      </c>
      <c r="X388" s="169">
        <v>0.18</v>
      </c>
      <c r="Y388" s="169">
        <v>0.10690848821036632</v>
      </c>
      <c r="Z388" s="170">
        <v>0</v>
      </c>
      <c r="AA388" s="166"/>
      <c r="AB388" s="110">
        <v>2</v>
      </c>
      <c r="AC388" s="111">
        <v>0</v>
      </c>
      <c r="AD388" s="164">
        <v>0</v>
      </c>
      <c r="AE388" s="111">
        <v>0</v>
      </c>
      <c r="AF388" s="171">
        <v>0</v>
      </c>
      <c r="AG388" s="172"/>
    </row>
    <row r="389" spans="1:33" s="49" customFormat="1" ht="12" x14ac:dyDescent="0.2">
      <c r="A389" s="84">
        <v>450</v>
      </c>
      <c r="B389" s="60">
        <v>450086210</v>
      </c>
      <c r="C389" s="85" t="s">
        <v>520</v>
      </c>
      <c r="D389" s="60">
        <v>86</v>
      </c>
      <c r="E389" s="85" t="s">
        <v>118</v>
      </c>
      <c r="F389" s="60">
        <v>210</v>
      </c>
      <c r="G389" s="109" t="s">
        <v>242</v>
      </c>
      <c r="H389" s="163"/>
      <c r="I389" s="87">
        <v>11734</v>
      </c>
      <c r="J389" s="87">
        <v>4819</v>
      </c>
      <c r="K389" s="87">
        <v>0</v>
      </c>
      <c r="L389" s="87">
        <v>1188</v>
      </c>
      <c r="M389" s="88">
        <v>17741</v>
      </c>
      <c r="N389" s="163"/>
      <c r="O389" s="110">
        <v>97</v>
      </c>
      <c r="P389" s="164">
        <v>1605641</v>
      </c>
      <c r="Q389" s="164">
        <v>0</v>
      </c>
      <c r="R389" s="164">
        <v>0</v>
      </c>
      <c r="S389" s="164">
        <v>115236</v>
      </c>
      <c r="T389" s="165">
        <v>1720877</v>
      </c>
      <c r="U389" s="166"/>
      <c r="V389" s="167">
        <v>0</v>
      </c>
      <c r="W389" s="173">
        <v>0</v>
      </c>
      <c r="X389" s="169">
        <v>0.09</v>
      </c>
      <c r="Y389" s="169">
        <v>5.5899632116253505E-2</v>
      </c>
      <c r="Z389" s="170">
        <v>0</v>
      </c>
      <c r="AA389" s="166"/>
      <c r="AB389" s="110">
        <v>28</v>
      </c>
      <c r="AC389" s="111">
        <v>0</v>
      </c>
      <c r="AD389" s="164">
        <v>0</v>
      </c>
      <c r="AE389" s="111">
        <v>0</v>
      </c>
      <c r="AF389" s="171">
        <v>0</v>
      </c>
      <c r="AG389" s="172"/>
    </row>
    <row r="390" spans="1:33" s="49" customFormat="1" ht="12" x14ac:dyDescent="0.2">
      <c r="A390" s="84">
        <v>450</v>
      </c>
      <c r="B390" s="60">
        <v>450086275</v>
      </c>
      <c r="C390" s="85" t="s">
        <v>520</v>
      </c>
      <c r="D390" s="60">
        <v>86</v>
      </c>
      <c r="E390" s="85" t="s">
        <v>118</v>
      </c>
      <c r="F390" s="60">
        <v>275</v>
      </c>
      <c r="G390" s="109" t="s">
        <v>307</v>
      </c>
      <c r="H390" s="163"/>
      <c r="I390" s="87">
        <v>12371</v>
      </c>
      <c r="J390" s="87">
        <v>3606</v>
      </c>
      <c r="K390" s="87">
        <v>0</v>
      </c>
      <c r="L390" s="87">
        <v>1188</v>
      </c>
      <c r="M390" s="88">
        <v>17165</v>
      </c>
      <c r="N390" s="163"/>
      <c r="O390" s="110">
        <v>9</v>
      </c>
      <c r="P390" s="164">
        <v>143793</v>
      </c>
      <c r="Q390" s="164">
        <v>0</v>
      </c>
      <c r="R390" s="164">
        <v>0</v>
      </c>
      <c r="S390" s="164">
        <v>10692</v>
      </c>
      <c r="T390" s="165">
        <v>154485</v>
      </c>
      <c r="U390" s="166"/>
      <c r="V390" s="167">
        <v>0</v>
      </c>
      <c r="W390" s="173">
        <v>0</v>
      </c>
      <c r="X390" s="169">
        <v>0.09</v>
      </c>
      <c r="Y390" s="169">
        <v>2.2265193572011854E-2</v>
      </c>
      <c r="Z390" s="170">
        <v>0</v>
      </c>
      <c r="AA390" s="166"/>
      <c r="AB390" s="110">
        <v>4</v>
      </c>
      <c r="AC390" s="111">
        <v>0</v>
      </c>
      <c r="AD390" s="164">
        <v>0</v>
      </c>
      <c r="AE390" s="111">
        <v>0</v>
      </c>
      <c r="AF390" s="171">
        <v>0</v>
      </c>
      <c r="AG390" s="172"/>
    </row>
    <row r="391" spans="1:33" s="49" customFormat="1" ht="12" x14ac:dyDescent="0.2">
      <c r="A391" s="84">
        <v>450</v>
      </c>
      <c r="B391" s="60">
        <v>450086278</v>
      </c>
      <c r="C391" s="85" t="s">
        <v>520</v>
      </c>
      <c r="D391" s="60">
        <v>86</v>
      </c>
      <c r="E391" s="85" t="s">
        <v>118</v>
      </c>
      <c r="F391" s="60">
        <v>278</v>
      </c>
      <c r="G391" s="109" t="s">
        <v>310</v>
      </c>
      <c r="H391" s="163"/>
      <c r="I391" s="87">
        <v>12081</v>
      </c>
      <c r="J391" s="87">
        <v>2785</v>
      </c>
      <c r="K391" s="87">
        <v>0</v>
      </c>
      <c r="L391" s="87">
        <v>1188</v>
      </c>
      <c r="M391" s="88">
        <v>16054</v>
      </c>
      <c r="N391" s="163"/>
      <c r="O391" s="110">
        <v>9</v>
      </c>
      <c r="P391" s="164">
        <v>133794</v>
      </c>
      <c r="Q391" s="164">
        <v>0</v>
      </c>
      <c r="R391" s="164">
        <v>0</v>
      </c>
      <c r="S391" s="164">
        <v>10692</v>
      </c>
      <c r="T391" s="165">
        <v>144486</v>
      </c>
      <c r="U391" s="166"/>
      <c r="V391" s="167">
        <v>0</v>
      </c>
      <c r="W391" s="173">
        <v>0</v>
      </c>
      <c r="X391" s="169">
        <v>0.09</v>
      </c>
      <c r="Y391" s="169">
        <v>6.8265143452890309E-2</v>
      </c>
      <c r="Z391" s="170">
        <v>0</v>
      </c>
      <c r="AA391" s="166"/>
      <c r="AB391" s="110">
        <v>1</v>
      </c>
      <c r="AC391" s="111">
        <v>0</v>
      </c>
      <c r="AD391" s="164">
        <v>0</v>
      </c>
      <c r="AE391" s="111">
        <v>0</v>
      </c>
      <c r="AF391" s="171">
        <v>0</v>
      </c>
      <c r="AG391" s="172"/>
    </row>
    <row r="392" spans="1:33" s="49" customFormat="1" ht="12" x14ac:dyDescent="0.2">
      <c r="A392" s="84">
        <v>450</v>
      </c>
      <c r="B392" s="60">
        <v>450086327</v>
      </c>
      <c r="C392" s="85" t="s">
        <v>520</v>
      </c>
      <c r="D392" s="60">
        <v>86</v>
      </c>
      <c r="E392" s="85" t="s">
        <v>118</v>
      </c>
      <c r="F392" s="60">
        <v>327</v>
      </c>
      <c r="G392" s="109" t="s">
        <v>359</v>
      </c>
      <c r="H392" s="163"/>
      <c r="I392" s="87">
        <v>11037</v>
      </c>
      <c r="J392" s="87">
        <v>12298</v>
      </c>
      <c r="K392" s="87">
        <v>0</v>
      </c>
      <c r="L392" s="87">
        <v>1188</v>
      </c>
      <c r="M392" s="88">
        <v>24523</v>
      </c>
      <c r="N392" s="163"/>
      <c r="O392" s="110">
        <v>2</v>
      </c>
      <c r="P392" s="164">
        <v>46670</v>
      </c>
      <c r="Q392" s="164">
        <v>0</v>
      </c>
      <c r="R392" s="164">
        <v>0</v>
      </c>
      <c r="S392" s="164">
        <v>2376</v>
      </c>
      <c r="T392" s="165">
        <v>49046</v>
      </c>
      <c r="U392" s="166"/>
      <c r="V392" s="167">
        <v>0</v>
      </c>
      <c r="W392" s="173">
        <v>0</v>
      </c>
      <c r="X392" s="169">
        <v>0.09</v>
      </c>
      <c r="Y392" s="169">
        <v>1.4223090716926668E-2</v>
      </c>
      <c r="Z392" s="170">
        <v>0</v>
      </c>
      <c r="AA392" s="166"/>
      <c r="AB392" s="110">
        <v>1</v>
      </c>
      <c r="AC392" s="111">
        <v>0</v>
      </c>
      <c r="AD392" s="164">
        <v>0</v>
      </c>
      <c r="AE392" s="111">
        <v>0</v>
      </c>
      <c r="AF392" s="171">
        <v>0</v>
      </c>
      <c r="AG392" s="172"/>
    </row>
    <row r="393" spans="1:33" s="49" customFormat="1" ht="12" x14ac:dyDescent="0.2">
      <c r="A393" s="84">
        <v>450</v>
      </c>
      <c r="B393" s="60">
        <v>450086337</v>
      </c>
      <c r="C393" s="85" t="s">
        <v>520</v>
      </c>
      <c r="D393" s="60">
        <v>86</v>
      </c>
      <c r="E393" s="85" t="s">
        <v>118</v>
      </c>
      <c r="F393" s="60">
        <v>337</v>
      </c>
      <c r="G393" s="109" t="s">
        <v>369</v>
      </c>
      <c r="H393" s="163"/>
      <c r="I393" s="87">
        <v>15918</v>
      </c>
      <c r="J393" s="87">
        <v>18881</v>
      </c>
      <c r="K393" s="87">
        <v>0</v>
      </c>
      <c r="L393" s="87">
        <v>1188</v>
      </c>
      <c r="M393" s="88">
        <v>35987</v>
      </c>
      <c r="N393" s="163"/>
      <c r="O393" s="110">
        <v>1</v>
      </c>
      <c r="P393" s="164">
        <v>34799</v>
      </c>
      <c r="Q393" s="164">
        <v>0</v>
      </c>
      <c r="R393" s="164">
        <v>0</v>
      </c>
      <c r="S393" s="164">
        <v>1188</v>
      </c>
      <c r="T393" s="165">
        <v>35987</v>
      </c>
      <c r="U393" s="166"/>
      <c r="V393" s="167">
        <v>0</v>
      </c>
      <c r="W393" s="173">
        <v>0</v>
      </c>
      <c r="X393" s="169">
        <v>0.09</v>
      </c>
      <c r="Y393" s="169">
        <v>1.4129291171275118E-2</v>
      </c>
      <c r="Z393" s="170">
        <v>0</v>
      </c>
      <c r="AA393" s="166"/>
      <c r="AB393" s="110">
        <v>1</v>
      </c>
      <c r="AC393" s="111">
        <v>0</v>
      </c>
      <c r="AD393" s="164">
        <v>0</v>
      </c>
      <c r="AE393" s="111">
        <v>0</v>
      </c>
      <c r="AF393" s="171">
        <v>0</v>
      </c>
      <c r="AG393" s="172"/>
    </row>
    <row r="394" spans="1:33" s="49" customFormat="1" ht="12" x14ac:dyDescent="0.2">
      <c r="A394" s="84">
        <v>450</v>
      </c>
      <c r="B394" s="60">
        <v>450086340</v>
      </c>
      <c r="C394" s="85" t="s">
        <v>520</v>
      </c>
      <c r="D394" s="60">
        <v>86</v>
      </c>
      <c r="E394" s="85" t="s">
        <v>118</v>
      </c>
      <c r="F394" s="60">
        <v>340</v>
      </c>
      <c r="G394" s="109" t="s">
        <v>372</v>
      </c>
      <c r="H394" s="163"/>
      <c r="I394" s="87">
        <v>13767</v>
      </c>
      <c r="J394" s="87">
        <v>8018</v>
      </c>
      <c r="K394" s="87">
        <v>0</v>
      </c>
      <c r="L394" s="87">
        <v>1188</v>
      </c>
      <c r="M394" s="88">
        <v>22973</v>
      </c>
      <c r="N394" s="163"/>
      <c r="O394" s="110">
        <v>3</v>
      </c>
      <c r="P394" s="164">
        <v>65355</v>
      </c>
      <c r="Q394" s="164">
        <v>0</v>
      </c>
      <c r="R394" s="164">
        <v>0</v>
      </c>
      <c r="S394" s="164">
        <v>3564</v>
      </c>
      <c r="T394" s="165">
        <v>68919</v>
      </c>
      <c r="U394" s="166"/>
      <c r="V394" s="167">
        <v>0</v>
      </c>
      <c r="W394" s="173">
        <v>0</v>
      </c>
      <c r="X394" s="169">
        <v>0.09</v>
      </c>
      <c r="Y394" s="169">
        <v>2.3200405267901739E-2</v>
      </c>
      <c r="Z394" s="170">
        <v>0</v>
      </c>
      <c r="AA394" s="166"/>
      <c r="AB394" s="110">
        <v>2</v>
      </c>
      <c r="AC394" s="111">
        <v>0</v>
      </c>
      <c r="AD394" s="164">
        <v>0</v>
      </c>
      <c r="AE394" s="111">
        <v>0</v>
      </c>
      <c r="AF394" s="171">
        <v>0</v>
      </c>
      <c r="AG394" s="172"/>
    </row>
    <row r="395" spans="1:33" s="49" customFormat="1" ht="12" x14ac:dyDescent="0.2">
      <c r="A395" s="84">
        <v>450</v>
      </c>
      <c r="B395" s="60">
        <v>450086349</v>
      </c>
      <c r="C395" s="85" t="s">
        <v>520</v>
      </c>
      <c r="D395" s="60">
        <v>86</v>
      </c>
      <c r="E395" s="85" t="s">
        <v>118</v>
      </c>
      <c r="F395" s="60">
        <v>349</v>
      </c>
      <c r="G395" s="109" t="s">
        <v>381</v>
      </c>
      <c r="H395" s="163"/>
      <c r="I395" s="87">
        <v>13442</v>
      </c>
      <c r="J395" s="87">
        <v>2672</v>
      </c>
      <c r="K395" s="87">
        <v>0</v>
      </c>
      <c r="L395" s="87">
        <v>1188</v>
      </c>
      <c r="M395" s="88">
        <v>17302</v>
      </c>
      <c r="N395" s="163"/>
      <c r="O395" s="110">
        <v>2</v>
      </c>
      <c r="P395" s="164">
        <v>32228</v>
      </c>
      <c r="Q395" s="164">
        <v>0</v>
      </c>
      <c r="R395" s="164">
        <v>0</v>
      </c>
      <c r="S395" s="164">
        <v>2376</v>
      </c>
      <c r="T395" s="165">
        <v>34604</v>
      </c>
      <c r="U395" s="166"/>
      <c r="V395" s="167">
        <v>0</v>
      </c>
      <c r="W395" s="173">
        <v>0</v>
      </c>
      <c r="X395" s="169">
        <v>0.09</v>
      </c>
      <c r="Y395" s="169">
        <v>1.6496453784540795E-2</v>
      </c>
      <c r="Z395" s="170">
        <v>0</v>
      </c>
      <c r="AA395" s="166"/>
      <c r="AB395" s="110">
        <v>0</v>
      </c>
      <c r="AC395" s="111">
        <v>0</v>
      </c>
      <c r="AD395" s="164">
        <v>0</v>
      </c>
      <c r="AE395" s="111">
        <v>0</v>
      </c>
      <c r="AF395" s="171">
        <v>0</v>
      </c>
      <c r="AG395" s="172"/>
    </row>
    <row r="396" spans="1:33" s="49" customFormat="1" ht="12" x14ac:dyDescent="0.2">
      <c r="A396" s="84">
        <v>450</v>
      </c>
      <c r="B396" s="60">
        <v>450086670</v>
      </c>
      <c r="C396" s="85" t="s">
        <v>520</v>
      </c>
      <c r="D396" s="60">
        <v>86</v>
      </c>
      <c r="E396" s="85" t="s">
        <v>118</v>
      </c>
      <c r="F396" s="60">
        <v>670</v>
      </c>
      <c r="G396" s="109" t="s">
        <v>406</v>
      </c>
      <c r="H396" s="163"/>
      <c r="I396" s="87">
        <v>16054</v>
      </c>
      <c r="J396" s="87">
        <v>11909</v>
      </c>
      <c r="K396" s="87">
        <v>0</v>
      </c>
      <c r="L396" s="87">
        <v>1188</v>
      </c>
      <c r="M396" s="88">
        <v>29151</v>
      </c>
      <c r="N396" s="163"/>
      <c r="O396" s="110">
        <v>1</v>
      </c>
      <c r="P396" s="164">
        <v>27963</v>
      </c>
      <c r="Q396" s="164">
        <v>0</v>
      </c>
      <c r="R396" s="164">
        <v>0</v>
      </c>
      <c r="S396" s="164">
        <v>1188</v>
      </c>
      <c r="T396" s="165">
        <v>29151</v>
      </c>
      <c r="U396" s="166"/>
      <c r="V396" s="167">
        <v>0</v>
      </c>
      <c r="W396" s="173">
        <v>0</v>
      </c>
      <c r="X396" s="169">
        <v>0.09</v>
      </c>
      <c r="Y396" s="169">
        <v>2.8172514682228155E-2</v>
      </c>
      <c r="Z396" s="170">
        <v>0</v>
      </c>
      <c r="AA396" s="166"/>
      <c r="AB396" s="110">
        <v>0</v>
      </c>
      <c r="AC396" s="111">
        <v>0</v>
      </c>
      <c r="AD396" s="164">
        <v>0</v>
      </c>
      <c r="AE396" s="111">
        <v>0</v>
      </c>
      <c r="AF396" s="171">
        <v>0</v>
      </c>
      <c r="AG396" s="172"/>
    </row>
    <row r="397" spans="1:33" s="49" customFormat="1" ht="12" x14ac:dyDescent="0.2">
      <c r="A397" s="84">
        <v>450</v>
      </c>
      <c r="B397" s="60">
        <v>450086672</v>
      </c>
      <c r="C397" s="85" t="s">
        <v>520</v>
      </c>
      <c r="D397" s="60">
        <v>86</v>
      </c>
      <c r="E397" s="85" t="s">
        <v>118</v>
      </c>
      <c r="F397" s="60">
        <v>672</v>
      </c>
      <c r="G397" s="109" t="s">
        <v>407</v>
      </c>
      <c r="H397" s="163"/>
      <c r="I397" s="87">
        <v>15641</v>
      </c>
      <c r="J397" s="87">
        <v>3260</v>
      </c>
      <c r="K397" s="87">
        <v>0</v>
      </c>
      <c r="L397" s="87">
        <v>1188</v>
      </c>
      <c r="M397" s="88">
        <v>20089</v>
      </c>
      <c r="N397" s="163"/>
      <c r="O397" s="110">
        <v>1</v>
      </c>
      <c r="P397" s="164">
        <v>18901</v>
      </c>
      <c r="Q397" s="164">
        <v>0</v>
      </c>
      <c r="R397" s="164">
        <v>0</v>
      </c>
      <c r="S397" s="164">
        <v>1188</v>
      </c>
      <c r="T397" s="165">
        <v>20089</v>
      </c>
      <c r="U397" s="166"/>
      <c r="V397" s="167">
        <v>0</v>
      </c>
      <c r="W397" s="173">
        <v>0</v>
      </c>
      <c r="X397" s="169">
        <v>0.09</v>
      </c>
      <c r="Y397" s="169">
        <v>8.2199055632879159E-3</v>
      </c>
      <c r="Z397" s="170">
        <v>0</v>
      </c>
      <c r="AA397" s="166"/>
      <c r="AB397" s="110">
        <v>0</v>
      </c>
      <c r="AC397" s="111">
        <v>0</v>
      </c>
      <c r="AD397" s="164">
        <v>0</v>
      </c>
      <c r="AE397" s="111">
        <v>0</v>
      </c>
      <c r="AF397" s="171">
        <v>0</v>
      </c>
      <c r="AG397" s="172"/>
    </row>
    <row r="398" spans="1:33" s="49" customFormat="1" ht="12" x14ac:dyDescent="0.2">
      <c r="A398" s="84">
        <v>450</v>
      </c>
      <c r="B398" s="60">
        <v>450086674</v>
      </c>
      <c r="C398" s="85" t="s">
        <v>520</v>
      </c>
      <c r="D398" s="60">
        <v>86</v>
      </c>
      <c r="E398" s="85" t="s">
        <v>118</v>
      </c>
      <c r="F398" s="60">
        <v>674</v>
      </c>
      <c r="G398" s="109" t="s">
        <v>409</v>
      </c>
      <c r="H398" s="163"/>
      <c r="I398" s="87">
        <v>11037</v>
      </c>
      <c r="J398" s="87">
        <v>4490</v>
      </c>
      <c r="K398" s="87">
        <v>0</v>
      </c>
      <c r="L398" s="87">
        <v>1188</v>
      </c>
      <c r="M398" s="88">
        <v>16715</v>
      </c>
      <c r="N398" s="163"/>
      <c r="O398" s="110">
        <v>1</v>
      </c>
      <c r="P398" s="164">
        <v>15527</v>
      </c>
      <c r="Q398" s="164">
        <v>0</v>
      </c>
      <c r="R398" s="164">
        <v>0</v>
      </c>
      <c r="S398" s="164">
        <v>1188</v>
      </c>
      <c r="T398" s="165">
        <v>16715</v>
      </c>
      <c r="U398" s="166"/>
      <c r="V398" s="167">
        <v>0</v>
      </c>
      <c r="W398" s="173">
        <v>0</v>
      </c>
      <c r="X398" s="169">
        <v>0.18</v>
      </c>
      <c r="Y398" s="169">
        <v>5.0449463486769285E-2</v>
      </c>
      <c r="Z398" s="170">
        <v>0</v>
      </c>
      <c r="AA398" s="166"/>
      <c r="AB398" s="110">
        <v>0</v>
      </c>
      <c r="AC398" s="111">
        <v>0</v>
      </c>
      <c r="AD398" s="164">
        <v>0</v>
      </c>
      <c r="AE398" s="111">
        <v>0</v>
      </c>
      <c r="AF398" s="171">
        <v>0</v>
      </c>
      <c r="AG398" s="172"/>
    </row>
    <row r="399" spans="1:33" s="49" customFormat="1" ht="12" x14ac:dyDescent="0.2">
      <c r="A399" s="84">
        <v>450</v>
      </c>
      <c r="B399" s="60">
        <v>450086683</v>
      </c>
      <c r="C399" s="85" t="s">
        <v>520</v>
      </c>
      <c r="D399" s="60">
        <v>86</v>
      </c>
      <c r="E399" s="85" t="s">
        <v>118</v>
      </c>
      <c r="F399" s="60">
        <v>683</v>
      </c>
      <c r="G399" s="109" t="s">
        <v>412</v>
      </c>
      <c r="H399" s="163"/>
      <c r="I399" s="87">
        <v>10664</v>
      </c>
      <c r="J399" s="87">
        <v>8776</v>
      </c>
      <c r="K399" s="87">
        <v>0</v>
      </c>
      <c r="L399" s="87">
        <v>1188</v>
      </c>
      <c r="M399" s="88">
        <v>20628</v>
      </c>
      <c r="N399" s="163"/>
      <c r="O399" s="110">
        <v>1</v>
      </c>
      <c r="P399" s="164">
        <v>19440</v>
      </c>
      <c r="Q399" s="164">
        <v>0</v>
      </c>
      <c r="R399" s="164">
        <v>0</v>
      </c>
      <c r="S399" s="164">
        <v>1188</v>
      </c>
      <c r="T399" s="165">
        <v>20628</v>
      </c>
      <c r="U399" s="166"/>
      <c r="V399" s="167">
        <v>0</v>
      </c>
      <c r="W399" s="173">
        <v>0</v>
      </c>
      <c r="X399" s="169">
        <v>0.09</v>
      </c>
      <c r="Y399" s="169">
        <v>1.6177011510960442E-2</v>
      </c>
      <c r="Z399" s="170">
        <v>0</v>
      </c>
      <c r="AA399" s="166"/>
      <c r="AB399" s="110">
        <v>0</v>
      </c>
      <c r="AC399" s="111">
        <v>0</v>
      </c>
      <c r="AD399" s="164">
        <v>0</v>
      </c>
      <c r="AE399" s="111">
        <v>0</v>
      </c>
      <c r="AF399" s="171">
        <v>0</v>
      </c>
      <c r="AG399" s="172"/>
    </row>
    <row r="400" spans="1:33" s="49" customFormat="1" ht="12" x14ac:dyDescent="0.2">
      <c r="A400" s="84">
        <v>453</v>
      </c>
      <c r="B400" s="60">
        <v>453137005</v>
      </c>
      <c r="C400" s="85" t="s">
        <v>521</v>
      </c>
      <c r="D400" s="60">
        <v>137</v>
      </c>
      <c r="E400" s="85" t="s">
        <v>169</v>
      </c>
      <c r="F400" s="60">
        <v>5</v>
      </c>
      <c r="G400" s="109" t="s">
        <v>37</v>
      </c>
      <c r="H400" s="163"/>
      <c r="I400" s="87">
        <v>13005</v>
      </c>
      <c r="J400" s="87">
        <v>4589</v>
      </c>
      <c r="K400" s="87">
        <v>0</v>
      </c>
      <c r="L400" s="87">
        <v>1188</v>
      </c>
      <c r="M400" s="88">
        <v>18782</v>
      </c>
      <c r="N400" s="163"/>
      <c r="O400" s="110">
        <v>4</v>
      </c>
      <c r="P400" s="164">
        <v>70376</v>
      </c>
      <c r="Q400" s="164">
        <v>0</v>
      </c>
      <c r="R400" s="164">
        <v>0</v>
      </c>
      <c r="S400" s="164">
        <v>4752</v>
      </c>
      <c r="T400" s="165">
        <v>75128</v>
      </c>
      <c r="U400" s="166"/>
      <c r="V400" s="167">
        <v>0</v>
      </c>
      <c r="W400" s="173">
        <v>0</v>
      </c>
      <c r="X400" s="169">
        <v>0.09</v>
      </c>
      <c r="Y400" s="169">
        <v>1.9869147979987723E-2</v>
      </c>
      <c r="Z400" s="170">
        <v>0</v>
      </c>
      <c r="AA400" s="166"/>
      <c r="AB400" s="110">
        <v>1</v>
      </c>
      <c r="AC400" s="111">
        <v>0</v>
      </c>
      <c r="AD400" s="164">
        <v>0</v>
      </c>
      <c r="AE400" s="111">
        <v>0</v>
      </c>
      <c r="AF400" s="171">
        <v>0</v>
      </c>
      <c r="AG400" s="172"/>
    </row>
    <row r="401" spans="1:33" s="49" customFormat="1" ht="12" x14ac:dyDescent="0.2">
      <c r="A401" s="84">
        <v>453</v>
      </c>
      <c r="B401" s="60">
        <v>453137061</v>
      </c>
      <c r="C401" s="85" t="s">
        <v>521</v>
      </c>
      <c r="D401" s="60">
        <v>137</v>
      </c>
      <c r="E401" s="85" t="s">
        <v>169</v>
      </c>
      <c r="F401" s="60">
        <v>61</v>
      </c>
      <c r="G401" s="109" t="s">
        <v>93</v>
      </c>
      <c r="H401" s="163"/>
      <c r="I401" s="87">
        <v>17329</v>
      </c>
      <c r="J401" s="87">
        <v>1451</v>
      </c>
      <c r="K401" s="87">
        <v>0</v>
      </c>
      <c r="L401" s="87">
        <v>1188</v>
      </c>
      <c r="M401" s="88">
        <v>19968</v>
      </c>
      <c r="N401" s="163"/>
      <c r="O401" s="110">
        <v>85</v>
      </c>
      <c r="P401" s="164">
        <v>1596300</v>
      </c>
      <c r="Q401" s="164">
        <v>0</v>
      </c>
      <c r="R401" s="164">
        <v>0</v>
      </c>
      <c r="S401" s="164">
        <v>100980</v>
      </c>
      <c r="T401" s="165">
        <v>1697280</v>
      </c>
      <c r="U401" s="166"/>
      <c r="V401" s="167">
        <v>0</v>
      </c>
      <c r="W401" s="173">
        <v>0</v>
      </c>
      <c r="X401" s="169">
        <v>0.09</v>
      </c>
      <c r="Y401" s="169">
        <v>4.759971949474464E-2</v>
      </c>
      <c r="Z401" s="170">
        <v>0</v>
      </c>
      <c r="AA401" s="166"/>
      <c r="AB401" s="110">
        <v>19</v>
      </c>
      <c r="AC401" s="111">
        <v>0</v>
      </c>
      <c r="AD401" s="164">
        <v>0</v>
      </c>
      <c r="AE401" s="111">
        <v>0</v>
      </c>
      <c r="AF401" s="171">
        <v>0</v>
      </c>
      <c r="AG401" s="172"/>
    </row>
    <row r="402" spans="1:33" s="49" customFormat="1" ht="12" x14ac:dyDescent="0.2">
      <c r="A402" s="84">
        <v>453</v>
      </c>
      <c r="B402" s="60">
        <v>453137137</v>
      </c>
      <c r="C402" s="85" t="s">
        <v>521</v>
      </c>
      <c r="D402" s="60">
        <v>137</v>
      </c>
      <c r="E402" s="85" t="s">
        <v>169</v>
      </c>
      <c r="F402" s="60">
        <v>137</v>
      </c>
      <c r="G402" s="109" t="s">
        <v>169</v>
      </c>
      <c r="H402" s="163"/>
      <c r="I402" s="87">
        <v>19068</v>
      </c>
      <c r="J402" s="87">
        <v>312</v>
      </c>
      <c r="K402" s="87">
        <v>0</v>
      </c>
      <c r="L402" s="87">
        <v>1188</v>
      </c>
      <c r="M402" s="88">
        <v>20568</v>
      </c>
      <c r="N402" s="163"/>
      <c r="O402" s="110">
        <v>477</v>
      </c>
      <c r="P402" s="164">
        <v>9244260</v>
      </c>
      <c r="Q402" s="164">
        <v>0</v>
      </c>
      <c r="R402" s="164">
        <v>0</v>
      </c>
      <c r="S402" s="164">
        <v>566676</v>
      </c>
      <c r="T402" s="165">
        <v>9810936</v>
      </c>
      <c r="U402" s="166"/>
      <c r="V402" s="167">
        <v>0</v>
      </c>
      <c r="W402" s="173">
        <v>0</v>
      </c>
      <c r="X402" s="169">
        <v>0.18</v>
      </c>
      <c r="Y402" s="169">
        <v>0.10690848821036632</v>
      </c>
      <c r="Z402" s="170">
        <v>0</v>
      </c>
      <c r="AA402" s="166"/>
      <c r="AB402" s="110">
        <v>111</v>
      </c>
      <c r="AC402" s="111">
        <v>0</v>
      </c>
      <c r="AD402" s="164">
        <v>0</v>
      </c>
      <c r="AE402" s="111">
        <v>0</v>
      </c>
      <c r="AF402" s="171">
        <v>0</v>
      </c>
      <c r="AG402" s="172"/>
    </row>
    <row r="403" spans="1:33" s="49" customFormat="1" ht="12" x14ac:dyDescent="0.2">
      <c r="A403" s="84">
        <v>453</v>
      </c>
      <c r="B403" s="60">
        <v>453137161</v>
      </c>
      <c r="C403" s="85" t="s">
        <v>521</v>
      </c>
      <c r="D403" s="60">
        <v>137</v>
      </c>
      <c r="E403" s="85" t="s">
        <v>169</v>
      </c>
      <c r="F403" s="60">
        <v>161</v>
      </c>
      <c r="G403" s="109" t="s">
        <v>193</v>
      </c>
      <c r="H403" s="163"/>
      <c r="I403" s="87">
        <v>17314</v>
      </c>
      <c r="J403" s="87">
        <v>6264</v>
      </c>
      <c r="K403" s="87">
        <v>0</v>
      </c>
      <c r="L403" s="87">
        <v>1188</v>
      </c>
      <c r="M403" s="88">
        <v>24766</v>
      </c>
      <c r="N403" s="163"/>
      <c r="O403" s="110">
        <v>2</v>
      </c>
      <c r="P403" s="164">
        <v>47156</v>
      </c>
      <c r="Q403" s="164">
        <v>0</v>
      </c>
      <c r="R403" s="164">
        <v>0</v>
      </c>
      <c r="S403" s="164">
        <v>2376</v>
      </c>
      <c r="T403" s="165">
        <v>49532</v>
      </c>
      <c r="U403" s="166"/>
      <c r="V403" s="167">
        <v>0</v>
      </c>
      <c r="W403" s="173">
        <v>0</v>
      </c>
      <c r="X403" s="169">
        <v>0.09</v>
      </c>
      <c r="Y403" s="169">
        <v>1.1483465926990743E-2</v>
      </c>
      <c r="Z403" s="170">
        <v>0</v>
      </c>
      <c r="AA403" s="166"/>
      <c r="AB403" s="110">
        <v>0</v>
      </c>
      <c r="AC403" s="111">
        <v>0</v>
      </c>
      <c r="AD403" s="164">
        <v>0</v>
      </c>
      <c r="AE403" s="111">
        <v>0</v>
      </c>
      <c r="AF403" s="171">
        <v>0</v>
      </c>
      <c r="AG403" s="172"/>
    </row>
    <row r="404" spans="1:33" s="49" customFormat="1" ht="12" x14ac:dyDescent="0.2">
      <c r="A404" s="84">
        <v>453</v>
      </c>
      <c r="B404" s="60">
        <v>453137210</v>
      </c>
      <c r="C404" s="85" t="s">
        <v>521</v>
      </c>
      <c r="D404" s="60">
        <v>137</v>
      </c>
      <c r="E404" s="85" t="s">
        <v>169</v>
      </c>
      <c r="F404" s="60">
        <v>210</v>
      </c>
      <c r="G404" s="109" t="s">
        <v>242</v>
      </c>
      <c r="H404" s="163"/>
      <c r="I404" s="87">
        <v>16320</v>
      </c>
      <c r="J404" s="87">
        <v>6703</v>
      </c>
      <c r="K404" s="87">
        <v>0</v>
      </c>
      <c r="L404" s="87">
        <v>1188</v>
      </c>
      <c r="M404" s="88">
        <v>24211</v>
      </c>
      <c r="N404" s="163"/>
      <c r="O404" s="110">
        <v>3</v>
      </c>
      <c r="P404" s="164">
        <v>69069</v>
      </c>
      <c r="Q404" s="164">
        <v>0</v>
      </c>
      <c r="R404" s="164">
        <v>0</v>
      </c>
      <c r="S404" s="164">
        <v>3564</v>
      </c>
      <c r="T404" s="165">
        <v>72633</v>
      </c>
      <c r="U404" s="166"/>
      <c r="V404" s="167">
        <v>0</v>
      </c>
      <c r="W404" s="173">
        <v>0</v>
      </c>
      <c r="X404" s="169">
        <v>0.09</v>
      </c>
      <c r="Y404" s="169">
        <v>5.5899632116253505E-2</v>
      </c>
      <c r="Z404" s="170">
        <v>0</v>
      </c>
      <c r="AA404" s="166"/>
      <c r="AB404" s="110">
        <v>1</v>
      </c>
      <c r="AC404" s="111">
        <v>0</v>
      </c>
      <c r="AD404" s="164">
        <v>0</v>
      </c>
      <c r="AE404" s="111">
        <v>0</v>
      </c>
      <c r="AF404" s="171">
        <v>0</v>
      </c>
      <c r="AG404" s="172"/>
    </row>
    <row r="405" spans="1:33" s="49" customFormat="1" ht="12" x14ac:dyDescent="0.2">
      <c r="A405" s="84">
        <v>453</v>
      </c>
      <c r="B405" s="60">
        <v>453137278</v>
      </c>
      <c r="C405" s="85" t="s">
        <v>521</v>
      </c>
      <c r="D405" s="60">
        <v>137</v>
      </c>
      <c r="E405" s="85" t="s">
        <v>169</v>
      </c>
      <c r="F405" s="60">
        <v>278</v>
      </c>
      <c r="G405" s="109" t="s">
        <v>310</v>
      </c>
      <c r="H405" s="163"/>
      <c r="I405" s="87">
        <v>14855</v>
      </c>
      <c r="J405" s="87">
        <v>3425</v>
      </c>
      <c r="K405" s="87">
        <v>0</v>
      </c>
      <c r="L405" s="87">
        <v>1188</v>
      </c>
      <c r="M405" s="88">
        <v>19468</v>
      </c>
      <c r="N405" s="163"/>
      <c r="O405" s="110">
        <v>4</v>
      </c>
      <c r="P405" s="164">
        <v>73120</v>
      </c>
      <c r="Q405" s="164">
        <v>0</v>
      </c>
      <c r="R405" s="164">
        <v>0</v>
      </c>
      <c r="S405" s="164">
        <v>4752</v>
      </c>
      <c r="T405" s="165">
        <v>77872</v>
      </c>
      <c r="U405" s="166"/>
      <c r="V405" s="167">
        <v>0</v>
      </c>
      <c r="W405" s="173">
        <v>0</v>
      </c>
      <c r="X405" s="169">
        <v>0.09</v>
      </c>
      <c r="Y405" s="169">
        <v>6.8265143452890309E-2</v>
      </c>
      <c r="Z405" s="170">
        <v>0</v>
      </c>
      <c r="AA405" s="166"/>
      <c r="AB405" s="110">
        <v>1</v>
      </c>
      <c r="AC405" s="111">
        <v>0</v>
      </c>
      <c r="AD405" s="164">
        <v>0</v>
      </c>
      <c r="AE405" s="111">
        <v>0</v>
      </c>
      <c r="AF405" s="171">
        <v>0</v>
      </c>
      <c r="AG405" s="172"/>
    </row>
    <row r="406" spans="1:33" s="49" customFormat="1" ht="12" x14ac:dyDescent="0.2">
      <c r="A406" s="84">
        <v>453</v>
      </c>
      <c r="B406" s="60">
        <v>453137281</v>
      </c>
      <c r="C406" s="85" t="s">
        <v>521</v>
      </c>
      <c r="D406" s="60">
        <v>137</v>
      </c>
      <c r="E406" s="85" t="s">
        <v>169</v>
      </c>
      <c r="F406" s="60">
        <v>281</v>
      </c>
      <c r="G406" s="109" t="s">
        <v>313</v>
      </c>
      <c r="H406" s="163"/>
      <c r="I406" s="87">
        <v>18200</v>
      </c>
      <c r="J406" s="87">
        <v>31</v>
      </c>
      <c r="K406" s="87">
        <v>0</v>
      </c>
      <c r="L406" s="87">
        <v>1188</v>
      </c>
      <c r="M406" s="88">
        <v>19419</v>
      </c>
      <c r="N406" s="163"/>
      <c r="O406" s="110">
        <v>118</v>
      </c>
      <c r="P406" s="164">
        <v>2151258</v>
      </c>
      <c r="Q406" s="164">
        <v>0</v>
      </c>
      <c r="R406" s="164">
        <v>0</v>
      </c>
      <c r="S406" s="164">
        <v>140184</v>
      </c>
      <c r="T406" s="165">
        <v>2291442</v>
      </c>
      <c r="U406" s="166"/>
      <c r="V406" s="167">
        <v>0</v>
      </c>
      <c r="W406" s="173">
        <v>0</v>
      </c>
      <c r="X406" s="169">
        <v>0.18</v>
      </c>
      <c r="Y406" s="169">
        <v>0.15966614020995498</v>
      </c>
      <c r="Z406" s="170">
        <v>0</v>
      </c>
      <c r="AA406" s="166"/>
      <c r="AB406" s="110">
        <v>29</v>
      </c>
      <c r="AC406" s="111">
        <v>0</v>
      </c>
      <c r="AD406" s="164">
        <v>0</v>
      </c>
      <c r="AE406" s="111">
        <v>0</v>
      </c>
      <c r="AF406" s="171">
        <v>0</v>
      </c>
      <c r="AG406" s="172"/>
    </row>
    <row r="407" spans="1:33" s="49" customFormat="1" ht="12" x14ac:dyDescent="0.2">
      <c r="A407" s="84">
        <v>453</v>
      </c>
      <c r="B407" s="60">
        <v>453137309</v>
      </c>
      <c r="C407" s="85" t="s">
        <v>521</v>
      </c>
      <c r="D407" s="60">
        <v>137</v>
      </c>
      <c r="E407" s="85" t="s">
        <v>169</v>
      </c>
      <c r="F407" s="60">
        <v>309</v>
      </c>
      <c r="G407" s="109" t="s">
        <v>341</v>
      </c>
      <c r="H407" s="163"/>
      <c r="I407" s="87">
        <v>18147</v>
      </c>
      <c r="J407" s="87">
        <v>0</v>
      </c>
      <c r="K407" s="87">
        <v>0</v>
      </c>
      <c r="L407" s="87">
        <v>1188</v>
      </c>
      <c r="M407" s="88">
        <v>19335</v>
      </c>
      <c r="N407" s="163"/>
      <c r="O407" s="110">
        <v>1</v>
      </c>
      <c r="P407" s="164">
        <v>18147</v>
      </c>
      <c r="Q407" s="164">
        <v>0</v>
      </c>
      <c r="R407" s="164">
        <v>0</v>
      </c>
      <c r="S407" s="164">
        <v>1188</v>
      </c>
      <c r="T407" s="165">
        <v>19335</v>
      </c>
      <c r="U407" s="166"/>
      <c r="V407" s="167">
        <v>0</v>
      </c>
      <c r="W407" s="173">
        <v>0</v>
      </c>
      <c r="X407" s="169">
        <v>0.09</v>
      </c>
      <c r="Y407" s="169">
        <v>1.8347127829737115E-3</v>
      </c>
      <c r="Z407" s="170">
        <v>0</v>
      </c>
      <c r="AA407" s="166"/>
      <c r="AB407" s="110">
        <v>0</v>
      </c>
      <c r="AC407" s="111">
        <v>0</v>
      </c>
      <c r="AD407" s="164">
        <v>0</v>
      </c>
      <c r="AE407" s="111">
        <v>0</v>
      </c>
      <c r="AF407" s="171">
        <v>0</v>
      </c>
      <c r="AG407" s="172"/>
    </row>
    <row r="408" spans="1:33" s="49" customFormat="1" ht="12" x14ac:dyDescent="0.2">
      <c r="A408" s="84">
        <v>453</v>
      </c>
      <c r="B408" s="60">
        <v>453137325</v>
      </c>
      <c r="C408" s="85" t="s">
        <v>521</v>
      </c>
      <c r="D408" s="60">
        <v>137</v>
      </c>
      <c r="E408" s="85" t="s">
        <v>169</v>
      </c>
      <c r="F408" s="60">
        <v>325</v>
      </c>
      <c r="G408" s="109" t="s">
        <v>357</v>
      </c>
      <c r="H408" s="163"/>
      <c r="I408" s="87">
        <v>10851</v>
      </c>
      <c r="J408" s="87">
        <v>679</v>
      </c>
      <c r="K408" s="87">
        <v>0</v>
      </c>
      <c r="L408" s="87">
        <v>1188</v>
      </c>
      <c r="M408" s="88">
        <v>12718</v>
      </c>
      <c r="N408" s="163"/>
      <c r="O408" s="110">
        <v>1</v>
      </c>
      <c r="P408" s="164">
        <v>11530</v>
      </c>
      <c r="Q408" s="164">
        <v>0</v>
      </c>
      <c r="R408" s="164">
        <v>0</v>
      </c>
      <c r="S408" s="164">
        <v>1188</v>
      </c>
      <c r="T408" s="165">
        <v>12718</v>
      </c>
      <c r="U408" s="166"/>
      <c r="V408" s="167">
        <v>0</v>
      </c>
      <c r="W408" s="173">
        <v>0</v>
      </c>
      <c r="X408" s="169">
        <v>0.09</v>
      </c>
      <c r="Y408" s="169">
        <v>1.3575208289085174E-2</v>
      </c>
      <c r="Z408" s="170">
        <v>0</v>
      </c>
      <c r="AA408" s="166"/>
      <c r="AB408" s="110">
        <v>0</v>
      </c>
      <c r="AC408" s="111">
        <v>0</v>
      </c>
      <c r="AD408" s="164">
        <v>0</v>
      </c>
      <c r="AE408" s="111">
        <v>0</v>
      </c>
      <c r="AF408" s="171">
        <v>0</v>
      </c>
      <c r="AG408" s="172"/>
    </row>
    <row r="409" spans="1:33" s="49" customFormat="1" ht="12" x14ac:dyDescent="0.2">
      <c r="A409" s="84">
        <v>453</v>
      </c>
      <c r="B409" s="60">
        <v>453137332</v>
      </c>
      <c r="C409" s="85" t="s">
        <v>521</v>
      </c>
      <c r="D409" s="60">
        <v>137</v>
      </c>
      <c r="E409" s="85" t="s">
        <v>169</v>
      </c>
      <c r="F409" s="60">
        <v>332</v>
      </c>
      <c r="G409" s="109" t="s">
        <v>364</v>
      </c>
      <c r="H409" s="163"/>
      <c r="I409" s="87">
        <v>16980</v>
      </c>
      <c r="J409" s="87">
        <v>839</v>
      </c>
      <c r="K409" s="87">
        <v>0</v>
      </c>
      <c r="L409" s="87">
        <v>1188</v>
      </c>
      <c r="M409" s="88">
        <v>19007</v>
      </c>
      <c r="N409" s="163"/>
      <c r="O409" s="110">
        <v>6</v>
      </c>
      <c r="P409" s="164">
        <v>106914</v>
      </c>
      <c r="Q409" s="164">
        <v>0</v>
      </c>
      <c r="R409" s="164">
        <v>0</v>
      </c>
      <c r="S409" s="164">
        <v>7128</v>
      </c>
      <c r="T409" s="165">
        <v>114042</v>
      </c>
      <c r="U409" s="166"/>
      <c r="V409" s="167">
        <v>0</v>
      </c>
      <c r="W409" s="173">
        <v>0</v>
      </c>
      <c r="X409" s="169">
        <v>0.09</v>
      </c>
      <c r="Y409" s="169">
        <v>2.5640878258192269E-2</v>
      </c>
      <c r="Z409" s="170">
        <v>0</v>
      </c>
      <c r="AA409" s="166"/>
      <c r="AB409" s="110">
        <v>3</v>
      </c>
      <c r="AC409" s="111">
        <v>0</v>
      </c>
      <c r="AD409" s="164">
        <v>0</v>
      </c>
      <c r="AE409" s="111">
        <v>0</v>
      </c>
      <c r="AF409" s="171">
        <v>0</v>
      </c>
      <c r="AG409" s="172"/>
    </row>
    <row r="410" spans="1:33" s="49" customFormat="1" ht="12" x14ac:dyDescent="0.2">
      <c r="A410" s="84">
        <v>454</v>
      </c>
      <c r="B410" s="60">
        <v>454149009</v>
      </c>
      <c r="C410" s="85" t="s">
        <v>522</v>
      </c>
      <c r="D410" s="60">
        <v>149</v>
      </c>
      <c r="E410" s="85" t="s">
        <v>181</v>
      </c>
      <c r="F410" s="60">
        <v>9</v>
      </c>
      <c r="G410" s="109" t="s">
        <v>41</v>
      </c>
      <c r="H410" s="163"/>
      <c r="I410" s="87">
        <v>15802</v>
      </c>
      <c r="J410" s="87">
        <v>10991</v>
      </c>
      <c r="K410" s="87">
        <v>0</v>
      </c>
      <c r="L410" s="87">
        <v>1188</v>
      </c>
      <c r="M410" s="88">
        <v>27981</v>
      </c>
      <c r="N410" s="163"/>
      <c r="O410" s="110">
        <v>3</v>
      </c>
      <c r="P410" s="164">
        <v>80379</v>
      </c>
      <c r="Q410" s="164">
        <v>0</v>
      </c>
      <c r="R410" s="164">
        <v>0</v>
      </c>
      <c r="S410" s="164">
        <v>3564</v>
      </c>
      <c r="T410" s="165">
        <v>83943</v>
      </c>
      <c r="U410" s="166"/>
      <c r="V410" s="167">
        <v>0</v>
      </c>
      <c r="W410" s="173">
        <v>0</v>
      </c>
      <c r="X410" s="169">
        <v>0.09</v>
      </c>
      <c r="Y410" s="169">
        <v>1.6693668755420987E-3</v>
      </c>
      <c r="Z410" s="170">
        <v>0</v>
      </c>
      <c r="AA410" s="166"/>
      <c r="AB410" s="110">
        <v>0</v>
      </c>
      <c r="AC410" s="111">
        <v>0</v>
      </c>
      <c r="AD410" s="164">
        <v>0</v>
      </c>
      <c r="AE410" s="111">
        <v>0</v>
      </c>
      <c r="AF410" s="171">
        <v>0</v>
      </c>
      <c r="AG410" s="172"/>
    </row>
    <row r="411" spans="1:33" s="49" customFormat="1" ht="12" x14ac:dyDescent="0.2">
      <c r="A411" s="84">
        <v>454</v>
      </c>
      <c r="B411" s="60">
        <v>454149056</v>
      </c>
      <c r="C411" s="85" t="s">
        <v>522</v>
      </c>
      <c r="D411" s="60">
        <v>149</v>
      </c>
      <c r="E411" s="85" t="s">
        <v>181</v>
      </c>
      <c r="F411" s="60">
        <v>56</v>
      </c>
      <c r="G411" s="109" t="s">
        <v>88</v>
      </c>
      <c r="H411" s="163"/>
      <c r="I411" s="87">
        <v>12910</v>
      </c>
      <c r="J411" s="87">
        <v>3828</v>
      </c>
      <c r="K411" s="87">
        <v>0</v>
      </c>
      <c r="L411" s="87">
        <v>1188</v>
      </c>
      <c r="M411" s="88">
        <v>17926</v>
      </c>
      <c r="N411" s="163"/>
      <c r="O411" s="110">
        <v>1</v>
      </c>
      <c r="P411" s="164">
        <v>16738</v>
      </c>
      <c r="Q411" s="164">
        <v>0</v>
      </c>
      <c r="R411" s="164">
        <v>0</v>
      </c>
      <c r="S411" s="164">
        <v>1188</v>
      </c>
      <c r="T411" s="165">
        <v>17926</v>
      </c>
      <c r="U411" s="166"/>
      <c r="V411" s="167">
        <v>0</v>
      </c>
      <c r="W411" s="173">
        <v>0</v>
      </c>
      <c r="X411" s="169">
        <v>0.09</v>
      </c>
      <c r="Y411" s="169">
        <v>1.5933929434899012E-2</v>
      </c>
      <c r="Z411" s="170">
        <v>0</v>
      </c>
      <c r="AA411" s="166"/>
      <c r="AB411" s="110">
        <v>0</v>
      </c>
      <c r="AC411" s="111">
        <v>0</v>
      </c>
      <c r="AD411" s="164">
        <v>0</v>
      </c>
      <c r="AE411" s="111">
        <v>0</v>
      </c>
      <c r="AF411" s="171">
        <v>0</v>
      </c>
      <c r="AG411" s="172"/>
    </row>
    <row r="412" spans="1:33" s="49" customFormat="1" ht="12" x14ac:dyDescent="0.2">
      <c r="A412" s="84">
        <v>454</v>
      </c>
      <c r="B412" s="60">
        <v>454149128</v>
      </c>
      <c r="C412" s="85" t="s">
        <v>522</v>
      </c>
      <c r="D412" s="60">
        <v>149</v>
      </c>
      <c r="E412" s="85" t="s">
        <v>181</v>
      </c>
      <c r="F412" s="60">
        <v>128</v>
      </c>
      <c r="G412" s="109" t="s">
        <v>160</v>
      </c>
      <c r="H412" s="163"/>
      <c r="I412" s="87">
        <v>16694</v>
      </c>
      <c r="J412" s="87">
        <v>943</v>
      </c>
      <c r="K412" s="87">
        <v>0</v>
      </c>
      <c r="L412" s="87">
        <v>1188</v>
      </c>
      <c r="M412" s="88">
        <v>18825</v>
      </c>
      <c r="N412" s="163"/>
      <c r="O412" s="110">
        <v>22</v>
      </c>
      <c r="P412" s="164">
        <v>388014</v>
      </c>
      <c r="Q412" s="164">
        <v>0</v>
      </c>
      <c r="R412" s="164">
        <v>0</v>
      </c>
      <c r="S412" s="164">
        <v>26136</v>
      </c>
      <c r="T412" s="165">
        <v>414150</v>
      </c>
      <c r="U412" s="166"/>
      <c r="V412" s="167">
        <v>0</v>
      </c>
      <c r="W412" s="173">
        <v>0</v>
      </c>
      <c r="X412" s="169">
        <v>0.09</v>
      </c>
      <c r="Y412" s="169">
        <v>4.4230272822188083E-2</v>
      </c>
      <c r="Z412" s="170">
        <v>0</v>
      </c>
      <c r="AA412" s="166"/>
      <c r="AB412" s="110">
        <v>2</v>
      </c>
      <c r="AC412" s="111">
        <v>0</v>
      </c>
      <c r="AD412" s="164">
        <v>0</v>
      </c>
      <c r="AE412" s="111">
        <v>0</v>
      </c>
      <c r="AF412" s="171">
        <v>0</v>
      </c>
      <c r="AG412" s="172"/>
    </row>
    <row r="413" spans="1:33" s="49" customFormat="1" ht="12" x14ac:dyDescent="0.2">
      <c r="A413" s="84">
        <v>454</v>
      </c>
      <c r="B413" s="60">
        <v>454149149</v>
      </c>
      <c r="C413" s="85" t="s">
        <v>522</v>
      </c>
      <c r="D413" s="60">
        <v>149</v>
      </c>
      <c r="E413" s="85" t="s">
        <v>181</v>
      </c>
      <c r="F413" s="60">
        <v>149</v>
      </c>
      <c r="G413" s="109" t="s">
        <v>181</v>
      </c>
      <c r="H413" s="163"/>
      <c r="I413" s="87">
        <v>19152</v>
      </c>
      <c r="J413" s="87">
        <v>138</v>
      </c>
      <c r="K413" s="87">
        <v>0</v>
      </c>
      <c r="L413" s="87">
        <v>1188</v>
      </c>
      <c r="M413" s="88">
        <v>20478</v>
      </c>
      <c r="N413" s="163"/>
      <c r="O413" s="110">
        <v>808</v>
      </c>
      <c r="P413" s="164">
        <v>15586320</v>
      </c>
      <c r="Q413" s="164">
        <v>0</v>
      </c>
      <c r="R413" s="164">
        <v>0</v>
      </c>
      <c r="S413" s="164">
        <v>959904</v>
      </c>
      <c r="T413" s="165">
        <v>16546224</v>
      </c>
      <c r="U413" s="166"/>
      <c r="V413" s="167">
        <v>0</v>
      </c>
      <c r="W413" s="173">
        <v>0</v>
      </c>
      <c r="X413" s="169">
        <v>0.18</v>
      </c>
      <c r="Y413" s="169">
        <v>0.12764227180603185</v>
      </c>
      <c r="Z413" s="170">
        <v>0</v>
      </c>
      <c r="AA413" s="166"/>
      <c r="AB413" s="110">
        <v>66</v>
      </c>
      <c r="AC413" s="111">
        <v>0</v>
      </c>
      <c r="AD413" s="164">
        <v>0</v>
      </c>
      <c r="AE413" s="111">
        <v>0</v>
      </c>
      <c r="AF413" s="171">
        <v>0</v>
      </c>
      <c r="AG413" s="172"/>
    </row>
    <row r="414" spans="1:33" s="49" customFormat="1" ht="12" x14ac:dyDescent="0.2">
      <c r="A414" s="84">
        <v>454</v>
      </c>
      <c r="B414" s="60">
        <v>454149181</v>
      </c>
      <c r="C414" s="85" t="s">
        <v>522</v>
      </c>
      <c r="D414" s="60">
        <v>149</v>
      </c>
      <c r="E414" s="85" t="s">
        <v>181</v>
      </c>
      <c r="F414" s="60">
        <v>181</v>
      </c>
      <c r="G414" s="109" t="s">
        <v>213</v>
      </c>
      <c r="H414" s="163"/>
      <c r="I414" s="87">
        <v>16378</v>
      </c>
      <c r="J414" s="87">
        <v>109</v>
      </c>
      <c r="K414" s="87">
        <v>0</v>
      </c>
      <c r="L414" s="87">
        <v>1188</v>
      </c>
      <c r="M414" s="88">
        <v>17675</v>
      </c>
      <c r="N414" s="163"/>
      <c r="O414" s="110">
        <v>63</v>
      </c>
      <c r="P414" s="164">
        <v>1038681</v>
      </c>
      <c r="Q414" s="164">
        <v>0</v>
      </c>
      <c r="R414" s="164">
        <v>0</v>
      </c>
      <c r="S414" s="164">
        <v>74844</v>
      </c>
      <c r="T414" s="165">
        <v>1113525</v>
      </c>
      <c r="U414" s="166"/>
      <c r="V414" s="167">
        <v>0</v>
      </c>
      <c r="W414" s="173">
        <v>0</v>
      </c>
      <c r="X414" s="169">
        <v>0.09</v>
      </c>
      <c r="Y414" s="169">
        <v>1.8721593646460449E-2</v>
      </c>
      <c r="Z414" s="170">
        <v>0</v>
      </c>
      <c r="AA414" s="166"/>
      <c r="AB414" s="110">
        <v>1</v>
      </c>
      <c r="AC414" s="111">
        <v>0</v>
      </c>
      <c r="AD414" s="164">
        <v>0</v>
      </c>
      <c r="AE414" s="111">
        <v>0</v>
      </c>
      <c r="AF414" s="171">
        <v>0</v>
      </c>
      <c r="AG414" s="172"/>
    </row>
    <row r="415" spans="1:33" s="49" customFormat="1" ht="12" x14ac:dyDescent="0.2">
      <c r="A415" s="84">
        <v>454</v>
      </c>
      <c r="B415" s="60">
        <v>454149211</v>
      </c>
      <c r="C415" s="85" t="s">
        <v>522</v>
      </c>
      <c r="D415" s="60">
        <v>149</v>
      </c>
      <c r="E415" s="85" t="s">
        <v>181</v>
      </c>
      <c r="F415" s="60">
        <v>211</v>
      </c>
      <c r="G415" s="109" t="s">
        <v>243</v>
      </c>
      <c r="H415" s="163"/>
      <c r="I415" s="87">
        <v>13451</v>
      </c>
      <c r="J415" s="87">
        <v>3861</v>
      </c>
      <c r="K415" s="87">
        <v>0</v>
      </c>
      <c r="L415" s="87">
        <v>1188</v>
      </c>
      <c r="M415" s="88">
        <v>18500</v>
      </c>
      <c r="N415" s="163"/>
      <c r="O415" s="110">
        <v>2</v>
      </c>
      <c r="P415" s="164">
        <v>34624</v>
      </c>
      <c r="Q415" s="164">
        <v>0</v>
      </c>
      <c r="R415" s="164">
        <v>0</v>
      </c>
      <c r="S415" s="164">
        <v>2376</v>
      </c>
      <c r="T415" s="165">
        <v>37000</v>
      </c>
      <c r="U415" s="166"/>
      <c r="V415" s="167">
        <v>0</v>
      </c>
      <c r="W415" s="173">
        <v>0</v>
      </c>
      <c r="X415" s="169">
        <v>0.09</v>
      </c>
      <c r="Y415" s="169">
        <v>1.9498630140982523E-3</v>
      </c>
      <c r="Z415" s="170">
        <v>0</v>
      </c>
      <c r="AA415" s="166"/>
      <c r="AB415" s="110">
        <v>0</v>
      </c>
      <c r="AC415" s="111">
        <v>0</v>
      </c>
      <c r="AD415" s="164">
        <v>0</v>
      </c>
      <c r="AE415" s="111">
        <v>0</v>
      </c>
      <c r="AF415" s="171">
        <v>0</v>
      </c>
      <c r="AG415" s="172"/>
    </row>
    <row r="416" spans="1:33" s="49" customFormat="1" ht="12" x14ac:dyDescent="0.2">
      <c r="A416" s="84">
        <v>455</v>
      </c>
      <c r="B416" s="60">
        <v>455128128</v>
      </c>
      <c r="C416" s="85" t="s">
        <v>523</v>
      </c>
      <c r="D416" s="60">
        <v>128</v>
      </c>
      <c r="E416" s="85" t="s">
        <v>160</v>
      </c>
      <c r="F416" s="60">
        <v>128</v>
      </c>
      <c r="G416" s="109" t="s">
        <v>160</v>
      </c>
      <c r="H416" s="163"/>
      <c r="I416" s="87">
        <v>14504</v>
      </c>
      <c r="J416" s="87">
        <v>819</v>
      </c>
      <c r="K416" s="87">
        <v>0</v>
      </c>
      <c r="L416" s="87">
        <v>1188</v>
      </c>
      <c r="M416" s="88">
        <v>16511</v>
      </c>
      <c r="N416" s="163"/>
      <c r="O416" s="110">
        <v>296</v>
      </c>
      <c r="P416" s="164">
        <v>4535608</v>
      </c>
      <c r="Q416" s="164">
        <v>0</v>
      </c>
      <c r="R416" s="164">
        <v>0</v>
      </c>
      <c r="S416" s="164">
        <v>351648</v>
      </c>
      <c r="T416" s="165">
        <v>4887256</v>
      </c>
      <c r="U416" s="166"/>
      <c r="V416" s="167">
        <v>0</v>
      </c>
      <c r="W416" s="173">
        <v>0</v>
      </c>
      <c r="X416" s="169">
        <v>0.09</v>
      </c>
      <c r="Y416" s="169">
        <v>4.4230272822188083E-2</v>
      </c>
      <c r="Z416" s="170">
        <v>0</v>
      </c>
      <c r="AA416" s="166"/>
      <c r="AB416" s="110">
        <v>77</v>
      </c>
      <c r="AC416" s="111">
        <v>0</v>
      </c>
      <c r="AD416" s="164">
        <v>0</v>
      </c>
      <c r="AE416" s="111">
        <v>0</v>
      </c>
      <c r="AF416" s="171">
        <v>0</v>
      </c>
      <c r="AG416" s="172"/>
    </row>
    <row r="417" spans="1:33" s="49" customFormat="1" ht="12" x14ac:dyDescent="0.2">
      <c r="A417" s="84">
        <v>455</v>
      </c>
      <c r="B417" s="60">
        <v>455128149</v>
      </c>
      <c r="C417" s="85" t="s">
        <v>523</v>
      </c>
      <c r="D417" s="60">
        <v>128</v>
      </c>
      <c r="E417" s="85" t="s">
        <v>160</v>
      </c>
      <c r="F417" s="60">
        <v>149</v>
      </c>
      <c r="G417" s="109" t="s">
        <v>181</v>
      </c>
      <c r="H417" s="163"/>
      <c r="I417" s="87">
        <v>15187</v>
      </c>
      <c r="J417" s="87">
        <v>109</v>
      </c>
      <c r="K417" s="87">
        <v>0</v>
      </c>
      <c r="L417" s="87">
        <v>1188</v>
      </c>
      <c r="M417" s="88">
        <v>16484</v>
      </c>
      <c r="N417" s="163"/>
      <c r="O417" s="110">
        <v>4</v>
      </c>
      <c r="P417" s="164">
        <v>61184</v>
      </c>
      <c r="Q417" s="164">
        <v>0</v>
      </c>
      <c r="R417" s="164">
        <v>0</v>
      </c>
      <c r="S417" s="164">
        <v>4752</v>
      </c>
      <c r="T417" s="165">
        <v>65936</v>
      </c>
      <c r="U417" s="166"/>
      <c r="V417" s="167">
        <v>0</v>
      </c>
      <c r="W417" s="173">
        <v>0</v>
      </c>
      <c r="X417" s="169">
        <v>0.18</v>
      </c>
      <c r="Y417" s="169">
        <v>0.12764227180603185</v>
      </c>
      <c r="Z417" s="170">
        <v>0</v>
      </c>
      <c r="AA417" s="166"/>
      <c r="AB417" s="110">
        <v>1</v>
      </c>
      <c r="AC417" s="111">
        <v>0</v>
      </c>
      <c r="AD417" s="164">
        <v>0</v>
      </c>
      <c r="AE417" s="111">
        <v>0</v>
      </c>
      <c r="AF417" s="171">
        <v>0</v>
      </c>
      <c r="AG417" s="172"/>
    </row>
    <row r="418" spans="1:33" s="49" customFormat="1" ht="12" x14ac:dyDescent="0.2">
      <c r="A418" s="84">
        <v>455</v>
      </c>
      <c r="B418" s="60">
        <v>455128181</v>
      </c>
      <c r="C418" s="85" t="s">
        <v>523</v>
      </c>
      <c r="D418" s="60">
        <v>128</v>
      </c>
      <c r="E418" s="85" t="s">
        <v>160</v>
      </c>
      <c r="F418" s="60">
        <v>181</v>
      </c>
      <c r="G418" s="109" t="s">
        <v>213</v>
      </c>
      <c r="H418" s="163"/>
      <c r="I418" s="87">
        <v>13604</v>
      </c>
      <c r="J418" s="87">
        <v>91</v>
      </c>
      <c r="K418" s="87">
        <v>0</v>
      </c>
      <c r="L418" s="87">
        <v>1188</v>
      </c>
      <c r="M418" s="88">
        <v>14883</v>
      </c>
      <c r="N418" s="163"/>
      <c r="O418" s="110">
        <v>1</v>
      </c>
      <c r="P418" s="164">
        <v>13695</v>
      </c>
      <c r="Q418" s="164">
        <v>0</v>
      </c>
      <c r="R418" s="164">
        <v>0</v>
      </c>
      <c r="S418" s="164">
        <v>1188</v>
      </c>
      <c r="T418" s="165">
        <v>14883</v>
      </c>
      <c r="U418" s="166"/>
      <c r="V418" s="167">
        <v>0</v>
      </c>
      <c r="W418" s="173">
        <v>0</v>
      </c>
      <c r="X418" s="169">
        <v>0.09</v>
      </c>
      <c r="Y418" s="169">
        <v>1.8721593646460449E-2</v>
      </c>
      <c r="Z418" s="170">
        <v>0</v>
      </c>
      <c r="AA418" s="166"/>
      <c r="AB418" s="110">
        <v>1</v>
      </c>
      <c r="AC418" s="111">
        <v>0</v>
      </c>
      <c r="AD418" s="164">
        <v>0</v>
      </c>
      <c r="AE418" s="111">
        <v>0</v>
      </c>
      <c r="AF418" s="171">
        <v>0</v>
      </c>
      <c r="AG418" s="172"/>
    </row>
    <row r="419" spans="1:33" s="49" customFormat="1" ht="12" x14ac:dyDescent="0.2">
      <c r="A419" s="84">
        <v>455</v>
      </c>
      <c r="B419" s="60">
        <v>455128745</v>
      </c>
      <c r="C419" s="85" t="s">
        <v>523</v>
      </c>
      <c r="D419" s="60">
        <v>128</v>
      </c>
      <c r="E419" s="85" t="s">
        <v>160</v>
      </c>
      <c r="F419" s="60">
        <v>745</v>
      </c>
      <c r="G419" s="109" t="s">
        <v>429</v>
      </c>
      <c r="H419" s="163"/>
      <c r="I419" s="87">
        <v>10913</v>
      </c>
      <c r="J419" s="87">
        <v>4773</v>
      </c>
      <c r="K419" s="87">
        <v>0</v>
      </c>
      <c r="L419" s="87">
        <v>1188</v>
      </c>
      <c r="M419" s="88">
        <v>16874</v>
      </c>
      <c r="N419" s="163"/>
      <c r="O419" s="110">
        <v>3</v>
      </c>
      <c r="P419" s="164">
        <v>47058</v>
      </c>
      <c r="Q419" s="164">
        <v>0</v>
      </c>
      <c r="R419" s="164">
        <v>0</v>
      </c>
      <c r="S419" s="164">
        <v>3564</v>
      </c>
      <c r="T419" s="165">
        <v>50622</v>
      </c>
      <c r="U419" s="166"/>
      <c r="V419" s="167">
        <v>0</v>
      </c>
      <c r="W419" s="173">
        <v>0</v>
      </c>
      <c r="X419" s="169">
        <v>0.09</v>
      </c>
      <c r="Y419" s="169">
        <v>1.5278998384314471E-2</v>
      </c>
      <c r="Z419" s="170">
        <v>0</v>
      </c>
      <c r="AA419" s="166"/>
      <c r="AB419" s="110">
        <v>1</v>
      </c>
      <c r="AC419" s="111">
        <v>0</v>
      </c>
      <c r="AD419" s="164">
        <v>0</v>
      </c>
      <c r="AE419" s="111">
        <v>0</v>
      </c>
      <c r="AF419" s="171">
        <v>0</v>
      </c>
      <c r="AG419" s="172"/>
    </row>
    <row r="420" spans="1:33" s="49" customFormat="1" ht="12" x14ac:dyDescent="0.2">
      <c r="A420" s="84">
        <v>455</v>
      </c>
      <c r="B420" s="60">
        <v>455128773</v>
      </c>
      <c r="C420" s="85" t="s">
        <v>523</v>
      </c>
      <c r="D420" s="60">
        <v>128</v>
      </c>
      <c r="E420" s="85" t="s">
        <v>160</v>
      </c>
      <c r="F420" s="60">
        <v>773</v>
      </c>
      <c r="G420" s="109" t="s">
        <v>439</v>
      </c>
      <c r="H420" s="163"/>
      <c r="I420" s="87">
        <v>13973</v>
      </c>
      <c r="J420" s="87">
        <v>8063</v>
      </c>
      <c r="K420" s="87">
        <v>0</v>
      </c>
      <c r="L420" s="87">
        <v>1188</v>
      </c>
      <c r="M420" s="88">
        <v>23224</v>
      </c>
      <c r="N420" s="163"/>
      <c r="O420" s="110">
        <v>2</v>
      </c>
      <c r="P420" s="164">
        <v>44072</v>
      </c>
      <c r="Q420" s="164">
        <v>0</v>
      </c>
      <c r="R420" s="164">
        <v>0</v>
      </c>
      <c r="S420" s="164">
        <v>2376</v>
      </c>
      <c r="T420" s="165">
        <v>46448</v>
      </c>
      <c r="U420" s="166"/>
      <c r="V420" s="167">
        <v>0</v>
      </c>
      <c r="W420" s="173">
        <v>0</v>
      </c>
      <c r="X420" s="169">
        <v>0.09</v>
      </c>
      <c r="Y420" s="169">
        <v>1.8766721310148431E-2</v>
      </c>
      <c r="Z420" s="170">
        <v>0</v>
      </c>
      <c r="AA420" s="166"/>
      <c r="AB420" s="110">
        <v>0</v>
      </c>
      <c r="AC420" s="111">
        <v>0</v>
      </c>
      <c r="AD420" s="164">
        <v>0</v>
      </c>
      <c r="AE420" s="111">
        <v>0</v>
      </c>
      <c r="AF420" s="171">
        <v>0</v>
      </c>
      <c r="AG420" s="172"/>
    </row>
    <row r="421" spans="1:33" s="49" customFormat="1" ht="12" x14ac:dyDescent="0.2">
      <c r="A421" s="84">
        <v>456</v>
      </c>
      <c r="B421" s="60">
        <v>456160009</v>
      </c>
      <c r="C421" s="85" t="s">
        <v>524</v>
      </c>
      <c r="D421" s="60">
        <v>160</v>
      </c>
      <c r="E421" s="85" t="s">
        <v>192</v>
      </c>
      <c r="F421" s="60">
        <v>9</v>
      </c>
      <c r="G421" s="109" t="s">
        <v>41</v>
      </c>
      <c r="H421" s="163"/>
      <c r="I421" s="87">
        <v>11037</v>
      </c>
      <c r="J421" s="87">
        <v>7677</v>
      </c>
      <c r="K421" s="87">
        <v>0</v>
      </c>
      <c r="L421" s="87">
        <v>1188</v>
      </c>
      <c r="M421" s="88">
        <v>19902</v>
      </c>
      <c r="N421" s="163"/>
      <c r="O421" s="110">
        <v>1</v>
      </c>
      <c r="P421" s="164">
        <v>18691</v>
      </c>
      <c r="Q421" s="164">
        <v>0</v>
      </c>
      <c r="R421" s="164">
        <v>0</v>
      </c>
      <c r="S421" s="164">
        <v>1187</v>
      </c>
      <c r="T421" s="165">
        <v>19878</v>
      </c>
      <c r="U421" s="166"/>
      <c r="V421" s="167">
        <v>1.2254901960784314E-3</v>
      </c>
      <c r="W421" s="173">
        <v>0</v>
      </c>
      <c r="X421" s="169">
        <v>0.09</v>
      </c>
      <c r="Y421" s="169">
        <v>1.6693668755420987E-3</v>
      </c>
      <c r="Z421" s="170">
        <v>0</v>
      </c>
      <c r="AA421" s="166"/>
      <c r="AB421" s="110">
        <v>0</v>
      </c>
      <c r="AC421" s="111">
        <v>0</v>
      </c>
      <c r="AD421" s="164">
        <v>0</v>
      </c>
      <c r="AE421" s="111">
        <v>0</v>
      </c>
      <c r="AF421" s="171">
        <v>0</v>
      </c>
      <c r="AG421" s="172"/>
    </row>
    <row r="422" spans="1:33" s="49" customFormat="1" ht="12" x14ac:dyDescent="0.2">
      <c r="A422" s="84">
        <v>456</v>
      </c>
      <c r="B422" s="60">
        <v>456160031</v>
      </c>
      <c r="C422" s="85" t="s">
        <v>524</v>
      </c>
      <c r="D422" s="60">
        <v>160</v>
      </c>
      <c r="E422" s="85" t="s">
        <v>192</v>
      </c>
      <c r="F422" s="60">
        <v>31</v>
      </c>
      <c r="G422" s="109" t="s">
        <v>63</v>
      </c>
      <c r="H422" s="163"/>
      <c r="I422" s="87">
        <v>13481</v>
      </c>
      <c r="J422" s="87">
        <v>5685</v>
      </c>
      <c r="K422" s="87">
        <v>0</v>
      </c>
      <c r="L422" s="87">
        <v>1188</v>
      </c>
      <c r="M422" s="88">
        <v>20354</v>
      </c>
      <c r="N422" s="163"/>
      <c r="O422" s="110">
        <v>3</v>
      </c>
      <c r="P422" s="164">
        <v>57429</v>
      </c>
      <c r="Q422" s="164">
        <v>0</v>
      </c>
      <c r="R422" s="164">
        <v>0</v>
      </c>
      <c r="S422" s="164">
        <v>3561</v>
      </c>
      <c r="T422" s="165">
        <v>60990</v>
      </c>
      <c r="U422" s="166"/>
      <c r="V422" s="167">
        <v>3.6764705882352941E-3</v>
      </c>
      <c r="W422" s="173">
        <v>0</v>
      </c>
      <c r="X422" s="169">
        <v>0.09</v>
      </c>
      <c r="Y422" s="169">
        <v>1.3921962100480068E-2</v>
      </c>
      <c r="Z422" s="170">
        <v>0</v>
      </c>
      <c r="AA422" s="166"/>
      <c r="AB422" s="110">
        <v>1</v>
      </c>
      <c r="AC422" s="111">
        <v>0</v>
      </c>
      <c r="AD422" s="164">
        <v>0</v>
      </c>
      <c r="AE422" s="111">
        <v>0</v>
      </c>
      <c r="AF422" s="171">
        <v>0</v>
      </c>
      <c r="AG422" s="172"/>
    </row>
    <row r="423" spans="1:33" s="49" customFormat="1" ht="12" x14ac:dyDescent="0.2">
      <c r="A423" s="84">
        <v>456</v>
      </c>
      <c r="B423" s="60">
        <v>456160056</v>
      </c>
      <c r="C423" s="85" t="s">
        <v>524</v>
      </c>
      <c r="D423" s="60">
        <v>160</v>
      </c>
      <c r="E423" s="85" t="s">
        <v>192</v>
      </c>
      <c r="F423" s="60">
        <v>56</v>
      </c>
      <c r="G423" s="109" t="s">
        <v>88</v>
      </c>
      <c r="H423" s="163"/>
      <c r="I423" s="87">
        <v>13199</v>
      </c>
      <c r="J423" s="87">
        <v>3914</v>
      </c>
      <c r="K423" s="87">
        <v>0</v>
      </c>
      <c r="L423" s="87">
        <v>1188</v>
      </c>
      <c r="M423" s="88">
        <v>18301</v>
      </c>
      <c r="N423" s="163"/>
      <c r="O423" s="110">
        <v>3</v>
      </c>
      <c r="P423" s="164">
        <v>51276</v>
      </c>
      <c r="Q423" s="164">
        <v>0</v>
      </c>
      <c r="R423" s="164">
        <v>0</v>
      </c>
      <c r="S423" s="164">
        <v>3561</v>
      </c>
      <c r="T423" s="165">
        <v>54837</v>
      </c>
      <c r="U423" s="166"/>
      <c r="V423" s="167">
        <v>3.6764705882352941E-3</v>
      </c>
      <c r="W423" s="173">
        <v>0</v>
      </c>
      <c r="X423" s="169">
        <v>0.09</v>
      </c>
      <c r="Y423" s="169">
        <v>1.5933929434899012E-2</v>
      </c>
      <c r="Z423" s="170">
        <v>0</v>
      </c>
      <c r="AA423" s="166"/>
      <c r="AB423" s="110">
        <v>1</v>
      </c>
      <c r="AC423" s="111">
        <v>0</v>
      </c>
      <c r="AD423" s="164">
        <v>0</v>
      </c>
      <c r="AE423" s="111">
        <v>0</v>
      </c>
      <c r="AF423" s="171">
        <v>0</v>
      </c>
      <c r="AG423" s="172"/>
    </row>
    <row r="424" spans="1:33" s="49" customFormat="1" ht="12" x14ac:dyDescent="0.2">
      <c r="A424" s="84">
        <v>456</v>
      </c>
      <c r="B424" s="60">
        <v>456160079</v>
      </c>
      <c r="C424" s="85" t="s">
        <v>524</v>
      </c>
      <c r="D424" s="60">
        <v>160</v>
      </c>
      <c r="E424" s="85" t="s">
        <v>192</v>
      </c>
      <c r="F424" s="60">
        <v>79</v>
      </c>
      <c r="G424" s="109" t="s">
        <v>111</v>
      </c>
      <c r="H424" s="163"/>
      <c r="I424" s="87">
        <v>17121</v>
      </c>
      <c r="J424" s="87">
        <v>290</v>
      </c>
      <c r="K424" s="87">
        <v>0</v>
      </c>
      <c r="L424" s="87">
        <v>1188</v>
      </c>
      <c r="M424" s="88">
        <v>18599</v>
      </c>
      <c r="N424" s="163"/>
      <c r="O424" s="110">
        <v>45</v>
      </c>
      <c r="P424" s="164">
        <v>782550</v>
      </c>
      <c r="Q424" s="164">
        <v>0</v>
      </c>
      <c r="R424" s="164">
        <v>0</v>
      </c>
      <c r="S424" s="164">
        <v>53415</v>
      </c>
      <c r="T424" s="165">
        <v>835965</v>
      </c>
      <c r="U424" s="166"/>
      <c r="V424" s="167">
        <v>5.5147058823529445E-2</v>
      </c>
      <c r="W424" s="173">
        <v>0</v>
      </c>
      <c r="X424" s="169">
        <v>0.09</v>
      </c>
      <c r="Y424" s="169">
        <v>6.3450980028890588E-2</v>
      </c>
      <c r="Z424" s="170">
        <v>0</v>
      </c>
      <c r="AA424" s="166"/>
      <c r="AB424" s="110">
        <v>14</v>
      </c>
      <c r="AC424" s="111">
        <v>0</v>
      </c>
      <c r="AD424" s="164">
        <v>0</v>
      </c>
      <c r="AE424" s="111">
        <v>0</v>
      </c>
      <c r="AF424" s="171">
        <v>0</v>
      </c>
      <c r="AG424" s="172"/>
    </row>
    <row r="425" spans="1:33" s="49" customFormat="1" ht="12" x14ac:dyDescent="0.2">
      <c r="A425" s="84">
        <v>456</v>
      </c>
      <c r="B425" s="60">
        <v>456160149</v>
      </c>
      <c r="C425" s="85" t="s">
        <v>524</v>
      </c>
      <c r="D425" s="60">
        <v>160</v>
      </c>
      <c r="E425" s="85" t="s">
        <v>192</v>
      </c>
      <c r="F425" s="60">
        <v>149</v>
      </c>
      <c r="G425" s="109" t="s">
        <v>181</v>
      </c>
      <c r="H425" s="163"/>
      <c r="I425" s="87">
        <v>17636</v>
      </c>
      <c r="J425" s="87">
        <v>127</v>
      </c>
      <c r="K425" s="87">
        <v>0</v>
      </c>
      <c r="L425" s="87">
        <v>1188</v>
      </c>
      <c r="M425" s="88">
        <v>18951</v>
      </c>
      <c r="N425" s="163"/>
      <c r="O425" s="110">
        <v>4</v>
      </c>
      <c r="P425" s="164">
        <v>70964</v>
      </c>
      <c r="Q425" s="164">
        <v>0</v>
      </c>
      <c r="R425" s="164">
        <v>0</v>
      </c>
      <c r="S425" s="164">
        <v>4748</v>
      </c>
      <c r="T425" s="165">
        <v>75712</v>
      </c>
      <c r="U425" s="166"/>
      <c r="V425" s="167">
        <v>4.9019607843137254E-3</v>
      </c>
      <c r="W425" s="173">
        <v>0</v>
      </c>
      <c r="X425" s="169">
        <v>0.18</v>
      </c>
      <c r="Y425" s="169">
        <v>0.12764227180603185</v>
      </c>
      <c r="Z425" s="170">
        <v>0</v>
      </c>
      <c r="AA425" s="166"/>
      <c r="AB425" s="110">
        <v>1</v>
      </c>
      <c r="AC425" s="111">
        <v>0</v>
      </c>
      <c r="AD425" s="164">
        <v>0</v>
      </c>
      <c r="AE425" s="111">
        <v>0</v>
      </c>
      <c r="AF425" s="171">
        <v>0</v>
      </c>
      <c r="AG425" s="172"/>
    </row>
    <row r="426" spans="1:33" s="49" customFormat="1" ht="12" x14ac:dyDescent="0.2">
      <c r="A426" s="84">
        <v>456</v>
      </c>
      <c r="B426" s="60">
        <v>456160153</v>
      </c>
      <c r="C426" s="85" t="s">
        <v>524</v>
      </c>
      <c r="D426" s="60">
        <v>160</v>
      </c>
      <c r="E426" s="85" t="s">
        <v>192</v>
      </c>
      <c r="F426" s="60">
        <v>153</v>
      </c>
      <c r="G426" s="109" t="s">
        <v>185</v>
      </c>
      <c r="H426" s="163"/>
      <c r="I426" s="87">
        <v>21023</v>
      </c>
      <c r="J426" s="87">
        <v>40</v>
      </c>
      <c r="K426" s="87">
        <v>0</v>
      </c>
      <c r="L426" s="87">
        <v>1188</v>
      </c>
      <c r="M426" s="88">
        <v>22251</v>
      </c>
      <c r="N426" s="163"/>
      <c r="O426" s="110">
        <v>2</v>
      </c>
      <c r="P426" s="164">
        <v>42074</v>
      </c>
      <c r="Q426" s="164">
        <v>0</v>
      </c>
      <c r="R426" s="164">
        <v>0</v>
      </c>
      <c r="S426" s="164">
        <v>2374</v>
      </c>
      <c r="T426" s="165">
        <v>44448</v>
      </c>
      <c r="U426" s="166"/>
      <c r="V426" s="167">
        <v>2.4509803921568627E-3</v>
      </c>
      <c r="W426" s="173">
        <v>0</v>
      </c>
      <c r="X426" s="169">
        <v>0.09</v>
      </c>
      <c r="Y426" s="169">
        <v>1.349204002970382E-2</v>
      </c>
      <c r="Z426" s="170">
        <v>0</v>
      </c>
      <c r="AA426" s="166"/>
      <c r="AB426" s="110">
        <v>1</v>
      </c>
      <c r="AC426" s="111">
        <v>0</v>
      </c>
      <c r="AD426" s="164">
        <v>0</v>
      </c>
      <c r="AE426" s="111">
        <v>0</v>
      </c>
      <c r="AF426" s="171">
        <v>0</v>
      </c>
      <c r="AG426" s="172"/>
    </row>
    <row r="427" spans="1:33" s="49" customFormat="1" ht="12" x14ac:dyDescent="0.2">
      <c r="A427" s="84">
        <v>456</v>
      </c>
      <c r="B427" s="60">
        <v>456160160</v>
      </c>
      <c r="C427" s="85" t="s">
        <v>524</v>
      </c>
      <c r="D427" s="60">
        <v>160</v>
      </c>
      <c r="E427" s="85" t="s">
        <v>192</v>
      </c>
      <c r="F427" s="60">
        <v>160</v>
      </c>
      <c r="G427" s="109" t="s">
        <v>192</v>
      </c>
      <c r="H427" s="163"/>
      <c r="I427" s="87">
        <v>18312</v>
      </c>
      <c r="J427" s="87">
        <v>321</v>
      </c>
      <c r="K427" s="87">
        <v>0</v>
      </c>
      <c r="L427" s="87">
        <v>1188</v>
      </c>
      <c r="M427" s="88">
        <v>19821</v>
      </c>
      <c r="N427" s="163"/>
      <c r="O427" s="110">
        <v>744</v>
      </c>
      <c r="P427" s="164">
        <v>13845840</v>
      </c>
      <c r="Q427" s="164">
        <v>0</v>
      </c>
      <c r="R427" s="164">
        <v>0</v>
      </c>
      <c r="S427" s="164">
        <v>883128</v>
      </c>
      <c r="T427" s="165">
        <v>14728968</v>
      </c>
      <c r="U427" s="166"/>
      <c r="V427" s="167">
        <v>0.91176470588235004</v>
      </c>
      <c r="W427" s="173">
        <v>0</v>
      </c>
      <c r="X427" s="169">
        <v>0.18</v>
      </c>
      <c r="Y427" s="169">
        <v>0.13587238710977886</v>
      </c>
      <c r="Z427" s="170">
        <v>0</v>
      </c>
      <c r="AA427" s="166"/>
      <c r="AB427" s="110">
        <v>172</v>
      </c>
      <c r="AC427" s="111">
        <v>0</v>
      </c>
      <c r="AD427" s="164">
        <v>0</v>
      </c>
      <c r="AE427" s="111">
        <v>0</v>
      </c>
      <c r="AF427" s="171">
        <v>0</v>
      </c>
      <c r="AG427" s="172"/>
    </row>
    <row r="428" spans="1:33" s="49" customFormat="1" ht="12" x14ac:dyDescent="0.2">
      <c r="A428" s="84">
        <v>456</v>
      </c>
      <c r="B428" s="60">
        <v>456160170</v>
      </c>
      <c r="C428" s="85" t="s">
        <v>524</v>
      </c>
      <c r="D428" s="60">
        <v>160</v>
      </c>
      <c r="E428" s="85" t="s">
        <v>192</v>
      </c>
      <c r="F428" s="60">
        <v>170</v>
      </c>
      <c r="G428" s="109" t="s">
        <v>202</v>
      </c>
      <c r="H428" s="163"/>
      <c r="I428" s="87">
        <v>13764</v>
      </c>
      <c r="J428" s="87">
        <v>879</v>
      </c>
      <c r="K428" s="87">
        <v>0</v>
      </c>
      <c r="L428" s="87">
        <v>1188</v>
      </c>
      <c r="M428" s="88">
        <v>15831</v>
      </c>
      <c r="N428" s="163"/>
      <c r="O428" s="110">
        <v>2</v>
      </c>
      <c r="P428" s="164">
        <v>29250</v>
      </c>
      <c r="Q428" s="164">
        <v>0</v>
      </c>
      <c r="R428" s="164">
        <v>0</v>
      </c>
      <c r="S428" s="164">
        <v>2374</v>
      </c>
      <c r="T428" s="165">
        <v>31624</v>
      </c>
      <c r="U428" s="166"/>
      <c r="V428" s="167">
        <v>2.4509803921568627E-3</v>
      </c>
      <c r="W428" s="173">
        <v>0</v>
      </c>
      <c r="X428" s="169">
        <v>0.09</v>
      </c>
      <c r="Y428" s="169">
        <v>7.8649772513285601E-2</v>
      </c>
      <c r="Z428" s="170">
        <v>0</v>
      </c>
      <c r="AA428" s="166"/>
      <c r="AB428" s="110">
        <v>0</v>
      </c>
      <c r="AC428" s="111">
        <v>0</v>
      </c>
      <c r="AD428" s="164">
        <v>0</v>
      </c>
      <c r="AE428" s="111">
        <v>0</v>
      </c>
      <c r="AF428" s="171">
        <v>0</v>
      </c>
      <c r="AG428" s="172"/>
    </row>
    <row r="429" spans="1:33" s="49" customFormat="1" ht="12" x14ac:dyDescent="0.2">
      <c r="A429" s="84">
        <v>456</v>
      </c>
      <c r="B429" s="60">
        <v>456160181</v>
      </c>
      <c r="C429" s="85" t="s">
        <v>524</v>
      </c>
      <c r="D429" s="60">
        <v>160</v>
      </c>
      <c r="E429" s="85" t="s">
        <v>192</v>
      </c>
      <c r="F429" s="60">
        <v>181</v>
      </c>
      <c r="G429" s="109" t="s">
        <v>213</v>
      </c>
      <c r="H429" s="163"/>
      <c r="I429" s="87">
        <v>17828</v>
      </c>
      <c r="J429" s="87">
        <v>119</v>
      </c>
      <c r="K429" s="87">
        <v>0</v>
      </c>
      <c r="L429" s="87">
        <v>1188</v>
      </c>
      <c r="M429" s="88">
        <v>19135</v>
      </c>
      <c r="N429" s="163"/>
      <c r="O429" s="110">
        <v>2</v>
      </c>
      <c r="P429" s="164">
        <v>35850</v>
      </c>
      <c r="Q429" s="164">
        <v>0</v>
      </c>
      <c r="R429" s="164">
        <v>0</v>
      </c>
      <c r="S429" s="164">
        <v>2374</v>
      </c>
      <c r="T429" s="165">
        <v>38224</v>
      </c>
      <c r="U429" s="166"/>
      <c r="V429" s="167">
        <v>2.4509803921568627E-3</v>
      </c>
      <c r="W429" s="173">
        <v>0</v>
      </c>
      <c r="X429" s="169">
        <v>0.09</v>
      </c>
      <c r="Y429" s="169">
        <v>1.8721593646460449E-2</v>
      </c>
      <c r="Z429" s="170">
        <v>0</v>
      </c>
      <c r="AA429" s="166"/>
      <c r="AB429" s="110">
        <v>1</v>
      </c>
      <c r="AC429" s="111">
        <v>0</v>
      </c>
      <c r="AD429" s="164">
        <v>0</v>
      </c>
      <c r="AE429" s="111">
        <v>0</v>
      </c>
      <c r="AF429" s="171">
        <v>0</v>
      </c>
      <c r="AG429" s="172"/>
    </row>
    <row r="430" spans="1:33" s="49" customFormat="1" ht="12" x14ac:dyDescent="0.2">
      <c r="A430" s="84">
        <v>456</v>
      </c>
      <c r="B430" s="60">
        <v>456160295</v>
      </c>
      <c r="C430" s="85" t="s">
        <v>524</v>
      </c>
      <c r="D430" s="60">
        <v>160</v>
      </c>
      <c r="E430" s="85" t="s">
        <v>192</v>
      </c>
      <c r="F430" s="60">
        <v>295</v>
      </c>
      <c r="G430" s="109" t="s">
        <v>327</v>
      </c>
      <c r="H430" s="163"/>
      <c r="I430" s="87">
        <v>13954</v>
      </c>
      <c r="J430" s="87">
        <v>6887</v>
      </c>
      <c r="K430" s="87">
        <v>0</v>
      </c>
      <c r="L430" s="87">
        <v>1188</v>
      </c>
      <c r="M430" s="88">
        <v>22029</v>
      </c>
      <c r="N430" s="163"/>
      <c r="O430" s="110">
        <v>5</v>
      </c>
      <c r="P430" s="164">
        <v>104075</v>
      </c>
      <c r="Q430" s="164">
        <v>0</v>
      </c>
      <c r="R430" s="164">
        <v>0</v>
      </c>
      <c r="S430" s="164">
        <v>5935</v>
      </c>
      <c r="T430" s="165">
        <v>110010</v>
      </c>
      <c r="U430" s="166"/>
      <c r="V430" s="167">
        <v>6.1274509803921568E-3</v>
      </c>
      <c r="W430" s="173">
        <v>0</v>
      </c>
      <c r="X430" s="169">
        <v>0.09</v>
      </c>
      <c r="Y430" s="169">
        <v>1.4012012322242801E-2</v>
      </c>
      <c r="Z430" s="170">
        <v>0</v>
      </c>
      <c r="AA430" s="166"/>
      <c r="AB430" s="110">
        <v>2</v>
      </c>
      <c r="AC430" s="111">
        <v>0</v>
      </c>
      <c r="AD430" s="164">
        <v>0</v>
      </c>
      <c r="AE430" s="111">
        <v>0</v>
      </c>
      <c r="AF430" s="171">
        <v>0</v>
      </c>
      <c r="AG430" s="172"/>
    </row>
    <row r="431" spans="1:33" s="49" customFormat="1" ht="12" x14ac:dyDescent="0.2">
      <c r="A431" s="84">
        <v>456</v>
      </c>
      <c r="B431" s="60">
        <v>456160301</v>
      </c>
      <c r="C431" s="85" t="s">
        <v>524</v>
      </c>
      <c r="D431" s="60">
        <v>160</v>
      </c>
      <c r="E431" s="85" t="s">
        <v>192</v>
      </c>
      <c r="F431" s="60">
        <v>301</v>
      </c>
      <c r="G431" s="109" t="s">
        <v>333</v>
      </c>
      <c r="H431" s="163"/>
      <c r="I431" s="87">
        <v>17329</v>
      </c>
      <c r="J431" s="87">
        <v>5465</v>
      </c>
      <c r="K431" s="87">
        <v>0</v>
      </c>
      <c r="L431" s="87">
        <v>1188</v>
      </c>
      <c r="M431" s="88">
        <v>23982</v>
      </c>
      <c r="N431" s="163"/>
      <c r="O431" s="110">
        <v>3</v>
      </c>
      <c r="P431" s="164">
        <v>68298</v>
      </c>
      <c r="Q431" s="164">
        <v>0</v>
      </c>
      <c r="R431" s="164">
        <v>0</v>
      </c>
      <c r="S431" s="164">
        <v>3561</v>
      </c>
      <c r="T431" s="165">
        <v>71859</v>
      </c>
      <c r="U431" s="166"/>
      <c r="V431" s="167">
        <v>3.6764705882352941E-3</v>
      </c>
      <c r="W431" s="173">
        <v>0</v>
      </c>
      <c r="X431" s="169">
        <v>0.09</v>
      </c>
      <c r="Y431" s="169">
        <v>5.6293371977273229E-2</v>
      </c>
      <c r="Z431" s="170">
        <v>0</v>
      </c>
      <c r="AA431" s="166"/>
      <c r="AB431" s="110">
        <v>0</v>
      </c>
      <c r="AC431" s="111">
        <v>0</v>
      </c>
      <c r="AD431" s="164">
        <v>0</v>
      </c>
      <c r="AE431" s="111">
        <v>0</v>
      </c>
      <c r="AF431" s="171">
        <v>0</v>
      </c>
      <c r="AG431" s="172"/>
    </row>
    <row r="432" spans="1:33" s="49" customFormat="1" ht="12" x14ac:dyDescent="0.2">
      <c r="A432" s="84">
        <v>456</v>
      </c>
      <c r="B432" s="60">
        <v>456160616</v>
      </c>
      <c r="C432" s="85" t="s">
        <v>524</v>
      </c>
      <c r="D432" s="60">
        <v>160</v>
      </c>
      <c r="E432" s="85" t="s">
        <v>192</v>
      </c>
      <c r="F432" s="60">
        <v>616</v>
      </c>
      <c r="G432" s="109" t="s">
        <v>391</v>
      </c>
      <c r="H432" s="163"/>
      <c r="I432" s="87">
        <v>16498</v>
      </c>
      <c r="J432" s="87">
        <v>3592</v>
      </c>
      <c r="K432" s="87">
        <v>0</v>
      </c>
      <c r="L432" s="87">
        <v>1188</v>
      </c>
      <c r="M432" s="88">
        <v>21278</v>
      </c>
      <c r="N432" s="163"/>
      <c r="O432" s="110">
        <v>1</v>
      </c>
      <c r="P432" s="164">
        <v>20065</v>
      </c>
      <c r="Q432" s="164">
        <v>0</v>
      </c>
      <c r="R432" s="164">
        <v>0</v>
      </c>
      <c r="S432" s="164">
        <v>1187</v>
      </c>
      <c r="T432" s="165">
        <v>21252</v>
      </c>
      <c r="U432" s="166"/>
      <c r="V432" s="167">
        <v>1.2254901960784314E-3</v>
      </c>
      <c r="W432" s="173">
        <v>0</v>
      </c>
      <c r="X432" s="169">
        <v>0.09</v>
      </c>
      <c r="Y432" s="169">
        <v>3.2065443720552755E-2</v>
      </c>
      <c r="Z432" s="170">
        <v>0</v>
      </c>
      <c r="AA432" s="166"/>
      <c r="AB432" s="110">
        <v>0</v>
      </c>
      <c r="AC432" s="111">
        <v>0</v>
      </c>
      <c r="AD432" s="164">
        <v>0</v>
      </c>
      <c r="AE432" s="111">
        <v>0</v>
      </c>
      <c r="AF432" s="171">
        <v>0</v>
      </c>
      <c r="AG432" s="172"/>
    </row>
    <row r="433" spans="1:33" s="49" customFormat="1" ht="12" x14ac:dyDescent="0.2">
      <c r="A433" s="84">
        <v>456</v>
      </c>
      <c r="B433" s="60">
        <v>456160735</v>
      </c>
      <c r="C433" s="85" t="s">
        <v>524</v>
      </c>
      <c r="D433" s="60">
        <v>160</v>
      </c>
      <c r="E433" s="85" t="s">
        <v>192</v>
      </c>
      <c r="F433" s="60">
        <v>735</v>
      </c>
      <c r="G433" s="109" t="s">
        <v>427</v>
      </c>
      <c r="H433" s="163"/>
      <c r="I433" s="87">
        <v>13650</v>
      </c>
      <c r="J433" s="87">
        <v>4381</v>
      </c>
      <c r="K433" s="87">
        <v>0</v>
      </c>
      <c r="L433" s="87">
        <v>1188</v>
      </c>
      <c r="M433" s="88">
        <v>19219</v>
      </c>
      <c r="N433" s="163"/>
      <c r="O433" s="110">
        <v>1</v>
      </c>
      <c r="P433" s="164">
        <v>18009</v>
      </c>
      <c r="Q433" s="164">
        <v>0</v>
      </c>
      <c r="R433" s="164">
        <v>0</v>
      </c>
      <c r="S433" s="164">
        <v>1187</v>
      </c>
      <c r="T433" s="165">
        <v>19196</v>
      </c>
      <c r="U433" s="166"/>
      <c r="V433" s="167">
        <v>1.2254901960784314E-3</v>
      </c>
      <c r="W433" s="173">
        <v>0</v>
      </c>
      <c r="X433" s="169">
        <v>0.09</v>
      </c>
      <c r="Y433" s="169">
        <v>1.335372893368417E-2</v>
      </c>
      <c r="Z433" s="170">
        <v>0</v>
      </c>
      <c r="AA433" s="166"/>
      <c r="AB433" s="110">
        <v>0</v>
      </c>
      <c r="AC433" s="111">
        <v>0</v>
      </c>
      <c r="AD433" s="164">
        <v>0</v>
      </c>
      <c r="AE433" s="111">
        <v>0</v>
      </c>
      <c r="AF433" s="171">
        <v>0</v>
      </c>
      <c r="AG433" s="172"/>
    </row>
    <row r="434" spans="1:33" s="49" customFormat="1" ht="12" x14ac:dyDescent="0.2">
      <c r="A434" s="84">
        <v>458</v>
      </c>
      <c r="B434" s="60">
        <v>458160056</v>
      </c>
      <c r="C434" s="85" t="s">
        <v>525</v>
      </c>
      <c r="D434" s="60">
        <v>160</v>
      </c>
      <c r="E434" s="85" t="s">
        <v>192</v>
      </c>
      <c r="F434" s="60">
        <v>56</v>
      </c>
      <c r="G434" s="109" t="s">
        <v>88</v>
      </c>
      <c r="H434" s="163"/>
      <c r="I434" s="87">
        <v>14914</v>
      </c>
      <c r="J434" s="87">
        <v>4423</v>
      </c>
      <c r="K434" s="87">
        <v>0</v>
      </c>
      <c r="L434" s="87">
        <v>1188</v>
      </c>
      <c r="M434" s="88">
        <v>20525</v>
      </c>
      <c r="N434" s="163"/>
      <c r="O434" s="110">
        <v>2</v>
      </c>
      <c r="P434" s="164">
        <v>38674</v>
      </c>
      <c r="Q434" s="164">
        <v>0</v>
      </c>
      <c r="R434" s="164">
        <v>0</v>
      </c>
      <c r="S434" s="164">
        <v>2376</v>
      </c>
      <c r="T434" s="165">
        <v>41050</v>
      </c>
      <c r="U434" s="166"/>
      <c r="V434" s="167">
        <v>0</v>
      </c>
      <c r="W434" s="173">
        <v>0</v>
      </c>
      <c r="X434" s="169">
        <v>0.09</v>
      </c>
      <c r="Y434" s="169">
        <v>1.5933929434899012E-2</v>
      </c>
      <c r="Z434" s="170">
        <v>0</v>
      </c>
      <c r="AA434" s="166"/>
      <c r="AB434" s="110">
        <v>0</v>
      </c>
      <c r="AC434" s="111">
        <v>0</v>
      </c>
      <c r="AD434" s="164">
        <v>0</v>
      </c>
      <c r="AE434" s="111">
        <v>0</v>
      </c>
      <c r="AF434" s="171">
        <v>0</v>
      </c>
      <c r="AG434" s="172"/>
    </row>
    <row r="435" spans="1:33" s="49" customFormat="1" ht="12" x14ac:dyDescent="0.2">
      <c r="A435" s="84">
        <v>458</v>
      </c>
      <c r="B435" s="60">
        <v>458160079</v>
      </c>
      <c r="C435" s="85" t="s">
        <v>525</v>
      </c>
      <c r="D435" s="60">
        <v>160</v>
      </c>
      <c r="E435" s="85" t="s">
        <v>192</v>
      </c>
      <c r="F435" s="60">
        <v>79</v>
      </c>
      <c r="G435" s="109" t="s">
        <v>111</v>
      </c>
      <c r="H435" s="163"/>
      <c r="I435" s="87">
        <v>15806</v>
      </c>
      <c r="J435" s="87">
        <v>268</v>
      </c>
      <c r="K435" s="87">
        <v>0</v>
      </c>
      <c r="L435" s="87">
        <v>1188</v>
      </c>
      <c r="M435" s="88">
        <v>17262</v>
      </c>
      <c r="N435" s="163"/>
      <c r="O435" s="110">
        <v>13</v>
      </c>
      <c r="P435" s="164">
        <v>208962</v>
      </c>
      <c r="Q435" s="164">
        <v>0</v>
      </c>
      <c r="R435" s="164">
        <v>0</v>
      </c>
      <c r="S435" s="164">
        <v>15444</v>
      </c>
      <c r="T435" s="165">
        <v>224406</v>
      </c>
      <c r="U435" s="166"/>
      <c r="V435" s="167">
        <v>0</v>
      </c>
      <c r="W435" s="173">
        <v>0</v>
      </c>
      <c r="X435" s="169">
        <v>0.09</v>
      </c>
      <c r="Y435" s="169">
        <v>6.3450980028890588E-2</v>
      </c>
      <c r="Z435" s="170">
        <v>0</v>
      </c>
      <c r="AA435" s="166"/>
      <c r="AB435" s="110">
        <v>0</v>
      </c>
      <c r="AC435" s="111">
        <v>0</v>
      </c>
      <c r="AD435" s="164">
        <v>0</v>
      </c>
      <c r="AE435" s="111">
        <v>0</v>
      </c>
      <c r="AF435" s="171">
        <v>0</v>
      </c>
      <c r="AG435" s="172"/>
    </row>
    <row r="436" spans="1:33" s="49" customFormat="1" ht="12" x14ac:dyDescent="0.2">
      <c r="A436" s="84">
        <v>458</v>
      </c>
      <c r="B436" s="60">
        <v>458160151</v>
      </c>
      <c r="C436" s="85" t="s">
        <v>525</v>
      </c>
      <c r="D436" s="60">
        <v>160</v>
      </c>
      <c r="E436" s="85" t="s">
        <v>192</v>
      </c>
      <c r="F436" s="60">
        <v>151</v>
      </c>
      <c r="G436" s="109" t="s">
        <v>183</v>
      </c>
      <c r="H436" s="163"/>
      <c r="I436" s="87">
        <v>15218</v>
      </c>
      <c r="J436" s="87">
        <v>1811</v>
      </c>
      <c r="K436" s="87">
        <v>0</v>
      </c>
      <c r="L436" s="87">
        <v>1188</v>
      </c>
      <c r="M436" s="88">
        <v>18217</v>
      </c>
      <c r="N436" s="163"/>
      <c r="O436" s="110">
        <v>2</v>
      </c>
      <c r="P436" s="164">
        <v>34058</v>
      </c>
      <c r="Q436" s="164">
        <v>0</v>
      </c>
      <c r="R436" s="164">
        <v>0</v>
      </c>
      <c r="S436" s="164">
        <v>2376</v>
      </c>
      <c r="T436" s="165">
        <v>36434</v>
      </c>
      <c r="U436" s="166"/>
      <c r="V436" s="167">
        <v>0</v>
      </c>
      <c r="W436" s="173">
        <v>0</v>
      </c>
      <c r="X436" s="169">
        <v>0.09</v>
      </c>
      <c r="Y436" s="169">
        <v>2.059385941133229E-2</v>
      </c>
      <c r="Z436" s="170">
        <v>0</v>
      </c>
      <c r="AA436" s="166"/>
      <c r="AB436" s="110">
        <v>0</v>
      </c>
      <c r="AC436" s="111">
        <v>0</v>
      </c>
      <c r="AD436" s="164">
        <v>0</v>
      </c>
      <c r="AE436" s="111">
        <v>0</v>
      </c>
      <c r="AF436" s="171">
        <v>0</v>
      </c>
      <c r="AG436" s="172"/>
    </row>
    <row r="437" spans="1:33" s="49" customFormat="1" ht="12" x14ac:dyDescent="0.2">
      <c r="A437" s="84">
        <v>458</v>
      </c>
      <c r="B437" s="60">
        <v>458160160</v>
      </c>
      <c r="C437" s="85" t="s">
        <v>525</v>
      </c>
      <c r="D437" s="60">
        <v>160</v>
      </c>
      <c r="E437" s="85" t="s">
        <v>192</v>
      </c>
      <c r="F437" s="60">
        <v>160</v>
      </c>
      <c r="G437" s="109" t="s">
        <v>192</v>
      </c>
      <c r="H437" s="163"/>
      <c r="I437" s="87">
        <v>19656</v>
      </c>
      <c r="J437" s="87">
        <v>345</v>
      </c>
      <c r="K437" s="87">
        <v>0</v>
      </c>
      <c r="L437" s="87">
        <v>1188</v>
      </c>
      <c r="M437" s="88">
        <v>21189</v>
      </c>
      <c r="N437" s="163"/>
      <c r="O437" s="110">
        <v>107</v>
      </c>
      <c r="P437" s="164">
        <v>2140107</v>
      </c>
      <c r="Q437" s="164">
        <v>0</v>
      </c>
      <c r="R437" s="164">
        <v>0</v>
      </c>
      <c r="S437" s="164">
        <v>127116</v>
      </c>
      <c r="T437" s="165">
        <v>2267223</v>
      </c>
      <c r="U437" s="166"/>
      <c r="V437" s="167">
        <v>0</v>
      </c>
      <c r="W437" s="173">
        <v>0</v>
      </c>
      <c r="X437" s="169">
        <v>0.18</v>
      </c>
      <c r="Y437" s="169">
        <v>0.13587238710977886</v>
      </c>
      <c r="Z437" s="170">
        <v>0</v>
      </c>
      <c r="AA437" s="166"/>
      <c r="AB437" s="110">
        <v>0</v>
      </c>
      <c r="AC437" s="111">
        <v>0</v>
      </c>
      <c r="AD437" s="164">
        <v>0</v>
      </c>
      <c r="AE437" s="111">
        <v>0</v>
      </c>
      <c r="AF437" s="171">
        <v>0</v>
      </c>
      <c r="AG437" s="172"/>
    </row>
    <row r="438" spans="1:33" s="49" customFormat="1" ht="12" x14ac:dyDescent="0.2">
      <c r="A438" s="84">
        <v>458</v>
      </c>
      <c r="B438" s="60">
        <v>458160163</v>
      </c>
      <c r="C438" s="85" t="s">
        <v>525</v>
      </c>
      <c r="D438" s="60">
        <v>160</v>
      </c>
      <c r="E438" s="85" t="s">
        <v>192</v>
      </c>
      <c r="F438" s="60">
        <v>163</v>
      </c>
      <c r="G438" s="109" t="s">
        <v>195</v>
      </c>
      <c r="H438" s="163"/>
      <c r="I438" s="87">
        <v>20404</v>
      </c>
      <c r="J438" s="87">
        <v>0</v>
      </c>
      <c r="K438" s="87">
        <v>0</v>
      </c>
      <c r="L438" s="87">
        <v>1188</v>
      </c>
      <c r="M438" s="88">
        <v>21592</v>
      </c>
      <c r="N438" s="163"/>
      <c r="O438" s="110">
        <v>1</v>
      </c>
      <c r="P438" s="164">
        <v>20404</v>
      </c>
      <c r="Q438" s="164">
        <v>0</v>
      </c>
      <c r="R438" s="164">
        <v>0</v>
      </c>
      <c r="S438" s="164">
        <v>1188</v>
      </c>
      <c r="T438" s="165">
        <v>21592</v>
      </c>
      <c r="U438" s="166"/>
      <c r="V438" s="167">
        <v>0</v>
      </c>
      <c r="W438" s="173">
        <v>0</v>
      </c>
      <c r="X438" s="169">
        <v>0.113490033140277</v>
      </c>
      <c r="Y438" s="169">
        <v>9.5503650462753262E-2</v>
      </c>
      <c r="Z438" s="170">
        <v>0</v>
      </c>
      <c r="AA438" s="166"/>
      <c r="AB438" s="110">
        <v>0</v>
      </c>
      <c r="AC438" s="111">
        <v>0</v>
      </c>
      <c r="AD438" s="164">
        <v>0</v>
      </c>
      <c r="AE438" s="111">
        <v>0</v>
      </c>
      <c r="AF438" s="171">
        <v>0</v>
      </c>
      <c r="AG438" s="172"/>
    </row>
    <row r="439" spans="1:33" s="49" customFormat="1" ht="12" x14ac:dyDescent="0.2">
      <c r="A439" s="84">
        <v>458</v>
      </c>
      <c r="B439" s="60">
        <v>458160176</v>
      </c>
      <c r="C439" s="85" t="s">
        <v>525</v>
      </c>
      <c r="D439" s="60">
        <v>160</v>
      </c>
      <c r="E439" s="85" t="s">
        <v>192</v>
      </c>
      <c r="F439" s="60">
        <v>176</v>
      </c>
      <c r="G439" s="109" t="s">
        <v>208</v>
      </c>
      <c r="H439" s="163"/>
      <c r="I439" s="87">
        <v>16287</v>
      </c>
      <c r="J439" s="87">
        <v>4365</v>
      </c>
      <c r="K439" s="87">
        <v>0</v>
      </c>
      <c r="L439" s="87">
        <v>1188</v>
      </c>
      <c r="M439" s="88">
        <v>21840</v>
      </c>
      <c r="N439" s="163"/>
      <c r="O439" s="110">
        <v>1</v>
      </c>
      <c r="P439" s="164">
        <v>20652</v>
      </c>
      <c r="Q439" s="164">
        <v>0</v>
      </c>
      <c r="R439" s="164">
        <v>0</v>
      </c>
      <c r="S439" s="164">
        <v>1188</v>
      </c>
      <c r="T439" s="165">
        <v>21840</v>
      </c>
      <c r="U439" s="166"/>
      <c r="V439" s="167">
        <v>0</v>
      </c>
      <c r="W439" s="173">
        <v>0</v>
      </c>
      <c r="X439" s="169">
        <v>0.09</v>
      </c>
      <c r="Y439" s="169">
        <v>7.5141081839977197E-2</v>
      </c>
      <c r="Z439" s="170">
        <v>0</v>
      </c>
      <c r="AA439" s="166"/>
      <c r="AB439" s="110">
        <v>0</v>
      </c>
      <c r="AC439" s="111">
        <v>0</v>
      </c>
      <c r="AD439" s="164">
        <v>0</v>
      </c>
      <c r="AE439" s="111">
        <v>0</v>
      </c>
      <c r="AF439" s="171">
        <v>0</v>
      </c>
      <c r="AG439" s="172"/>
    </row>
    <row r="440" spans="1:33" s="49" customFormat="1" ht="12" x14ac:dyDescent="0.2">
      <c r="A440" s="84">
        <v>463</v>
      </c>
      <c r="B440" s="60">
        <v>463035035</v>
      </c>
      <c r="C440" s="85" t="s">
        <v>526</v>
      </c>
      <c r="D440" s="60">
        <v>35</v>
      </c>
      <c r="E440" s="85" t="s">
        <v>67</v>
      </c>
      <c r="F440" s="60">
        <v>35</v>
      </c>
      <c r="G440" s="109" t="s">
        <v>67</v>
      </c>
      <c r="H440" s="163"/>
      <c r="I440" s="87">
        <v>19201</v>
      </c>
      <c r="J440" s="87">
        <v>7386</v>
      </c>
      <c r="K440" s="87">
        <v>0</v>
      </c>
      <c r="L440" s="87">
        <v>1188</v>
      </c>
      <c r="M440" s="88">
        <v>27775</v>
      </c>
      <c r="N440" s="163"/>
      <c r="O440" s="110">
        <v>622</v>
      </c>
      <c r="P440" s="164">
        <v>15052400</v>
      </c>
      <c r="Q440" s="164">
        <v>0</v>
      </c>
      <c r="R440" s="164">
        <v>0</v>
      </c>
      <c r="S440" s="164">
        <v>672382</v>
      </c>
      <c r="T440" s="165">
        <v>15724782</v>
      </c>
      <c r="U440" s="166"/>
      <c r="V440" s="167">
        <v>55.845201238389713</v>
      </c>
      <c r="W440" s="173">
        <v>0</v>
      </c>
      <c r="X440" s="169">
        <v>0.18</v>
      </c>
      <c r="Y440" s="169">
        <v>0.16524012896893492</v>
      </c>
      <c r="Z440" s="170">
        <v>0</v>
      </c>
      <c r="AA440" s="166"/>
      <c r="AB440" s="110">
        <v>175</v>
      </c>
      <c r="AC440" s="111">
        <v>0</v>
      </c>
      <c r="AD440" s="164">
        <v>0</v>
      </c>
      <c r="AE440" s="111">
        <v>0</v>
      </c>
      <c r="AF440" s="171">
        <v>0</v>
      </c>
      <c r="AG440" s="172"/>
    </row>
    <row r="441" spans="1:33" s="49" customFormat="1" ht="12" x14ac:dyDescent="0.2">
      <c r="A441" s="84">
        <v>463</v>
      </c>
      <c r="B441" s="60">
        <v>463035040</v>
      </c>
      <c r="C441" s="85" t="s">
        <v>526</v>
      </c>
      <c r="D441" s="60">
        <v>35</v>
      </c>
      <c r="E441" s="85" t="s">
        <v>67</v>
      </c>
      <c r="F441" s="60">
        <v>40</v>
      </c>
      <c r="G441" s="109" t="s">
        <v>72</v>
      </c>
      <c r="H441" s="163"/>
      <c r="I441" s="87">
        <v>14193</v>
      </c>
      <c r="J441" s="87">
        <v>4615</v>
      </c>
      <c r="K441" s="87">
        <v>0</v>
      </c>
      <c r="L441" s="87">
        <v>1188</v>
      </c>
      <c r="M441" s="88">
        <v>19996</v>
      </c>
      <c r="N441" s="163"/>
      <c r="O441" s="110">
        <v>2</v>
      </c>
      <c r="P441" s="164">
        <v>34238</v>
      </c>
      <c r="Q441" s="164">
        <v>0</v>
      </c>
      <c r="R441" s="164">
        <v>0</v>
      </c>
      <c r="S441" s="164">
        <v>2162</v>
      </c>
      <c r="T441" s="165">
        <v>36400</v>
      </c>
      <c r="U441" s="166"/>
      <c r="V441" s="167">
        <v>0.17956656346749225</v>
      </c>
      <c r="W441" s="173">
        <v>0</v>
      </c>
      <c r="X441" s="169">
        <v>0.09</v>
      </c>
      <c r="Y441" s="169">
        <v>7.3910200807374782E-3</v>
      </c>
      <c r="Z441" s="170">
        <v>0</v>
      </c>
      <c r="AA441" s="166"/>
      <c r="AB441" s="110">
        <v>1</v>
      </c>
      <c r="AC441" s="111">
        <v>0</v>
      </c>
      <c r="AD441" s="164">
        <v>0</v>
      </c>
      <c r="AE441" s="111">
        <v>0</v>
      </c>
      <c r="AF441" s="171">
        <v>0</v>
      </c>
      <c r="AG441" s="172"/>
    </row>
    <row r="442" spans="1:33" s="49" customFormat="1" ht="12" x14ac:dyDescent="0.2">
      <c r="A442" s="84">
        <v>463</v>
      </c>
      <c r="B442" s="60">
        <v>463035044</v>
      </c>
      <c r="C442" s="85" t="s">
        <v>526</v>
      </c>
      <c r="D442" s="60">
        <v>35</v>
      </c>
      <c r="E442" s="85" t="s">
        <v>67</v>
      </c>
      <c r="F442" s="60">
        <v>44</v>
      </c>
      <c r="G442" s="109" t="s">
        <v>76</v>
      </c>
      <c r="H442" s="163"/>
      <c r="I442" s="87">
        <v>19551</v>
      </c>
      <c r="J442" s="87">
        <v>0</v>
      </c>
      <c r="K442" s="87">
        <v>0</v>
      </c>
      <c r="L442" s="87">
        <v>1188</v>
      </c>
      <c r="M442" s="88">
        <v>20739</v>
      </c>
      <c r="N442" s="163"/>
      <c r="O442" s="110">
        <v>8</v>
      </c>
      <c r="P442" s="164">
        <v>142368</v>
      </c>
      <c r="Q442" s="164">
        <v>0</v>
      </c>
      <c r="R442" s="164">
        <v>0</v>
      </c>
      <c r="S442" s="164">
        <v>8648</v>
      </c>
      <c r="T442" s="165">
        <v>151016</v>
      </c>
      <c r="U442" s="166"/>
      <c r="V442" s="167">
        <v>0.71826625386996912</v>
      </c>
      <c r="W442" s="173">
        <v>0</v>
      </c>
      <c r="X442" s="169">
        <v>0.18</v>
      </c>
      <c r="Y442" s="169">
        <v>9.5600647279185325E-2</v>
      </c>
      <c r="Z442" s="170">
        <v>0</v>
      </c>
      <c r="AA442" s="166"/>
      <c r="AB442" s="110">
        <v>3</v>
      </c>
      <c r="AC442" s="111">
        <v>0</v>
      </c>
      <c r="AD442" s="164">
        <v>0</v>
      </c>
      <c r="AE442" s="111">
        <v>0</v>
      </c>
      <c r="AF442" s="171">
        <v>0</v>
      </c>
      <c r="AG442" s="172"/>
    </row>
    <row r="443" spans="1:33" s="49" customFormat="1" ht="12" x14ac:dyDescent="0.2">
      <c r="A443" s="84">
        <v>463</v>
      </c>
      <c r="B443" s="60">
        <v>463035093</v>
      </c>
      <c r="C443" s="85" t="s">
        <v>526</v>
      </c>
      <c r="D443" s="60">
        <v>35</v>
      </c>
      <c r="E443" s="85" t="s">
        <v>67</v>
      </c>
      <c r="F443" s="60">
        <v>93</v>
      </c>
      <c r="G443" s="109" t="s">
        <v>125</v>
      </c>
      <c r="H443" s="163"/>
      <c r="I443" s="87">
        <v>17213</v>
      </c>
      <c r="J443" s="87">
        <v>169</v>
      </c>
      <c r="K443" s="87">
        <v>0</v>
      </c>
      <c r="L443" s="87">
        <v>1188</v>
      </c>
      <c r="M443" s="88">
        <v>18570</v>
      </c>
      <c r="N443" s="163"/>
      <c r="O443" s="110">
        <v>2</v>
      </c>
      <c r="P443" s="164">
        <v>31642</v>
      </c>
      <c r="Q443" s="164">
        <v>0</v>
      </c>
      <c r="R443" s="164">
        <v>0</v>
      </c>
      <c r="S443" s="164">
        <v>2162</v>
      </c>
      <c r="T443" s="165">
        <v>33804</v>
      </c>
      <c r="U443" s="166"/>
      <c r="V443" s="167">
        <v>0.17956656346749225</v>
      </c>
      <c r="W443" s="173">
        <v>0</v>
      </c>
      <c r="X443" s="169">
        <v>0.18</v>
      </c>
      <c r="Y443" s="169">
        <v>8.3069865542387364E-2</v>
      </c>
      <c r="Z443" s="170">
        <v>0</v>
      </c>
      <c r="AA443" s="166"/>
      <c r="AB443" s="110">
        <v>0</v>
      </c>
      <c r="AC443" s="111">
        <v>0</v>
      </c>
      <c r="AD443" s="164">
        <v>0</v>
      </c>
      <c r="AE443" s="111">
        <v>0</v>
      </c>
      <c r="AF443" s="171">
        <v>0</v>
      </c>
      <c r="AG443" s="172"/>
    </row>
    <row r="444" spans="1:33" s="49" customFormat="1" ht="12" x14ac:dyDescent="0.2">
      <c r="A444" s="84">
        <v>463</v>
      </c>
      <c r="B444" s="60">
        <v>463035207</v>
      </c>
      <c r="C444" s="85" t="s">
        <v>526</v>
      </c>
      <c r="D444" s="60">
        <v>35</v>
      </c>
      <c r="E444" s="85" t="s">
        <v>67</v>
      </c>
      <c r="F444" s="60">
        <v>207</v>
      </c>
      <c r="G444" s="109" t="s">
        <v>239</v>
      </c>
      <c r="H444" s="163"/>
      <c r="I444" s="87">
        <v>16240</v>
      </c>
      <c r="J444" s="87">
        <v>12896</v>
      </c>
      <c r="K444" s="87">
        <v>0</v>
      </c>
      <c r="L444" s="87">
        <v>1188</v>
      </c>
      <c r="M444" s="88">
        <v>30324</v>
      </c>
      <c r="N444" s="163"/>
      <c r="O444" s="110">
        <v>1</v>
      </c>
      <c r="P444" s="164">
        <v>26520</v>
      </c>
      <c r="Q444" s="164">
        <v>0</v>
      </c>
      <c r="R444" s="164">
        <v>0</v>
      </c>
      <c r="S444" s="164">
        <v>1081</v>
      </c>
      <c r="T444" s="165">
        <v>27601</v>
      </c>
      <c r="U444" s="166"/>
      <c r="V444" s="167">
        <v>8.9783281733746126E-2</v>
      </c>
      <c r="W444" s="173">
        <v>0</v>
      </c>
      <c r="X444" s="169">
        <v>0.09</v>
      </c>
      <c r="Y444" s="169">
        <v>2.5711251500394832E-5</v>
      </c>
      <c r="Z444" s="170">
        <v>0</v>
      </c>
      <c r="AA444" s="166"/>
      <c r="AB444" s="110">
        <v>0</v>
      </c>
      <c r="AC444" s="111">
        <v>0</v>
      </c>
      <c r="AD444" s="164">
        <v>0</v>
      </c>
      <c r="AE444" s="111">
        <v>0</v>
      </c>
      <c r="AF444" s="171">
        <v>0</v>
      </c>
      <c r="AG444" s="172"/>
    </row>
    <row r="445" spans="1:33" s="49" customFormat="1" ht="12" x14ac:dyDescent="0.2">
      <c r="A445" s="84">
        <v>463</v>
      </c>
      <c r="B445" s="60">
        <v>463035220</v>
      </c>
      <c r="C445" s="85" t="s">
        <v>526</v>
      </c>
      <c r="D445" s="60">
        <v>35</v>
      </c>
      <c r="E445" s="85" t="s">
        <v>67</v>
      </c>
      <c r="F445" s="60">
        <v>220</v>
      </c>
      <c r="G445" s="109" t="s">
        <v>252</v>
      </c>
      <c r="H445" s="163"/>
      <c r="I445" s="87">
        <v>18556</v>
      </c>
      <c r="J445" s="87">
        <v>6556</v>
      </c>
      <c r="K445" s="87">
        <v>0</v>
      </c>
      <c r="L445" s="87">
        <v>1188</v>
      </c>
      <c r="M445" s="88">
        <v>26300</v>
      </c>
      <c r="N445" s="163"/>
      <c r="O445" s="110">
        <v>1</v>
      </c>
      <c r="P445" s="164">
        <v>22857</v>
      </c>
      <c r="Q445" s="164">
        <v>0</v>
      </c>
      <c r="R445" s="164">
        <v>0</v>
      </c>
      <c r="S445" s="164">
        <v>1081</v>
      </c>
      <c r="T445" s="165">
        <v>23938</v>
      </c>
      <c r="U445" s="166"/>
      <c r="V445" s="167">
        <v>8.9783281733746126E-2</v>
      </c>
      <c r="W445" s="173">
        <v>0</v>
      </c>
      <c r="X445" s="169">
        <v>0.09</v>
      </c>
      <c r="Y445" s="169">
        <v>1.6325511770876391E-2</v>
      </c>
      <c r="Z445" s="170">
        <v>0</v>
      </c>
      <c r="AA445" s="166"/>
      <c r="AB445" s="110">
        <v>1</v>
      </c>
      <c r="AC445" s="111">
        <v>0</v>
      </c>
      <c r="AD445" s="164">
        <v>0</v>
      </c>
      <c r="AE445" s="111">
        <v>0</v>
      </c>
      <c r="AF445" s="171">
        <v>0</v>
      </c>
      <c r="AG445" s="172"/>
    </row>
    <row r="446" spans="1:33" s="49" customFormat="1" ht="12" x14ac:dyDescent="0.2">
      <c r="A446" s="84">
        <v>463</v>
      </c>
      <c r="B446" s="60">
        <v>463035243</v>
      </c>
      <c r="C446" s="85" t="s">
        <v>526</v>
      </c>
      <c r="D446" s="60">
        <v>35</v>
      </c>
      <c r="E446" s="85" t="s">
        <v>67</v>
      </c>
      <c r="F446" s="60">
        <v>243</v>
      </c>
      <c r="G446" s="109" t="s">
        <v>275</v>
      </c>
      <c r="H446" s="163"/>
      <c r="I446" s="87">
        <v>18826</v>
      </c>
      <c r="J446" s="87">
        <v>2611</v>
      </c>
      <c r="K446" s="87">
        <v>0</v>
      </c>
      <c r="L446" s="87">
        <v>1188</v>
      </c>
      <c r="M446" s="88">
        <v>22625</v>
      </c>
      <c r="N446" s="163"/>
      <c r="O446" s="110">
        <v>2</v>
      </c>
      <c r="P446" s="164">
        <v>39024</v>
      </c>
      <c r="Q446" s="164">
        <v>0</v>
      </c>
      <c r="R446" s="164">
        <v>0</v>
      </c>
      <c r="S446" s="164">
        <v>2162</v>
      </c>
      <c r="T446" s="165">
        <v>41186</v>
      </c>
      <c r="U446" s="166"/>
      <c r="V446" s="167">
        <v>0.17956656346749225</v>
      </c>
      <c r="W446" s="173">
        <v>0</v>
      </c>
      <c r="X446" s="169">
        <v>0.09</v>
      </c>
      <c r="Y446" s="169">
        <v>5.5192839505088251E-3</v>
      </c>
      <c r="Z446" s="170">
        <v>0</v>
      </c>
      <c r="AA446" s="166"/>
      <c r="AB446" s="110">
        <v>1</v>
      </c>
      <c r="AC446" s="111">
        <v>0</v>
      </c>
      <c r="AD446" s="164">
        <v>0</v>
      </c>
      <c r="AE446" s="111">
        <v>0</v>
      </c>
      <c r="AF446" s="171">
        <v>0</v>
      </c>
      <c r="AG446" s="172"/>
    </row>
    <row r="447" spans="1:33" s="49" customFormat="1" ht="12" x14ac:dyDescent="0.2">
      <c r="A447" s="84">
        <v>463</v>
      </c>
      <c r="B447" s="60">
        <v>463035244</v>
      </c>
      <c r="C447" s="85" t="s">
        <v>526</v>
      </c>
      <c r="D447" s="60">
        <v>35</v>
      </c>
      <c r="E447" s="85" t="s">
        <v>67</v>
      </c>
      <c r="F447" s="60">
        <v>244</v>
      </c>
      <c r="G447" s="109" t="s">
        <v>276</v>
      </c>
      <c r="H447" s="163"/>
      <c r="I447" s="87">
        <v>15514</v>
      </c>
      <c r="J447" s="87">
        <v>3750</v>
      </c>
      <c r="K447" s="87">
        <v>0</v>
      </c>
      <c r="L447" s="87">
        <v>1188</v>
      </c>
      <c r="M447" s="88">
        <v>20452</v>
      </c>
      <c r="N447" s="163"/>
      <c r="O447" s="110">
        <v>7</v>
      </c>
      <c r="P447" s="164">
        <v>122738</v>
      </c>
      <c r="Q447" s="164">
        <v>0</v>
      </c>
      <c r="R447" s="164">
        <v>0</v>
      </c>
      <c r="S447" s="164">
        <v>7567</v>
      </c>
      <c r="T447" s="165">
        <v>130305</v>
      </c>
      <c r="U447" s="166"/>
      <c r="V447" s="167">
        <v>0.62848297213622295</v>
      </c>
      <c r="W447" s="173">
        <v>0</v>
      </c>
      <c r="X447" s="169">
        <v>0.09</v>
      </c>
      <c r="Y447" s="169">
        <v>8.5082697356803239E-2</v>
      </c>
      <c r="Z447" s="170">
        <v>0</v>
      </c>
      <c r="AA447" s="166"/>
      <c r="AB447" s="110">
        <v>3</v>
      </c>
      <c r="AC447" s="111">
        <v>0</v>
      </c>
      <c r="AD447" s="164">
        <v>0</v>
      </c>
      <c r="AE447" s="111">
        <v>0</v>
      </c>
      <c r="AF447" s="171">
        <v>0</v>
      </c>
      <c r="AG447" s="172"/>
    </row>
    <row r="448" spans="1:33" s="49" customFormat="1" ht="12" x14ac:dyDescent="0.2">
      <c r="A448" s="84">
        <v>463</v>
      </c>
      <c r="B448" s="60">
        <v>463035251</v>
      </c>
      <c r="C448" s="85" t="s">
        <v>526</v>
      </c>
      <c r="D448" s="60">
        <v>35</v>
      </c>
      <c r="E448" s="85" t="s">
        <v>67</v>
      </c>
      <c r="F448" s="60">
        <v>251</v>
      </c>
      <c r="G448" s="109" t="s">
        <v>283</v>
      </c>
      <c r="H448" s="163"/>
      <c r="I448" s="87">
        <v>19033</v>
      </c>
      <c r="J448" s="87">
        <v>2466</v>
      </c>
      <c r="K448" s="87">
        <v>0</v>
      </c>
      <c r="L448" s="87">
        <v>1188</v>
      </c>
      <c r="M448" s="88">
        <v>22687</v>
      </c>
      <c r="N448" s="163"/>
      <c r="O448" s="110">
        <v>1</v>
      </c>
      <c r="P448" s="164">
        <v>19569</v>
      </c>
      <c r="Q448" s="164">
        <v>0</v>
      </c>
      <c r="R448" s="164">
        <v>0</v>
      </c>
      <c r="S448" s="164">
        <v>1081</v>
      </c>
      <c r="T448" s="165">
        <v>20650</v>
      </c>
      <c r="U448" s="166"/>
      <c r="V448" s="167">
        <v>8.9783281733746126E-2</v>
      </c>
      <c r="W448" s="173">
        <v>0</v>
      </c>
      <c r="X448" s="169">
        <v>0.09</v>
      </c>
      <c r="Y448" s="169">
        <v>4.1924288847389413E-2</v>
      </c>
      <c r="Z448" s="170">
        <v>0</v>
      </c>
      <c r="AA448" s="166"/>
      <c r="AB448" s="110">
        <v>0</v>
      </c>
      <c r="AC448" s="111">
        <v>0</v>
      </c>
      <c r="AD448" s="164">
        <v>0</v>
      </c>
      <c r="AE448" s="111">
        <v>0</v>
      </c>
      <c r="AF448" s="171">
        <v>0</v>
      </c>
      <c r="AG448" s="172"/>
    </row>
    <row r="449" spans="1:33" s="49" customFormat="1" ht="12" x14ac:dyDescent="0.2">
      <c r="A449" s="84">
        <v>464</v>
      </c>
      <c r="B449" s="60">
        <v>464168030</v>
      </c>
      <c r="C449" s="85" t="s">
        <v>527</v>
      </c>
      <c r="D449" s="60">
        <v>168</v>
      </c>
      <c r="E449" s="85" t="s">
        <v>200</v>
      </c>
      <c r="F449" s="60">
        <v>30</v>
      </c>
      <c r="G449" s="109" t="s">
        <v>62</v>
      </c>
      <c r="H449" s="163"/>
      <c r="I449" s="87">
        <v>14313</v>
      </c>
      <c r="J449" s="87">
        <v>4143</v>
      </c>
      <c r="K449" s="87">
        <v>0</v>
      </c>
      <c r="L449" s="87">
        <v>1188</v>
      </c>
      <c r="M449" s="88">
        <v>19644</v>
      </c>
      <c r="N449" s="163"/>
      <c r="O449" s="110">
        <v>7</v>
      </c>
      <c r="P449" s="164">
        <v>129192</v>
      </c>
      <c r="Q449" s="164">
        <v>0</v>
      </c>
      <c r="R449" s="164">
        <v>0</v>
      </c>
      <c r="S449" s="164">
        <v>8316</v>
      </c>
      <c r="T449" s="165">
        <v>137508</v>
      </c>
      <c r="U449" s="166"/>
      <c r="V449" s="167">
        <v>0</v>
      </c>
      <c r="W449" s="173">
        <v>0</v>
      </c>
      <c r="X449" s="169">
        <v>0.09</v>
      </c>
      <c r="Y449" s="169">
        <v>5.4981083213459401E-3</v>
      </c>
      <c r="Z449" s="170">
        <v>0</v>
      </c>
      <c r="AA449" s="166"/>
      <c r="AB449" s="110">
        <v>0</v>
      </c>
      <c r="AC449" s="111">
        <v>0</v>
      </c>
      <c r="AD449" s="164">
        <v>0</v>
      </c>
      <c r="AE449" s="111">
        <v>0</v>
      </c>
      <c r="AF449" s="171">
        <v>0</v>
      </c>
      <c r="AG449" s="172"/>
    </row>
    <row r="450" spans="1:33" s="49" customFormat="1" ht="12" x14ac:dyDescent="0.2">
      <c r="A450" s="84">
        <v>464</v>
      </c>
      <c r="B450" s="60">
        <v>464168035</v>
      </c>
      <c r="C450" s="85" t="s">
        <v>527</v>
      </c>
      <c r="D450" s="60">
        <v>168</v>
      </c>
      <c r="E450" s="85" t="s">
        <v>200</v>
      </c>
      <c r="F450" s="60">
        <v>35</v>
      </c>
      <c r="G450" s="109" t="s">
        <v>67</v>
      </c>
      <c r="H450" s="163"/>
      <c r="I450" s="87">
        <v>11037</v>
      </c>
      <c r="J450" s="87">
        <v>4246</v>
      </c>
      <c r="K450" s="87">
        <v>0</v>
      </c>
      <c r="L450" s="87">
        <v>1188</v>
      </c>
      <c r="M450" s="88">
        <v>16471</v>
      </c>
      <c r="N450" s="163"/>
      <c r="O450" s="110">
        <v>1</v>
      </c>
      <c r="P450" s="164">
        <v>15283</v>
      </c>
      <c r="Q450" s="164">
        <v>0</v>
      </c>
      <c r="R450" s="164">
        <v>0</v>
      </c>
      <c r="S450" s="164">
        <v>1188</v>
      </c>
      <c r="T450" s="165">
        <v>16471</v>
      </c>
      <c r="U450" s="166"/>
      <c r="V450" s="167">
        <v>0</v>
      </c>
      <c r="W450" s="173">
        <v>0</v>
      </c>
      <c r="X450" s="169">
        <v>0.18</v>
      </c>
      <c r="Y450" s="169">
        <v>0.16524012896893492</v>
      </c>
      <c r="Z450" s="170">
        <v>0</v>
      </c>
      <c r="AA450" s="166"/>
      <c r="AB450" s="110">
        <v>0</v>
      </c>
      <c r="AC450" s="111">
        <v>0</v>
      </c>
      <c r="AD450" s="164">
        <v>0</v>
      </c>
      <c r="AE450" s="111">
        <v>0</v>
      </c>
      <c r="AF450" s="171">
        <v>0</v>
      </c>
      <c r="AG450" s="172"/>
    </row>
    <row r="451" spans="1:33" s="49" customFormat="1" ht="12" x14ac:dyDescent="0.2">
      <c r="A451" s="84">
        <v>464</v>
      </c>
      <c r="B451" s="60">
        <v>464168071</v>
      </c>
      <c r="C451" s="85" t="s">
        <v>527</v>
      </c>
      <c r="D451" s="60">
        <v>168</v>
      </c>
      <c r="E451" s="85" t="s">
        <v>200</v>
      </c>
      <c r="F451" s="60">
        <v>71</v>
      </c>
      <c r="G451" s="109" t="s">
        <v>103</v>
      </c>
      <c r="H451" s="163"/>
      <c r="I451" s="87">
        <v>10851</v>
      </c>
      <c r="J451" s="87">
        <v>4577</v>
      </c>
      <c r="K451" s="87">
        <v>0</v>
      </c>
      <c r="L451" s="87">
        <v>1188</v>
      </c>
      <c r="M451" s="88">
        <v>16616</v>
      </c>
      <c r="N451" s="163"/>
      <c r="O451" s="110">
        <v>3</v>
      </c>
      <c r="P451" s="164">
        <v>46284</v>
      </c>
      <c r="Q451" s="164">
        <v>0</v>
      </c>
      <c r="R451" s="164">
        <v>0</v>
      </c>
      <c r="S451" s="164">
        <v>3564</v>
      </c>
      <c r="T451" s="165">
        <v>49848</v>
      </c>
      <c r="U451" s="166"/>
      <c r="V451" s="167">
        <v>0</v>
      </c>
      <c r="W451" s="173">
        <v>0</v>
      </c>
      <c r="X451" s="169">
        <v>0.09</v>
      </c>
      <c r="Y451" s="169">
        <v>4.9441091335990809E-3</v>
      </c>
      <c r="Z451" s="170">
        <v>0</v>
      </c>
      <c r="AA451" s="166"/>
      <c r="AB451" s="110">
        <v>2</v>
      </c>
      <c r="AC451" s="111">
        <v>0</v>
      </c>
      <c r="AD451" s="164">
        <v>0</v>
      </c>
      <c r="AE451" s="111">
        <v>0</v>
      </c>
      <c r="AF451" s="171">
        <v>0</v>
      </c>
      <c r="AG451" s="172"/>
    </row>
    <row r="452" spans="1:33" s="49" customFormat="1" ht="12" x14ac:dyDescent="0.2">
      <c r="A452" s="84">
        <v>464</v>
      </c>
      <c r="B452" s="60">
        <v>464168163</v>
      </c>
      <c r="C452" s="85" t="s">
        <v>527</v>
      </c>
      <c r="D452" s="60">
        <v>168</v>
      </c>
      <c r="E452" s="85" t="s">
        <v>200</v>
      </c>
      <c r="F452" s="60">
        <v>163</v>
      </c>
      <c r="G452" s="109" t="s">
        <v>195</v>
      </c>
      <c r="H452" s="163"/>
      <c r="I452" s="87">
        <v>15683</v>
      </c>
      <c r="J452" s="87">
        <v>0</v>
      </c>
      <c r="K452" s="87">
        <v>0</v>
      </c>
      <c r="L452" s="87">
        <v>1188</v>
      </c>
      <c r="M452" s="88">
        <v>16871</v>
      </c>
      <c r="N452" s="163"/>
      <c r="O452" s="110">
        <v>19</v>
      </c>
      <c r="P452" s="164">
        <v>297977</v>
      </c>
      <c r="Q452" s="164">
        <v>0</v>
      </c>
      <c r="R452" s="164">
        <v>0</v>
      </c>
      <c r="S452" s="164">
        <v>22572</v>
      </c>
      <c r="T452" s="165">
        <v>320549</v>
      </c>
      <c r="U452" s="166"/>
      <c r="V452" s="167">
        <v>0</v>
      </c>
      <c r="W452" s="173">
        <v>0</v>
      </c>
      <c r="X452" s="169">
        <v>0.113490033140277</v>
      </c>
      <c r="Y452" s="169">
        <v>9.5503650462753262E-2</v>
      </c>
      <c r="Z452" s="170">
        <v>0</v>
      </c>
      <c r="AA452" s="166"/>
      <c r="AB452" s="110">
        <v>8</v>
      </c>
      <c r="AC452" s="111">
        <v>0</v>
      </c>
      <c r="AD452" s="164">
        <v>0</v>
      </c>
      <c r="AE452" s="111">
        <v>0</v>
      </c>
      <c r="AF452" s="171">
        <v>0</v>
      </c>
      <c r="AG452" s="172"/>
    </row>
    <row r="453" spans="1:33" s="49" customFormat="1" ht="12" x14ac:dyDescent="0.2">
      <c r="A453" s="84">
        <v>464</v>
      </c>
      <c r="B453" s="60">
        <v>464168168</v>
      </c>
      <c r="C453" s="85" t="s">
        <v>527</v>
      </c>
      <c r="D453" s="60">
        <v>168</v>
      </c>
      <c r="E453" s="85" t="s">
        <v>200</v>
      </c>
      <c r="F453" s="60">
        <v>168</v>
      </c>
      <c r="G453" s="109" t="s">
        <v>200</v>
      </c>
      <c r="H453" s="163"/>
      <c r="I453" s="87">
        <v>12251</v>
      </c>
      <c r="J453" s="87">
        <v>8392</v>
      </c>
      <c r="K453" s="87">
        <v>0</v>
      </c>
      <c r="L453" s="87">
        <v>1188</v>
      </c>
      <c r="M453" s="88">
        <v>21831</v>
      </c>
      <c r="N453" s="163"/>
      <c r="O453" s="110">
        <v>71</v>
      </c>
      <c r="P453" s="164">
        <v>1465653</v>
      </c>
      <c r="Q453" s="164">
        <v>0</v>
      </c>
      <c r="R453" s="164">
        <v>0</v>
      </c>
      <c r="S453" s="164">
        <v>84348</v>
      </c>
      <c r="T453" s="165">
        <v>1550001</v>
      </c>
      <c r="U453" s="166"/>
      <c r="V453" s="167">
        <v>0</v>
      </c>
      <c r="W453" s="173">
        <v>0</v>
      </c>
      <c r="X453" s="169">
        <v>0.09</v>
      </c>
      <c r="Y453" s="169">
        <v>2.7232244007506387E-2</v>
      </c>
      <c r="Z453" s="170">
        <v>0</v>
      </c>
      <c r="AA453" s="166"/>
      <c r="AB453" s="110">
        <v>6</v>
      </c>
      <c r="AC453" s="111">
        <v>0</v>
      </c>
      <c r="AD453" s="164">
        <v>0</v>
      </c>
      <c r="AE453" s="111">
        <v>0</v>
      </c>
      <c r="AF453" s="171">
        <v>0</v>
      </c>
      <c r="AG453" s="172"/>
    </row>
    <row r="454" spans="1:33" s="49" customFormat="1" ht="12" x14ac:dyDescent="0.2">
      <c r="A454" s="84">
        <v>464</v>
      </c>
      <c r="B454" s="60">
        <v>464168196</v>
      </c>
      <c r="C454" s="85" t="s">
        <v>527</v>
      </c>
      <c r="D454" s="60">
        <v>168</v>
      </c>
      <c r="E454" s="85" t="s">
        <v>200</v>
      </c>
      <c r="F454" s="60">
        <v>196</v>
      </c>
      <c r="G454" s="109" t="s">
        <v>228</v>
      </c>
      <c r="H454" s="163"/>
      <c r="I454" s="87">
        <v>11874</v>
      </c>
      <c r="J454" s="87">
        <v>8881</v>
      </c>
      <c r="K454" s="87">
        <v>0</v>
      </c>
      <c r="L454" s="87">
        <v>1188</v>
      </c>
      <c r="M454" s="88">
        <v>21943</v>
      </c>
      <c r="N454" s="163"/>
      <c r="O454" s="110">
        <v>14</v>
      </c>
      <c r="P454" s="164">
        <v>290570</v>
      </c>
      <c r="Q454" s="164">
        <v>0</v>
      </c>
      <c r="R454" s="164">
        <v>0</v>
      </c>
      <c r="S454" s="164">
        <v>16632</v>
      </c>
      <c r="T454" s="165">
        <v>307202</v>
      </c>
      <c r="U454" s="166"/>
      <c r="V454" s="167">
        <v>0</v>
      </c>
      <c r="W454" s="173">
        <v>0</v>
      </c>
      <c r="X454" s="169">
        <v>0.09</v>
      </c>
      <c r="Y454" s="169">
        <v>5.6917028069651855E-2</v>
      </c>
      <c r="Z454" s="170">
        <v>0</v>
      </c>
      <c r="AA454" s="166"/>
      <c r="AB454" s="110">
        <v>2</v>
      </c>
      <c r="AC454" s="111">
        <v>0</v>
      </c>
      <c r="AD454" s="164">
        <v>0</v>
      </c>
      <c r="AE454" s="111">
        <v>0</v>
      </c>
      <c r="AF454" s="171">
        <v>0</v>
      </c>
      <c r="AG454" s="172"/>
    </row>
    <row r="455" spans="1:33" s="49" customFormat="1" ht="12" x14ac:dyDescent="0.2">
      <c r="A455" s="84">
        <v>464</v>
      </c>
      <c r="B455" s="60">
        <v>464168229</v>
      </c>
      <c r="C455" s="85" t="s">
        <v>527</v>
      </c>
      <c r="D455" s="60">
        <v>168</v>
      </c>
      <c r="E455" s="85" t="s">
        <v>200</v>
      </c>
      <c r="F455" s="60">
        <v>229</v>
      </c>
      <c r="G455" s="109" t="s">
        <v>261</v>
      </c>
      <c r="H455" s="163"/>
      <c r="I455" s="87">
        <v>13959</v>
      </c>
      <c r="J455" s="87">
        <v>1399</v>
      </c>
      <c r="K455" s="87">
        <v>0</v>
      </c>
      <c r="L455" s="87">
        <v>1188</v>
      </c>
      <c r="M455" s="88">
        <v>16546</v>
      </c>
      <c r="N455" s="163"/>
      <c r="O455" s="110">
        <v>29</v>
      </c>
      <c r="P455" s="164">
        <v>445382</v>
      </c>
      <c r="Q455" s="164">
        <v>0</v>
      </c>
      <c r="R455" s="164">
        <v>0</v>
      </c>
      <c r="S455" s="164">
        <v>34452</v>
      </c>
      <c r="T455" s="165">
        <v>479834</v>
      </c>
      <c r="U455" s="166"/>
      <c r="V455" s="167">
        <v>0</v>
      </c>
      <c r="W455" s="173">
        <v>0</v>
      </c>
      <c r="X455" s="169">
        <v>0.09</v>
      </c>
      <c r="Y455" s="169">
        <v>2.2666638700022248E-2</v>
      </c>
      <c r="Z455" s="170">
        <v>0</v>
      </c>
      <c r="AA455" s="166"/>
      <c r="AB455" s="110">
        <v>1</v>
      </c>
      <c r="AC455" s="111">
        <v>0</v>
      </c>
      <c r="AD455" s="164">
        <v>0</v>
      </c>
      <c r="AE455" s="111">
        <v>0</v>
      </c>
      <c r="AF455" s="171">
        <v>0</v>
      </c>
      <c r="AG455" s="172"/>
    </row>
    <row r="456" spans="1:33" s="49" customFormat="1" ht="12" x14ac:dyDescent="0.2">
      <c r="A456" s="84">
        <v>464</v>
      </c>
      <c r="B456" s="60">
        <v>464168248</v>
      </c>
      <c r="C456" s="85" t="s">
        <v>527</v>
      </c>
      <c r="D456" s="60">
        <v>168</v>
      </c>
      <c r="E456" s="85" t="s">
        <v>200</v>
      </c>
      <c r="F456" s="60">
        <v>248</v>
      </c>
      <c r="G456" s="109" t="s">
        <v>280</v>
      </c>
      <c r="H456" s="163"/>
      <c r="I456" s="87">
        <v>18503</v>
      </c>
      <c r="J456" s="87">
        <v>903</v>
      </c>
      <c r="K456" s="87">
        <v>0</v>
      </c>
      <c r="L456" s="87">
        <v>1188</v>
      </c>
      <c r="M456" s="88">
        <v>20594</v>
      </c>
      <c r="N456" s="163"/>
      <c r="O456" s="110">
        <v>1</v>
      </c>
      <c r="P456" s="164">
        <v>19406</v>
      </c>
      <c r="Q456" s="164">
        <v>0</v>
      </c>
      <c r="R456" s="164">
        <v>0</v>
      </c>
      <c r="S456" s="164">
        <v>1188</v>
      </c>
      <c r="T456" s="165">
        <v>20594</v>
      </c>
      <c r="U456" s="166"/>
      <c r="V456" s="167">
        <v>0</v>
      </c>
      <c r="W456" s="173">
        <v>0</v>
      </c>
      <c r="X456" s="169">
        <v>0.09</v>
      </c>
      <c r="Y456" s="169">
        <v>6.6870826362856836E-2</v>
      </c>
      <c r="Z456" s="170">
        <v>0</v>
      </c>
      <c r="AA456" s="166"/>
      <c r="AB456" s="110">
        <v>0</v>
      </c>
      <c r="AC456" s="111">
        <v>0</v>
      </c>
      <c r="AD456" s="164">
        <v>0</v>
      </c>
      <c r="AE456" s="111">
        <v>0</v>
      </c>
      <c r="AF456" s="171">
        <v>0</v>
      </c>
      <c r="AG456" s="172"/>
    </row>
    <row r="457" spans="1:33" s="49" customFormat="1" ht="12" x14ac:dyDescent="0.2">
      <c r="A457" s="84">
        <v>464</v>
      </c>
      <c r="B457" s="60">
        <v>464168258</v>
      </c>
      <c r="C457" s="85" t="s">
        <v>527</v>
      </c>
      <c r="D457" s="60">
        <v>168</v>
      </c>
      <c r="E457" s="85" t="s">
        <v>200</v>
      </c>
      <c r="F457" s="60">
        <v>258</v>
      </c>
      <c r="G457" s="109" t="s">
        <v>290</v>
      </c>
      <c r="H457" s="163"/>
      <c r="I457" s="87">
        <v>16693</v>
      </c>
      <c r="J457" s="87">
        <v>3735</v>
      </c>
      <c r="K457" s="87">
        <v>0</v>
      </c>
      <c r="L457" s="87">
        <v>1188</v>
      </c>
      <c r="M457" s="88">
        <v>21616</v>
      </c>
      <c r="N457" s="163"/>
      <c r="O457" s="110">
        <v>4</v>
      </c>
      <c r="P457" s="164">
        <v>81712</v>
      </c>
      <c r="Q457" s="164">
        <v>0</v>
      </c>
      <c r="R457" s="164">
        <v>0</v>
      </c>
      <c r="S457" s="164">
        <v>4752</v>
      </c>
      <c r="T457" s="165">
        <v>86464</v>
      </c>
      <c r="U457" s="166"/>
      <c r="V457" s="167">
        <v>0</v>
      </c>
      <c r="W457" s="173">
        <v>0</v>
      </c>
      <c r="X457" s="169">
        <v>0.09</v>
      </c>
      <c r="Y457" s="169">
        <v>0.10419570438422386</v>
      </c>
      <c r="Z457" s="170">
        <v>0</v>
      </c>
      <c r="AA457" s="166"/>
      <c r="AB457" s="110">
        <v>0</v>
      </c>
      <c r="AC457" s="111">
        <v>0.54496313329297774</v>
      </c>
      <c r="AD457" s="164">
        <v>11780.50688690895</v>
      </c>
      <c r="AE457" s="111">
        <v>0</v>
      </c>
      <c r="AF457" s="171">
        <v>0</v>
      </c>
      <c r="AG457" s="172"/>
    </row>
    <row r="458" spans="1:33" s="49" customFormat="1" ht="12" x14ac:dyDescent="0.2">
      <c r="A458" s="84">
        <v>464</v>
      </c>
      <c r="B458" s="60">
        <v>464168262</v>
      </c>
      <c r="C458" s="85" t="s">
        <v>527</v>
      </c>
      <c r="D458" s="60">
        <v>168</v>
      </c>
      <c r="E458" s="85" t="s">
        <v>200</v>
      </c>
      <c r="F458" s="60">
        <v>262</v>
      </c>
      <c r="G458" s="109" t="s">
        <v>294</v>
      </c>
      <c r="H458" s="163"/>
      <c r="I458" s="87">
        <v>11037</v>
      </c>
      <c r="J458" s="87">
        <v>717</v>
      </c>
      <c r="K458" s="87">
        <v>0</v>
      </c>
      <c r="L458" s="87">
        <v>1188</v>
      </c>
      <c r="M458" s="88">
        <v>12942</v>
      </c>
      <c r="N458" s="163"/>
      <c r="O458" s="110">
        <v>1</v>
      </c>
      <c r="P458" s="164">
        <v>11754</v>
      </c>
      <c r="Q458" s="164">
        <v>0</v>
      </c>
      <c r="R458" s="164">
        <v>0</v>
      </c>
      <c r="S458" s="164">
        <v>1188</v>
      </c>
      <c r="T458" s="165">
        <v>12942</v>
      </c>
      <c r="U458" s="166"/>
      <c r="V458" s="167">
        <v>0</v>
      </c>
      <c r="W458" s="173">
        <v>0</v>
      </c>
      <c r="X458" s="169">
        <v>0.09</v>
      </c>
      <c r="Y458" s="169">
        <v>9.6865331458784662E-2</v>
      </c>
      <c r="Z458" s="170">
        <v>0</v>
      </c>
      <c r="AA458" s="166"/>
      <c r="AB458" s="110">
        <v>0</v>
      </c>
      <c r="AC458" s="111">
        <v>7.0875011269700708E-2</v>
      </c>
      <c r="AD458" s="164">
        <v>917.06488246406207</v>
      </c>
      <c r="AE458" s="111">
        <v>0</v>
      </c>
      <c r="AF458" s="171">
        <v>0</v>
      </c>
      <c r="AG458" s="172"/>
    </row>
    <row r="459" spans="1:33" s="49" customFormat="1" ht="12" x14ac:dyDescent="0.2">
      <c r="A459" s="84">
        <v>464</v>
      </c>
      <c r="B459" s="60">
        <v>464168291</v>
      </c>
      <c r="C459" s="85" t="s">
        <v>527</v>
      </c>
      <c r="D459" s="60">
        <v>168</v>
      </c>
      <c r="E459" s="85" t="s">
        <v>200</v>
      </c>
      <c r="F459" s="60">
        <v>291</v>
      </c>
      <c r="G459" s="109" t="s">
        <v>323</v>
      </c>
      <c r="H459" s="163"/>
      <c r="I459" s="87">
        <v>12092</v>
      </c>
      <c r="J459" s="87">
        <v>4918</v>
      </c>
      <c r="K459" s="87">
        <v>0</v>
      </c>
      <c r="L459" s="87">
        <v>1188</v>
      </c>
      <c r="M459" s="88">
        <v>18198</v>
      </c>
      <c r="N459" s="163"/>
      <c r="O459" s="110">
        <v>42</v>
      </c>
      <c r="P459" s="164">
        <v>714420</v>
      </c>
      <c r="Q459" s="164">
        <v>0</v>
      </c>
      <c r="R459" s="164">
        <v>0</v>
      </c>
      <c r="S459" s="164">
        <v>49896</v>
      </c>
      <c r="T459" s="165">
        <v>764316</v>
      </c>
      <c r="U459" s="166"/>
      <c r="V459" s="167">
        <v>0</v>
      </c>
      <c r="W459" s="173">
        <v>0</v>
      </c>
      <c r="X459" s="169">
        <v>0.09</v>
      </c>
      <c r="Y459" s="169">
        <v>2.6633232312300602E-2</v>
      </c>
      <c r="Z459" s="170">
        <v>0</v>
      </c>
      <c r="AA459" s="166"/>
      <c r="AB459" s="110">
        <v>3</v>
      </c>
      <c r="AC459" s="111">
        <v>0</v>
      </c>
      <c r="AD459" s="164">
        <v>0</v>
      </c>
      <c r="AE459" s="111">
        <v>0</v>
      </c>
      <c r="AF459" s="171">
        <v>0</v>
      </c>
      <c r="AG459" s="172"/>
    </row>
    <row r="460" spans="1:33" s="49" customFormat="1" ht="12" x14ac:dyDescent="0.2">
      <c r="A460" s="84">
        <v>466</v>
      </c>
      <c r="B460" s="60">
        <v>466700096</v>
      </c>
      <c r="C460" s="85" t="s">
        <v>528</v>
      </c>
      <c r="D460" s="60">
        <v>700</v>
      </c>
      <c r="E460" s="85" t="s">
        <v>417</v>
      </c>
      <c r="F460" s="60">
        <v>96</v>
      </c>
      <c r="G460" s="109" t="s">
        <v>128</v>
      </c>
      <c r="H460" s="163"/>
      <c r="I460" s="87">
        <v>15704</v>
      </c>
      <c r="J460" s="87">
        <v>9672</v>
      </c>
      <c r="K460" s="87">
        <v>0</v>
      </c>
      <c r="L460" s="87">
        <v>1188</v>
      </c>
      <c r="M460" s="88">
        <v>26564</v>
      </c>
      <c r="N460" s="163"/>
      <c r="O460" s="110">
        <v>2</v>
      </c>
      <c r="P460" s="164">
        <v>50752</v>
      </c>
      <c r="Q460" s="164">
        <v>0</v>
      </c>
      <c r="R460" s="164">
        <v>0</v>
      </c>
      <c r="S460" s="164">
        <v>2376</v>
      </c>
      <c r="T460" s="165">
        <v>53128</v>
      </c>
      <c r="U460" s="166"/>
      <c r="V460" s="167">
        <v>0</v>
      </c>
      <c r="W460" s="173">
        <v>0</v>
      </c>
      <c r="X460" s="169">
        <v>0.09</v>
      </c>
      <c r="Y460" s="169">
        <v>4.0845926687433726E-2</v>
      </c>
      <c r="Z460" s="170">
        <v>0</v>
      </c>
      <c r="AA460" s="166"/>
      <c r="AB460" s="110">
        <v>0</v>
      </c>
      <c r="AC460" s="111">
        <v>0</v>
      </c>
      <c r="AD460" s="164">
        <v>0</v>
      </c>
      <c r="AE460" s="111">
        <v>0</v>
      </c>
      <c r="AF460" s="171">
        <v>0</v>
      </c>
      <c r="AG460" s="172"/>
    </row>
    <row r="461" spans="1:33" s="49" customFormat="1" ht="12" x14ac:dyDescent="0.2">
      <c r="A461" s="84">
        <v>466</v>
      </c>
      <c r="B461" s="60">
        <v>466700700</v>
      </c>
      <c r="C461" s="85" t="s">
        <v>528</v>
      </c>
      <c r="D461" s="60">
        <v>700</v>
      </c>
      <c r="E461" s="85" t="s">
        <v>417</v>
      </c>
      <c r="F461" s="60">
        <v>700</v>
      </c>
      <c r="G461" s="109" t="s">
        <v>417</v>
      </c>
      <c r="H461" s="163"/>
      <c r="I461" s="87">
        <v>16122</v>
      </c>
      <c r="J461" s="87">
        <v>12206</v>
      </c>
      <c r="K461" s="87">
        <v>0</v>
      </c>
      <c r="L461" s="87">
        <v>1188</v>
      </c>
      <c r="M461" s="88">
        <v>29516</v>
      </c>
      <c r="N461" s="163"/>
      <c r="O461" s="110">
        <v>35</v>
      </c>
      <c r="P461" s="164">
        <v>991480</v>
      </c>
      <c r="Q461" s="164">
        <v>0</v>
      </c>
      <c r="R461" s="164">
        <v>0</v>
      </c>
      <c r="S461" s="164">
        <v>41580</v>
      </c>
      <c r="T461" s="165">
        <v>1033060</v>
      </c>
      <c r="U461" s="166"/>
      <c r="V461" s="167">
        <v>0</v>
      </c>
      <c r="W461" s="173">
        <v>0</v>
      </c>
      <c r="X461" s="169">
        <v>0.09</v>
      </c>
      <c r="Y461" s="169">
        <v>3.9297310750916324E-2</v>
      </c>
      <c r="Z461" s="170">
        <v>0</v>
      </c>
      <c r="AA461" s="166"/>
      <c r="AB461" s="110">
        <v>2</v>
      </c>
      <c r="AC461" s="111">
        <v>0</v>
      </c>
      <c r="AD461" s="164">
        <v>0</v>
      </c>
      <c r="AE461" s="111">
        <v>0</v>
      </c>
      <c r="AF461" s="171">
        <v>0</v>
      </c>
      <c r="AG461" s="172"/>
    </row>
    <row r="462" spans="1:33" s="49" customFormat="1" ht="12" x14ac:dyDescent="0.2">
      <c r="A462" s="84">
        <v>466</v>
      </c>
      <c r="B462" s="60">
        <v>466774036</v>
      </c>
      <c r="C462" s="85" t="s">
        <v>528</v>
      </c>
      <c r="D462" s="60">
        <v>774</v>
      </c>
      <c r="E462" s="85" t="s">
        <v>440</v>
      </c>
      <c r="F462" s="60">
        <v>36</v>
      </c>
      <c r="G462" s="109" t="s">
        <v>68</v>
      </c>
      <c r="H462" s="163"/>
      <c r="I462" s="87">
        <v>14199</v>
      </c>
      <c r="J462" s="87">
        <v>6637</v>
      </c>
      <c r="K462" s="87">
        <v>0</v>
      </c>
      <c r="L462" s="87">
        <v>1188</v>
      </c>
      <c r="M462" s="88">
        <v>22024</v>
      </c>
      <c r="N462" s="163"/>
      <c r="O462" s="110">
        <v>1</v>
      </c>
      <c r="P462" s="164">
        <v>20836</v>
      </c>
      <c r="Q462" s="164">
        <v>0</v>
      </c>
      <c r="R462" s="164">
        <v>0</v>
      </c>
      <c r="S462" s="164">
        <v>1188</v>
      </c>
      <c r="T462" s="165">
        <v>22024</v>
      </c>
      <c r="U462" s="166"/>
      <c r="V462" s="167">
        <v>0</v>
      </c>
      <c r="W462" s="173">
        <v>0</v>
      </c>
      <c r="X462" s="169">
        <v>0.09</v>
      </c>
      <c r="Y462" s="169">
        <v>6.0674834889184098E-2</v>
      </c>
      <c r="Z462" s="170">
        <v>0</v>
      </c>
      <c r="AA462" s="166"/>
      <c r="AB462" s="110">
        <v>1</v>
      </c>
      <c r="AC462" s="111">
        <v>0</v>
      </c>
      <c r="AD462" s="164">
        <v>0</v>
      </c>
      <c r="AE462" s="111">
        <v>0</v>
      </c>
      <c r="AF462" s="171">
        <v>0</v>
      </c>
      <c r="AG462" s="172"/>
    </row>
    <row r="463" spans="1:33" s="49" customFormat="1" ht="12" x14ac:dyDescent="0.2">
      <c r="A463" s="84">
        <v>466</v>
      </c>
      <c r="B463" s="60">
        <v>466774089</v>
      </c>
      <c r="C463" s="85" t="s">
        <v>528</v>
      </c>
      <c r="D463" s="60">
        <v>774</v>
      </c>
      <c r="E463" s="85" t="s">
        <v>440</v>
      </c>
      <c r="F463" s="60">
        <v>89</v>
      </c>
      <c r="G463" s="109" t="s">
        <v>121</v>
      </c>
      <c r="H463" s="163"/>
      <c r="I463" s="87">
        <v>14188</v>
      </c>
      <c r="J463" s="87">
        <v>15953</v>
      </c>
      <c r="K463" s="87">
        <v>0</v>
      </c>
      <c r="L463" s="87">
        <v>1188</v>
      </c>
      <c r="M463" s="88">
        <v>31329</v>
      </c>
      <c r="N463" s="163"/>
      <c r="O463" s="110">
        <v>35</v>
      </c>
      <c r="P463" s="164">
        <v>1054935</v>
      </c>
      <c r="Q463" s="164">
        <v>0</v>
      </c>
      <c r="R463" s="164">
        <v>0</v>
      </c>
      <c r="S463" s="164">
        <v>41580</v>
      </c>
      <c r="T463" s="165">
        <v>1096515</v>
      </c>
      <c r="U463" s="166"/>
      <c r="V463" s="167">
        <v>0</v>
      </c>
      <c r="W463" s="173">
        <v>0</v>
      </c>
      <c r="X463" s="169">
        <v>0.09</v>
      </c>
      <c r="Y463" s="169">
        <v>7.3423523484461115E-2</v>
      </c>
      <c r="Z463" s="170">
        <v>0</v>
      </c>
      <c r="AA463" s="166"/>
      <c r="AB463" s="110">
        <v>5</v>
      </c>
      <c r="AC463" s="111">
        <v>0</v>
      </c>
      <c r="AD463" s="164">
        <v>0</v>
      </c>
      <c r="AE463" s="111">
        <v>0</v>
      </c>
      <c r="AF463" s="171">
        <v>0</v>
      </c>
      <c r="AG463" s="172"/>
    </row>
    <row r="464" spans="1:33" s="49" customFormat="1" ht="12" x14ac:dyDescent="0.2">
      <c r="A464" s="84">
        <v>466</v>
      </c>
      <c r="B464" s="60">
        <v>466774096</v>
      </c>
      <c r="C464" s="85" t="s">
        <v>528</v>
      </c>
      <c r="D464" s="60">
        <v>774</v>
      </c>
      <c r="E464" s="85" t="s">
        <v>440</v>
      </c>
      <c r="F464" s="60">
        <v>96</v>
      </c>
      <c r="G464" s="109" t="s">
        <v>128</v>
      </c>
      <c r="H464" s="163"/>
      <c r="I464" s="87">
        <v>16259</v>
      </c>
      <c r="J464" s="87">
        <v>10014</v>
      </c>
      <c r="K464" s="87">
        <v>0</v>
      </c>
      <c r="L464" s="87">
        <v>1188</v>
      </c>
      <c r="M464" s="88">
        <v>27461</v>
      </c>
      <c r="N464" s="163"/>
      <c r="O464" s="110">
        <v>8</v>
      </c>
      <c r="P464" s="164">
        <v>210184</v>
      </c>
      <c r="Q464" s="164">
        <v>0</v>
      </c>
      <c r="R464" s="164">
        <v>0</v>
      </c>
      <c r="S464" s="164">
        <v>9504</v>
      </c>
      <c r="T464" s="165">
        <v>219688</v>
      </c>
      <c r="U464" s="166"/>
      <c r="V464" s="167">
        <v>0</v>
      </c>
      <c r="W464" s="173">
        <v>0</v>
      </c>
      <c r="X464" s="169">
        <v>0.09</v>
      </c>
      <c r="Y464" s="169">
        <v>4.0845926687433726E-2</v>
      </c>
      <c r="Z464" s="170">
        <v>0</v>
      </c>
      <c r="AA464" s="166"/>
      <c r="AB464" s="110">
        <v>1</v>
      </c>
      <c r="AC464" s="111">
        <v>0</v>
      </c>
      <c r="AD464" s="164">
        <v>0</v>
      </c>
      <c r="AE464" s="111">
        <v>0</v>
      </c>
      <c r="AF464" s="171">
        <v>0</v>
      </c>
      <c r="AG464" s="172"/>
    </row>
    <row r="465" spans="1:33" s="49" customFormat="1" ht="12" x14ac:dyDescent="0.2">
      <c r="A465" s="84">
        <v>466</v>
      </c>
      <c r="B465" s="60">
        <v>466774221</v>
      </c>
      <c r="C465" s="85" t="s">
        <v>528</v>
      </c>
      <c r="D465" s="60">
        <v>774</v>
      </c>
      <c r="E465" s="85" t="s">
        <v>440</v>
      </c>
      <c r="F465" s="60">
        <v>221</v>
      </c>
      <c r="G465" s="109" t="s">
        <v>253</v>
      </c>
      <c r="H465" s="163"/>
      <c r="I465" s="87">
        <v>14800</v>
      </c>
      <c r="J465" s="87">
        <v>17181</v>
      </c>
      <c r="K465" s="87">
        <v>0</v>
      </c>
      <c r="L465" s="87">
        <v>1188</v>
      </c>
      <c r="M465" s="88">
        <v>33169</v>
      </c>
      <c r="N465" s="163"/>
      <c r="O465" s="110">
        <v>17</v>
      </c>
      <c r="P465" s="164">
        <v>543677</v>
      </c>
      <c r="Q465" s="164">
        <v>0</v>
      </c>
      <c r="R465" s="164">
        <v>0</v>
      </c>
      <c r="S465" s="164">
        <v>20196</v>
      </c>
      <c r="T465" s="165">
        <v>563873</v>
      </c>
      <c r="U465" s="166"/>
      <c r="V465" s="167">
        <v>0</v>
      </c>
      <c r="W465" s="173">
        <v>0</v>
      </c>
      <c r="X465" s="169">
        <v>0.09</v>
      </c>
      <c r="Y465" s="169">
        <v>4.0172320462327084E-2</v>
      </c>
      <c r="Z465" s="170">
        <v>0</v>
      </c>
      <c r="AA465" s="166"/>
      <c r="AB465" s="110">
        <v>3</v>
      </c>
      <c r="AC465" s="111">
        <v>0</v>
      </c>
      <c r="AD465" s="164">
        <v>0</v>
      </c>
      <c r="AE465" s="111">
        <v>0</v>
      </c>
      <c r="AF465" s="171">
        <v>0</v>
      </c>
      <c r="AG465" s="172"/>
    </row>
    <row r="466" spans="1:33" s="49" customFormat="1" ht="12" x14ac:dyDescent="0.2">
      <c r="A466" s="84">
        <v>466</v>
      </c>
      <c r="B466" s="60">
        <v>466774296</v>
      </c>
      <c r="C466" s="85" t="s">
        <v>528</v>
      </c>
      <c r="D466" s="60">
        <v>774</v>
      </c>
      <c r="E466" s="85" t="s">
        <v>440</v>
      </c>
      <c r="F466" s="60">
        <v>296</v>
      </c>
      <c r="G466" s="109" t="s">
        <v>328</v>
      </c>
      <c r="H466" s="163"/>
      <c r="I466" s="87">
        <v>13720</v>
      </c>
      <c r="J466" s="87">
        <v>19398</v>
      </c>
      <c r="K466" s="87">
        <v>0</v>
      </c>
      <c r="L466" s="87">
        <v>1188</v>
      </c>
      <c r="M466" s="88">
        <v>34306</v>
      </c>
      <c r="N466" s="163"/>
      <c r="O466" s="110">
        <v>35</v>
      </c>
      <c r="P466" s="164">
        <v>1159130</v>
      </c>
      <c r="Q466" s="164">
        <v>0</v>
      </c>
      <c r="R466" s="164">
        <v>0</v>
      </c>
      <c r="S466" s="164">
        <v>41580</v>
      </c>
      <c r="T466" s="165">
        <v>1200710</v>
      </c>
      <c r="U466" s="166"/>
      <c r="V466" s="167">
        <v>0</v>
      </c>
      <c r="W466" s="173">
        <v>0</v>
      </c>
      <c r="X466" s="169">
        <v>0.09</v>
      </c>
      <c r="Y466" s="169">
        <v>8.6536674442584033E-2</v>
      </c>
      <c r="Z466" s="170">
        <v>0</v>
      </c>
      <c r="AA466" s="166"/>
      <c r="AB466" s="110">
        <v>14</v>
      </c>
      <c r="AC466" s="111">
        <v>0</v>
      </c>
      <c r="AD466" s="164">
        <v>0</v>
      </c>
      <c r="AE466" s="111">
        <v>0</v>
      </c>
      <c r="AF466" s="171">
        <v>0</v>
      </c>
      <c r="AG466" s="172"/>
    </row>
    <row r="467" spans="1:33" s="49" customFormat="1" ht="12" x14ac:dyDescent="0.2">
      <c r="A467" s="84">
        <v>466</v>
      </c>
      <c r="B467" s="60">
        <v>466774774</v>
      </c>
      <c r="C467" s="85" t="s">
        <v>528</v>
      </c>
      <c r="D467" s="60">
        <v>774</v>
      </c>
      <c r="E467" s="85" t="s">
        <v>440</v>
      </c>
      <c r="F467" s="60">
        <v>774</v>
      </c>
      <c r="G467" s="109" t="s">
        <v>440</v>
      </c>
      <c r="H467" s="163"/>
      <c r="I467" s="87">
        <v>13852</v>
      </c>
      <c r="J467" s="87">
        <v>28690</v>
      </c>
      <c r="K467" s="87">
        <v>0</v>
      </c>
      <c r="L467" s="87">
        <v>1188</v>
      </c>
      <c r="M467" s="88">
        <v>43730</v>
      </c>
      <c r="N467" s="163"/>
      <c r="O467" s="110">
        <v>43</v>
      </c>
      <c r="P467" s="164">
        <v>1829306</v>
      </c>
      <c r="Q467" s="164">
        <v>0</v>
      </c>
      <c r="R467" s="164">
        <v>0</v>
      </c>
      <c r="S467" s="164">
        <v>51084</v>
      </c>
      <c r="T467" s="165">
        <v>1880390</v>
      </c>
      <c r="U467" s="166"/>
      <c r="V467" s="167">
        <v>0</v>
      </c>
      <c r="W467" s="173">
        <v>0</v>
      </c>
      <c r="X467" s="169">
        <v>0.09</v>
      </c>
      <c r="Y467" s="169">
        <v>0.11476061426298041</v>
      </c>
      <c r="Z467" s="170">
        <v>0</v>
      </c>
      <c r="AA467" s="166"/>
      <c r="AB467" s="110">
        <v>12</v>
      </c>
      <c r="AC467" s="111">
        <v>9.2776290903107483</v>
      </c>
      <c r="AD467" s="164">
        <v>405696.89676000032</v>
      </c>
      <c r="AE467" s="111">
        <v>0</v>
      </c>
      <c r="AF467" s="171">
        <v>0</v>
      </c>
      <c r="AG467" s="172"/>
    </row>
    <row r="468" spans="1:33" s="49" customFormat="1" ht="12" x14ac:dyDescent="0.2">
      <c r="A468" s="84">
        <v>469</v>
      </c>
      <c r="B468" s="60">
        <v>469035016</v>
      </c>
      <c r="C468" s="85" t="s">
        <v>529</v>
      </c>
      <c r="D468" s="60">
        <v>35</v>
      </c>
      <c r="E468" s="85" t="s">
        <v>67</v>
      </c>
      <c r="F468" s="60">
        <v>16</v>
      </c>
      <c r="G468" s="109" t="s">
        <v>48</v>
      </c>
      <c r="H468" s="163"/>
      <c r="I468" s="87">
        <v>16158</v>
      </c>
      <c r="J468" s="87">
        <v>370</v>
      </c>
      <c r="K468" s="87">
        <v>0</v>
      </c>
      <c r="L468" s="87">
        <v>1188</v>
      </c>
      <c r="M468" s="88">
        <v>17716</v>
      </c>
      <c r="N468" s="163"/>
      <c r="O468" s="110">
        <v>2</v>
      </c>
      <c r="P468" s="164">
        <v>33056</v>
      </c>
      <c r="Q468" s="164">
        <v>0</v>
      </c>
      <c r="R468" s="164">
        <v>0</v>
      </c>
      <c r="S468" s="164">
        <v>2376</v>
      </c>
      <c r="T468" s="165">
        <v>35432</v>
      </c>
      <c r="U468" s="166"/>
      <c r="V468" s="167">
        <v>0</v>
      </c>
      <c r="W468" s="173">
        <v>0</v>
      </c>
      <c r="X468" s="169">
        <v>0.09</v>
      </c>
      <c r="Y468" s="169">
        <v>2.6297110995600569E-2</v>
      </c>
      <c r="Z468" s="170">
        <v>0</v>
      </c>
      <c r="AA468" s="166"/>
      <c r="AB468" s="110">
        <v>1</v>
      </c>
      <c r="AC468" s="111">
        <v>0</v>
      </c>
      <c r="AD468" s="164">
        <v>0</v>
      </c>
      <c r="AE468" s="111">
        <v>0</v>
      </c>
      <c r="AF468" s="171">
        <v>0</v>
      </c>
      <c r="AG468" s="172"/>
    </row>
    <row r="469" spans="1:33" s="49" customFormat="1" ht="12" x14ac:dyDescent="0.2">
      <c r="A469" s="84">
        <v>469</v>
      </c>
      <c r="B469" s="60">
        <v>469035018</v>
      </c>
      <c r="C469" s="85" t="s">
        <v>529</v>
      </c>
      <c r="D469" s="60">
        <v>35</v>
      </c>
      <c r="E469" s="85" t="s">
        <v>67</v>
      </c>
      <c r="F469" s="60">
        <v>18</v>
      </c>
      <c r="G469" s="109" t="s">
        <v>50</v>
      </c>
      <c r="H469" s="163"/>
      <c r="I469" s="87">
        <v>14821</v>
      </c>
      <c r="J469" s="87">
        <v>7068</v>
      </c>
      <c r="K469" s="87">
        <v>0</v>
      </c>
      <c r="L469" s="87">
        <v>1188</v>
      </c>
      <c r="M469" s="88">
        <v>23077</v>
      </c>
      <c r="N469" s="163"/>
      <c r="O469" s="110">
        <v>2</v>
      </c>
      <c r="P469" s="164">
        <v>43778</v>
      </c>
      <c r="Q469" s="164">
        <v>0</v>
      </c>
      <c r="R469" s="164">
        <v>0</v>
      </c>
      <c r="S469" s="164">
        <v>2376</v>
      </c>
      <c r="T469" s="165">
        <v>46154</v>
      </c>
      <c r="U469" s="166"/>
      <c r="V469" s="167">
        <v>0</v>
      </c>
      <c r="W469" s="173">
        <v>0</v>
      </c>
      <c r="X469" s="169">
        <v>0.09</v>
      </c>
      <c r="Y469" s="169">
        <v>2.519270960267804E-2</v>
      </c>
      <c r="Z469" s="170">
        <v>0</v>
      </c>
      <c r="AA469" s="166"/>
      <c r="AB469" s="110">
        <v>0</v>
      </c>
      <c r="AC469" s="111">
        <v>0</v>
      </c>
      <c r="AD469" s="164">
        <v>0</v>
      </c>
      <c r="AE469" s="111">
        <v>0</v>
      </c>
      <c r="AF469" s="171">
        <v>0</v>
      </c>
      <c r="AG469" s="172"/>
    </row>
    <row r="470" spans="1:33" s="49" customFormat="1" ht="12" x14ac:dyDescent="0.2">
      <c r="A470" s="84">
        <v>469</v>
      </c>
      <c r="B470" s="60">
        <v>469035035</v>
      </c>
      <c r="C470" s="85" t="s">
        <v>529</v>
      </c>
      <c r="D470" s="60">
        <v>35</v>
      </c>
      <c r="E470" s="85" t="s">
        <v>67</v>
      </c>
      <c r="F470" s="60">
        <v>35</v>
      </c>
      <c r="G470" s="109" t="s">
        <v>67</v>
      </c>
      <c r="H470" s="163"/>
      <c r="I470" s="87">
        <v>19422</v>
      </c>
      <c r="J470" s="87">
        <v>7471</v>
      </c>
      <c r="K470" s="87">
        <v>0</v>
      </c>
      <c r="L470" s="87">
        <v>1188</v>
      </c>
      <c r="M470" s="88">
        <v>28081</v>
      </c>
      <c r="N470" s="163"/>
      <c r="O470" s="110">
        <v>1150</v>
      </c>
      <c r="P470" s="164">
        <v>30926950</v>
      </c>
      <c r="Q470" s="164">
        <v>0</v>
      </c>
      <c r="R470" s="164">
        <v>0</v>
      </c>
      <c r="S470" s="164">
        <v>1366200</v>
      </c>
      <c r="T470" s="165">
        <v>32293150</v>
      </c>
      <c r="U470" s="166"/>
      <c r="V470" s="167">
        <v>0</v>
      </c>
      <c r="W470" s="173">
        <v>0</v>
      </c>
      <c r="X470" s="169">
        <v>0.18</v>
      </c>
      <c r="Y470" s="169">
        <v>0.16524012896893492</v>
      </c>
      <c r="Z470" s="170">
        <v>0</v>
      </c>
      <c r="AA470" s="166"/>
      <c r="AB470" s="110">
        <v>365</v>
      </c>
      <c r="AC470" s="111">
        <v>0</v>
      </c>
      <c r="AD470" s="164">
        <v>0</v>
      </c>
      <c r="AE470" s="111">
        <v>0</v>
      </c>
      <c r="AF470" s="171">
        <v>0</v>
      </c>
      <c r="AG470" s="172"/>
    </row>
    <row r="471" spans="1:33" s="49" customFormat="1" ht="12" x14ac:dyDescent="0.2">
      <c r="A471" s="84">
        <v>469</v>
      </c>
      <c r="B471" s="60">
        <v>469035044</v>
      </c>
      <c r="C471" s="85" t="s">
        <v>529</v>
      </c>
      <c r="D471" s="60">
        <v>35</v>
      </c>
      <c r="E471" s="85" t="s">
        <v>67</v>
      </c>
      <c r="F471" s="60">
        <v>44</v>
      </c>
      <c r="G471" s="109" t="s">
        <v>76</v>
      </c>
      <c r="H471" s="163"/>
      <c r="I471" s="87">
        <v>17191</v>
      </c>
      <c r="J471" s="87">
        <v>0</v>
      </c>
      <c r="K471" s="87">
        <v>0</v>
      </c>
      <c r="L471" s="87">
        <v>1188</v>
      </c>
      <c r="M471" s="88">
        <v>18379</v>
      </c>
      <c r="N471" s="163"/>
      <c r="O471" s="110">
        <v>4</v>
      </c>
      <c r="P471" s="164">
        <v>68764</v>
      </c>
      <c r="Q471" s="164">
        <v>0</v>
      </c>
      <c r="R471" s="164">
        <v>0</v>
      </c>
      <c r="S471" s="164">
        <v>4752</v>
      </c>
      <c r="T471" s="165">
        <v>73516</v>
      </c>
      <c r="U471" s="166"/>
      <c r="V471" s="167">
        <v>0</v>
      </c>
      <c r="W471" s="173">
        <v>0</v>
      </c>
      <c r="X471" s="169">
        <v>0.18</v>
      </c>
      <c r="Y471" s="169">
        <v>9.5600647279185325E-2</v>
      </c>
      <c r="Z471" s="170">
        <v>0</v>
      </c>
      <c r="AA471" s="166"/>
      <c r="AB471" s="110">
        <v>0</v>
      </c>
      <c r="AC471" s="111">
        <v>0</v>
      </c>
      <c r="AD471" s="164">
        <v>0</v>
      </c>
      <c r="AE471" s="111">
        <v>0</v>
      </c>
      <c r="AF471" s="171">
        <v>0</v>
      </c>
      <c r="AG471" s="172"/>
    </row>
    <row r="472" spans="1:33" s="49" customFormat="1" ht="12" x14ac:dyDescent="0.2">
      <c r="A472" s="84">
        <v>469</v>
      </c>
      <c r="B472" s="60">
        <v>469035048</v>
      </c>
      <c r="C472" s="85" t="s">
        <v>529</v>
      </c>
      <c r="D472" s="60">
        <v>35</v>
      </c>
      <c r="E472" s="85" t="s">
        <v>67</v>
      </c>
      <c r="F472" s="60">
        <v>48</v>
      </c>
      <c r="G472" s="109" t="s">
        <v>80</v>
      </c>
      <c r="H472" s="163"/>
      <c r="I472" s="87">
        <v>13918</v>
      </c>
      <c r="J472" s="87">
        <v>10945</v>
      </c>
      <c r="K472" s="87">
        <v>0</v>
      </c>
      <c r="L472" s="87">
        <v>1188</v>
      </c>
      <c r="M472" s="88">
        <v>26051</v>
      </c>
      <c r="N472" s="163"/>
      <c r="O472" s="110">
        <v>1</v>
      </c>
      <c r="P472" s="164">
        <v>24863</v>
      </c>
      <c r="Q472" s="164">
        <v>0</v>
      </c>
      <c r="R472" s="164">
        <v>0</v>
      </c>
      <c r="S472" s="164">
        <v>1188</v>
      </c>
      <c r="T472" s="165">
        <v>26051</v>
      </c>
      <c r="U472" s="166"/>
      <c r="V472" s="167">
        <v>0</v>
      </c>
      <c r="W472" s="173">
        <v>0</v>
      </c>
      <c r="X472" s="169">
        <v>0.09</v>
      </c>
      <c r="Y472" s="169">
        <v>1.5851277224292199E-3</v>
      </c>
      <c r="Z472" s="170">
        <v>0</v>
      </c>
      <c r="AA472" s="166"/>
      <c r="AB472" s="110">
        <v>1</v>
      </c>
      <c r="AC472" s="111">
        <v>0</v>
      </c>
      <c r="AD472" s="164">
        <v>0</v>
      </c>
      <c r="AE472" s="111">
        <v>0</v>
      </c>
      <c r="AF472" s="171">
        <v>0</v>
      </c>
      <c r="AG472" s="172"/>
    </row>
    <row r="473" spans="1:33" s="49" customFormat="1" ht="12" x14ac:dyDescent="0.2">
      <c r="A473" s="84">
        <v>469</v>
      </c>
      <c r="B473" s="60">
        <v>469035049</v>
      </c>
      <c r="C473" s="85" t="s">
        <v>529</v>
      </c>
      <c r="D473" s="60">
        <v>35</v>
      </c>
      <c r="E473" s="85" t="s">
        <v>67</v>
      </c>
      <c r="F473" s="60">
        <v>49</v>
      </c>
      <c r="G473" s="109" t="s">
        <v>81</v>
      </c>
      <c r="H473" s="163"/>
      <c r="I473" s="87">
        <v>19719</v>
      </c>
      <c r="J473" s="87">
        <v>26683</v>
      </c>
      <c r="K473" s="87">
        <v>0</v>
      </c>
      <c r="L473" s="87">
        <v>1188</v>
      </c>
      <c r="M473" s="88">
        <v>47590</v>
      </c>
      <c r="N473" s="163"/>
      <c r="O473" s="110">
        <v>1</v>
      </c>
      <c r="P473" s="164">
        <v>46402</v>
      </c>
      <c r="Q473" s="164">
        <v>0</v>
      </c>
      <c r="R473" s="164">
        <v>0</v>
      </c>
      <c r="S473" s="164">
        <v>1188</v>
      </c>
      <c r="T473" s="165">
        <v>47590</v>
      </c>
      <c r="U473" s="166"/>
      <c r="V473" s="167">
        <v>0</v>
      </c>
      <c r="W473" s="173">
        <v>0</v>
      </c>
      <c r="X473" s="169">
        <v>0.09</v>
      </c>
      <c r="Y473" s="169">
        <v>6.9115306540210072E-2</v>
      </c>
      <c r="Z473" s="170">
        <v>0</v>
      </c>
      <c r="AA473" s="166"/>
      <c r="AB473" s="110">
        <v>0</v>
      </c>
      <c r="AC473" s="111">
        <v>0</v>
      </c>
      <c r="AD473" s="164">
        <v>0</v>
      </c>
      <c r="AE473" s="111">
        <v>0</v>
      </c>
      <c r="AF473" s="171">
        <v>0</v>
      </c>
      <c r="AG473" s="172"/>
    </row>
    <row r="474" spans="1:33" s="49" customFormat="1" ht="12" x14ac:dyDescent="0.2">
      <c r="A474" s="84">
        <v>469</v>
      </c>
      <c r="B474" s="60">
        <v>469035050</v>
      </c>
      <c r="C474" s="85" t="s">
        <v>529</v>
      </c>
      <c r="D474" s="60">
        <v>35</v>
      </c>
      <c r="E474" s="85" t="s">
        <v>67</v>
      </c>
      <c r="F474" s="60">
        <v>50</v>
      </c>
      <c r="G474" s="109" t="s">
        <v>82</v>
      </c>
      <c r="H474" s="163"/>
      <c r="I474" s="87">
        <v>17052</v>
      </c>
      <c r="J474" s="87">
        <v>7448</v>
      </c>
      <c r="K474" s="87">
        <v>0</v>
      </c>
      <c r="L474" s="87">
        <v>1188</v>
      </c>
      <c r="M474" s="88">
        <v>25688</v>
      </c>
      <c r="N474" s="163"/>
      <c r="O474" s="110">
        <v>1</v>
      </c>
      <c r="P474" s="164">
        <v>24500</v>
      </c>
      <c r="Q474" s="164">
        <v>0</v>
      </c>
      <c r="R474" s="164">
        <v>0</v>
      </c>
      <c r="S474" s="164">
        <v>1188</v>
      </c>
      <c r="T474" s="165">
        <v>25688</v>
      </c>
      <c r="U474" s="166"/>
      <c r="V474" s="167">
        <v>0</v>
      </c>
      <c r="W474" s="173">
        <v>0</v>
      </c>
      <c r="X474" s="169">
        <v>0.09</v>
      </c>
      <c r="Y474" s="169">
        <v>5.576353734201971E-3</v>
      </c>
      <c r="Z474" s="170">
        <v>0</v>
      </c>
      <c r="AA474" s="166"/>
      <c r="AB474" s="110">
        <v>0</v>
      </c>
      <c r="AC474" s="111">
        <v>0</v>
      </c>
      <c r="AD474" s="164">
        <v>0</v>
      </c>
      <c r="AE474" s="111">
        <v>0</v>
      </c>
      <c r="AF474" s="171">
        <v>0</v>
      </c>
      <c r="AG474" s="172"/>
    </row>
    <row r="475" spans="1:33" s="49" customFormat="1" ht="12" x14ac:dyDescent="0.2">
      <c r="A475" s="84">
        <v>469</v>
      </c>
      <c r="B475" s="60">
        <v>469035073</v>
      </c>
      <c r="C475" s="85" t="s">
        <v>529</v>
      </c>
      <c r="D475" s="60">
        <v>35</v>
      </c>
      <c r="E475" s="85" t="s">
        <v>67</v>
      </c>
      <c r="F475" s="60">
        <v>73</v>
      </c>
      <c r="G475" s="109" t="s">
        <v>105</v>
      </c>
      <c r="H475" s="163"/>
      <c r="I475" s="87">
        <v>13636</v>
      </c>
      <c r="J475" s="87">
        <v>9406</v>
      </c>
      <c r="K475" s="87">
        <v>0</v>
      </c>
      <c r="L475" s="87">
        <v>1188</v>
      </c>
      <c r="M475" s="88">
        <v>24230</v>
      </c>
      <c r="N475" s="163"/>
      <c r="O475" s="110">
        <v>7</v>
      </c>
      <c r="P475" s="164">
        <v>161294</v>
      </c>
      <c r="Q475" s="164">
        <v>0</v>
      </c>
      <c r="R475" s="164">
        <v>0</v>
      </c>
      <c r="S475" s="164">
        <v>8316</v>
      </c>
      <c r="T475" s="165">
        <v>169610</v>
      </c>
      <c r="U475" s="166"/>
      <c r="V475" s="167">
        <v>0</v>
      </c>
      <c r="W475" s="173">
        <v>0</v>
      </c>
      <c r="X475" s="169">
        <v>0.09</v>
      </c>
      <c r="Y475" s="169">
        <v>1.2302002849250555E-2</v>
      </c>
      <c r="Z475" s="170">
        <v>0</v>
      </c>
      <c r="AA475" s="166"/>
      <c r="AB475" s="110">
        <v>5</v>
      </c>
      <c r="AC475" s="111">
        <v>0</v>
      </c>
      <c r="AD475" s="164">
        <v>0</v>
      </c>
      <c r="AE475" s="111">
        <v>0</v>
      </c>
      <c r="AF475" s="171">
        <v>0</v>
      </c>
      <c r="AG475" s="172"/>
    </row>
    <row r="476" spans="1:33" s="49" customFormat="1" ht="12" x14ac:dyDescent="0.2">
      <c r="A476" s="84">
        <v>469</v>
      </c>
      <c r="B476" s="60">
        <v>469035093</v>
      </c>
      <c r="C476" s="85" t="s">
        <v>529</v>
      </c>
      <c r="D476" s="60">
        <v>35</v>
      </c>
      <c r="E476" s="85" t="s">
        <v>67</v>
      </c>
      <c r="F476" s="60">
        <v>93</v>
      </c>
      <c r="G476" s="109" t="s">
        <v>125</v>
      </c>
      <c r="H476" s="163"/>
      <c r="I476" s="87">
        <v>21879</v>
      </c>
      <c r="J476" s="87">
        <v>215</v>
      </c>
      <c r="K476" s="87">
        <v>0</v>
      </c>
      <c r="L476" s="87">
        <v>1188</v>
      </c>
      <c r="M476" s="88">
        <v>23282</v>
      </c>
      <c r="N476" s="163"/>
      <c r="O476" s="110">
        <v>1</v>
      </c>
      <c r="P476" s="164">
        <v>22094</v>
      </c>
      <c r="Q476" s="164">
        <v>0</v>
      </c>
      <c r="R476" s="164">
        <v>0</v>
      </c>
      <c r="S476" s="164">
        <v>1188</v>
      </c>
      <c r="T476" s="165">
        <v>23282</v>
      </c>
      <c r="U476" s="166"/>
      <c r="V476" s="167">
        <v>0</v>
      </c>
      <c r="W476" s="173">
        <v>0</v>
      </c>
      <c r="X476" s="169">
        <v>0.18</v>
      </c>
      <c r="Y476" s="169">
        <v>8.3069865542387364E-2</v>
      </c>
      <c r="Z476" s="170">
        <v>0</v>
      </c>
      <c r="AA476" s="166"/>
      <c r="AB476" s="110">
        <v>0</v>
      </c>
      <c r="AC476" s="111">
        <v>0</v>
      </c>
      <c r="AD476" s="164">
        <v>0</v>
      </c>
      <c r="AE476" s="111">
        <v>0</v>
      </c>
      <c r="AF476" s="171">
        <v>0</v>
      </c>
      <c r="AG476" s="172"/>
    </row>
    <row r="477" spans="1:33" s="49" customFormat="1" ht="12" x14ac:dyDescent="0.2">
      <c r="A477" s="84">
        <v>469</v>
      </c>
      <c r="B477" s="60">
        <v>469035133</v>
      </c>
      <c r="C477" s="85" t="s">
        <v>529</v>
      </c>
      <c r="D477" s="60">
        <v>35</v>
      </c>
      <c r="E477" s="85" t="s">
        <v>67</v>
      </c>
      <c r="F477" s="60">
        <v>133</v>
      </c>
      <c r="G477" s="109" t="s">
        <v>165</v>
      </c>
      <c r="H477" s="163"/>
      <c r="I477" s="87">
        <v>11379</v>
      </c>
      <c r="J477" s="87">
        <v>192</v>
      </c>
      <c r="K477" s="87">
        <v>0</v>
      </c>
      <c r="L477" s="87">
        <v>1188</v>
      </c>
      <c r="M477" s="88">
        <v>12759</v>
      </c>
      <c r="N477" s="163"/>
      <c r="O477" s="110">
        <v>1</v>
      </c>
      <c r="P477" s="164">
        <v>11571</v>
      </c>
      <c r="Q477" s="164">
        <v>0</v>
      </c>
      <c r="R477" s="164">
        <v>0</v>
      </c>
      <c r="S477" s="164">
        <v>1188</v>
      </c>
      <c r="T477" s="165">
        <v>12759</v>
      </c>
      <c r="U477" s="166"/>
      <c r="V477" s="167">
        <v>0</v>
      </c>
      <c r="W477" s="173">
        <v>0</v>
      </c>
      <c r="X477" s="169">
        <v>0.09</v>
      </c>
      <c r="Y477" s="169">
        <v>3.2572734676439077E-2</v>
      </c>
      <c r="Z477" s="170">
        <v>0</v>
      </c>
      <c r="AA477" s="166"/>
      <c r="AB477" s="110">
        <v>0</v>
      </c>
      <c r="AC477" s="111">
        <v>0</v>
      </c>
      <c r="AD477" s="164">
        <v>0</v>
      </c>
      <c r="AE477" s="111">
        <v>0</v>
      </c>
      <c r="AF477" s="171">
        <v>0</v>
      </c>
      <c r="AG477" s="172"/>
    </row>
    <row r="478" spans="1:33" s="49" customFormat="1" ht="12" x14ac:dyDescent="0.2">
      <c r="A478" s="84">
        <v>469</v>
      </c>
      <c r="B478" s="60">
        <v>469035163</v>
      </c>
      <c r="C478" s="85" t="s">
        <v>529</v>
      </c>
      <c r="D478" s="60">
        <v>35</v>
      </c>
      <c r="E478" s="85" t="s">
        <v>67</v>
      </c>
      <c r="F478" s="60">
        <v>163</v>
      </c>
      <c r="G478" s="109" t="s">
        <v>195</v>
      </c>
      <c r="H478" s="163"/>
      <c r="I478" s="87">
        <v>20883</v>
      </c>
      <c r="J478" s="87">
        <v>0</v>
      </c>
      <c r="K478" s="87">
        <v>0</v>
      </c>
      <c r="L478" s="87">
        <v>1188</v>
      </c>
      <c r="M478" s="88">
        <v>22071</v>
      </c>
      <c r="N478" s="163"/>
      <c r="O478" s="110">
        <v>1</v>
      </c>
      <c r="P478" s="164">
        <v>20883</v>
      </c>
      <c r="Q478" s="164">
        <v>0</v>
      </c>
      <c r="R478" s="164">
        <v>0</v>
      </c>
      <c r="S478" s="164">
        <v>1188</v>
      </c>
      <c r="T478" s="165">
        <v>22071</v>
      </c>
      <c r="U478" s="166"/>
      <c r="V478" s="167">
        <v>0</v>
      </c>
      <c r="W478" s="173">
        <v>0</v>
      </c>
      <c r="X478" s="169">
        <v>0.113490033140277</v>
      </c>
      <c r="Y478" s="169">
        <v>9.5503650462753262E-2</v>
      </c>
      <c r="Z478" s="170">
        <v>0</v>
      </c>
      <c r="AA478" s="166"/>
      <c r="AB478" s="110">
        <v>0</v>
      </c>
      <c r="AC478" s="111">
        <v>0</v>
      </c>
      <c r="AD478" s="164">
        <v>0</v>
      </c>
      <c r="AE478" s="111">
        <v>0</v>
      </c>
      <c r="AF478" s="171">
        <v>0</v>
      </c>
      <c r="AG478" s="172"/>
    </row>
    <row r="479" spans="1:33" s="49" customFormat="1" ht="12" x14ac:dyDescent="0.2">
      <c r="A479" s="84">
        <v>469</v>
      </c>
      <c r="B479" s="60">
        <v>469035165</v>
      </c>
      <c r="C479" s="85" t="s">
        <v>529</v>
      </c>
      <c r="D479" s="60">
        <v>35</v>
      </c>
      <c r="E479" s="85" t="s">
        <v>67</v>
      </c>
      <c r="F479" s="60">
        <v>165</v>
      </c>
      <c r="G479" s="109" t="s">
        <v>197</v>
      </c>
      <c r="H479" s="163"/>
      <c r="I479" s="87">
        <v>17708</v>
      </c>
      <c r="J479" s="87">
        <v>0</v>
      </c>
      <c r="K479" s="87">
        <v>0</v>
      </c>
      <c r="L479" s="87">
        <v>1188</v>
      </c>
      <c r="M479" s="88">
        <v>18896</v>
      </c>
      <c r="N479" s="163"/>
      <c r="O479" s="110">
        <v>1</v>
      </c>
      <c r="P479" s="164">
        <v>17708</v>
      </c>
      <c r="Q479" s="164">
        <v>0</v>
      </c>
      <c r="R479" s="164">
        <v>0</v>
      </c>
      <c r="S479" s="164">
        <v>1188</v>
      </c>
      <c r="T479" s="165">
        <v>18896</v>
      </c>
      <c r="U479" s="166"/>
      <c r="V479" s="167">
        <v>0</v>
      </c>
      <c r="W479" s="173">
        <v>0</v>
      </c>
      <c r="X479" s="169">
        <v>9.8299999999999998E-2</v>
      </c>
      <c r="Y479" s="169">
        <v>8.0030787498228839E-2</v>
      </c>
      <c r="Z479" s="170">
        <v>0</v>
      </c>
      <c r="AA479" s="166"/>
      <c r="AB479" s="110">
        <v>1</v>
      </c>
      <c r="AC479" s="111">
        <v>0</v>
      </c>
      <c r="AD479" s="164">
        <v>0</v>
      </c>
      <c r="AE479" s="111">
        <v>0</v>
      </c>
      <c r="AF479" s="171">
        <v>0</v>
      </c>
      <c r="AG479" s="172"/>
    </row>
    <row r="480" spans="1:33" s="49" customFormat="1" ht="12" x14ac:dyDescent="0.2">
      <c r="A480" s="84">
        <v>469</v>
      </c>
      <c r="B480" s="60">
        <v>469035189</v>
      </c>
      <c r="C480" s="85" t="s">
        <v>529</v>
      </c>
      <c r="D480" s="60">
        <v>35</v>
      </c>
      <c r="E480" s="85" t="s">
        <v>67</v>
      </c>
      <c r="F480" s="60">
        <v>189</v>
      </c>
      <c r="G480" s="109" t="s">
        <v>221</v>
      </c>
      <c r="H480" s="163"/>
      <c r="I480" s="87">
        <v>18168</v>
      </c>
      <c r="J480" s="87">
        <v>7329</v>
      </c>
      <c r="K480" s="87">
        <v>0</v>
      </c>
      <c r="L480" s="87">
        <v>1188</v>
      </c>
      <c r="M480" s="88">
        <v>26685</v>
      </c>
      <c r="N480" s="163"/>
      <c r="O480" s="110">
        <v>2</v>
      </c>
      <c r="P480" s="164">
        <v>50994</v>
      </c>
      <c r="Q480" s="164">
        <v>0</v>
      </c>
      <c r="R480" s="164">
        <v>0</v>
      </c>
      <c r="S480" s="164">
        <v>2376</v>
      </c>
      <c r="T480" s="165">
        <v>53370</v>
      </c>
      <c r="U480" s="166"/>
      <c r="V480" s="167">
        <v>0</v>
      </c>
      <c r="W480" s="173">
        <v>0</v>
      </c>
      <c r="X480" s="169">
        <v>0.09</v>
      </c>
      <c r="Y480" s="169">
        <v>4.0312226286335975E-3</v>
      </c>
      <c r="Z480" s="170">
        <v>0</v>
      </c>
      <c r="AA480" s="166"/>
      <c r="AB480" s="110">
        <v>1</v>
      </c>
      <c r="AC480" s="111">
        <v>0</v>
      </c>
      <c r="AD480" s="164">
        <v>0</v>
      </c>
      <c r="AE480" s="111">
        <v>0</v>
      </c>
      <c r="AF480" s="171">
        <v>0</v>
      </c>
      <c r="AG480" s="172"/>
    </row>
    <row r="481" spans="1:33" s="49" customFormat="1" ht="12" x14ac:dyDescent="0.2">
      <c r="A481" s="84">
        <v>469</v>
      </c>
      <c r="B481" s="60">
        <v>469035220</v>
      </c>
      <c r="C481" s="85" t="s">
        <v>529</v>
      </c>
      <c r="D481" s="60">
        <v>35</v>
      </c>
      <c r="E481" s="85" t="s">
        <v>67</v>
      </c>
      <c r="F481" s="60">
        <v>220</v>
      </c>
      <c r="G481" s="109" t="s">
        <v>252</v>
      </c>
      <c r="H481" s="163"/>
      <c r="I481" s="87">
        <v>21583</v>
      </c>
      <c r="J481" s="87">
        <v>7626</v>
      </c>
      <c r="K481" s="87">
        <v>0</v>
      </c>
      <c r="L481" s="87">
        <v>1188</v>
      </c>
      <c r="M481" s="88">
        <v>30397</v>
      </c>
      <c r="N481" s="163"/>
      <c r="O481" s="110">
        <v>2</v>
      </c>
      <c r="P481" s="164">
        <v>58418</v>
      </c>
      <c r="Q481" s="164">
        <v>0</v>
      </c>
      <c r="R481" s="164">
        <v>0</v>
      </c>
      <c r="S481" s="164">
        <v>2376</v>
      </c>
      <c r="T481" s="165">
        <v>60794</v>
      </c>
      <c r="U481" s="166"/>
      <c r="V481" s="167">
        <v>0</v>
      </c>
      <c r="W481" s="173">
        <v>0</v>
      </c>
      <c r="X481" s="169">
        <v>0.09</v>
      </c>
      <c r="Y481" s="169">
        <v>1.6325511770876391E-2</v>
      </c>
      <c r="Z481" s="170">
        <v>0</v>
      </c>
      <c r="AA481" s="166"/>
      <c r="AB481" s="110">
        <v>2</v>
      </c>
      <c r="AC481" s="111">
        <v>0</v>
      </c>
      <c r="AD481" s="164">
        <v>0</v>
      </c>
      <c r="AE481" s="111">
        <v>0</v>
      </c>
      <c r="AF481" s="171">
        <v>0</v>
      </c>
      <c r="AG481" s="172"/>
    </row>
    <row r="482" spans="1:33" s="49" customFormat="1" ht="12" x14ac:dyDescent="0.2">
      <c r="A482" s="84">
        <v>469</v>
      </c>
      <c r="B482" s="60">
        <v>469035243</v>
      </c>
      <c r="C482" s="85" t="s">
        <v>529</v>
      </c>
      <c r="D482" s="60">
        <v>35</v>
      </c>
      <c r="E482" s="85" t="s">
        <v>67</v>
      </c>
      <c r="F482" s="60">
        <v>243</v>
      </c>
      <c r="G482" s="109" t="s">
        <v>275</v>
      </c>
      <c r="H482" s="163"/>
      <c r="I482" s="87">
        <v>17132</v>
      </c>
      <c r="J482" s="87">
        <v>2376</v>
      </c>
      <c r="K482" s="87">
        <v>0</v>
      </c>
      <c r="L482" s="87">
        <v>1188</v>
      </c>
      <c r="M482" s="88">
        <v>20696</v>
      </c>
      <c r="N482" s="163"/>
      <c r="O482" s="110">
        <v>3</v>
      </c>
      <c r="P482" s="164">
        <v>58524</v>
      </c>
      <c r="Q482" s="164">
        <v>0</v>
      </c>
      <c r="R482" s="164">
        <v>0</v>
      </c>
      <c r="S482" s="164">
        <v>3564</v>
      </c>
      <c r="T482" s="165">
        <v>62088</v>
      </c>
      <c r="U482" s="166"/>
      <c r="V482" s="167">
        <v>0</v>
      </c>
      <c r="W482" s="173">
        <v>0</v>
      </c>
      <c r="X482" s="169">
        <v>0.09</v>
      </c>
      <c r="Y482" s="169">
        <v>5.5192839505088251E-3</v>
      </c>
      <c r="Z482" s="170">
        <v>0</v>
      </c>
      <c r="AA482" s="166"/>
      <c r="AB482" s="110">
        <v>2</v>
      </c>
      <c r="AC482" s="111">
        <v>0</v>
      </c>
      <c r="AD482" s="164">
        <v>0</v>
      </c>
      <c r="AE482" s="111">
        <v>0</v>
      </c>
      <c r="AF482" s="171">
        <v>0</v>
      </c>
      <c r="AG482" s="172"/>
    </row>
    <row r="483" spans="1:33" s="49" customFormat="1" ht="12" x14ac:dyDescent="0.2">
      <c r="A483" s="84">
        <v>469</v>
      </c>
      <c r="B483" s="60">
        <v>469035244</v>
      </c>
      <c r="C483" s="85" t="s">
        <v>529</v>
      </c>
      <c r="D483" s="60">
        <v>35</v>
      </c>
      <c r="E483" s="85" t="s">
        <v>67</v>
      </c>
      <c r="F483" s="60">
        <v>244</v>
      </c>
      <c r="G483" s="109" t="s">
        <v>276</v>
      </c>
      <c r="H483" s="163"/>
      <c r="I483" s="87">
        <v>16098</v>
      </c>
      <c r="J483" s="87">
        <v>3891</v>
      </c>
      <c r="K483" s="87">
        <v>0</v>
      </c>
      <c r="L483" s="87">
        <v>1188</v>
      </c>
      <c r="M483" s="88">
        <v>21177</v>
      </c>
      <c r="N483" s="163"/>
      <c r="O483" s="110">
        <v>5</v>
      </c>
      <c r="P483" s="164">
        <v>99945</v>
      </c>
      <c r="Q483" s="164">
        <v>0</v>
      </c>
      <c r="R483" s="164">
        <v>0</v>
      </c>
      <c r="S483" s="164">
        <v>5940</v>
      </c>
      <c r="T483" s="165">
        <v>105885</v>
      </c>
      <c r="U483" s="166"/>
      <c r="V483" s="167">
        <v>0</v>
      </c>
      <c r="W483" s="173">
        <v>0</v>
      </c>
      <c r="X483" s="169">
        <v>0.09</v>
      </c>
      <c r="Y483" s="169">
        <v>8.5082697356803239E-2</v>
      </c>
      <c r="Z483" s="170">
        <v>0</v>
      </c>
      <c r="AA483" s="166"/>
      <c r="AB483" s="110">
        <v>1</v>
      </c>
      <c r="AC483" s="111">
        <v>0</v>
      </c>
      <c r="AD483" s="164">
        <v>0</v>
      </c>
      <c r="AE483" s="111">
        <v>0</v>
      </c>
      <c r="AF483" s="171">
        <v>0</v>
      </c>
      <c r="AG483" s="172"/>
    </row>
    <row r="484" spans="1:33" s="49" customFormat="1" ht="12" x14ac:dyDescent="0.2">
      <c r="A484" s="84">
        <v>469</v>
      </c>
      <c r="B484" s="60">
        <v>469035248</v>
      </c>
      <c r="C484" s="85" t="s">
        <v>529</v>
      </c>
      <c r="D484" s="60">
        <v>35</v>
      </c>
      <c r="E484" s="85" t="s">
        <v>67</v>
      </c>
      <c r="F484" s="60">
        <v>248</v>
      </c>
      <c r="G484" s="109" t="s">
        <v>280</v>
      </c>
      <c r="H484" s="163"/>
      <c r="I484" s="87">
        <v>18816</v>
      </c>
      <c r="J484" s="87">
        <v>918</v>
      </c>
      <c r="K484" s="87">
        <v>0</v>
      </c>
      <c r="L484" s="87">
        <v>1188</v>
      </c>
      <c r="M484" s="88">
        <v>20922</v>
      </c>
      <c r="N484" s="163"/>
      <c r="O484" s="110">
        <v>1</v>
      </c>
      <c r="P484" s="164">
        <v>19734</v>
      </c>
      <c r="Q484" s="164">
        <v>0</v>
      </c>
      <c r="R484" s="164">
        <v>0</v>
      </c>
      <c r="S484" s="164">
        <v>1188</v>
      </c>
      <c r="T484" s="165">
        <v>20922</v>
      </c>
      <c r="U484" s="166"/>
      <c r="V484" s="167">
        <v>0</v>
      </c>
      <c r="W484" s="173">
        <v>0</v>
      </c>
      <c r="X484" s="169">
        <v>0.09</v>
      </c>
      <c r="Y484" s="169">
        <v>6.6870826362856836E-2</v>
      </c>
      <c r="Z484" s="170">
        <v>0</v>
      </c>
      <c r="AA484" s="166"/>
      <c r="AB484" s="110">
        <v>0</v>
      </c>
      <c r="AC484" s="111">
        <v>0</v>
      </c>
      <c r="AD484" s="164">
        <v>0</v>
      </c>
      <c r="AE484" s="111">
        <v>0</v>
      </c>
      <c r="AF484" s="171">
        <v>0</v>
      </c>
      <c r="AG484" s="172"/>
    </row>
    <row r="485" spans="1:33" s="49" customFormat="1" ht="12" x14ac:dyDescent="0.2">
      <c r="A485" s="84">
        <v>469</v>
      </c>
      <c r="B485" s="60">
        <v>469035274</v>
      </c>
      <c r="C485" s="85" t="s">
        <v>529</v>
      </c>
      <c r="D485" s="60">
        <v>35</v>
      </c>
      <c r="E485" s="85" t="s">
        <v>67</v>
      </c>
      <c r="F485" s="60">
        <v>274</v>
      </c>
      <c r="G485" s="109" t="s">
        <v>306</v>
      </c>
      <c r="H485" s="163"/>
      <c r="I485" s="87">
        <v>17931</v>
      </c>
      <c r="J485" s="87">
        <v>8266</v>
      </c>
      <c r="K485" s="87">
        <v>0</v>
      </c>
      <c r="L485" s="87">
        <v>1188</v>
      </c>
      <c r="M485" s="88">
        <v>27385</v>
      </c>
      <c r="N485" s="163"/>
      <c r="O485" s="110">
        <v>1</v>
      </c>
      <c r="P485" s="164">
        <v>26197</v>
      </c>
      <c r="Q485" s="164">
        <v>0</v>
      </c>
      <c r="R485" s="164">
        <v>0</v>
      </c>
      <c r="S485" s="164">
        <v>1188</v>
      </c>
      <c r="T485" s="165">
        <v>27385</v>
      </c>
      <c r="U485" s="166"/>
      <c r="V485" s="167">
        <v>0</v>
      </c>
      <c r="W485" s="173">
        <v>0</v>
      </c>
      <c r="X485" s="169">
        <v>0.09</v>
      </c>
      <c r="Y485" s="169">
        <v>5.369265059283105E-2</v>
      </c>
      <c r="Z485" s="170">
        <v>0</v>
      </c>
      <c r="AA485" s="166"/>
      <c r="AB485" s="110">
        <v>0</v>
      </c>
      <c r="AC485" s="111">
        <v>0</v>
      </c>
      <c r="AD485" s="164">
        <v>0</v>
      </c>
      <c r="AE485" s="111">
        <v>0</v>
      </c>
      <c r="AF485" s="171">
        <v>0</v>
      </c>
      <c r="AG485" s="172"/>
    </row>
    <row r="486" spans="1:33" s="49" customFormat="1" ht="12" x14ac:dyDescent="0.2">
      <c r="A486" s="84">
        <v>469</v>
      </c>
      <c r="B486" s="60">
        <v>469035285</v>
      </c>
      <c r="C486" s="85" t="s">
        <v>529</v>
      </c>
      <c r="D486" s="60">
        <v>35</v>
      </c>
      <c r="E486" s="85" t="s">
        <v>67</v>
      </c>
      <c r="F486" s="60">
        <v>285</v>
      </c>
      <c r="G486" s="109" t="s">
        <v>317</v>
      </c>
      <c r="H486" s="163"/>
      <c r="I486" s="87">
        <v>19014</v>
      </c>
      <c r="J486" s="87">
        <v>3780</v>
      </c>
      <c r="K486" s="87">
        <v>0</v>
      </c>
      <c r="L486" s="87">
        <v>1188</v>
      </c>
      <c r="M486" s="88">
        <v>23982</v>
      </c>
      <c r="N486" s="163"/>
      <c r="O486" s="110">
        <v>2</v>
      </c>
      <c r="P486" s="164">
        <v>45588</v>
      </c>
      <c r="Q486" s="164">
        <v>0</v>
      </c>
      <c r="R486" s="164">
        <v>0</v>
      </c>
      <c r="S486" s="164">
        <v>2376</v>
      </c>
      <c r="T486" s="165">
        <v>47964</v>
      </c>
      <c r="U486" s="166"/>
      <c r="V486" s="167">
        <v>0</v>
      </c>
      <c r="W486" s="173">
        <v>0</v>
      </c>
      <c r="X486" s="169">
        <v>0.09</v>
      </c>
      <c r="Y486" s="169">
        <v>2.7035277990165793E-2</v>
      </c>
      <c r="Z486" s="170">
        <v>0</v>
      </c>
      <c r="AA486" s="166"/>
      <c r="AB486" s="110">
        <v>0</v>
      </c>
      <c r="AC486" s="111">
        <v>0</v>
      </c>
      <c r="AD486" s="164">
        <v>0</v>
      </c>
      <c r="AE486" s="111">
        <v>0</v>
      </c>
      <c r="AF486" s="171">
        <v>0</v>
      </c>
      <c r="AG486" s="172"/>
    </row>
    <row r="487" spans="1:33" s="49" customFormat="1" ht="12" x14ac:dyDescent="0.2">
      <c r="A487" s="84">
        <v>469</v>
      </c>
      <c r="B487" s="60">
        <v>469035308</v>
      </c>
      <c r="C487" s="85" t="s">
        <v>529</v>
      </c>
      <c r="D487" s="60">
        <v>35</v>
      </c>
      <c r="E487" s="85" t="s">
        <v>67</v>
      </c>
      <c r="F487" s="60">
        <v>308</v>
      </c>
      <c r="G487" s="109" t="s">
        <v>340</v>
      </c>
      <c r="H487" s="163"/>
      <c r="I487" s="87">
        <v>18112</v>
      </c>
      <c r="J487" s="87">
        <v>7015</v>
      </c>
      <c r="K487" s="87">
        <v>0</v>
      </c>
      <c r="L487" s="87">
        <v>1188</v>
      </c>
      <c r="M487" s="88">
        <v>26315</v>
      </c>
      <c r="N487" s="163"/>
      <c r="O487" s="110">
        <v>2</v>
      </c>
      <c r="P487" s="164">
        <v>50254</v>
      </c>
      <c r="Q487" s="164">
        <v>0</v>
      </c>
      <c r="R487" s="164">
        <v>0</v>
      </c>
      <c r="S487" s="164">
        <v>2376</v>
      </c>
      <c r="T487" s="165">
        <v>52630</v>
      </c>
      <c r="U487" s="166"/>
      <c r="V487" s="167">
        <v>0</v>
      </c>
      <c r="W487" s="173">
        <v>0</v>
      </c>
      <c r="X487" s="169">
        <v>0.09</v>
      </c>
      <c r="Y487" s="169">
        <v>1.6032701204702759E-3</v>
      </c>
      <c r="Z487" s="170">
        <v>0</v>
      </c>
      <c r="AA487" s="166"/>
      <c r="AB487" s="110">
        <v>0</v>
      </c>
      <c r="AC487" s="111">
        <v>0</v>
      </c>
      <c r="AD487" s="164">
        <v>0</v>
      </c>
      <c r="AE487" s="111">
        <v>0</v>
      </c>
      <c r="AF487" s="171">
        <v>0</v>
      </c>
      <c r="AG487" s="172"/>
    </row>
    <row r="488" spans="1:33" s="49" customFormat="1" ht="12" x14ac:dyDescent="0.2">
      <c r="A488" s="84">
        <v>470</v>
      </c>
      <c r="B488" s="60">
        <v>470165010</v>
      </c>
      <c r="C488" s="85" t="s">
        <v>530</v>
      </c>
      <c r="D488" s="60">
        <v>165</v>
      </c>
      <c r="E488" s="85" t="s">
        <v>197</v>
      </c>
      <c r="F488" s="60">
        <v>10</v>
      </c>
      <c r="G488" s="109" t="s">
        <v>42</v>
      </c>
      <c r="H488" s="163"/>
      <c r="I488" s="87">
        <v>11367</v>
      </c>
      <c r="J488" s="87">
        <v>5444</v>
      </c>
      <c r="K488" s="87">
        <v>0</v>
      </c>
      <c r="L488" s="87">
        <v>1188</v>
      </c>
      <c r="M488" s="88">
        <v>17999</v>
      </c>
      <c r="N488" s="163"/>
      <c r="O488" s="110">
        <v>2</v>
      </c>
      <c r="P488" s="164">
        <v>33622</v>
      </c>
      <c r="Q488" s="164">
        <v>0</v>
      </c>
      <c r="R488" s="164">
        <v>0</v>
      </c>
      <c r="S488" s="164">
        <v>2376</v>
      </c>
      <c r="T488" s="165">
        <v>35998</v>
      </c>
      <c r="U488" s="166"/>
      <c r="V488" s="167">
        <v>0</v>
      </c>
      <c r="W488" s="173">
        <v>0</v>
      </c>
      <c r="X488" s="169">
        <v>0.09</v>
      </c>
      <c r="Y488" s="169">
        <v>4.0158981359041893E-3</v>
      </c>
      <c r="Z488" s="170">
        <v>0</v>
      </c>
      <c r="AA488" s="166"/>
      <c r="AB488" s="110">
        <v>1</v>
      </c>
      <c r="AC488" s="111">
        <v>0</v>
      </c>
      <c r="AD488" s="164">
        <v>0</v>
      </c>
      <c r="AE488" s="111">
        <v>0</v>
      </c>
      <c r="AF488" s="171">
        <v>0</v>
      </c>
      <c r="AG488" s="172"/>
    </row>
    <row r="489" spans="1:33" s="49" customFormat="1" ht="12" x14ac:dyDescent="0.2">
      <c r="A489" s="84">
        <v>470</v>
      </c>
      <c r="B489" s="60">
        <v>470165031</v>
      </c>
      <c r="C489" s="85" t="s">
        <v>530</v>
      </c>
      <c r="D489" s="60">
        <v>165</v>
      </c>
      <c r="E489" s="85" t="s">
        <v>197</v>
      </c>
      <c r="F489" s="60">
        <v>31</v>
      </c>
      <c r="G489" s="109" t="s">
        <v>63</v>
      </c>
      <c r="H489" s="163"/>
      <c r="I489" s="87">
        <v>12156</v>
      </c>
      <c r="J489" s="87">
        <v>5126</v>
      </c>
      <c r="K489" s="87">
        <v>0</v>
      </c>
      <c r="L489" s="87">
        <v>1188</v>
      </c>
      <c r="M489" s="88">
        <v>18470</v>
      </c>
      <c r="N489" s="163"/>
      <c r="O489" s="110">
        <v>2</v>
      </c>
      <c r="P489" s="164">
        <v>34564</v>
      </c>
      <c r="Q489" s="164">
        <v>0</v>
      </c>
      <c r="R489" s="164">
        <v>0</v>
      </c>
      <c r="S489" s="164">
        <v>2376</v>
      </c>
      <c r="T489" s="165">
        <v>36940</v>
      </c>
      <c r="U489" s="166"/>
      <c r="V489" s="167">
        <v>0</v>
      </c>
      <c r="W489" s="173">
        <v>0</v>
      </c>
      <c r="X489" s="169">
        <v>0.09</v>
      </c>
      <c r="Y489" s="169">
        <v>1.3921962100480068E-2</v>
      </c>
      <c r="Z489" s="170">
        <v>0</v>
      </c>
      <c r="AA489" s="166"/>
      <c r="AB489" s="110">
        <v>1</v>
      </c>
      <c r="AC489" s="111">
        <v>0</v>
      </c>
      <c r="AD489" s="164">
        <v>0</v>
      </c>
      <c r="AE489" s="111">
        <v>0</v>
      </c>
      <c r="AF489" s="171">
        <v>0</v>
      </c>
      <c r="AG489" s="172"/>
    </row>
    <row r="490" spans="1:33" s="49" customFormat="1" ht="12" x14ac:dyDescent="0.2">
      <c r="A490" s="84">
        <v>470</v>
      </c>
      <c r="B490" s="60">
        <v>470165035</v>
      </c>
      <c r="C490" s="85" t="s">
        <v>530</v>
      </c>
      <c r="D490" s="60">
        <v>165</v>
      </c>
      <c r="E490" s="85" t="s">
        <v>197</v>
      </c>
      <c r="F490" s="60">
        <v>35</v>
      </c>
      <c r="G490" s="109" t="s">
        <v>67</v>
      </c>
      <c r="H490" s="163"/>
      <c r="I490" s="87">
        <v>15814</v>
      </c>
      <c r="J490" s="87">
        <v>6083</v>
      </c>
      <c r="K490" s="87">
        <v>0</v>
      </c>
      <c r="L490" s="87">
        <v>1188</v>
      </c>
      <c r="M490" s="88">
        <v>23085</v>
      </c>
      <c r="N490" s="163"/>
      <c r="O490" s="110">
        <v>6</v>
      </c>
      <c r="P490" s="164">
        <v>131382</v>
      </c>
      <c r="Q490" s="164">
        <v>0</v>
      </c>
      <c r="R490" s="164">
        <v>0</v>
      </c>
      <c r="S490" s="164">
        <v>7128</v>
      </c>
      <c r="T490" s="165">
        <v>138510</v>
      </c>
      <c r="U490" s="166"/>
      <c r="V490" s="167">
        <v>0</v>
      </c>
      <c r="W490" s="173">
        <v>0</v>
      </c>
      <c r="X490" s="169">
        <v>0.18</v>
      </c>
      <c r="Y490" s="169">
        <v>0.16524012896893492</v>
      </c>
      <c r="Z490" s="170">
        <v>0</v>
      </c>
      <c r="AA490" s="166"/>
      <c r="AB490" s="110">
        <v>2</v>
      </c>
      <c r="AC490" s="111">
        <v>0</v>
      </c>
      <c r="AD490" s="164">
        <v>0</v>
      </c>
      <c r="AE490" s="111">
        <v>0</v>
      </c>
      <c r="AF490" s="171">
        <v>0</v>
      </c>
      <c r="AG490" s="172"/>
    </row>
    <row r="491" spans="1:33" s="49" customFormat="1" ht="12" x14ac:dyDescent="0.2">
      <c r="A491" s="84">
        <v>470</v>
      </c>
      <c r="B491" s="60">
        <v>470165057</v>
      </c>
      <c r="C491" s="85" t="s">
        <v>530</v>
      </c>
      <c r="D491" s="60">
        <v>165</v>
      </c>
      <c r="E491" s="85" t="s">
        <v>197</v>
      </c>
      <c r="F491" s="60">
        <v>57</v>
      </c>
      <c r="G491" s="109" t="s">
        <v>89</v>
      </c>
      <c r="H491" s="163"/>
      <c r="I491" s="87">
        <v>17761</v>
      </c>
      <c r="J491" s="87">
        <v>407</v>
      </c>
      <c r="K491" s="87">
        <v>0</v>
      </c>
      <c r="L491" s="87">
        <v>1188</v>
      </c>
      <c r="M491" s="88">
        <v>19356</v>
      </c>
      <c r="N491" s="163"/>
      <c r="O491" s="110">
        <v>2</v>
      </c>
      <c r="P491" s="164">
        <v>36336</v>
      </c>
      <c r="Q491" s="164">
        <v>0</v>
      </c>
      <c r="R491" s="164">
        <v>0</v>
      </c>
      <c r="S491" s="164">
        <v>2376</v>
      </c>
      <c r="T491" s="165">
        <v>38712</v>
      </c>
      <c r="U491" s="166"/>
      <c r="V491" s="167">
        <v>0</v>
      </c>
      <c r="W491" s="173">
        <v>0</v>
      </c>
      <c r="X491" s="169">
        <v>0.18</v>
      </c>
      <c r="Y491" s="169">
        <v>0.12016172460191235</v>
      </c>
      <c r="Z491" s="170">
        <v>0</v>
      </c>
      <c r="AA491" s="166"/>
      <c r="AB491" s="110">
        <v>0</v>
      </c>
      <c r="AC491" s="111">
        <v>0</v>
      </c>
      <c r="AD491" s="164">
        <v>0</v>
      </c>
      <c r="AE491" s="111">
        <v>0</v>
      </c>
      <c r="AF491" s="171">
        <v>0</v>
      </c>
      <c r="AG491" s="172"/>
    </row>
    <row r="492" spans="1:33" s="49" customFormat="1" ht="12" x14ac:dyDescent="0.2">
      <c r="A492" s="84">
        <v>470</v>
      </c>
      <c r="B492" s="60">
        <v>470165071</v>
      </c>
      <c r="C492" s="85" t="s">
        <v>530</v>
      </c>
      <c r="D492" s="60">
        <v>165</v>
      </c>
      <c r="E492" s="85" t="s">
        <v>197</v>
      </c>
      <c r="F492" s="60">
        <v>71</v>
      </c>
      <c r="G492" s="109" t="s">
        <v>103</v>
      </c>
      <c r="H492" s="163"/>
      <c r="I492" s="87">
        <v>12289</v>
      </c>
      <c r="J492" s="87">
        <v>5183</v>
      </c>
      <c r="K492" s="87">
        <v>0</v>
      </c>
      <c r="L492" s="87">
        <v>1188</v>
      </c>
      <c r="M492" s="88">
        <v>18660</v>
      </c>
      <c r="N492" s="163"/>
      <c r="O492" s="110">
        <v>2</v>
      </c>
      <c r="P492" s="164">
        <v>34944</v>
      </c>
      <c r="Q492" s="164">
        <v>0</v>
      </c>
      <c r="R492" s="164">
        <v>0</v>
      </c>
      <c r="S492" s="164">
        <v>2376</v>
      </c>
      <c r="T492" s="165">
        <v>37320</v>
      </c>
      <c r="U492" s="166"/>
      <c r="V492" s="167">
        <v>0</v>
      </c>
      <c r="W492" s="173">
        <v>0</v>
      </c>
      <c r="X492" s="169">
        <v>0.09</v>
      </c>
      <c r="Y492" s="169">
        <v>4.9441091335990809E-3</v>
      </c>
      <c r="Z492" s="170">
        <v>0</v>
      </c>
      <c r="AA492" s="166"/>
      <c r="AB492" s="110">
        <v>2</v>
      </c>
      <c r="AC492" s="111">
        <v>0</v>
      </c>
      <c r="AD492" s="164">
        <v>0</v>
      </c>
      <c r="AE492" s="111">
        <v>0</v>
      </c>
      <c r="AF492" s="171">
        <v>0</v>
      </c>
      <c r="AG492" s="172"/>
    </row>
    <row r="493" spans="1:33" s="49" customFormat="1" ht="12" x14ac:dyDescent="0.2">
      <c r="A493" s="84">
        <v>470</v>
      </c>
      <c r="B493" s="60">
        <v>470165093</v>
      </c>
      <c r="C493" s="85" t="s">
        <v>530</v>
      </c>
      <c r="D493" s="60">
        <v>165</v>
      </c>
      <c r="E493" s="85" t="s">
        <v>197</v>
      </c>
      <c r="F493" s="60">
        <v>93</v>
      </c>
      <c r="G493" s="109" t="s">
        <v>125</v>
      </c>
      <c r="H493" s="163"/>
      <c r="I493" s="87">
        <v>16219</v>
      </c>
      <c r="J493" s="87">
        <v>160</v>
      </c>
      <c r="K493" s="87">
        <v>0</v>
      </c>
      <c r="L493" s="87">
        <v>1188</v>
      </c>
      <c r="M493" s="88">
        <v>17567</v>
      </c>
      <c r="N493" s="163"/>
      <c r="O493" s="110">
        <v>274</v>
      </c>
      <c r="P493" s="164">
        <v>4487846</v>
      </c>
      <c r="Q493" s="164">
        <v>0</v>
      </c>
      <c r="R493" s="164">
        <v>0</v>
      </c>
      <c r="S493" s="164">
        <v>325512</v>
      </c>
      <c r="T493" s="165">
        <v>4813358</v>
      </c>
      <c r="U493" s="166"/>
      <c r="V493" s="167">
        <v>0</v>
      </c>
      <c r="W493" s="173">
        <v>0</v>
      </c>
      <c r="X493" s="169">
        <v>0.18</v>
      </c>
      <c r="Y493" s="169">
        <v>8.3069865542387364E-2</v>
      </c>
      <c r="Z493" s="170">
        <v>0</v>
      </c>
      <c r="AA493" s="166"/>
      <c r="AB493" s="110">
        <v>101</v>
      </c>
      <c r="AC493" s="111">
        <v>0</v>
      </c>
      <c r="AD493" s="164">
        <v>0</v>
      </c>
      <c r="AE493" s="111">
        <v>0</v>
      </c>
      <c r="AF493" s="171">
        <v>0</v>
      </c>
      <c r="AG493" s="172"/>
    </row>
    <row r="494" spans="1:33" s="49" customFormat="1" ht="12" x14ac:dyDescent="0.2">
      <c r="A494" s="84">
        <v>470</v>
      </c>
      <c r="B494" s="60">
        <v>470165128</v>
      </c>
      <c r="C494" s="85" t="s">
        <v>530</v>
      </c>
      <c r="D494" s="60">
        <v>165</v>
      </c>
      <c r="E494" s="85" t="s">
        <v>197</v>
      </c>
      <c r="F494" s="60">
        <v>128</v>
      </c>
      <c r="G494" s="109" t="s">
        <v>160</v>
      </c>
      <c r="H494" s="163"/>
      <c r="I494" s="87">
        <v>12551</v>
      </c>
      <c r="J494" s="87">
        <v>709</v>
      </c>
      <c r="K494" s="87">
        <v>0</v>
      </c>
      <c r="L494" s="87">
        <v>1188</v>
      </c>
      <c r="M494" s="88">
        <v>14448</v>
      </c>
      <c r="N494" s="163"/>
      <c r="O494" s="110">
        <v>4</v>
      </c>
      <c r="P494" s="164">
        <v>53040</v>
      </c>
      <c r="Q494" s="164">
        <v>0</v>
      </c>
      <c r="R494" s="164">
        <v>0</v>
      </c>
      <c r="S494" s="164">
        <v>4752</v>
      </c>
      <c r="T494" s="165">
        <v>57792</v>
      </c>
      <c r="U494" s="166"/>
      <c r="V494" s="167">
        <v>0</v>
      </c>
      <c r="W494" s="173">
        <v>0</v>
      </c>
      <c r="X494" s="169">
        <v>0.09</v>
      </c>
      <c r="Y494" s="169">
        <v>4.4230272822188083E-2</v>
      </c>
      <c r="Z494" s="170">
        <v>0</v>
      </c>
      <c r="AA494" s="166"/>
      <c r="AB494" s="110">
        <v>2</v>
      </c>
      <c r="AC494" s="111">
        <v>0</v>
      </c>
      <c r="AD494" s="164">
        <v>0</v>
      </c>
      <c r="AE494" s="111">
        <v>0</v>
      </c>
      <c r="AF494" s="171">
        <v>0</v>
      </c>
      <c r="AG494" s="172"/>
    </row>
    <row r="495" spans="1:33" s="49" customFormat="1" ht="12" x14ac:dyDescent="0.2">
      <c r="A495" s="84">
        <v>470</v>
      </c>
      <c r="B495" s="60">
        <v>470165163</v>
      </c>
      <c r="C495" s="85" t="s">
        <v>530</v>
      </c>
      <c r="D495" s="60">
        <v>165</v>
      </c>
      <c r="E495" s="85" t="s">
        <v>197</v>
      </c>
      <c r="F495" s="60">
        <v>163</v>
      </c>
      <c r="G495" s="109" t="s">
        <v>195</v>
      </c>
      <c r="H495" s="163"/>
      <c r="I495" s="87">
        <v>15599</v>
      </c>
      <c r="J495" s="87">
        <v>0</v>
      </c>
      <c r="K495" s="87">
        <v>0</v>
      </c>
      <c r="L495" s="87">
        <v>1188</v>
      </c>
      <c r="M495" s="88">
        <v>16787</v>
      </c>
      <c r="N495" s="163"/>
      <c r="O495" s="110">
        <v>42</v>
      </c>
      <c r="P495" s="164">
        <v>655158</v>
      </c>
      <c r="Q495" s="164">
        <v>0</v>
      </c>
      <c r="R495" s="164">
        <v>0</v>
      </c>
      <c r="S495" s="164">
        <v>49896</v>
      </c>
      <c r="T495" s="165">
        <v>705054</v>
      </c>
      <c r="U495" s="166"/>
      <c r="V495" s="167">
        <v>0</v>
      </c>
      <c r="W495" s="173">
        <v>0</v>
      </c>
      <c r="X495" s="169">
        <v>0.113490033140277</v>
      </c>
      <c r="Y495" s="169">
        <v>9.5503650462753262E-2</v>
      </c>
      <c r="Z495" s="170">
        <v>0</v>
      </c>
      <c r="AA495" s="166"/>
      <c r="AB495" s="110">
        <v>26</v>
      </c>
      <c r="AC495" s="111">
        <v>0</v>
      </c>
      <c r="AD495" s="164">
        <v>0</v>
      </c>
      <c r="AE495" s="111">
        <v>0</v>
      </c>
      <c r="AF495" s="171">
        <v>0</v>
      </c>
      <c r="AG495" s="172"/>
    </row>
    <row r="496" spans="1:33" s="49" customFormat="1" ht="12" x14ac:dyDescent="0.2">
      <c r="A496" s="84">
        <v>470</v>
      </c>
      <c r="B496" s="60">
        <v>470165164</v>
      </c>
      <c r="C496" s="85" t="s">
        <v>530</v>
      </c>
      <c r="D496" s="60">
        <v>165</v>
      </c>
      <c r="E496" s="85" t="s">
        <v>197</v>
      </c>
      <c r="F496" s="60">
        <v>164</v>
      </c>
      <c r="G496" s="109" t="s">
        <v>196</v>
      </c>
      <c r="H496" s="163"/>
      <c r="I496" s="87">
        <v>16573</v>
      </c>
      <c r="J496" s="87">
        <v>7287</v>
      </c>
      <c r="K496" s="87">
        <v>0</v>
      </c>
      <c r="L496" s="87">
        <v>1188</v>
      </c>
      <c r="M496" s="88">
        <v>25048</v>
      </c>
      <c r="N496" s="163"/>
      <c r="O496" s="110">
        <v>2</v>
      </c>
      <c r="P496" s="164">
        <v>47720</v>
      </c>
      <c r="Q496" s="164">
        <v>0</v>
      </c>
      <c r="R496" s="164">
        <v>0</v>
      </c>
      <c r="S496" s="164">
        <v>2376</v>
      </c>
      <c r="T496" s="165">
        <v>50096</v>
      </c>
      <c r="U496" s="166"/>
      <c r="V496" s="167">
        <v>0</v>
      </c>
      <c r="W496" s="173">
        <v>0</v>
      </c>
      <c r="X496" s="169">
        <v>0.09</v>
      </c>
      <c r="Y496" s="169">
        <v>4.0267330001348862E-3</v>
      </c>
      <c r="Z496" s="170">
        <v>0</v>
      </c>
      <c r="AA496" s="166"/>
      <c r="AB496" s="110">
        <v>1</v>
      </c>
      <c r="AC496" s="111">
        <v>0</v>
      </c>
      <c r="AD496" s="164">
        <v>0</v>
      </c>
      <c r="AE496" s="111">
        <v>0</v>
      </c>
      <c r="AF496" s="171">
        <v>0</v>
      </c>
      <c r="AG496" s="172"/>
    </row>
    <row r="497" spans="1:33" s="49" customFormat="1" ht="12" x14ac:dyDescent="0.2">
      <c r="A497" s="84">
        <v>470</v>
      </c>
      <c r="B497" s="60">
        <v>470165165</v>
      </c>
      <c r="C497" s="85" t="s">
        <v>530</v>
      </c>
      <c r="D497" s="60">
        <v>165</v>
      </c>
      <c r="E497" s="85" t="s">
        <v>197</v>
      </c>
      <c r="F497" s="60">
        <v>165</v>
      </c>
      <c r="G497" s="109" t="s">
        <v>197</v>
      </c>
      <c r="H497" s="163"/>
      <c r="I497" s="87">
        <v>14775</v>
      </c>
      <c r="J497" s="87">
        <v>0</v>
      </c>
      <c r="K497" s="87">
        <v>0</v>
      </c>
      <c r="L497" s="87">
        <v>1188</v>
      </c>
      <c r="M497" s="88">
        <v>15963</v>
      </c>
      <c r="N497" s="163"/>
      <c r="O497" s="110">
        <v>451</v>
      </c>
      <c r="P497" s="164">
        <v>6663525</v>
      </c>
      <c r="Q497" s="164">
        <v>0</v>
      </c>
      <c r="R497" s="164">
        <v>0</v>
      </c>
      <c r="S497" s="164">
        <v>535788</v>
      </c>
      <c r="T497" s="165">
        <v>7199313</v>
      </c>
      <c r="U497" s="166"/>
      <c r="V497" s="167">
        <v>0</v>
      </c>
      <c r="W497" s="173">
        <v>0</v>
      </c>
      <c r="X497" s="169">
        <v>9.8299999999999998E-2</v>
      </c>
      <c r="Y497" s="169">
        <v>8.0030787498228839E-2</v>
      </c>
      <c r="Z497" s="170">
        <v>0</v>
      </c>
      <c r="AA497" s="166"/>
      <c r="AB497" s="110">
        <v>203</v>
      </c>
      <c r="AC497" s="111">
        <v>0</v>
      </c>
      <c r="AD497" s="164">
        <v>0</v>
      </c>
      <c r="AE497" s="111">
        <v>0</v>
      </c>
      <c r="AF497" s="171">
        <v>0</v>
      </c>
      <c r="AG497" s="172"/>
    </row>
    <row r="498" spans="1:33" s="49" customFormat="1" ht="12" x14ac:dyDescent="0.2">
      <c r="A498" s="84">
        <v>470</v>
      </c>
      <c r="B498" s="60">
        <v>470165176</v>
      </c>
      <c r="C498" s="85" t="s">
        <v>530</v>
      </c>
      <c r="D498" s="60">
        <v>165</v>
      </c>
      <c r="E498" s="85" t="s">
        <v>197</v>
      </c>
      <c r="F498" s="60">
        <v>176</v>
      </c>
      <c r="G498" s="109" t="s">
        <v>208</v>
      </c>
      <c r="H498" s="163"/>
      <c r="I498" s="87">
        <v>13705</v>
      </c>
      <c r="J498" s="87">
        <v>3673</v>
      </c>
      <c r="K498" s="87">
        <v>0</v>
      </c>
      <c r="L498" s="87">
        <v>1188</v>
      </c>
      <c r="M498" s="88">
        <v>18566</v>
      </c>
      <c r="N498" s="163"/>
      <c r="O498" s="110">
        <v>201</v>
      </c>
      <c r="P498" s="164">
        <v>3492978</v>
      </c>
      <c r="Q498" s="164">
        <v>0</v>
      </c>
      <c r="R498" s="164">
        <v>0</v>
      </c>
      <c r="S498" s="164">
        <v>238788</v>
      </c>
      <c r="T498" s="165">
        <v>3731766</v>
      </c>
      <c r="U498" s="166"/>
      <c r="V498" s="167">
        <v>0</v>
      </c>
      <c r="W498" s="173">
        <v>0</v>
      </c>
      <c r="X498" s="169">
        <v>0.09</v>
      </c>
      <c r="Y498" s="169">
        <v>7.5141081839977197E-2</v>
      </c>
      <c r="Z498" s="170">
        <v>0</v>
      </c>
      <c r="AA498" s="166"/>
      <c r="AB498" s="110">
        <v>89</v>
      </c>
      <c r="AC498" s="111">
        <v>0</v>
      </c>
      <c r="AD498" s="164">
        <v>0</v>
      </c>
      <c r="AE498" s="111">
        <v>0</v>
      </c>
      <c r="AF498" s="171">
        <v>0</v>
      </c>
      <c r="AG498" s="172"/>
    </row>
    <row r="499" spans="1:33" s="49" customFormat="1" ht="12" x14ac:dyDescent="0.2">
      <c r="A499" s="84">
        <v>470</v>
      </c>
      <c r="B499" s="60">
        <v>470165178</v>
      </c>
      <c r="C499" s="85" t="s">
        <v>530</v>
      </c>
      <c r="D499" s="60">
        <v>165</v>
      </c>
      <c r="E499" s="85" t="s">
        <v>197</v>
      </c>
      <c r="F499" s="60">
        <v>178</v>
      </c>
      <c r="G499" s="109" t="s">
        <v>210</v>
      </c>
      <c r="H499" s="163"/>
      <c r="I499" s="87">
        <v>12480</v>
      </c>
      <c r="J499" s="87">
        <v>1212</v>
      </c>
      <c r="K499" s="87">
        <v>0</v>
      </c>
      <c r="L499" s="87">
        <v>1188</v>
      </c>
      <c r="M499" s="88">
        <v>14880</v>
      </c>
      <c r="N499" s="163"/>
      <c r="O499" s="110">
        <v>275</v>
      </c>
      <c r="P499" s="164">
        <v>3765300</v>
      </c>
      <c r="Q499" s="164">
        <v>0</v>
      </c>
      <c r="R499" s="164">
        <v>0</v>
      </c>
      <c r="S499" s="164">
        <v>326700</v>
      </c>
      <c r="T499" s="165">
        <v>4092000</v>
      </c>
      <c r="U499" s="166"/>
      <c r="V499" s="167">
        <v>0</v>
      </c>
      <c r="W499" s="173">
        <v>0</v>
      </c>
      <c r="X499" s="169">
        <v>0.09</v>
      </c>
      <c r="Y499" s="169">
        <v>6.7030496405863796E-2</v>
      </c>
      <c r="Z499" s="170">
        <v>0</v>
      </c>
      <c r="AA499" s="166"/>
      <c r="AB499" s="110">
        <v>99</v>
      </c>
      <c r="AC499" s="111">
        <v>0</v>
      </c>
      <c r="AD499" s="164">
        <v>0</v>
      </c>
      <c r="AE499" s="111">
        <v>0</v>
      </c>
      <c r="AF499" s="171">
        <v>0</v>
      </c>
      <c r="AG499" s="172"/>
    </row>
    <row r="500" spans="1:33" s="49" customFormat="1" ht="12" x14ac:dyDescent="0.2">
      <c r="A500" s="84">
        <v>470</v>
      </c>
      <c r="B500" s="60">
        <v>470165181</v>
      </c>
      <c r="C500" s="85" t="s">
        <v>530</v>
      </c>
      <c r="D500" s="60">
        <v>165</v>
      </c>
      <c r="E500" s="85" t="s">
        <v>197</v>
      </c>
      <c r="F500" s="60">
        <v>181</v>
      </c>
      <c r="G500" s="109" t="s">
        <v>213</v>
      </c>
      <c r="H500" s="163"/>
      <c r="I500" s="87">
        <v>18773</v>
      </c>
      <c r="J500" s="87">
        <v>125</v>
      </c>
      <c r="K500" s="87">
        <v>0</v>
      </c>
      <c r="L500" s="87">
        <v>1188</v>
      </c>
      <c r="M500" s="88">
        <v>20086</v>
      </c>
      <c r="N500" s="163"/>
      <c r="O500" s="110">
        <v>4</v>
      </c>
      <c r="P500" s="164">
        <v>75592</v>
      </c>
      <c r="Q500" s="164">
        <v>0</v>
      </c>
      <c r="R500" s="164">
        <v>0</v>
      </c>
      <c r="S500" s="164">
        <v>4752</v>
      </c>
      <c r="T500" s="165">
        <v>80344</v>
      </c>
      <c r="U500" s="166"/>
      <c r="V500" s="167">
        <v>0</v>
      </c>
      <c r="W500" s="173">
        <v>0</v>
      </c>
      <c r="X500" s="169">
        <v>0.09</v>
      </c>
      <c r="Y500" s="169">
        <v>1.8721593646460449E-2</v>
      </c>
      <c r="Z500" s="170">
        <v>0</v>
      </c>
      <c r="AA500" s="166"/>
      <c r="AB500" s="110">
        <v>1</v>
      </c>
      <c r="AC500" s="111">
        <v>0</v>
      </c>
      <c r="AD500" s="164">
        <v>0</v>
      </c>
      <c r="AE500" s="111">
        <v>0</v>
      </c>
      <c r="AF500" s="171">
        <v>0</v>
      </c>
      <c r="AG500" s="172"/>
    </row>
    <row r="501" spans="1:33" s="49" customFormat="1" ht="12" x14ac:dyDescent="0.2">
      <c r="A501" s="84">
        <v>470</v>
      </c>
      <c r="B501" s="60">
        <v>470165217</v>
      </c>
      <c r="C501" s="85" t="s">
        <v>530</v>
      </c>
      <c r="D501" s="60">
        <v>165</v>
      </c>
      <c r="E501" s="85" t="s">
        <v>197</v>
      </c>
      <c r="F501" s="60">
        <v>217</v>
      </c>
      <c r="G501" s="109" t="s">
        <v>249</v>
      </c>
      <c r="H501" s="163"/>
      <c r="I501" s="87">
        <v>13131</v>
      </c>
      <c r="J501" s="87">
        <v>7509</v>
      </c>
      <c r="K501" s="87">
        <v>0</v>
      </c>
      <c r="L501" s="87">
        <v>1188</v>
      </c>
      <c r="M501" s="88">
        <v>21828</v>
      </c>
      <c r="N501" s="163"/>
      <c r="O501" s="110">
        <v>1</v>
      </c>
      <c r="P501" s="164">
        <v>20640</v>
      </c>
      <c r="Q501" s="164">
        <v>0</v>
      </c>
      <c r="R501" s="164">
        <v>0</v>
      </c>
      <c r="S501" s="164">
        <v>1188</v>
      </c>
      <c r="T501" s="165">
        <v>21828</v>
      </c>
      <c r="U501" s="166"/>
      <c r="V501" s="167">
        <v>0</v>
      </c>
      <c r="W501" s="173">
        <v>0</v>
      </c>
      <c r="X501" s="169">
        <v>0.09</v>
      </c>
      <c r="Y501" s="169">
        <v>4.3264874592799233E-4</v>
      </c>
      <c r="Z501" s="170">
        <v>0</v>
      </c>
      <c r="AA501" s="166"/>
      <c r="AB501" s="110">
        <v>0</v>
      </c>
      <c r="AC501" s="111">
        <v>0</v>
      </c>
      <c r="AD501" s="164">
        <v>0</v>
      </c>
      <c r="AE501" s="111">
        <v>0</v>
      </c>
      <c r="AF501" s="171">
        <v>0</v>
      </c>
      <c r="AG501" s="172"/>
    </row>
    <row r="502" spans="1:33" s="49" customFormat="1" ht="12" x14ac:dyDescent="0.2">
      <c r="A502" s="84">
        <v>470</v>
      </c>
      <c r="B502" s="60">
        <v>470165229</v>
      </c>
      <c r="C502" s="85" t="s">
        <v>530</v>
      </c>
      <c r="D502" s="60">
        <v>165</v>
      </c>
      <c r="E502" s="85" t="s">
        <v>197</v>
      </c>
      <c r="F502" s="60">
        <v>229</v>
      </c>
      <c r="G502" s="109" t="s">
        <v>261</v>
      </c>
      <c r="H502" s="163"/>
      <c r="I502" s="87">
        <v>14894</v>
      </c>
      <c r="J502" s="87">
        <v>1493</v>
      </c>
      <c r="K502" s="87">
        <v>0</v>
      </c>
      <c r="L502" s="87">
        <v>1188</v>
      </c>
      <c r="M502" s="88">
        <v>17575</v>
      </c>
      <c r="N502" s="163"/>
      <c r="O502" s="110">
        <v>9</v>
      </c>
      <c r="P502" s="164">
        <v>147483</v>
      </c>
      <c r="Q502" s="164">
        <v>0</v>
      </c>
      <c r="R502" s="164">
        <v>0</v>
      </c>
      <c r="S502" s="164">
        <v>10692</v>
      </c>
      <c r="T502" s="165">
        <v>158175</v>
      </c>
      <c r="U502" s="166"/>
      <c r="V502" s="167">
        <v>0</v>
      </c>
      <c r="W502" s="173">
        <v>0</v>
      </c>
      <c r="X502" s="169">
        <v>0.09</v>
      </c>
      <c r="Y502" s="169">
        <v>2.2666638700022248E-2</v>
      </c>
      <c r="Z502" s="170">
        <v>0</v>
      </c>
      <c r="AA502" s="166"/>
      <c r="AB502" s="110">
        <v>4</v>
      </c>
      <c r="AC502" s="111">
        <v>0</v>
      </c>
      <c r="AD502" s="164">
        <v>0</v>
      </c>
      <c r="AE502" s="111">
        <v>0</v>
      </c>
      <c r="AF502" s="171">
        <v>0</v>
      </c>
      <c r="AG502" s="172"/>
    </row>
    <row r="503" spans="1:33" s="49" customFormat="1" ht="12" x14ac:dyDescent="0.2">
      <c r="A503" s="84">
        <v>470</v>
      </c>
      <c r="B503" s="60">
        <v>470165246</v>
      </c>
      <c r="C503" s="85" t="s">
        <v>530</v>
      </c>
      <c r="D503" s="60">
        <v>165</v>
      </c>
      <c r="E503" s="85" t="s">
        <v>197</v>
      </c>
      <c r="F503" s="60">
        <v>246</v>
      </c>
      <c r="G503" s="109" t="s">
        <v>278</v>
      </c>
      <c r="H503" s="163"/>
      <c r="I503" s="87">
        <v>11367</v>
      </c>
      <c r="J503" s="87">
        <v>4367</v>
      </c>
      <c r="K503" s="87">
        <v>0</v>
      </c>
      <c r="L503" s="87">
        <v>1188</v>
      </c>
      <c r="M503" s="88">
        <v>16922</v>
      </c>
      <c r="N503" s="163"/>
      <c r="O503" s="110">
        <v>1</v>
      </c>
      <c r="P503" s="164">
        <v>15734</v>
      </c>
      <c r="Q503" s="164">
        <v>0</v>
      </c>
      <c r="R503" s="164">
        <v>0</v>
      </c>
      <c r="S503" s="164">
        <v>1188</v>
      </c>
      <c r="T503" s="165">
        <v>16922</v>
      </c>
      <c r="U503" s="166"/>
      <c r="V503" s="167">
        <v>0</v>
      </c>
      <c r="W503" s="173">
        <v>0</v>
      </c>
      <c r="X503" s="169">
        <v>0.09</v>
      </c>
      <c r="Y503" s="169">
        <v>1.2838122936444972E-3</v>
      </c>
      <c r="Z503" s="170">
        <v>0</v>
      </c>
      <c r="AA503" s="166"/>
      <c r="AB503" s="110">
        <v>0</v>
      </c>
      <c r="AC503" s="111">
        <v>0</v>
      </c>
      <c r="AD503" s="164">
        <v>0</v>
      </c>
      <c r="AE503" s="111">
        <v>0</v>
      </c>
      <c r="AF503" s="171">
        <v>0</v>
      </c>
      <c r="AG503" s="172"/>
    </row>
    <row r="504" spans="1:33" s="49" customFormat="1" ht="12" x14ac:dyDescent="0.2">
      <c r="A504" s="84">
        <v>470</v>
      </c>
      <c r="B504" s="60">
        <v>470165248</v>
      </c>
      <c r="C504" s="85" t="s">
        <v>530</v>
      </c>
      <c r="D504" s="60">
        <v>165</v>
      </c>
      <c r="E504" s="85" t="s">
        <v>197</v>
      </c>
      <c r="F504" s="60">
        <v>248</v>
      </c>
      <c r="G504" s="109" t="s">
        <v>280</v>
      </c>
      <c r="H504" s="163"/>
      <c r="I504" s="87">
        <v>14989</v>
      </c>
      <c r="J504" s="87">
        <v>732</v>
      </c>
      <c r="K504" s="87">
        <v>0</v>
      </c>
      <c r="L504" s="87">
        <v>1188</v>
      </c>
      <c r="M504" s="88">
        <v>16909</v>
      </c>
      <c r="N504" s="163"/>
      <c r="O504" s="110">
        <v>43</v>
      </c>
      <c r="P504" s="164">
        <v>676003</v>
      </c>
      <c r="Q504" s="164">
        <v>0</v>
      </c>
      <c r="R504" s="164">
        <v>0</v>
      </c>
      <c r="S504" s="164">
        <v>51084</v>
      </c>
      <c r="T504" s="165">
        <v>727087</v>
      </c>
      <c r="U504" s="166"/>
      <c r="V504" s="167">
        <v>0</v>
      </c>
      <c r="W504" s="173">
        <v>0</v>
      </c>
      <c r="X504" s="169">
        <v>0.09</v>
      </c>
      <c r="Y504" s="169">
        <v>6.6870826362856836E-2</v>
      </c>
      <c r="Z504" s="170">
        <v>0</v>
      </c>
      <c r="AA504" s="166"/>
      <c r="AB504" s="110">
        <v>19</v>
      </c>
      <c r="AC504" s="111">
        <v>0</v>
      </c>
      <c r="AD504" s="164">
        <v>0</v>
      </c>
      <c r="AE504" s="111">
        <v>0</v>
      </c>
      <c r="AF504" s="171">
        <v>0</v>
      </c>
      <c r="AG504" s="172"/>
    </row>
    <row r="505" spans="1:33" s="49" customFormat="1" ht="12" x14ac:dyDescent="0.2">
      <c r="A505" s="84">
        <v>470</v>
      </c>
      <c r="B505" s="60">
        <v>470165262</v>
      </c>
      <c r="C505" s="85" t="s">
        <v>530</v>
      </c>
      <c r="D505" s="60">
        <v>165</v>
      </c>
      <c r="E505" s="85" t="s">
        <v>197</v>
      </c>
      <c r="F505" s="60">
        <v>262</v>
      </c>
      <c r="G505" s="109" t="s">
        <v>294</v>
      </c>
      <c r="H505" s="163"/>
      <c r="I505" s="87">
        <v>13562</v>
      </c>
      <c r="J505" s="87">
        <v>881</v>
      </c>
      <c r="K505" s="87">
        <v>0</v>
      </c>
      <c r="L505" s="87">
        <v>1188</v>
      </c>
      <c r="M505" s="88">
        <v>15631</v>
      </c>
      <c r="N505" s="163"/>
      <c r="O505" s="110">
        <v>94</v>
      </c>
      <c r="P505" s="164">
        <v>1357642</v>
      </c>
      <c r="Q505" s="164">
        <v>0</v>
      </c>
      <c r="R505" s="164">
        <v>0</v>
      </c>
      <c r="S505" s="164">
        <v>111672</v>
      </c>
      <c r="T505" s="165">
        <v>1469314</v>
      </c>
      <c r="U505" s="166"/>
      <c r="V505" s="167">
        <v>0</v>
      </c>
      <c r="W505" s="173">
        <v>0</v>
      </c>
      <c r="X505" s="169">
        <v>0.09</v>
      </c>
      <c r="Y505" s="169">
        <v>9.6865331458784662E-2</v>
      </c>
      <c r="Z505" s="170">
        <v>0</v>
      </c>
      <c r="AA505" s="166"/>
      <c r="AB505" s="110">
        <v>46</v>
      </c>
      <c r="AC505" s="111">
        <v>6.6622510593518696</v>
      </c>
      <c r="AD505" s="164">
        <v>104118.89205021907</v>
      </c>
      <c r="AE505" s="111">
        <v>0</v>
      </c>
      <c r="AF505" s="171">
        <v>0</v>
      </c>
      <c r="AG505" s="172"/>
    </row>
    <row r="506" spans="1:33" s="49" customFormat="1" ht="12" x14ac:dyDescent="0.2">
      <c r="A506" s="84">
        <v>470</v>
      </c>
      <c r="B506" s="60">
        <v>470165274</v>
      </c>
      <c r="C506" s="85" t="s">
        <v>530</v>
      </c>
      <c r="D506" s="60">
        <v>165</v>
      </c>
      <c r="E506" s="85" t="s">
        <v>197</v>
      </c>
      <c r="F506" s="60">
        <v>274</v>
      </c>
      <c r="G506" s="109" t="s">
        <v>306</v>
      </c>
      <c r="H506" s="163"/>
      <c r="I506" s="87">
        <v>11367</v>
      </c>
      <c r="J506" s="87">
        <v>5240</v>
      </c>
      <c r="K506" s="87">
        <v>0</v>
      </c>
      <c r="L506" s="87">
        <v>1188</v>
      </c>
      <c r="M506" s="88">
        <v>17795</v>
      </c>
      <c r="N506" s="163"/>
      <c r="O506" s="110">
        <v>1</v>
      </c>
      <c r="P506" s="164">
        <v>16607</v>
      </c>
      <c r="Q506" s="164">
        <v>0</v>
      </c>
      <c r="R506" s="164">
        <v>0</v>
      </c>
      <c r="S506" s="164">
        <v>1188</v>
      </c>
      <c r="T506" s="165">
        <v>17795</v>
      </c>
      <c r="U506" s="166"/>
      <c r="V506" s="167">
        <v>0</v>
      </c>
      <c r="W506" s="173">
        <v>0</v>
      </c>
      <c r="X506" s="169">
        <v>0.09</v>
      </c>
      <c r="Y506" s="169">
        <v>5.369265059283105E-2</v>
      </c>
      <c r="Z506" s="170">
        <v>0</v>
      </c>
      <c r="AA506" s="166"/>
      <c r="AB506" s="110">
        <v>0</v>
      </c>
      <c r="AC506" s="111">
        <v>0</v>
      </c>
      <c r="AD506" s="164">
        <v>0</v>
      </c>
      <c r="AE506" s="111">
        <v>0</v>
      </c>
      <c r="AF506" s="171">
        <v>0</v>
      </c>
      <c r="AG506" s="172"/>
    </row>
    <row r="507" spans="1:33" s="49" customFormat="1" ht="12" x14ac:dyDescent="0.2">
      <c r="A507" s="84">
        <v>470</v>
      </c>
      <c r="B507" s="60">
        <v>470165284</v>
      </c>
      <c r="C507" s="85" t="s">
        <v>530</v>
      </c>
      <c r="D507" s="60">
        <v>165</v>
      </c>
      <c r="E507" s="85" t="s">
        <v>197</v>
      </c>
      <c r="F507" s="60">
        <v>284</v>
      </c>
      <c r="G507" s="109" t="s">
        <v>316</v>
      </c>
      <c r="H507" s="163"/>
      <c r="I507" s="87">
        <v>12963</v>
      </c>
      <c r="J507" s="87">
        <v>5899</v>
      </c>
      <c r="K507" s="87">
        <v>0</v>
      </c>
      <c r="L507" s="87">
        <v>1188</v>
      </c>
      <c r="M507" s="88">
        <v>20050</v>
      </c>
      <c r="N507" s="163"/>
      <c r="O507" s="110">
        <v>175</v>
      </c>
      <c r="P507" s="164">
        <v>3300850</v>
      </c>
      <c r="Q507" s="164">
        <v>0</v>
      </c>
      <c r="R507" s="164">
        <v>0</v>
      </c>
      <c r="S507" s="164">
        <v>207900</v>
      </c>
      <c r="T507" s="165">
        <v>3508750</v>
      </c>
      <c r="U507" s="166"/>
      <c r="V507" s="167">
        <v>0</v>
      </c>
      <c r="W507" s="173">
        <v>0</v>
      </c>
      <c r="X507" s="169">
        <v>0.09</v>
      </c>
      <c r="Y507" s="169">
        <v>7.4537220480509564E-2</v>
      </c>
      <c r="Z507" s="170">
        <v>0</v>
      </c>
      <c r="AA507" s="166"/>
      <c r="AB507" s="110">
        <v>72</v>
      </c>
      <c r="AC507" s="111">
        <v>0</v>
      </c>
      <c r="AD507" s="164">
        <v>0</v>
      </c>
      <c r="AE507" s="111">
        <v>0</v>
      </c>
      <c r="AF507" s="171">
        <v>0</v>
      </c>
      <c r="AG507" s="172"/>
    </row>
    <row r="508" spans="1:33" s="49" customFormat="1" ht="12" x14ac:dyDescent="0.2">
      <c r="A508" s="84">
        <v>470</v>
      </c>
      <c r="B508" s="60">
        <v>470165295</v>
      </c>
      <c r="C508" s="85" t="s">
        <v>530</v>
      </c>
      <c r="D508" s="60">
        <v>165</v>
      </c>
      <c r="E508" s="85" t="s">
        <v>197</v>
      </c>
      <c r="F508" s="60">
        <v>295</v>
      </c>
      <c r="G508" s="109" t="s">
        <v>327</v>
      </c>
      <c r="H508" s="163"/>
      <c r="I508" s="87">
        <v>11107</v>
      </c>
      <c r="J508" s="87">
        <v>5482</v>
      </c>
      <c r="K508" s="87">
        <v>0</v>
      </c>
      <c r="L508" s="87">
        <v>1188</v>
      </c>
      <c r="M508" s="88">
        <v>17777</v>
      </c>
      <c r="N508" s="163"/>
      <c r="O508" s="110">
        <v>1</v>
      </c>
      <c r="P508" s="164">
        <v>16589</v>
      </c>
      <c r="Q508" s="164">
        <v>0</v>
      </c>
      <c r="R508" s="164">
        <v>0</v>
      </c>
      <c r="S508" s="164">
        <v>1188</v>
      </c>
      <c r="T508" s="165">
        <v>17777</v>
      </c>
      <c r="U508" s="166"/>
      <c r="V508" s="167">
        <v>0</v>
      </c>
      <c r="W508" s="173">
        <v>0</v>
      </c>
      <c r="X508" s="169">
        <v>0.09</v>
      </c>
      <c r="Y508" s="169">
        <v>1.4012012322242801E-2</v>
      </c>
      <c r="Z508" s="170">
        <v>0</v>
      </c>
      <c r="AA508" s="166"/>
      <c r="AB508" s="110">
        <v>0</v>
      </c>
      <c r="AC508" s="111">
        <v>0</v>
      </c>
      <c r="AD508" s="164">
        <v>0</v>
      </c>
      <c r="AE508" s="111">
        <v>0</v>
      </c>
      <c r="AF508" s="171">
        <v>0</v>
      </c>
      <c r="AG508" s="172"/>
    </row>
    <row r="509" spans="1:33" s="49" customFormat="1" ht="12" x14ac:dyDescent="0.2">
      <c r="A509" s="84">
        <v>470</v>
      </c>
      <c r="B509" s="60">
        <v>470165305</v>
      </c>
      <c r="C509" s="85" t="s">
        <v>530</v>
      </c>
      <c r="D509" s="60">
        <v>165</v>
      </c>
      <c r="E509" s="85" t="s">
        <v>197</v>
      </c>
      <c r="F509" s="60">
        <v>305</v>
      </c>
      <c r="G509" s="109" t="s">
        <v>337</v>
      </c>
      <c r="H509" s="163"/>
      <c r="I509" s="87">
        <v>12394</v>
      </c>
      <c r="J509" s="87">
        <v>5354</v>
      </c>
      <c r="K509" s="87">
        <v>0</v>
      </c>
      <c r="L509" s="87">
        <v>1188</v>
      </c>
      <c r="M509" s="88">
        <v>18936</v>
      </c>
      <c r="N509" s="163"/>
      <c r="O509" s="110">
        <v>80</v>
      </c>
      <c r="P509" s="164">
        <v>1419840</v>
      </c>
      <c r="Q509" s="164">
        <v>0</v>
      </c>
      <c r="R509" s="164">
        <v>0</v>
      </c>
      <c r="S509" s="164">
        <v>95040</v>
      </c>
      <c r="T509" s="165">
        <v>1514880</v>
      </c>
      <c r="U509" s="166"/>
      <c r="V509" s="167">
        <v>0</v>
      </c>
      <c r="W509" s="173">
        <v>0</v>
      </c>
      <c r="X509" s="169">
        <v>0.09</v>
      </c>
      <c r="Y509" s="169">
        <v>2.2634239418490198E-2</v>
      </c>
      <c r="Z509" s="170">
        <v>0</v>
      </c>
      <c r="AA509" s="166"/>
      <c r="AB509" s="110">
        <v>32</v>
      </c>
      <c r="AC509" s="111">
        <v>0</v>
      </c>
      <c r="AD509" s="164">
        <v>0</v>
      </c>
      <c r="AE509" s="111">
        <v>0</v>
      </c>
      <c r="AF509" s="171">
        <v>0</v>
      </c>
      <c r="AG509" s="172"/>
    </row>
    <row r="510" spans="1:33" s="49" customFormat="1" ht="12" x14ac:dyDescent="0.2">
      <c r="A510" s="84">
        <v>470</v>
      </c>
      <c r="B510" s="60">
        <v>470165342</v>
      </c>
      <c r="C510" s="85" t="s">
        <v>530</v>
      </c>
      <c r="D510" s="60">
        <v>165</v>
      </c>
      <c r="E510" s="85" t="s">
        <v>197</v>
      </c>
      <c r="F510" s="60">
        <v>342</v>
      </c>
      <c r="G510" s="109" t="s">
        <v>374</v>
      </c>
      <c r="H510" s="163"/>
      <c r="I510" s="87">
        <v>16625</v>
      </c>
      <c r="J510" s="87">
        <v>12761</v>
      </c>
      <c r="K510" s="87">
        <v>0</v>
      </c>
      <c r="L510" s="87">
        <v>1188</v>
      </c>
      <c r="M510" s="88">
        <v>30574</v>
      </c>
      <c r="N510" s="163"/>
      <c r="O510" s="110">
        <v>2</v>
      </c>
      <c r="P510" s="164">
        <v>58772</v>
      </c>
      <c r="Q510" s="164">
        <v>0</v>
      </c>
      <c r="R510" s="164">
        <v>0</v>
      </c>
      <c r="S510" s="164">
        <v>2376</v>
      </c>
      <c r="T510" s="165">
        <v>61148</v>
      </c>
      <c r="U510" s="166"/>
      <c r="V510" s="167">
        <v>0</v>
      </c>
      <c r="W510" s="173">
        <v>0</v>
      </c>
      <c r="X510" s="169">
        <v>0.09</v>
      </c>
      <c r="Y510" s="169">
        <v>1.9218620679250706E-3</v>
      </c>
      <c r="Z510" s="170">
        <v>0</v>
      </c>
      <c r="AA510" s="166"/>
      <c r="AB510" s="110">
        <v>0</v>
      </c>
      <c r="AC510" s="111">
        <v>0</v>
      </c>
      <c r="AD510" s="164">
        <v>0</v>
      </c>
      <c r="AE510" s="111">
        <v>0</v>
      </c>
      <c r="AF510" s="171">
        <v>0</v>
      </c>
      <c r="AG510" s="172"/>
    </row>
    <row r="511" spans="1:33" s="49" customFormat="1" ht="12" x14ac:dyDescent="0.2">
      <c r="A511" s="84">
        <v>470</v>
      </c>
      <c r="B511" s="60">
        <v>470165346</v>
      </c>
      <c r="C511" s="85" t="s">
        <v>530</v>
      </c>
      <c r="D511" s="60">
        <v>165</v>
      </c>
      <c r="E511" s="85" t="s">
        <v>197</v>
      </c>
      <c r="F511" s="60">
        <v>346</v>
      </c>
      <c r="G511" s="109" t="s">
        <v>378</v>
      </c>
      <c r="H511" s="163"/>
      <c r="I511" s="87">
        <v>16645</v>
      </c>
      <c r="J511" s="87">
        <v>1471</v>
      </c>
      <c r="K511" s="87">
        <v>0</v>
      </c>
      <c r="L511" s="87">
        <v>1188</v>
      </c>
      <c r="M511" s="88">
        <v>19304</v>
      </c>
      <c r="N511" s="163"/>
      <c r="O511" s="110">
        <v>3</v>
      </c>
      <c r="P511" s="164">
        <v>54348</v>
      </c>
      <c r="Q511" s="164">
        <v>0</v>
      </c>
      <c r="R511" s="164">
        <v>0</v>
      </c>
      <c r="S511" s="164">
        <v>3564</v>
      </c>
      <c r="T511" s="165">
        <v>57912</v>
      </c>
      <c r="U511" s="166"/>
      <c r="V511" s="167">
        <v>0</v>
      </c>
      <c r="W511" s="173">
        <v>0</v>
      </c>
      <c r="X511" s="169">
        <v>0.09</v>
      </c>
      <c r="Y511" s="169">
        <v>1.7526303966672881E-2</v>
      </c>
      <c r="Z511" s="170">
        <v>0</v>
      </c>
      <c r="AA511" s="166"/>
      <c r="AB511" s="110">
        <v>2</v>
      </c>
      <c r="AC511" s="111">
        <v>0</v>
      </c>
      <c r="AD511" s="164">
        <v>0</v>
      </c>
      <c r="AE511" s="111">
        <v>0</v>
      </c>
      <c r="AF511" s="171">
        <v>0</v>
      </c>
      <c r="AG511" s="172"/>
    </row>
    <row r="512" spans="1:33" s="49" customFormat="1" ht="12" x14ac:dyDescent="0.2">
      <c r="A512" s="84">
        <v>470</v>
      </c>
      <c r="B512" s="60">
        <v>470165347</v>
      </c>
      <c r="C512" s="85" t="s">
        <v>530</v>
      </c>
      <c r="D512" s="60">
        <v>165</v>
      </c>
      <c r="E512" s="85" t="s">
        <v>197</v>
      </c>
      <c r="F512" s="60">
        <v>347</v>
      </c>
      <c r="G512" s="109" t="s">
        <v>379</v>
      </c>
      <c r="H512" s="163"/>
      <c r="I512" s="87">
        <v>14753</v>
      </c>
      <c r="J512" s="87">
        <v>6901</v>
      </c>
      <c r="K512" s="87">
        <v>0</v>
      </c>
      <c r="L512" s="87">
        <v>1188</v>
      </c>
      <c r="M512" s="88">
        <v>22842</v>
      </c>
      <c r="N512" s="163"/>
      <c r="O512" s="110">
        <v>14</v>
      </c>
      <c r="P512" s="164">
        <v>303156</v>
      </c>
      <c r="Q512" s="164">
        <v>0</v>
      </c>
      <c r="R512" s="164">
        <v>0</v>
      </c>
      <c r="S512" s="164">
        <v>16632</v>
      </c>
      <c r="T512" s="165">
        <v>319788</v>
      </c>
      <c r="U512" s="166"/>
      <c r="V512" s="167">
        <v>0</v>
      </c>
      <c r="W512" s="173">
        <v>0</v>
      </c>
      <c r="X512" s="169">
        <v>0.09</v>
      </c>
      <c r="Y512" s="169">
        <v>1.1138553691498038E-2</v>
      </c>
      <c r="Z512" s="170">
        <v>0</v>
      </c>
      <c r="AA512" s="166"/>
      <c r="AB512" s="110">
        <v>7</v>
      </c>
      <c r="AC512" s="111">
        <v>0</v>
      </c>
      <c r="AD512" s="164">
        <v>0</v>
      </c>
      <c r="AE512" s="111">
        <v>0</v>
      </c>
      <c r="AF512" s="171">
        <v>0</v>
      </c>
      <c r="AG512" s="172"/>
    </row>
    <row r="513" spans="1:33" s="49" customFormat="1" ht="12" x14ac:dyDescent="0.2">
      <c r="A513" s="84">
        <v>470</v>
      </c>
      <c r="B513" s="60">
        <v>470165705</v>
      </c>
      <c r="C513" s="85" t="s">
        <v>530</v>
      </c>
      <c r="D513" s="60">
        <v>165</v>
      </c>
      <c r="E513" s="85" t="s">
        <v>197</v>
      </c>
      <c r="F513" s="60">
        <v>705</v>
      </c>
      <c r="G513" s="109" t="s">
        <v>418</v>
      </c>
      <c r="H513" s="163"/>
      <c r="I513" s="87">
        <v>12945</v>
      </c>
      <c r="J513" s="87">
        <v>9495</v>
      </c>
      <c r="K513" s="87">
        <v>0</v>
      </c>
      <c r="L513" s="87">
        <v>1188</v>
      </c>
      <c r="M513" s="88">
        <v>23628</v>
      </c>
      <c r="N513" s="163"/>
      <c r="O513" s="110">
        <v>2</v>
      </c>
      <c r="P513" s="164">
        <v>44880</v>
      </c>
      <c r="Q513" s="164">
        <v>0</v>
      </c>
      <c r="R513" s="164">
        <v>0</v>
      </c>
      <c r="S513" s="164">
        <v>2376</v>
      </c>
      <c r="T513" s="165">
        <v>47256</v>
      </c>
      <c r="U513" s="166"/>
      <c r="V513" s="167">
        <v>0</v>
      </c>
      <c r="W513" s="173">
        <v>0</v>
      </c>
      <c r="X513" s="169">
        <v>0.09</v>
      </c>
      <c r="Y513" s="169">
        <v>2.2077850501056461E-3</v>
      </c>
      <c r="Z513" s="170">
        <v>0</v>
      </c>
      <c r="AA513" s="166"/>
      <c r="AB513" s="110">
        <v>2</v>
      </c>
      <c r="AC513" s="111">
        <v>0</v>
      </c>
      <c r="AD513" s="164">
        <v>0</v>
      </c>
      <c r="AE513" s="111">
        <v>0</v>
      </c>
      <c r="AF513" s="171">
        <v>0</v>
      </c>
      <c r="AG513" s="172"/>
    </row>
    <row r="514" spans="1:33" s="49" customFormat="1" ht="12" x14ac:dyDescent="0.2">
      <c r="A514" s="84">
        <v>470</v>
      </c>
      <c r="B514" s="60">
        <v>470165735</v>
      </c>
      <c r="C514" s="85" t="s">
        <v>530</v>
      </c>
      <c r="D514" s="60">
        <v>165</v>
      </c>
      <c r="E514" s="85" t="s">
        <v>197</v>
      </c>
      <c r="F514" s="60">
        <v>735</v>
      </c>
      <c r="G514" s="109" t="s">
        <v>427</v>
      </c>
      <c r="H514" s="163"/>
      <c r="I514" s="87">
        <v>17886</v>
      </c>
      <c r="J514" s="87">
        <v>5740</v>
      </c>
      <c r="K514" s="87">
        <v>0</v>
      </c>
      <c r="L514" s="87">
        <v>1188</v>
      </c>
      <c r="M514" s="88">
        <v>24814</v>
      </c>
      <c r="N514" s="163"/>
      <c r="O514" s="110">
        <v>5</v>
      </c>
      <c r="P514" s="164">
        <v>118130</v>
      </c>
      <c r="Q514" s="164">
        <v>0</v>
      </c>
      <c r="R514" s="164">
        <v>0</v>
      </c>
      <c r="S514" s="164">
        <v>5940</v>
      </c>
      <c r="T514" s="165">
        <v>124070</v>
      </c>
      <c r="U514" s="166"/>
      <c r="V514" s="167">
        <v>0</v>
      </c>
      <c r="W514" s="173">
        <v>0</v>
      </c>
      <c r="X514" s="169">
        <v>0.09</v>
      </c>
      <c r="Y514" s="169">
        <v>1.335372893368417E-2</v>
      </c>
      <c r="Z514" s="170">
        <v>0</v>
      </c>
      <c r="AA514" s="166"/>
      <c r="AB514" s="110">
        <v>4</v>
      </c>
      <c r="AC514" s="111">
        <v>0</v>
      </c>
      <c r="AD514" s="164">
        <v>0</v>
      </c>
      <c r="AE514" s="111">
        <v>0</v>
      </c>
      <c r="AF514" s="171">
        <v>0</v>
      </c>
      <c r="AG514" s="172"/>
    </row>
    <row r="515" spans="1:33" s="49" customFormat="1" ht="12" x14ac:dyDescent="0.2">
      <c r="A515" s="84">
        <v>474</v>
      </c>
      <c r="B515" s="60">
        <v>474097064</v>
      </c>
      <c r="C515" s="85" t="s">
        <v>531</v>
      </c>
      <c r="D515" s="60">
        <v>97</v>
      </c>
      <c r="E515" s="85" t="s">
        <v>129</v>
      </c>
      <c r="F515" s="60">
        <v>64</v>
      </c>
      <c r="G515" s="109" t="s">
        <v>96</v>
      </c>
      <c r="H515" s="163"/>
      <c r="I515" s="87">
        <v>11615</v>
      </c>
      <c r="J515" s="87">
        <v>1119</v>
      </c>
      <c r="K515" s="87">
        <v>0</v>
      </c>
      <c r="L515" s="87">
        <v>1188</v>
      </c>
      <c r="M515" s="88">
        <v>13922</v>
      </c>
      <c r="N515" s="163"/>
      <c r="O515" s="110">
        <v>3</v>
      </c>
      <c r="P515" s="164">
        <v>38202</v>
      </c>
      <c r="Q515" s="164">
        <v>0</v>
      </c>
      <c r="R515" s="164">
        <v>0</v>
      </c>
      <c r="S515" s="164">
        <v>3564</v>
      </c>
      <c r="T515" s="165">
        <v>41766</v>
      </c>
      <c r="U515" s="166"/>
      <c r="V515" s="167">
        <v>0</v>
      </c>
      <c r="W515" s="173">
        <v>0</v>
      </c>
      <c r="X515" s="169">
        <v>0.18</v>
      </c>
      <c r="Y515" s="169">
        <v>3.490419823930041E-2</v>
      </c>
      <c r="Z515" s="170">
        <v>0</v>
      </c>
      <c r="AA515" s="166"/>
      <c r="AB515" s="110">
        <v>0</v>
      </c>
      <c r="AC515" s="111">
        <v>0</v>
      </c>
      <c r="AD515" s="164">
        <v>0</v>
      </c>
      <c r="AE515" s="111">
        <v>0</v>
      </c>
      <c r="AF515" s="171">
        <v>0</v>
      </c>
      <c r="AG515" s="172"/>
    </row>
    <row r="516" spans="1:33" s="49" customFormat="1" ht="12" x14ac:dyDescent="0.2">
      <c r="A516" s="84">
        <v>474</v>
      </c>
      <c r="B516" s="60">
        <v>474097091</v>
      </c>
      <c r="C516" s="85" t="s">
        <v>531</v>
      </c>
      <c r="D516" s="60">
        <v>97</v>
      </c>
      <c r="E516" s="85" t="s">
        <v>129</v>
      </c>
      <c r="F516" s="60">
        <v>91</v>
      </c>
      <c r="G516" s="109" t="s">
        <v>123</v>
      </c>
      <c r="H516" s="163"/>
      <c r="I516" s="87">
        <v>13511</v>
      </c>
      <c r="J516" s="87">
        <v>15250</v>
      </c>
      <c r="K516" s="87">
        <v>0</v>
      </c>
      <c r="L516" s="87">
        <v>1188</v>
      </c>
      <c r="M516" s="88">
        <v>29949</v>
      </c>
      <c r="N516" s="163"/>
      <c r="O516" s="110">
        <v>2</v>
      </c>
      <c r="P516" s="164">
        <v>57522</v>
      </c>
      <c r="Q516" s="164">
        <v>0</v>
      </c>
      <c r="R516" s="164">
        <v>0</v>
      </c>
      <c r="S516" s="164">
        <v>2376</v>
      </c>
      <c r="T516" s="165">
        <v>59898</v>
      </c>
      <c r="U516" s="166"/>
      <c r="V516" s="167">
        <v>0</v>
      </c>
      <c r="W516" s="173">
        <v>0</v>
      </c>
      <c r="X516" s="169">
        <v>0.09</v>
      </c>
      <c r="Y516" s="169">
        <v>1.8409590352205921E-2</v>
      </c>
      <c r="Z516" s="170">
        <v>0</v>
      </c>
      <c r="AA516" s="166"/>
      <c r="AB516" s="110">
        <v>0</v>
      </c>
      <c r="AC516" s="111">
        <v>0</v>
      </c>
      <c r="AD516" s="164">
        <v>0</v>
      </c>
      <c r="AE516" s="111">
        <v>0</v>
      </c>
      <c r="AF516" s="171">
        <v>0</v>
      </c>
      <c r="AG516" s="172"/>
    </row>
    <row r="517" spans="1:33" s="49" customFormat="1" ht="12" x14ac:dyDescent="0.2">
      <c r="A517" s="84">
        <v>474</v>
      </c>
      <c r="B517" s="60">
        <v>474097097</v>
      </c>
      <c r="C517" s="85" t="s">
        <v>531</v>
      </c>
      <c r="D517" s="60">
        <v>97</v>
      </c>
      <c r="E517" s="85" t="s">
        <v>129</v>
      </c>
      <c r="F517" s="60">
        <v>97</v>
      </c>
      <c r="G517" s="109" t="s">
        <v>129</v>
      </c>
      <c r="H517" s="163"/>
      <c r="I517" s="87">
        <v>16812</v>
      </c>
      <c r="J517" s="87">
        <v>113</v>
      </c>
      <c r="K517" s="87">
        <v>0</v>
      </c>
      <c r="L517" s="87">
        <v>1188</v>
      </c>
      <c r="M517" s="88">
        <v>18113</v>
      </c>
      <c r="N517" s="163"/>
      <c r="O517" s="110">
        <v>190</v>
      </c>
      <c r="P517" s="164">
        <v>3215750</v>
      </c>
      <c r="Q517" s="164">
        <v>0</v>
      </c>
      <c r="R517" s="164">
        <v>0</v>
      </c>
      <c r="S517" s="164">
        <v>225720</v>
      </c>
      <c r="T517" s="165">
        <v>3441470</v>
      </c>
      <c r="U517" s="166"/>
      <c r="V517" s="167">
        <v>0</v>
      </c>
      <c r="W517" s="173">
        <v>0</v>
      </c>
      <c r="X517" s="169">
        <v>0.18</v>
      </c>
      <c r="Y517" s="169">
        <v>3.5007894380800021E-2</v>
      </c>
      <c r="Z517" s="170">
        <v>0</v>
      </c>
      <c r="AA517" s="166"/>
      <c r="AB517" s="110">
        <v>7</v>
      </c>
      <c r="AC517" s="111">
        <v>0</v>
      </c>
      <c r="AD517" s="164">
        <v>0</v>
      </c>
      <c r="AE517" s="111">
        <v>0</v>
      </c>
      <c r="AF517" s="171">
        <v>0</v>
      </c>
      <c r="AG517" s="172"/>
    </row>
    <row r="518" spans="1:33" s="49" customFormat="1" ht="12" x14ac:dyDescent="0.2">
      <c r="A518" s="84">
        <v>474</v>
      </c>
      <c r="B518" s="60">
        <v>474097103</v>
      </c>
      <c r="C518" s="85" t="s">
        <v>531</v>
      </c>
      <c r="D518" s="60">
        <v>97</v>
      </c>
      <c r="E518" s="85" t="s">
        <v>129</v>
      </c>
      <c r="F518" s="60">
        <v>103</v>
      </c>
      <c r="G518" s="109" t="s">
        <v>135</v>
      </c>
      <c r="H518" s="163"/>
      <c r="I518" s="87">
        <v>13972</v>
      </c>
      <c r="J518" s="87">
        <v>0</v>
      </c>
      <c r="K518" s="87">
        <v>0</v>
      </c>
      <c r="L518" s="87">
        <v>1188</v>
      </c>
      <c r="M518" s="88">
        <v>15160</v>
      </c>
      <c r="N518" s="163"/>
      <c r="O518" s="110">
        <v>12</v>
      </c>
      <c r="P518" s="164">
        <v>167664</v>
      </c>
      <c r="Q518" s="164">
        <v>0</v>
      </c>
      <c r="R518" s="164">
        <v>0</v>
      </c>
      <c r="S518" s="164">
        <v>14256</v>
      </c>
      <c r="T518" s="165">
        <v>181920</v>
      </c>
      <c r="U518" s="166"/>
      <c r="V518" s="167">
        <v>0</v>
      </c>
      <c r="W518" s="173">
        <v>0</v>
      </c>
      <c r="X518" s="169">
        <v>0.18</v>
      </c>
      <c r="Y518" s="169">
        <v>5.0411731094464019E-3</v>
      </c>
      <c r="Z518" s="170">
        <v>0</v>
      </c>
      <c r="AA518" s="166"/>
      <c r="AB518" s="110">
        <v>0</v>
      </c>
      <c r="AC518" s="111">
        <v>0</v>
      </c>
      <c r="AD518" s="164">
        <v>0</v>
      </c>
      <c r="AE518" s="111">
        <v>0</v>
      </c>
      <c r="AF518" s="171">
        <v>0</v>
      </c>
      <c r="AG518" s="172"/>
    </row>
    <row r="519" spans="1:33" s="49" customFormat="1" ht="12" x14ac:dyDescent="0.2">
      <c r="A519" s="84">
        <v>474</v>
      </c>
      <c r="B519" s="60">
        <v>474097153</v>
      </c>
      <c r="C519" s="85" t="s">
        <v>531</v>
      </c>
      <c r="D519" s="60">
        <v>97</v>
      </c>
      <c r="E519" s="85" t="s">
        <v>129</v>
      </c>
      <c r="F519" s="60">
        <v>153</v>
      </c>
      <c r="G519" s="109" t="s">
        <v>185</v>
      </c>
      <c r="H519" s="163"/>
      <c r="I519" s="87">
        <v>16375</v>
      </c>
      <c r="J519" s="87">
        <v>31</v>
      </c>
      <c r="K519" s="87">
        <v>0</v>
      </c>
      <c r="L519" s="87">
        <v>1188</v>
      </c>
      <c r="M519" s="88">
        <v>17594</v>
      </c>
      <c r="N519" s="163"/>
      <c r="O519" s="110">
        <v>28</v>
      </c>
      <c r="P519" s="164">
        <v>459368</v>
      </c>
      <c r="Q519" s="164">
        <v>0</v>
      </c>
      <c r="R519" s="164">
        <v>0</v>
      </c>
      <c r="S519" s="164">
        <v>33264</v>
      </c>
      <c r="T519" s="165">
        <v>492632</v>
      </c>
      <c r="U519" s="166"/>
      <c r="V519" s="167">
        <v>0</v>
      </c>
      <c r="W519" s="173">
        <v>0</v>
      </c>
      <c r="X519" s="169">
        <v>0.09</v>
      </c>
      <c r="Y519" s="169">
        <v>1.349204002970382E-2</v>
      </c>
      <c r="Z519" s="170">
        <v>0</v>
      </c>
      <c r="AA519" s="166"/>
      <c r="AB519" s="110">
        <v>1</v>
      </c>
      <c r="AC519" s="111">
        <v>0</v>
      </c>
      <c r="AD519" s="164">
        <v>0</v>
      </c>
      <c r="AE519" s="111">
        <v>0</v>
      </c>
      <c r="AF519" s="171">
        <v>0</v>
      </c>
      <c r="AG519" s="172"/>
    </row>
    <row r="520" spans="1:33" s="49" customFormat="1" ht="12" x14ac:dyDescent="0.2">
      <c r="A520" s="84">
        <v>474</v>
      </c>
      <c r="B520" s="60">
        <v>474097162</v>
      </c>
      <c r="C520" s="85" t="s">
        <v>531</v>
      </c>
      <c r="D520" s="60">
        <v>97</v>
      </c>
      <c r="E520" s="85" t="s">
        <v>129</v>
      </c>
      <c r="F520" s="60">
        <v>162</v>
      </c>
      <c r="G520" s="109" t="s">
        <v>194</v>
      </c>
      <c r="H520" s="163"/>
      <c r="I520" s="87">
        <v>13336</v>
      </c>
      <c r="J520" s="87">
        <v>1544</v>
      </c>
      <c r="K520" s="87">
        <v>0</v>
      </c>
      <c r="L520" s="87">
        <v>1188</v>
      </c>
      <c r="M520" s="88">
        <v>16068</v>
      </c>
      <c r="N520" s="163"/>
      <c r="O520" s="110">
        <v>9</v>
      </c>
      <c r="P520" s="164">
        <v>133920</v>
      </c>
      <c r="Q520" s="164">
        <v>0</v>
      </c>
      <c r="R520" s="164">
        <v>0</v>
      </c>
      <c r="S520" s="164">
        <v>10692</v>
      </c>
      <c r="T520" s="165">
        <v>144612</v>
      </c>
      <c r="U520" s="166"/>
      <c r="V520" s="167">
        <v>0</v>
      </c>
      <c r="W520" s="173">
        <v>0</v>
      </c>
      <c r="X520" s="169">
        <v>0.09</v>
      </c>
      <c r="Y520" s="169">
        <v>1.6683446623482687E-2</v>
      </c>
      <c r="Z520" s="170">
        <v>0</v>
      </c>
      <c r="AA520" s="166"/>
      <c r="AB520" s="110">
        <v>0</v>
      </c>
      <c r="AC520" s="111">
        <v>0</v>
      </c>
      <c r="AD520" s="164">
        <v>0</v>
      </c>
      <c r="AE520" s="111">
        <v>0</v>
      </c>
      <c r="AF520" s="171">
        <v>0</v>
      </c>
      <c r="AG520" s="172"/>
    </row>
    <row r="521" spans="1:33" s="49" customFormat="1" ht="12" x14ac:dyDescent="0.2">
      <c r="A521" s="84">
        <v>474</v>
      </c>
      <c r="B521" s="60">
        <v>474097343</v>
      </c>
      <c r="C521" s="85" t="s">
        <v>531</v>
      </c>
      <c r="D521" s="60">
        <v>97</v>
      </c>
      <c r="E521" s="85" t="s">
        <v>129</v>
      </c>
      <c r="F521" s="60">
        <v>343</v>
      </c>
      <c r="G521" s="109" t="s">
        <v>375</v>
      </c>
      <c r="H521" s="163"/>
      <c r="I521" s="87">
        <v>17463</v>
      </c>
      <c r="J521" s="87">
        <v>466</v>
      </c>
      <c r="K521" s="87">
        <v>0</v>
      </c>
      <c r="L521" s="87">
        <v>1188</v>
      </c>
      <c r="M521" s="88">
        <v>19117</v>
      </c>
      <c r="N521" s="163"/>
      <c r="O521" s="110">
        <v>8</v>
      </c>
      <c r="P521" s="164">
        <v>143432</v>
      </c>
      <c r="Q521" s="164">
        <v>0</v>
      </c>
      <c r="R521" s="164">
        <v>0</v>
      </c>
      <c r="S521" s="164">
        <v>9504</v>
      </c>
      <c r="T521" s="165">
        <v>152936</v>
      </c>
      <c r="U521" s="166"/>
      <c r="V521" s="167">
        <v>0</v>
      </c>
      <c r="W521" s="173">
        <v>0</v>
      </c>
      <c r="X521" s="169">
        <v>0.18</v>
      </c>
      <c r="Y521" s="169">
        <v>6.8019911919639268E-3</v>
      </c>
      <c r="Z521" s="170">
        <v>0</v>
      </c>
      <c r="AA521" s="166"/>
      <c r="AB521" s="110">
        <v>2</v>
      </c>
      <c r="AC521" s="111">
        <v>0</v>
      </c>
      <c r="AD521" s="164">
        <v>0</v>
      </c>
      <c r="AE521" s="111">
        <v>0</v>
      </c>
      <c r="AF521" s="171">
        <v>0</v>
      </c>
      <c r="AG521" s="172"/>
    </row>
    <row r="522" spans="1:33" s="49" customFormat="1" ht="12" x14ac:dyDescent="0.2">
      <c r="A522" s="84">
        <v>474</v>
      </c>
      <c r="B522" s="60">
        <v>474097348</v>
      </c>
      <c r="C522" s="85" t="s">
        <v>531</v>
      </c>
      <c r="D522" s="60">
        <v>97</v>
      </c>
      <c r="E522" s="85" t="s">
        <v>129</v>
      </c>
      <c r="F522" s="60">
        <v>348</v>
      </c>
      <c r="G522" s="109" t="s">
        <v>380</v>
      </c>
      <c r="H522" s="163"/>
      <c r="I522" s="87">
        <v>18941</v>
      </c>
      <c r="J522" s="87">
        <v>0</v>
      </c>
      <c r="K522" s="87">
        <v>0</v>
      </c>
      <c r="L522" s="87">
        <v>1188</v>
      </c>
      <c r="M522" s="88">
        <v>20129</v>
      </c>
      <c r="N522" s="163"/>
      <c r="O522" s="110">
        <v>1</v>
      </c>
      <c r="P522" s="164">
        <v>18941</v>
      </c>
      <c r="Q522" s="164">
        <v>0</v>
      </c>
      <c r="R522" s="164">
        <v>0</v>
      </c>
      <c r="S522" s="164">
        <v>1188</v>
      </c>
      <c r="T522" s="165">
        <v>20129</v>
      </c>
      <c r="U522" s="166"/>
      <c r="V522" s="167">
        <v>0</v>
      </c>
      <c r="W522" s="173">
        <v>0</v>
      </c>
      <c r="X522" s="169">
        <v>0.18</v>
      </c>
      <c r="Y522" s="169">
        <v>7.5591189310023815E-2</v>
      </c>
      <c r="Z522" s="170">
        <v>0</v>
      </c>
      <c r="AA522" s="166"/>
      <c r="AB522" s="110">
        <v>0</v>
      </c>
      <c r="AC522" s="111">
        <v>0</v>
      </c>
      <c r="AD522" s="164">
        <v>0</v>
      </c>
      <c r="AE522" s="111">
        <v>0</v>
      </c>
      <c r="AF522" s="171">
        <v>0</v>
      </c>
      <c r="AG522" s="172"/>
    </row>
    <row r="523" spans="1:33" s="49" customFormat="1" ht="12" x14ac:dyDescent="0.2">
      <c r="A523" s="84">
        <v>474</v>
      </c>
      <c r="B523" s="60">
        <v>474097610</v>
      </c>
      <c r="C523" s="85" t="s">
        <v>531</v>
      </c>
      <c r="D523" s="60">
        <v>97</v>
      </c>
      <c r="E523" s="85" t="s">
        <v>129</v>
      </c>
      <c r="F523" s="60">
        <v>610</v>
      </c>
      <c r="G523" s="109" t="s">
        <v>389</v>
      </c>
      <c r="H523" s="163"/>
      <c r="I523" s="87">
        <v>14531</v>
      </c>
      <c r="J523" s="87">
        <v>2331</v>
      </c>
      <c r="K523" s="87">
        <v>0</v>
      </c>
      <c r="L523" s="87">
        <v>1188</v>
      </c>
      <c r="M523" s="88">
        <v>18050</v>
      </c>
      <c r="N523" s="163"/>
      <c r="O523" s="110">
        <v>8</v>
      </c>
      <c r="P523" s="164">
        <v>134896</v>
      </c>
      <c r="Q523" s="164">
        <v>0</v>
      </c>
      <c r="R523" s="164">
        <v>0</v>
      </c>
      <c r="S523" s="164">
        <v>9504</v>
      </c>
      <c r="T523" s="165">
        <v>144400</v>
      </c>
      <c r="U523" s="166"/>
      <c r="V523" s="167">
        <v>0</v>
      </c>
      <c r="W523" s="173">
        <v>0</v>
      </c>
      <c r="X523" s="169">
        <v>0.09</v>
      </c>
      <c r="Y523" s="169">
        <v>7.3943656691150064E-3</v>
      </c>
      <c r="Z523" s="170">
        <v>0</v>
      </c>
      <c r="AA523" s="166"/>
      <c r="AB523" s="110">
        <v>0</v>
      </c>
      <c r="AC523" s="111">
        <v>0</v>
      </c>
      <c r="AD523" s="164">
        <v>0</v>
      </c>
      <c r="AE523" s="111">
        <v>0</v>
      </c>
      <c r="AF523" s="171">
        <v>0</v>
      </c>
      <c r="AG523" s="172"/>
    </row>
    <row r="524" spans="1:33" s="49" customFormat="1" ht="12" x14ac:dyDescent="0.2">
      <c r="A524" s="84">
        <v>474</v>
      </c>
      <c r="B524" s="60">
        <v>474097615</v>
      </c>
      <c r="C524" s="85" t="s">
        <v>531</v>
      </c>
      <c r="D524" s="60">
        <v>97</v>
      </c>
      <c r="E524" s="85" t="s">
        <v>129</v>
      </c>
      <c r="F524" s="60">
        <v>615</v>
      </c>
      <c r="G524" s="109" t="s">
        <v>390</v>
      </c>
      <c r="H524" s="163"/>
      <c r="I524" s="87">
        <v>16181</v>
      </c>
      <c r="J524" s="87">
        <v>1194</v>
      </c>
      <c r="K524" s="87">
        <v>0</v>
      </c>
      <c r="L524" s="87">
        <v>1188</v>
      </c>
      <c r="M524" s="88">
        <v>18563</v>
      </c>
      <c r="N524" s="163"/>
      <c r="O524" s="110">
        <v>3</v>
      </c>
      <c r="P524" s="164">
        <v>52125</v>
      </c>
      <c r="Q524" s="164">
        <v>0</v>
      </c>
      <c r="R524" s="164">
        <v>0</v>
      </c>
      <c r="S524" s="164">
        <v>3564</v>
      </c>
      <c r="T524" s="165">
        <v>55689</v>
      </c>
      <c r="U524" s="166"/>
      <c r="V524" s="167">
        <v>0</v>
      </c>
      <c r="W524" s="173">
        <v>0</v>
      </c>
      <c r="X524" s="169">
        <v>0.09</v>
      </c>
      <c r="Y524" s="169">
        <v>2.7943127830377511E-3</v>
      </c>
      <c r="Z524" s="170">
        <v>0</v>
      </c>
      <c r="AA524" s="166"/>
      <c r="AB524" s="110">
        <v>0</v>
      </c>
      <c r="AC524" s="111">
        <v>0</v>
      </c>
      <c r="AD524" s="164">
        <v>0</v>
      </c>
      <c r="AE524" s="111">
        <v>0</v>
      </c>
      <c r="AF524" s="171">
        <v>0</v>
      </c>
      <c r="AG524" s="172"/>
    </row>
    <row r="525" spans="1:33" s="49" customFormat="1" ht="12" x14ac:dyDescent="0.2">
      <c r="A525" s="84">
        <v>474</v>
      </c>
      <c r="B525" s="60">
        <v>474097616</v>
      </c>
      <c r="C525" s="85" t="s">
        <v>531</v>
      </c>
      <c r="D525" s="60">
        <v>97</v>
      </c>
      <c r="E525" s="85" t="s">
        <v>129</v>
      </c>
      <c r="F525" s="60">
        <v>616</v>
      </c>
      <c r="G525" s="109" t="s">
        <v>391</v>
      </c>
      <c r="H525" s="163"/>
      <c r="I525" s="87">
        <v>14047</v>
      </c>
      <c r="J525" s="87">
        <v>3059</v>
      </c>
      <c r="K525" s="87">
        <v>0</v>
      </c>
      <c r="L525" s="87">
        <v>1188</v>
      </c>
      <c r="M525" s="88">
        <v>18294</v>
      </c>
      <c r="N525" s="163"/>
      <c r="O525" s="110">
        <v>1</v>
      </c>
      <c r="P525" s="164">
        <v>17106</v>
      </c>
      <c r="Q525" s="164">
        <v>0</v>
      </c>
      <c r="R525" s="164">
        <v>0</v>
      </c>
      <c r="S525" s="164">
        <v>1188</v>
      </c>
      <c r="T525" s="165">
        <v>18294</v>
      </c>
      <c r="U525" s="166"/>
      <c r="V525" s="167">
        <v>0</v>
      </c>
      <c r="W525" s="173">
        <v>0</v>
      </c>
      <c r="X525" s="169">
        <v>0.09</v>
      </c>
      <c r="Y525" s="169">
        <v>3.2065443720552755E-2</v>
      </c>
      <c r="Z525" s="170">
        <v>0</v>
      </c>
      <c r="AA525" s="166"/>
      <c r="AB525" s="110">
        <v>0</v>
      </c>
      <c r="AC525" s="111">
        <v>0</v>
      </c>
      <c r="AD525" s="164">
        <v>0</v>
      </c>
      <c r="AE525" s="111">
        <v>0</v>
      </c>
      <c r="AF525" s="171">
        <v>0</v>
      </c>
      <c r="AG525" s="172"/>
    </row>
    <row r="526" spans="1:33" s="49" customFormat="1" ht="12" x14ac:dyDescent="0.2">
      <c r="A526" s="84">
        <v>474</v>
      </c>
      <c r="B526" s="60">
        <v>474097620</v>
      </c>
      <c r="C526" s="85" t="s">
        <v>531</v>
      </c>
      <c r="D526" s="60">
        <v>97</v>
      </c>
      <c r="E526" s="85" t="s">
        <v>129</v>
      </c>
      <c r="F526" s="60">
        <v>620</v>
      </c>
      <c r="G526" s="109" t="s">
        <v>393</v>
      </c>
      <c r="H526" s="163"/>
      <c r="I526" s="87">
        <v>12565</v>
      </c>
      <c r="J526" s="87">
        <v>8490</v>
      </c>
      <c r="K526" s="87">
        <v>0</v>
      </c>
      <c r="L526" s="87">
        <v>1188</v>
      </c>
      <c r="M526" s="88">
        <v>22243</v>
      </c>
      <c r="N526" s="163"/>
      <c r="O526" s="110">
        <v>2</v>
      </c>
      <c r="P526" s="164">
        <v>42110</v>
      </c>
      <c r="Q526" s="164">
        <v>0</v>
      </c>
      <c r="R526" s="164">
        <v>0</v>
      </c>
      <c r="S526" s="164">
        <v>2376</v>
      </c>
      <c r="T526" s="165">
        <v>44486</v>
      </c>
      <c r="U526" s="166"/>
      <c r="V526" s="167">
        <v>0</v>
      </c>
      <c r="W526" s="173">
        <v>0</v>
      </c>
      <c r="X526" s="169">
        <v>0.09</v>
      </c>
      <c r="Y526" s="169">
        <v>1.3248246297133438E-2</v>
      </c>
      <c r="Z526" s="170">
        <v>0</v>
      </c>
      <c r="AA526" s="166"/>
      <c r="AB526" s="110">
        <v>0</v>
      </c>
      <c r="AC526" s="111">
        <v>0</v>
      </c>
      <c r="AD526" s="164">
        <v>0</v>
      </c>
      <c r="AE526" s="111">
        <v>0</v>
      </c>
      <c r="AF526" s="171">
        <v>0</v>
      </c>
      <c r="AG526" s="172"/>
    </row>
    <row r="527" spans="1:33" s="49" customFormat="1" ht="12" x14ac:dyDescent="0.2">
      <c r="A527" s="84">
        <v>474</v>
      </c>
      <c r="B527" s="60">
        <v>474097720</v>
      </c>
      <c r="C527" s="85" t="s">
        <v>531</v>
      </c>
      <c r="D527" s="60">
        <v>97</v>
      </c>
      <c r="E527" s="85" t="s">
        <v>129</v>
      </c>
      <c r="F527" s="60">
        <v>720</v>
      </c>
      <c r="G527" s="109" t="s">
        <v>423</v>
      </c>
      <c r="H527" s="163"/>
      <c r="I527" s="87">
        <v>15482</v>
      </c>
      <c r="J527" s="87">
        <v>2567</v>
      </c>
      <c r="K527" s="87">
        <v>0</v>
      </c>
      <c r="L527" s="87">
        <v>1188</v>
      </c>
      <c r="M527" s="88">
        <v>19237</v>
      </c>
      <c r="N527" s="163"/>
      <c r="O527" s="110">
        <v>3</v>
      </c>
      <c r="P527" s="164">
        <v>54147</v>
      </c>
      <c r="Q527" s="164">
        <v>0</v>
      </c>
      <c r="R527" s="164">
        <v>0</v>
      </c>
      <c r="S527" s="164">
        <v>3564</v>
      </c>
      <c r="T527" s="165">
        <v>57711</v>
      </c>
      <c r="U527" s="166"/>
      <c r="V527" s="167">
        <v>0</v>
      </c>
      <c r="W527" s="173">
        <v>0</v>
      </c>
      <c r="X527" s="169">
        <v>0.09</v>
      </c>
      <c r="Y527" s="169">
        <v>3.0530896317351257E-3</v>
      </c>
      <c r="Z527" s="170">
        <v>0</v>
      </c>
      <c r="AA527" s="166"/>
      <c r="AB527" s="110">
        <v>0</v>
      </c>
      <c r="AC527" s="111">
        <v>0</v>
      </c>
      <c r="AD527" s="164">
        <v>0</v>
      </c>
      <c r="AE527" s="111">
        <v>0</v>
      </c>
      <c r="AF527" s="171">
        <v>0</v>
      </c>
      <c r="AG527" s="172"/>
    </row>
    <row r="528" spans="1:33" s="49" customFormat="1" ht="12" x14ac:dyDescent="0.2">
      <c r="A528" s="84">
        <v>474</v>
      </c>
      <c r="B528" s="60">
        <v>474097725</v>
      </c>
      <c r="C528" s="85" t="s">
        <v>531</v>
      </c>
      <c r="D528" s="60">
        <v>97</v>
      </c>
      <c r="E528" s="85" t="s">
        <v>129</v>
      </c>
      <c r="F528" s="60">
        <v>725</v>
      </c>
      <c r="G528" s="109" t="s">
        <v>424</v>
      </c>
      <c r="H528" s="163"/>
      <c r="I528" s="87">
        <v>10664</v>
      </c>
      <c r="J528" s="87">
        <v>3230</v>
      </c>
      <c r="K528" s="87">
        <v>0</v>
      </c>
      <c r="L528" s="87">
        <v>1188</v>
      </c>
      <c r="M528" s="88">
        <v>15082</v>
      </c>
      <c r="N528" s="163"/>
      <c r="O528" s="110">
        <v>1</v>
      </c>
      <c r="P528" s="164">
        <v>13894</v>
      </c>
      <c r="Q528" s="164">
        <v>0</v>
      </c>
      <c r="R528" s="164">
        <v>0</v>
      </c>
      <c r="S528" s="164">
        <v>1188</v>
      </c>
      <c r="T528" s="165">
        <v>15082</v>
      </c>
      <c r="U528" s="166"/>
      <c r="V528" s="167">
        <v>0</v>
      </c>
      <c r="W528" s="173">
        <v>0</v>
      </c>
      <c r="X528" s="169">
        <v>0.09</v>
      </c>
      <c r="Y528" s="169">
        <v>1.1971683069300833E-2</v>
      </c>
      <c r="Z528" s="170">
        <v>0</v>
      </c>
      <c r="AA528" s="166"/>
      <c r="AB528" s="110">
        <v>0</v>
      </c>
      <c r="AC528" s="111">
        <v>0</v>
      </c>
      <c r="AD528" s="164">
        <v>0</v>
      </c>
      <c r="AE528" s="111">
        <v>0</v>
      </c>
      <c r="AF528" s="171">
        <v>0</v>
      </c>
      <c r="AG528" s="172"/>
    </row>
    <row r="529" spans="1:33" s="49" customFormat="1" ht="12" x14ac:dyDescent="0.2">
      <c r="A529" s="84">
        <v>474</v>
      </c>
      <c r="B529" s="60">
        <v>474097735</v>
      </c>
      <c r="C529" s="85" t="s">
        <v>531</v>
      </c>
      <c r="D529" s="60">
        <v>97</v>
      </c>
      <c r="E529" s="85" t="s">
        <v>129</v>
      </c>
      <c r="F529" s="60">
        <v>735</v>
      </c>
      <c r="G529" s="109" t="s">
        <v>427</v>
      </c>
      <c r="H529" s="163"/>
      <c r="I529" s="87">
        <v>14553</v>
      </c>
      <c r="J529" s="87">
        <v>4670</v>
      </c>
      <c r="K529" s="87">
        <v>0</v>
      </c>
      <c r="L529" s="87">
        <v>1188</v>
      </c>
      <c r="M529" s="88">
        <v>20411</v>
      </c>
      <c r="N529" s="163"/>
      <c r="O529" s="110">
        <v>6</v>
      </c>
      <c r="P529" s="164">
        <v>115338</v>
      </c>
      <c r="Q529" s="164">
        <v>0</v>
      </c>
      <c r="R529" s="164">
        <v>0</v>
      </c>
      <c r="S529" s="164">
        <v>7128</v>
      </c>
      <c r="T529" s="165">
        <v>122466</v>
      </c>
      <c r="U529" s="166"/>
      <c r="V529" s="167">
        <v>0</v>
      </c>
      <c r="W529" s="173">
        <v>0</v>
      </c>
      <c r="X529" s="169">
        <v>0.09</v>
      </c>
      <c r="Y529" s="169">
        <v>1.335372893368417E-2</v>
      </c>
      <c r="Z529" s="170">
        <v>0</v>
      </c>
      <c r="AA529" s="166"/>
      <c r="AB529" s="110">
        <v>1</v>
      </c>
      <c r="AC529" s="111">
        <v>0</v>
      </c>
      <c r="AD529" s="164">
        <v>0</v>
      </c>
      <c r="AE529" s="111">
        <v>0</v>
      </c>
      <c r="AF529" s="171">
        <v>0</v>
      </c>
      <c r="AG529" s="172"/>
    </row>
    <row r="530" spans="1:33" s="49" customFormat="1" ht="12" x14ac:dyDescent="0.2">
      <c r="A530" s="84">
        <v>474</v>
      </c>
      <c r="B530" s="60">
        <v>474097753</v>
      </c>
      <c r="C530" s="85" t="s">
        <v>531</v>
      </c>
      <c r="D530" s="60">
        <v>97</v>
      </c>
      <c r="E530" s="85" t="s">
        <v>129</v>
      </c>
      <c r="F530" s="60">
        <v>753</v>
      </c>
      <c r="G530" s="109" t="s">
        <v>431</v>
      </c>
      <c r="H530" s="163"/>
      <c r="I530" s="87">
        <v>15187</v>
      </c>
      <c r="J530" s="87">
        <v>4022</v>
      </c>
      <c r="K530" s="87">
        <v>0</v>
      </c>
      <c r="L530" s="87">
        <v>1188</v>
      </c>
      <c r="M530" s="88">
        <v>20397</v>
      </c>
      <c r="N530" s="163"/>
      <c r="O530" s="110">
        <v>3</v>
      </c>
      <c r="P530" s="164">
        <v>57627</v>
      </c>
      <c r="Q530" s="164">
        <v>0</v>
      </c>
      <c r="R530" s="164">
        <v>0</v>
      </c>
      <c r="S530" s="164">
        <v>3564</v>
      </c>
      <c r="T530" s="165">
        <v>61191</v>
      </c>
      <c r="U530" s="166"/>
      <c r="V530" s="167">
        <v>0</v>
      </c>
      <c r="W530" s="173">
        <v>0</v>
      </c>
      <c r="X530" s="169">
        <v>0.09</v>
      </c>
      <c r="Y530" s="169">
        <v>3.837161897258089E-3</v>
      </c>
      <c r="Z530" s="170">
        <v>0</v>
      </c>
      <c r="AA530" s="166"/>
      <c r="AB530" s="110">
        <v>0</v>
      </c>
      <c r="AC530" s="111">
        <v>0</v>
      </c>
      <c r="AD530" s="164">
        <v>0</v>
      </c>
      <c r="AE530" s="111">
        <v>0</v>
      </c>
      <c r="AF530" s="171">
        <v>0</v>
      </c>
      <c r="AG530" s="172"/>
    </row>
    <row r="531" spans="1:33" s="49" customFormat="1" ht="12" x14ac:dyDescent="0.2">
      <c r="A531" s="84">
        <v>474</v>
      </c>
      <c r="B531" s="60">
        <v>474097775</v>
      </c>
      <c r="C531" s="85" t="s">
        <v>531</v>
      </c>
      <c r="D531" s="60">
        <v>97</v>
      </c>
      <c r="E531" s="85" t="s">
        <v>129</v>
      </c>
      <c r="F531" s="60">
        <v>775</v>
      </c>
      <c r="G531" s="109" t="s">
        <v>441</v>
      </c>
      <c r="H531" s="163"/>
      <c r="I531" s="87">
        <v>12565</v>
      </c>
      <c r="J531" s="87">
        <v>3266</v>
      </c>
      <c r="K531" s="87">
        <v>0</v>
      </c>
      <c r="L531" s="87">
        <v>1188</v>
      </c>
      <c r="M531" s="88">
        <v>17019</v>
      </c>
      <c r="N531" s="163"/>
      <c r="O531" s="110">
        <v>2</v>
      </c>
      <c r="P531" s="164">
        <v>31662</v>
      </c>
      <c r="Q531" s="164">
        <v>0</v>
      </c>
      <c r="R531" s="164">
        <v>0</v>
      </c>
      <c r="S531" s="164">
        <v>2376</v>
      </c>
      <c r="T531" s="165">
        <v>34038</v>
      </c>
      <c r="U531" s="166"/>
      <c r="V531" s="167">
        <v>0</v>
      </c>
      <c r="W531" s="173">
        <v>0</v>
      </c>
      <c r="X531" s="169">
        <v>0.09</v>
      </c>
      <c r="Y531" s="169">
        <v>5.9379930693952646E-3</v>
      </c>
      <c r="Z531" s="170">
        <v>0</v>
      </c>
      <c r="AA531" s="166"/>
      <c r="AB531" s="110">
        <v>0</v>
      </c>
      <c r="AC531" s="111">
        <v>0</v>
      </c>
      <c r="AD531" s="164">
        <v>0</v>
      </c>
      <c r="AE531" s="111">
        <v>0</v>
      </c>
      <c r="AF531" s="171">
        <v>0</v>
      </c>
      <c r="AG531" s="172"/>
    </row>
    <row r="532" spans="1:33" s="49" customFormat="1" ht="12" x14ac:dyDescent="0.2">
      <c r="A532" s="84">
        <v>478</v>
      </c>
      <c r="B532" s="60">
        <v>478352010</v>
      </c>
      <c r="C532" s="85" t="s">
        <v>532</v>
      </c>
      <c r="D532" s="60">
        <v>352</v>
      </c>
      <c r="E532" s="85" t="s">
        <v>384</v>
      </c>
      <c r="F532" s="60">
        <v>10</v>
      </c>
      <c r="G532" s="109" t="s">
        <v>42</v>
      </c>
      <c r="H532" s="163"/>
      <c r="I532" s="87">
        <v>10664</v>
      </c>
      <c r="J532" s="87">
        <v>5108</v>
      </c>
      <c r="K532" s="87">
        <v>0</v>
      </c>
      <c r="L532" s="87">
        <v>1188</v>
      </c>
      <c r="M532" s="88">
        <v>16960</v>
      </c>
      <c r="N532" s="163"/>
      <c r="O532" s="110">
        <v>1</v>
      </c>
      <c r="P532" s="164">
        <v>15772</v>
      </c>
      <c r="Q532" s="164">
        <v>0</v>
      </c>
      <c r="R532" s="164">
        <v>0</v>
      </c>
      <c r="S532" s="164">
        <v>1188</v>
      </c>
      <c r="T532" s="165">
        <v>16960</v>
      </c>
      <c r="U532" s="166"/>
      <c r="V532" s="167">
        <v>0</v>
      </c>
      <c r="W532" s="173">
        <v>0</v>
      </c>
      <c r="X532" s="169">
        <v>0.09</v>
      </c>
      <c r="Y532" s="169">
        <v>4.0158981359041893E-3</v>
      </c>
      <c r="Z532" s="170">
        <v>0</v>
      </c>
      <c r="AA532" s="166"/>
      <c r="AB532" s="110">
        <v>0</v>
      </c>
      <c r="AC532" s="111">
        <v>0</v>
      </c>
      <c r="AD532" s="164">
        <v>0</v>
      </c>
      <c r="AE532" s="111">
        <v>0</v>
      </c>
      <c r="AF532" s="171">
        <v>0</v>
      </c>
      <c r="AG532" s="172"/>
    </row>
    <row r="533" spans="1:33" s="49" customFormat="1" ht="12" x14ac:dyDescent="0.2">
      <c r="A533" s="84">
        <v>478</v>
      </c>
      <c r="B533" s="60">
        <v>478352056</v>
      </c>
      <c r="C533" s="85" t="s">
        <v>532</v>
      </c>
      <c r="D533" s="60">
        <v>352</v>
      </c>
      <c r="E533" s="85" t="s">
        <v>384</v>
      </c>
      <c r="F533" s="60">
        <v>56</v>
      </c>
      <c r="G533" s="109" t="s">
        <v>88</v>
      </c>
      <c r="H533" s="163"/>
      <c r="I533" s="87">
        <v>11298</v>
      </c>
      <c r="J533" s="87">
        <v>3350</v>
      </c>
      <c r="K533" s="87">
        <v>0</v>
      </c>
      <c r="L533" s="87">
        <v>1188</v>
      </c>
      <c r="M533" s="88">
        <v>15836</v>
      </c>
      <c r="N533" s="163"/>
      <c r="O533" s="110">
        <v>3</v>
      </c>
      <c r="P533" s="164">
        <v>43944</v>
      </c>
      <c r="Q533" s="164">
        <v>0</v>
      </c>
      <c r="R533" s="164">
        <v>0</v>
      </c>
      <c r="S533" s="164">
        <v>3564</v>
      </c>
      <c r="T533" s="165">
        <v>47508</v>
      </c>
      <c r="U533" s="166"/>
      <c r="V533" s="167">
        <v>0</v>
      </c>
      <c r="W533" s="173">
        <v>0</v>
      </c>
      <c r="X533" s="169">
        <v>0.09</v>
      </c>
      <c r="Y533" s="169">
        <v>1.5933929434899012E-2</v>
      </c>
      <c r="Z533" s="170">
        <v>0</v>
      </c>
      <c r="AA533" s="166"/>
      <c r="AB533" s="110">
        <v>0</v>
      </c>
      <c r="AC533" s="111">
        <v>0</v>
      </c>
      <c r="AD533" s="164">
        <v>0</v>
      </c>
      <c r="AE533" s="111">
        <v>0</v>
      </c>
      <c r="AF533" s="171">
        <v>0</v>
      </c>
      <c r="AG533" s="172"/>
    </row>
    <row r="534" spans="1:33" s="49" customFormat="1" ht="12" x14ac:dyDescent="0.2">
      <c r="A534" s="84">
        <v>478</v>
      </c>
      <c r="B534" s="60">
        <v>478352064</v>
      </c>
      <c r="C534" s="85" t="s">
        <v>532</v>
      </c>
      <c r="D534" s="60">
        <v>352</v>
      </c>
      <c r="E534" s="85" t="s">
        <v>384</v>
      </c>
      <c r="F534" s="60">
        <v>64</v>
      </c>
      <c r="G534" s="109" t="s">
        <v>96</v>
      </c>
      <c r="H534" s="163"/>
      <c r="I534" s="87">
        <v>12565</v>
      </c>
      <c r="J534" s="87">
        <v>1211</v>
      </c>
      <c r="K534" s="87">
        <v>0</v>
      </c>
      <c r="L534" s="87">
        <v>1188</v>
      </c>
      <c r="M534" s="88">
        <v>14964</v>
      </c>
      <c r="N534" s="163"/>
      <c r="O534" s="110">
        <v>1</v>
      </c>
      <c r="P534" s="164">
        <v>13776</v>
      </c>
      <c r="Q534" s="164">
        <v>0</v>
      </c>
      <c r="R534" s="164">
        <v>0</v>
      </c>
      <c r="S534" s="164">
        <v>1188</v>
      </c>
      <c r="T534" s="165">
        <v>14964</v>
      </c>
      <c r="U534" s="166"/>
      <c r="V534" s="167">
        <v>0</v>
      </c>
      <c r="W534" s="173">
        <v>0</v>
      </c>
      <c r="X534" s="169">
        <v>0.18</v>
      </c>
      <c r="Y534" s="169">
        <v>3.490419823930041E-2</v>
      </c>
      <c r="Z534" s="170">
        <v>0</v>
      </c>
      <c r="AA534" s="166"/>
      <c r="AB534" s="110">
        <v>0</v>
      </c>
      <c r="AC534" s="111">
        <v>0</v>
      </c>
      <c r="AD534" s="164">
        <v>0</v>
      </c>
      <c r="AE534" s="111">
        <v>0</v>
      </c>
      <c r="AF534" s="171">
        <v>0</v>
      </c>
      <c r="AG534" s="172"/>
    </row>
    <row r="535" spans="1:33" s="49" customFormat="1" ht="12" x14ac:dyDescent="0.2">
      <c r="A535" s="84">
        <v>478</v>
      </c>
      <c r="B535" s="60">
        <v>478352067</v>
      </c>
      <c r="C535" s="85" t="s">
        <v>532</v>
      </c>
      <c r="D535" s="60">
        <v>352</v>
      </c>
      <c r="E535" s="85" t="s">
        <v>384</v>
      </c>
      <c r="F535" s="60">
        <v>67</v>
      </c>
      <c r="G535" s="109" t="s">
        <v>99</v>
      </c>
      <c r="H535" s="163"/>
      <c r="I535" s="87">
        <v>11792</v>
      </c>
      <c r="J535" s="87">
        <v>12564</v>
      </c>
      <c r="K535" s="87">
        <v>0</v>
      </c>
      <c r="L535" s="87">
        <v>1188</v>
      </c>
      <c r="M535" s="88">
        <v>25544</v>
      </c>
      <c r="N535" s="163"/>
      <c r="O535" s="110">
        <v>2</v>
      </c>
      <c r="P535" s="164">
        <v>48712</v>
      </c>
      <c r="Q535" s="164">
        <v>0</v>
      </c>
      <c r="R535" s="164">
        <v>0</v>
      </c>
      <c r="S535" s="164">
        <v>2376</v>
      </c>
      <c r="T535" s="165">
        <v>51088</v>
      </c>
      <c r="U535" s="166"/>
      <c r="V535" s="167">
        <v>0</v>
      </c>
      <c r="W535" s="173">
        <v>0</v>
      </c>
      <c r="X535" s="169">
        <v>0.09</v>
      </c>
      <c r="Y535" s="169">
        <v>9.7494233285751327E-4</v>
      </c>
      <c r="Z535" s="170">
        <v>0</v>
      </c>
      <c r="AA535" s="166"/>
      <c r="AB535" s="110">
        <v>2</v>
      </c>
      <c r="AC535" s="111">
        <v>0</v>
      </c>
      <c r="AD535" s="164">
        <v>0</v>
      </c>
      <c r="AE535" s="111">
        <v>0</v>
      </c>
      <c r="AF535" s="171">
        <v>0</v>
      </c>
      <c r="AG535" s="172"/>
    </row>
    <row r="536" spans="1:33" s="49" customFormat="1" ht="12" x14ac:dyDescent="0.2">
      <c r="A536" s="84">
        <v>478</v>
      </c>
      <c r="B536" s="60">
        <v>478352097</v>
      </c>
      <c r="C536" s="85" t="s">
        <v>532</v>
      </c>
      <c r="D536" s="60">
        <v>352</v>
      </c>
      <c r="E536" s="85" t="s">
        <v>384</v>
      </c>
      <c r="F536" s="60">
        <v>97</v>
      </c>
      <c r="G536" s="109" t="s">
        <v>129</v>
      </c>
      <c r="H536" s="163"/>
      <c r="I536" s="87">
        <v>14133</v>
      </c>
      <c r="J536" s="87">
        <v>95</v>
      </c>
      <c r="K536" s="87">
        <v>0</v>
      </c>
      <c r="L536" s="87">
        <v>1188</v>
      </c>
      <c r="M536" s="88">
        <v>15416</v>
      </c>
      <c r="N536" s="163"/>
      <c r="O536" s="110">
        <v>9</v>
      </c>
      <c r="P536" s="164">
        <v>128052</v>
      </c>
      <c r="Q536" s="164">
        <v>0</v>
      </c>
      <c r="R536" s="164">
        <v>0</v>
      </c>
      <c r="S536" s="164">
        <v>10692</v>
      </c>
      <c r="T536" s="165">
        <v>138744</v>
      </c>
      <c r="U536" s="166"/>
      <c r="V536" s="167">
        <v>0</v>
      </c>
      <c r="W536" s="173">
        <v>0</v>
      </c>
      <c r="X536" s="169">
        <v>0.18</v>
      </c>
      <c r="Y536" s="169">
        <v>3.5007894380800021E-2</v>
      </c>
      <c r="Z536" s="170">
        <v>0</v>
      </c>
      <c r="AA536" s="166"/>
      <c r="AB536" s="110">
        <v>2</v>
      </c>
      <c r="AC536" s="111">
        <v>0</v>
      </c>
      <c r="AD536" s="164">
        <v>0</v>
      </c>
      <c r="AE536" s="111">
        <v>0</v>
      </c>
      <c r="AF536" s="171">
        <v>0</v>
      </c>
      <c r="AG536" s="172"/>
    </row>
    <row r="537" spans="1:33" s="49" customFormat="1" ht="12" x14ac:dyDescent="0.2">
      <c r="A537" s="84">
        <v>478</v>
      </c>
      <c r="B537" s="60">
        <v>478352100</v>
      </c>
      <c r="C537" s="85" t="s">
        <v>532</v>
      </c>
      <c r="D537" s="60">
        <v>352</v>
      </c>
      <c r="E537" s="85" t="s">
        <v>384</v>
      </c>
      <c r="F537" s="60">
        <v>100</v>
      </c>
      <c r="G537" s="109" t="s">
        <v>132</v>
      </c>
      <c r="H537" s="163"/>
      <c r="I537" s="87">
        <v>17234</v>
      </c>
      <c r="J537" s="87">
        <v>4647</v>
      </c>
      <c r="K537" s="87">
        <v>0</v>
      </c>
      <c r="L537" s="87">
        <v>1188</v>
      </c>
      <c r="M537" s="88">
        <v>23069</v>
      </c>
      <c r="N537" s="163"/>
      <c r="O537" s="110">
        <v>1</v>
      </c>
      <c r="P537" s="164">
        <v>21881</v>
      </c>
      <c r="Q537" s="164">
        <v>0</v>
      </c>
      <c r="R537" s="164">
        <v>0</v>
      </c>
      <c r="S537" s="164">
        <v>1188</v>
      </c>
      <c r="T537" s="165">
        <v>23069</v>
      </c>
      <c r="U537" s="166"/>
      <c r="V537" s="167">
        <v>0</v>
      </c>
      <c r="W537" s="173">
        <v>0</v>
      </c>
      <c r="X537" s="169">
        <v>0.09</v>
      </c>
      <c r="Y537" s="169">
        <v>2.3472142855973318E-2</v>
      </c>
      <c r="Z537" s="170">
        <v>0</v>
      </c>
      <c r="AA537" s="166"/>
      <c r="AB537" s="110">
        <v>0</v>
      </c>
      <c r="AC537" s="111">
        <v>0</v>
      </c>
      <c r="AD537" s="164">
        <v>0</v>
      </c>
      <c r="AE537" s="111">
        <v>0</v>
      </c>
      <c r="AF537" s="171">
        <v>0</v>
      </c>
      <c r="AG537" s="172"/>
    </row>
    <row r="538" spans="1:33" s="49" customFormat="1" ht="12" x14ac:dyDescent="0.2">
      <c r="A538" s="84">
        <v>478</v>
      </c>
      <c r="B538" s="60">
        <v>478352103</v>
      </c>
      <c r="C538" s="85" t="s">
        <v>532</v>
      </c>
      <c r="D538" s="60">
        <v>352</v>
      </c>
      <c r="E538" s="85" t="s">
        <v>384</v>
      </c>
      <c r="F538" s="60">
        <v>103</v>
      </c>
      <c r="G538" s="109" t="s">
        <v>135</v>
      </c>
      <c r="H538" s="163"/>
      <c r="I538" s="87">
        <v>17828</v>
      </c>
      <c r="J538" s="87">
        <v>0</v>
      </c>
      <c r="K538" s="87">
        <v>0</v>
      </c>
      <c r="L538" s="87">
        <v>1188</v>
      </c>
      <c r="M538" s="88">
        <v>19016</v>
      </c>
      <c r="N538" s="163"/>
      <c r="O538" s="110">
        <v>2</v>
      </c>
      <c r="P538" s="164">
        <v>35656</v>
      </c>
      <c r="Q538" s="164">
        <v>0</v>
      </c>
      <c r="R538" s="164">
        <v>0</v>
      </c>
      <c r="S538" s="164">
        <v>2376</v>
      </c>
      <c r="T538" s="165">
        <v>38032</v>
      </c>
      <c r="U538" s="166"/>
      <c r="V538" s="167">
        <v>0</v>
      </c>
      <c r="W538" s="173">
        <v>0</v>
      </c>
      <c r="X538" s="169">
        <v>0.18</v>
      </c>
      <c r="Y538" s="169">
        <v>5.0411731094464019E-3</v>
      </c>
      <c r="Z538" s="170">
        <v>0</v>
      </c>
      <c r="AA538" s="166"/>
      <c r="AB538" s="110">
        <v>0</v>
      </c>
      <c r="AC538" s="111">
        <v>0</v>
      </c>
      <c r="AD538" s="164">
        <v>0</v>
      </c>
      <c r="AE538" s="111">
        <v>0</v>
      </c>
      <c r="AF538" s="171">
        <v>0</v>
      </c>
      <c r="AG538" s="172"/>
    </row>
    <row r="539" spans="1:33" s="49" customFormat="1" ht="12" x14ac:dyDescent="0.2">
      <c r="A539" s="84">
        <v>478</v>
      </c>
      <c r="B539" s="60">
        <v>478352125</v>
      </c>
      <c r="C539" s="85" t="s">
        <v>532</v>
      </c>
      <c r="D539" s="60">
        <v>352</v>
      </c>
      <c r="E539" s="85" t="s">
        <v>384</v>
      </c>
      <c r="F539" s="60">
        <v>125</v>
      </c>
      <c r="G539" s="109" t="s">
        <v>157</v>
      </c>
      <c r="H539" s="163"/>
      <c r="I539" s="87">
        <v>12446</v>
      </c>
      <c r="J539" s="87">
        <v>8514</v>
      </c>
      <c r="K539" s="87">
        <v>0</v>
      </c>
      <c r="L539" s="87">
        <v>1188</v>
      </c>
      <c r="M539" s="88">
        <v>22148</v>
      </c>
      <c r="N539" s="163"/>
      <c r="O539" s="110">
        <v>21</v>
      </c>
      <c r="P539" s="164">
        <v>440160</v>
      </c>
      <c r="Q539" s="164">
        <v>0</v>
      </c>
      <c r="R539" s="164">
        <v>0</v>
      </c>
      <c r="S539" s="164">
        <v>24948</v>
      </c>
      <c r="T539" s="165">
        <v>465108</v>
      </c>
      <c r="U539" s="166"/>
      <c r="V539" s="167">
        <v>0</v>
      </c>
      <c r="W539" s="173">
        <v>0</v>
      </c>
      <c r="X539" s="169">
        <v>0.09</v>
      </c>
      <c r="Y539" s="169">
        <v>2.3204172297431942E-2</v>
      </c>
      <c r="Z539" s="170">
        <v>0</v>
      </c>
      <c r="AA539" s="166"/>
      <c r="AB539" s="110">
        <v>6</v>
      </c>
      <c r="AC539" s="111">
        <v>0</v>
      </c>
      <c r="AD539" s="164">
        <v>0</v>
      </c>
      <c r="AE539" s="111">
        <v>0</v>
      </c>
      <c r="AF539" s="171">
        <v>0</v>
      </c>
      <c r="AG539" s="172"/>
    </row>
    <row r="540" spans="1:33" s="49" customFormat="1" ht="12" x14ac:dyDescent="0.2">
      <c r="A540" s="84">
        <v>478</v>
      </c>
      <c r="B540" s="60">
        <v>478352141</v>
      </c>
      <c r="C540" s="85" t="s">
        <v>532</v>
      </c>
      <c r="D540" s="60">
        <v>352</v>
      </c>
      <c r="E540" s="85" t="s">
        <v>384</v>
      </c>
      <c r="F540" s="60">
        <v>141</v>
      </c>
      <c r="G540" s="109" t="s">
        <v>173</v>
      </c>
      <c r="H540" s="163"/>
      <c r="I540" s="87">
        <v>12022</v>
      </c>
      <c r="J540" s="87">
        <v>6363</v>
      </c>
      <c r="K540" s="87">
        <v>0</v>
      </c>
      <c r="L540" s="87">
        <v>1188</v>
      </c>
      <c r="M540" s="88">
        <v>19573</v>
      </c>
      <c r="N540" s="163"/>
      <c r="O540" s="110">
        <v>7</v>
      </c>
      <c r="P540" s="164">
        <v>128695</v>
      </c>
      <c r="Q540" s="164">
        <v>0</v>
      </c>
      <c r="R540" s="164">
        <v>0</v>
      </c>
      <c r="S540" s="164">
        <v>8316</v>
      </c>
      <c r="T540" s="165">
        <v>137011</v>
      </c>
      <c r="U540" s="166"/>
      <c r="V540" s="167">
        <v>0</v>
      </c>
      <c r="W540" s="173">
        <v>0</v>
      </c>
      <c r="X540" s="169">
        <v>0.09</v>
      </c>
      <c r="Y540" s="169">
        <v>8.3217974046093351E-2</v>
      </c>
      <c r="Z540" s="170">
        <v>0</v>
      </c>
      <c r="AA540" s="166"/>
      <c r="AB540" s="110">
        <v>2</v>
      </c>
      <c r="AC540" s="111">
        <v>0</v>
      </c>
      <c r="AD540" s="164">
        <v>0</v>
      </c>
      <c r="AE540" s="111">
        <v>0</v>
      </c>
      <c r="AF540" s="171">
        <v>0</v>
      </c>
      <c r="AG540" s="172"/>
    </row>
    <row r="541" spans="1:33" s="49" customFormat="1" ht="12" x14ac:dyDescent="0.2">
      <c r="A541" s="84">
        <v>478</v>
      </c>
      <c r="B541" s="60">
        <v>478352153</v>
      </c>
      <c r="C541" s="85" t="s">
        <v>532</v>
      </c>
      <c r="D541" s="60">
        <v>352</v>
      </c>
      <c r="E541" s="85" t="s">
        <v>384</v>
      </c>
      <c r="F541" s="60">
        <v>153</v>
      </c>
      <c r="G541" s="109" t="s">
        <v>185</v>
      </c>
      <c r="H541" s="163"/>
      <c r="I541" s="87">
        <v>14332</v>
      </c>
      <c r="J541" s="87">
        <v>27</v>
      </c>
      <c r="K541" s="87">
        <v>0</v>
      </c>
      <c r="L541" s="87">
        <v>1188</v>
      </c>
      <c r="M541" s="88">
        <v>15547</v>
      </c>
      <c r="N541" s="163"/>
      <c r="O541" s="110">
        <v>43</v>
      </c>
      <c r="P541" s="164">
        <v>617437</v>
      </c>
      <c r="Q541" s="164">
        <v>0</v>
      </c>
      <c r="R541" s="164">
        <v>0</v>
      </c>
      <c r="S541" s="164">
        <v>51084</v>
      </c>
      <c r="T541" s="165">
        <v>668521</v>
      </c>
      <c r="U541" s="166"/>
      <c r="V541" s="167">
        <v>0</v>
      </c>
      <c r="W541" s="173">
        <v>0</v>
      </c>
      <c r="X541" s="169">
        <v>0.09</v>
      </c>
      <c r="Y541" s="169">
        <v>1.349204002970382E-2</v>
      </c>
      <c r="Z541" s="170">
        <v>0</v>
      </c>
      <c r="AA541" s="166"/>
      <c r="AB541" s="110">
        <v>11</v>
      </c>
      <c r="AC541" s="111">
        <v>0</v>
      </c>
      <c r="AD541" s="164">
        <v>0</v>
      </c>
      <c r="AE541" s="111">
        <v>0</v>
      </c>
      <c r="AF541" s="171">
        <v>0</v>
      </c>
      <c r="AG541" s="172"/>
    </row>
    <row r="542" spans="1:33" s="49" customFormat="1" ht="12" x14ac:dyDescent="0.2">
      <c r="A542" s="84">
        <v>478</v>
      </c>
      <c r="B542" s="60">
        <v>478352158</v>
      </c>
      <c r="C542" s="85" t="s">
        <v>532</v>
      </c>
      <c r="D542" s="60">
        <v>352</v>
      </c>
      <c r="E542" s="85" t="s">
        <v>384</v>
      </c>
      <c r="F542" s="60">
        <v>158</v>
      </c>
      <c r="G542" s="109" t="s">
        <v>190</v>
      </c>
      <c r="H542" s="163"/>
      <c r="I542" s="87">
        <v>12416</v>
      </c>
      <c r="J542" s="87">
        <v>6152</v>
      </c>
      <c r="K542" s="87">
        <v>0</v>
      </c>
      <c r="L542" s="87">
        <v>1188</v>
      </c>
      <c r="M542" s="88">
        <v>19756</v>
      </c>
      <c r="N542" s="163"/>
      <c r="O542" s="110">
        <v>43</v>
      </c>
      <c r="P542" s="164">
        <v>798424</v>
      </c>
      <c r="Q542" s="164">
        <v>0</v>
      </c>
      <c r="R542" s="164">
        <v>0</v>
      </c>
      <c r="S542" s="164">
        <v>51084</v>
      </c>
      <c r="T542" s="165">
        <v>849508</v>
      </c>
      <c r="U542" s="166"/>
      <c r="V542" s="167">
        <v>0</v>
      </c>
      <c r="W542" s="173">
        <v>0</v>
      </c>
      <c r="X542" s="169">
        <v>0.09</v>
      </c>
      <c r="Y542" s="169">
        <v>2.5595572868379879E-2</v>
      </c>
      <c r="Z542" s="170">
        <v>0</v>
      </c>
      <c r="AA542" s="166"/>
      <c r="AB542" s="110">
        <v>12</v>
      </c>
      <c r="AC542" s="111">
        <v>0</v>
      </c>
      <c r="AD542" s="164">
        <v>0</v>
      </c>
      <c r="AE542" s="111">
        <v>0</v>
      </c>
      <c r="AF542" s="171">
        <v>0</v>
      </c>
      <c r="AG542" s="172"/>
    </row>
    <row r="543" spans="1:33" s="49" customFormat="1" ht="12" x14ac:dyDescent="0.2">
      <c r="A543" s="84">
        <v>478</v>
      </c>
      <c r="B543" s="60">
        <v>478352160</v>
      </c>
      <c r="C543" s="85" t="s">
        <v>532</v>
      </c>
      <c r="D543" s="60">
        <v>352</v>
      </c>
      <c r="E543" s="85" t="s">
        <v>384</v>
      </c>
      <c r="F543" s="60">
        <v>160</v>
      </c>
      <c r="G543" s="109" t="s">
        <v>192</v>
      </c>
      <c r="H543" s="163"/>
      <c r="I543" s="87">
        <v>10664</v>
      </c>
      <c r="J543" s="87">
        <v>187</v>
      </c>
      <c r="K543" s="87">
        <v>0</v>
      </c>
      <c r="L543" s="87">
        <v>1188</v>
      </c>
      <c r="M543" s="88">
        <v>12039</v>
      </c>
      <c r="N543" s="163"/>
      <c r="O543" s="110">
        <v>3</v>
      </c>
      <c r="P543" s="164">
        <v>32553</v>
      </c>
      <c r="Q543" s="164">
        <v>0</v>
      </c>
      <c r="R543" s="164">
        <v>0</v>
      </c>
      <c r="S543" s="164">
        <v>3564</v>
      </c>
      <c r="T543" s="165">
        <v>36117</v>
      </c>
      <c r="U543" s="166"/>
      <c r="V543" s="167">
        <v>0</v>
      </c>
      <c r="W543" s="173">
        <v>0</v>
      </c>
      <c r="X543" s="169">
        <v>0.18</v>
      </c>
      <c r="Y543" s="169">
        <v>0.13587238710977886</v>
      </c>
      <c r="Z543" s="170">
        <v>0</v>
      </c>
      <c r="AA543" s="166"/>
      <c r="AB543" s="110">
        <v>1</v>
      </c>
      <c r="AC543" s="111">
        <v>0</v>
      </c>
      <c r="AD543" s="164">
        <v>0</v>
      </c>
      <c r="AE543" s="111">
        <v>0</v>
      </c>
      <c r="AF543" s="171">
        <v>0</v>
      </c>
      <c r="AG543" s="172"/>
    </row>
    <row r="544" spans="1:33" s="49" customFormat="1" ht="12" x14ac:dyDescent="0.2">
      <c r="A544" s="84">
        <v>478</v>
      </c>
      <c r="B544" s="60">
        <v>478352162</v>
      </c>
      <c r="C544" s="85" t="s">
        <v>532</v>
      </c>
      <c r="D544" s="60">
        <v>352</v>
      </c>
      <c r="E544" s="85" t="s">
        <v>384</v>
      </c>
      <c r="F544" s="60">
        <v>162</v>
      </c>
      <c r="G544" s="109" t="s">
        <v>194</v>
      </c>
      <c r="H544" s="163"/>
      <c r="I544" s="87">
        <v>12090</v>
      </c>
      <c r="J544" s="87">
        <v>1399</v>
      </c>
      <c r="K544" s="87">
        <v>0</v>
      </c>
      <c r="L544" s="87">
        <v>1188</v>
      </c>
      <c r="M544" s="88">
        <v>14677</v>
      </c>
      <c r="N544" s="163"/>
      <c r="O544" s="110">
        <v>19</v>
      </c>
      <c r="P544" s="164">
        <v>256291</v>
      </c>
      <c r="Q544" s="164">
        <v>0</v>
      </c>
      <c r="R544" s="164">
        <v>0</v>
      </c>
      <c r="S544" s="164">
        <v>22572</v>
      </c>
      <c r="T544" s="165">
        <v>278863</v>
      </c>
      <c r="U544" s="166"/>
      <c r="V544" s="167">
        <v>0</v>
      </c>
      <c r="W544" s="173">
        <v>0</v>
      </c>
      <c r="X544" s="169">
        <v>0.09</v>
      </c>
      <c r="Y544" s="169">
        <v>1.6683446623482687E-2</v>
      </c>
      <c r="Z544" s="170">
        <v>0</v>
      </c>
      <c r="AA544" s="166"/>
      <c r="AB544" s="110">
        <v>6</v>
      </c>
      <c r="AC544" s="111">
        <v>0</v>
      </c>
      <c r="AD544" s="164">
        <v>0</v>
      </c>
      <c r="AE544" s="111">
        <v>0</v>
      </c>
      <c r="AF544" s="171">
        <v>0</v>
      </c>
      <c r="AG544" s="172"/>
    </row>
    <row r="545" spans="1:33" s="49" customFormat="1" ht="12" x14ac:dyDescent="0.2">
      <c r="A545" s="84">
        <v>478</v>
      </c>
      <c r="B545" s="60">
        <v>478352170</v>
      </c>
      <c r="C545" s="85" t="s">
        <v>532</v>
      </c>
      <c r="D545" s="60">
        <v>352</v>
      </c>
      <c r="E545" s="85" t="s">
        <v>384</v>
      </c>
      <c r="F545" s="60">
        <v>170</v>
      </c>
      <c r="G545" s="109" t="s">
        <v>202</v>
      </c>
      <c r="H545" s="163"/>
      <c r="I545" s="87">
        <v>11615</v>
      </c>
      <c r="J545" s="87">
        <v>742</v>
      </c>
      <c r="K545" s="87">
        <v>0</v>
      </c>
      <c r="L545" s="87">
        <v>1188</v>
      </c>
      <c r="M545" s="88">
        <v>13545</v>
      </c>
      <c r="N545" s="163"/>
      <c r="O545" s="110">
        <v>2</v>
      </c>
      <c r="P545" s="164">
        <v>24714</v>
      </c>
      <c r="Q545" s="164">
        <v>0</v>
      </c>
      <c r="R545" s="164">
        <v>0</v>
      </c>
      <c r="S545" s="164">
        <v>2376</v>
      </c>
      <c r="T545" s="165">
        <v>27090</v>
      </c>
      <c r="U545" s="166"/>
      <c r="V545" s="167">
        <v>0</v>
      </c>
      <c r="W545" s="173">
        <v>0</v>
      </c>
      <c r="X545" s="169">
        <v>0.09</v>
      </c>
      <c r="Y545" s="169">
        <v>7.8649772513285601E-2</v>
      </c>
      <c r="Z545" s="170">
        <v>0</v>
      </c>
      <c r="AA545" s="166"/>
      <c r="AB545" s="110">
        <v>1</v>
      </c>
      <c r="AC545" s="111">
        <v>0</v>
      </c>
      <c r="AD545" s="164">
        <v>0</v>
      </c>
      <c r="AE545" s="111">
        <v>0</v>
      </c>
      <c r="AF545" s="171">
        <v>0</v>
      </c>
      <c r="AG545" s="172"/>
    </row>
    <row r="546" spans="1:33" s="49" customFormat="1" ht="12" x14ac:dyDescent="0.2">
      <c r="A546" s="84">
        <v>478</v>
      </c>
      <c r="B546" s="60">
        <v>478352174</v>
      </c>
      <c r="C546" s="85" t="s">
        <v>532</v>
      </c>
      <c r="D546" s="60">
        <v>352</v>
      </c>
      <c r="E546" s="85" t="s">
        <v>384</v>
      </c>
      <c r="F546" s="60">
        <v>174</v>
      </c>
      <c r="G546" s="109" t="s">
        <v>206</v>
      </c>
      <c r="H546" s="163"/>
      <c r="I546" s="87">
        <v>11834</v>
      </c>
      <c r="J546" s="87">
        <v>6931</v>
      </c>
      <c r="K546" s="87">
        <v>0</v>
      </c>
      <c r="L546" s="87">
        <v>1188</v>
      </c>
      <c r="M546" s="88">
        <v>19953</v>
      </c>
      <c r="N546" s="163"/>
      <c r="O546" s="110">
        <v>9</v>
      </c>
      <c r="P546" s="164">
        <v>168885</v>
      </c>
      <c r="Q546" s="164">
        <v>0</v>
      </c>
      <c r="R546" s="164">
        <v>0</v>
      </c>
      <c r="S546" s="164">
        <v>10692</v>
      </c>
      <c r="T546" s="165">
        <v>179577</v>
      </c>
      <c r="U546" s="166"/>
      <c r="V546" s="167">
        <v>0</v>
      </c>
      <c r="W546" s="173">
        <v>0</v>
      </c>
      <c r="X546" s="169">
        <v>0.09</v>
      </c>
      <c r="Y546" s="169">
        <v>4.937149383851034E-2</v>
      </c>
      <c r="Z546" s="170">
        <v>0</v>
      </c>
      <c r="AA546" s="166"/>
      <c r="AB546" s="110">
        <v>1</v>
      </c>
      <c r="AC546" s="111">
        <v>0</v>
      </c>
      <c r="AD546" s="164">
        <v>0</v>
      </c>
      <c r="AE546" s="111">
        <v>0</v>
      </c>
      <c r="AF546" s="171">
        <v>0</v>
      </c>
      <c r="AG546" s="172"/>
    </row>
    <row r="547" spans="1:33" s="49" customFormat="1" ht="12" x14ac:dyDescent="0.2">
      <c r="A547" s="84">
        <v>478</v>
      </c>
      <c r="B547" s="60">
        <v>478352271</v>
      </c>
      <c r="C547" s="85" t="s">
        <v>532</v>
      </c>
      <c r="D547" s="60">
        <v>352</v>
      </c>
      <c r="E547" s="85" t="s">
        <v>384</v>
      </c>
      <c r="F547" s="60">
        <v>271</v>
      </c>
      <c r="G547" s="109" t="s">
        <v>303</v>
      </c>
      <c r="H547" s="163"/>
      <c r="I547" s="87">
        <v>11615</v>
      </c>
      <c r="J547" s="87">
        <v>3549</v>
      </c>
      <c r="K547" s="87">
        <v>0</v>
      </c>
      <c r="L547" s="87">
        <v>1188</v>
      </c>
      <c r="M547" s="88">
        <v>16352</v>
      </c>
      <c r="N547" s="163"/>
      <c r="O547" s="110">
        <v>2</v>
      </c>
      <c r="P547" s="164">
        <v>30328</v>
      </c>
      <c r="Q547" s="164">
        <v>0</v>
      </c>
      <c r="R547" s="164">
        <v>0</v>
      </c>
      <c r="S547" s="164">
        <v>2376</v>
      </c>
      <c r="T547" s="165">
        <v>32704</v>
      </c>
      <c r="U547" s="166"/>
      <c r="V547" s="167">
        <v>0</v>
      </c>
      <c r="W547" s="173">
        <v>0</v>
      </c>
      <c r="X547" s="169">
        <v>0.09</v>
      </c>
      <c r="Y547" s="169">
        <v>3.7270489382133227E-3</v>
      </c>
      <c r="Z547" s="170">
        <v>0</v>
      </c>
      <c r="AA547" s="166"/>
      <c r="AB547" s="110">
        <v>0</v>
      </c>
      <c r="AC547" s="111">
        <v>0</v>
      </c>
      <c r="AD547" s="164">
        <v>0</v>
      </c>
      <c r="AE547" s="111">
        <v>0</v>
      </c>
      <c r="AF547" s="171">
        <v>0</v>
      </c>
      <c r="AG547" s="172"/>
    </row>
    <row r="548" spans="1:33" s="49" customFormat="1" ht="12" x14ac:dyDescent="0.2">
      <c r="A548" s="84">
        <v>478</v>
      </c>
      <c r="B548" s="60">
        <v>478352288</v>
      </c>
      <c r="C548" s="85" t="s">
        <v>532</v>
      </c>
      <c r="D548" s="60">
        <v>352</v>
      </c>
      <c r="E548" s="85" t="s">
        <v>384</v>
      </c>
      <c r="F548" s="60">
        <v>288</v>
      </c>
      <c r="G548" s="109" t="s">
        <v>320</v>
      </c>
      <c r="H548" s="163"/>
      <c r="I548" s="87">
        <v>10664</v>
      </c>
      <c r="J548" s="87">
        <v>8290</v>
      </c>
      <c r="K548" s="87">
        <v>0</v>
      </c>
      <c r="L548" s="87">
        <v>1188</v>
      </c>
      <c r="M548" s="88">
        <v>20142</v>
      </c>
      <c r="N548" s="163"/>
      <c r="O548" s="110">
        <v>3</v>
      </c>
      <c r="P548" s="164">
        <v>56862</v>
      </c>
      <c r="Q548" s="164">
        <v>0</v>
      </c>
      <c r="R548" s="164">
        <v>0</v>
      </c>
      <c r="S548" s="164">
        <v>3564</v>
      </c>
      <c r="T548" s="165">
        <v>60426</v>
      </c>
      <c r="U548" s="166"/>
      <c r="V548" s="167">
        <v>0</v>
      </c>
      <c r="W548" s="173">
        <v>0</v>
      </c>
      <c r="X548" s="169">
        <v>0.09</v>
      </c>
      <c r="Y548" s="169">
        <v>1.0673997764508731E-3</v>
      </c>
      <c r="Z548" s="170">
        <v>0</v>
      </c>
      <c r="AA548" s="166"/>
      <c r="AB548" s="110">
        <v>0</v>
      </c>
      <c r="AC548" s="111">
        <v>0</v>
      </c>
      <c r="AD548" s="164">
        <v>0</v>
      </c>
      <c r="AE548" s="111">
        <v>0</v>
      </c>
      <c r="AF548" s="171">
        <v>0</v>
      </c>
      <c r="AG548" s="172"/>
    </row>
    <row r="549" spans="1:33" s="49" customFormat="1" ht="12" x14ac:dyDescent="0.2">
      <c r="A549" s="84">
        <v>478</v>
      </c>
      <c r="B549" s="60">
        <v>478352301</v>
      </c>
      <c r="C549" s="85" t="s">
        <v>532</v>
      </c>
      <c r="D549" s="60">
        <v>352</v>
      </c>
      <c r="E549" s="85" t="s">
        <v>384</v>
      </c>
      <c r="F549" s="60">
        <v>301</v>
      </c>
      <c r="G549" s="109" t="s">
        <v>333</v>
      </c>
      <c r="H549" s="163"/>
      <c r="I549" s="87">
        <v>10664</v>
      </c>
      <c r="J549" s="87">
        <v>3363</v>
      </c>
      <c r="K549" s="87">
        <v>0</v>
      </c>
      <c r="L549" s="87">
        <v>1188</v>
      </c>
      <c r="M549" s="88">
        <v>15215</v>
      </c>
      <c r="N549" s="163"/>
      <c r="O549" s="110">
        <v>1</v>
      </c>
      <c r="P549" s="164">
        <v>14027</v>
      </c>
      <c r="Q549" s="164">
        <v>0</v>
      </c>
      <c r="R549" s="164">
        <v>0</v>
      </c>
      <c r="S549" s="164">
        <v>1188</v>
      </c>
      <c r="T549" s="165">
        <v>15215</v>
      </c>
      <c r="U549" s="166"/>
      <c r="V549" s="167">
        <v>0</v>
      </c>
      <c r="W549" s="173">
        <v>0</v>
      </c>
      <c r="X549" s="169">
        <v>0.09</v>
      </c>
      <c r="Y549" s="169">
        <v>5.6293371977273229E-2</v>
      </c>
      <c r="Z549" s="170">
        <v>0</v>
      </c>
      <c r="AA549" s="166"/>
      <c r="AB549" s="110">
        <v>0</v>
      </c>
      <c r="AC549" s="111">
        <v>0</v>
      </c>
      <c r="AD549" s="164">
        <v>0</v>
      </c>
      <c r="AE549" s="111">
        <v>0</v>
      </c>
      <c r="AF549" s="171">
        <v>0</v>
      </c>
      <c r="AG549" s="172"/>
    </row>
    <row r="550" spans="1:33" s="49" customFormat="1" ht="12" x14ac:dyDescent="0.2">
      <c r="A550" s="84">
        <v>478</v>
      </c>
      <c r="B550" s="60">
        <v>478352321</v>
      </c>
      <c r="C550" s="85" t="s">
        <v>532</v>
      </c>
      <c r="D550" s="60">
        <v>352</v>
      </c>
      <c r="E550" s="85" t="s">
        <v>384</v>
      </c>
      <c r="F550" s="60">
        <v>321</v>
      </c>
      <c r="G550" s="109" t="s">
        <v>353</v>
      </c>
      <c r="H550" s="163"/>
      <c r="I550" s="87">
        <v>10664</v>
      </c>
      <c r="J550" s="87">
        <v>5677</v>
      </c>
      <c r="K550" s="87">
        <v>0</v>
      </c>
      <c r="L550" s="87">
        <v>1188</v>
      </c>
      <c r="M550" s="88">
        <v>17529</v>
      </c>
      <c r="N550" s="163"/>
      <c r="O550" s="110">
        <v>1</v>
      </c>
      <c r="P550" s="164">
        <v>16341</v>
      </c>
      <c r="Q550" s="164">
        <v>0</v>
      </c>
      <c r="R550" s="164">
        <v>0</v>
      </c>
      <c r="S550" s="164">
        <v>1188</v>
      </c>
      <c r="T550" s="165">
        <v>17529</v>
      </c>
      <c r="U550" s="166"/>
      <c r="V550" s="167">
        <v>0</v>
      </c>
      <c r="W550" s="173">
        <v>0</v>
      </c>
      <c r="X550" s="169">
        <v>0.09</v>
      </c>
      <c r="Y550" s="169">
        <v>3.4597807958254971E-3</v>
      </c>
      <c r="Z550" s="170">
        <v>0</v>
      </c>
      <c r="AA550" s="166"/>
      <c r="AB550" s="110">
        <v>0</v>
      </c>
      <c r="AC550" s="111">
        <v>0</v>
      </c>
      <c r="AD550" s="164">
        <v>0</v>
      </c>
      <c r="AE550" s="111">
        <v>0</v>
      </c>
      <c r="AF550" s="171">
        <v>0</v>
      </c>
      <c r="AG550" s="172"/>
    </row>
    <row r="551" spans="1:33" s="49" customFormat="1" ht="12" x14ac:dyDescent="0.2">
      <c r="A551" s="84">
        <v>478</v>
      </c>
      <c r="B551" s="60">
        <v>478352322</v>
      </c>
      <c r="C551" s="85" t="s">
        <v>532</v>
      </c>
      <c r="D551" s="60">
        <v>352</v>
      </c>
      <c r="E551" s="85" t="s">
        <v>384</v>
      </c>
      <c r="F551" s="60">
        <v>322</v>
      </c>
      <c r="G551" s="109" t="s">
        <v>354</v>
      </c>
      <c r="H551" s="163"/>
      <c r="I551" s="87">
        <v>10664</v>
      </c>
      <c r="J551" s="87">
        <v>4241</v>
      </c>
      <c r="K551" s="87">
        <v>0</v>
      </c>
      <c r="L551" s="87">
        <v>1188</v>
      </c>
      <c r="M551" s="88">
        <v>16093</v>
      </c>
      <c r="N551" s="163"/>
      <c r="O551" s="110">
        <v>3</v>
      </c>
      <c r="P551" s="164">
        <v>44715</v>
      </c>
      <c r="Q551" s="164">
        <v>0</v>
      </c>
      <c r="R551" s="164">
        <v>0</v>
      </c>
      <c r="S551" s="164">
        <v>3564</v>
      </c>
      <c r="T551" s="165">
        <v>48279</v>
      </c>
      <c r="U551" s="166"/>
      <c r="V551" s="167">
        <v>0</v>
      </c>
      <c r="W551" s="173">
        <v>0</v>
      </c>
      <c r="X551" s="169">
        <v>0.09</v>
      </c>
      <c r="Y551" s="169">
        <v>4.1803488542896646E-3</v>
      </c>
      <c r="Z551" s="170">
        <v>0</v>
      </c>
      <c r="AA551" s="166"/>
      <c r="AB551" s="110">
        <v>0</v>
      </c>
      <c r="AC551" s="111">
        <v>0</v>
      </c>
      <c r="AD551" s="164">
        <v>0</v>
      </c>
      <c r="AE551" s="111">
        <v>0</v>
      </c>
      <c r="AF551" s="171">
        <v>0</v>
      </c>
      <c r="AG551" s="172"/>
    </row>
    <row r="552" spans="1:33" s="49" customFormat="1" ht="12" x14ac:dyDescent="0.2">
      <c r="A552" s="84">
        <v>478</v>
      </c>
      <c r="B552" s="60">
        <v>478352326</v>
      </c>
      <c r="C552" s="85" t="s">
        <v>532</v>
      </c>
      <c r="D552" s="60">
        <v>352</v>
      </c>
      <c r="E552" s="85" t="s">
        <v>384</v>
      </c>
      <c r="F552" s="60">
        <v>326</v>
      </c>
      <c r="G552" s="109" t="s">
        <v>358</v>
      </c>
      <c r="H552" s="163"/>
      <c r="I552" s="87">
        <v>11615</v>
      </c>
      <c r="J552" s="87">
        <v>4171</v>
      </c>
      <c r="K552" s="87">
        <v>0</v>
      </c>
      <c r="L552" s="87">
        <v>1188</v>
      </c>
      <c r="M552" s="88">
        <v>16974</v>
      </c>
      <c r="N552" s="163"/>
      <c r="O552" s="110">
        <v>5</v>
      </c>
      <c r="P552" s="164">
        <v>78930</v>
      </c>
      <c r="Q552" s="164">
        <v>0</v>
      </c>
      <c r="R552" s="164">
        <v>0</v>
      </c>
      <c r="S552" s="164">
        <v>5940</v>
      </c>
      <c r="T552" s="165">
        <v>84870</v>
      </c>
      <c r="U552" s="166"/>
      <c r="V552" s="167">
        <v>0</v>
      </c>
      <c r="W552" s="173">
        <v>0</v>
      </c>
      <c r="X552" s="169">
        <v>0.09</v>
      </c>
      <c r="Y552" s="169">
        <v>2.3012168256626845E-3</v>
      </c>
      <c r="Z552" s="170">
        <v>0</v>
      </c>
      <c r="AA552" s="166"/>
      <c r="AB552" s="110">
        <v>0</v>
      </c>
      <c r="AC552" s="111">
        <v>0</v>
      </c>
      <c r="AD552" s="164">
        <v>0</v>
      </c>
      <c r="AE552" s="111">
        <v>0</v>
      </c>
      <c r="AF552" s="171">
        <v>0</v>
      </c>
      <c r="AG552" s="172"/>
    </row>
    <row r="553" spans="1:33" s="49" customFormat="1" ht="12" x14ac:dyDescent="0.2">
      <c r="A553" s="84">
        <v>478</v>
      </c>
      <c r="B553" s="60">
        <v>478352348</v>
      </c>
      <c r="C553" s="85" t="s">
        <v>532</v>
      </c>
      <c r="D553" s="60">
        <v>352</v>
      </c>
      <c r="E553" s="85" t="s">
        <v>384</v>
      </c>
      <c r="F553" s="60">
        <v>348</v>
      </c>
      <c r="G553" s="109" t="s">
        <v>380</v>
      </c>
      <c r="H553" s="163"/>
      <c r="I553" s="87">
        <v>13575</v>
      </c>
      <c r="J553" s="87">
        <v>0</v>
      </c>
      <c r="K553" s="87">
        <v>0</v>
      </c>
      <c r="L553" s="87">
        <v>1188</v>
      </c>
      <c r="M553" s="88">
        <v>14763</v>
      </c>
      <c r="N553" s="163"/>
      <c r="O553" s="110">
        <v>7</v>
      </c>
      <c r="P553" s="164">
        <v>95025</v>
      </c>
      <c r="Q553" s="164">
        <v>0</v>
      </c>
      <c r="R553" s="164">
        <v>0</v>
      </c>
      <c r="S553" s="164">
        <v>8316</v>
      </c>
      <c r="T553" s="165">
        <v>103341</v>
      </c>
      <c r="U553" s="166"/>
      <c r="V553" s="167">
        <v>0</v>
      </c>
      <c r="W553" s="173">
        <v>0</v>
      </c>
      <c r="X553" s="169">
        <v>0.18</v>
      </c>
      <c r="Y553" s="169">
        <v>7.5591189310023815E-2</v>
      </c>
      <c r="Z553" s="170">
        <v>0</v>
      </c>
      <c r="AA553" s="166"/>
      <c r="AB553" s="110">
        <v>0</v>
      </c>
      <c r="AC553" s="111">
        <v>0</v>
      </c>
      <c r="AD553" s="164">
        <v>0</v>
      </c>
      <c r="AE553" s="111">
        <v>0</v>
      </c>
      <c r="AF553" s="171">
        <v>0</v>
      </c>
      <c r="AG553" s="172"/>
    </row>
    <row r="554" spans="1:33" s="49" customFormat="1" ht="12" x14ac:dyDescent="0.2">
      <c r="A554" s="84">
        <v>478</v>
      </c>
      <c r="B554" s="60">
        <v>478352352</v>
      </c>
      <c r="C554" s="85" t="s">
        <v>532</v>
      </c>
      <c r="D554" s="60">
        <v>352</v>
      </c>
      <c r="E554" s="85" t="s">
        <v>384</v>
      </c>
      <c r="F554" s="60">
        <v>352</v>
      </c>
      <c r="G554" s="109" t="s">
        <v>384</v>
      </c>
      <c r="H554" s="163"/>
      <c r="I554" s="87">
        <v>14816</v>
      </c>
      <c r="J554" s="87">
        <v>10135</v>
      </c>
      <c r="K554" s="87">
        <v>0</v>
      </c>
      <c r="L554" s="87">
        <v>1188</v>
      </c>
      <c r="M554" s="88">
        <v>26139</v>
      </c>
      <c r="N554" s="163"/>
      <c r="O554" s="110">
        <v>7</v>
      </c>
      <c r="P554" s="164">
        <v>174657</v>
      </c>
      <c r="Q554" s="164">
        <v>0</v>
      </c>
      <c r="R554" s="164">
        <v>0</v>
      </c>
      <c r="S554" s="164">
        <v>8316</v>
      </c>
      <c r="T554" s="165">
        <v>182973</v>
      </c>
      <c r="U554" s="166"/>
      <c r="V554" s="167">
        <v>0</v>
      </c>
      <c r="W554" s="173">
        <v>0</v>
      </c>
      <c r="X554" s="169">
        <v>0.09</v>
      </c>
      <c r="Y554" s="169">
        <v>1.7465700000000001E-2</v>
      </c>
      <c r="Z554" s="170">
        <v>0</v>
      </c>
      <c r="AA554" s="166"/>
      <c r="AB554" s="110">
        <v>3</v>
      </c>
      <c r="AC554" s="111">
        <v>0</v>
      </c>
      <c r="AD554" s="164">
        <v>0</v>
      </c>
      <c r="AE554" s="111">
        <v>0</v>
      </c>
      <c r="AF554" s="171">
        <v>0</v>
      </c>
      <c r="AG554" s="172"/>
    </row>
    <row r="555" spans="1:33" s="49" customFormat="1" ht="12" x14ac:dyDescent="0.2">
      <c r="A555" s="84">
        <v>478</v>
      </c>
      <c r="B555" s="60">
        <v>478352600</v>
      </c>
      <c r="C555" s="85" t="s">
        <v>532</v>
      </c>
      <c r="D555" s="60">
        <v>352</v>
      </c>
      <c r="E555" s="85" t="s">
        <v>384</v>
      </c>
      <c r="F555" s="60">
        <v>600</v>
      </c>
      <c r="G555" s="109" t="s">
        <v>386</v>
      </c>
      <c r="H555" s="163"/>
      <c r="I555" s="87">
        <v>12182</v>
      </c>
      <c r="J555" s="87">
        <v>6341</v>
      </c>
      <c r="K555" s="87">
        <v>0</v>
      </c>
      <c r="L555" s="87">
        <v>1188</v>
      </c>
      <c r="M555" s="88">
        <v>19711</v>
      </c>
      <c r="N555" s="163"/>
      <c r="O555" s="110">
        <v>33</v>
      </c>
      <c r="P555" s="164">
        <v>611259</v>
      </c>
      <c r="Q555" s="164">
        <v>0</v>
      </c>
      <c r="R555" s="164">
        <v>0</v>
      </c>
      <c r="S555" s="164">
        <v>39204</v>
      </c>
      <c r="T555" s="165">
        <v>650463</v>
      </c>
      <c r="U555" s="166"/>
      <c r="V555" s="167">
        <v>0</v>
      </c>
      <c r="W555" s="173">
        <v>0</v>
      </c>
      <c r="X555" s="169">
        <v>0.09</v>
      </c>
      <c r="Y555" s="169">
        <v>6.8952142388166984E-3</v>
      </c>
      <c r="Z555" s="170">
        <v>0</v>
      </c>
      <c r="AA555" s="166"/>
      <c r="AB555" s="110">
        <v>5</v>
      </c>
      <c r="AC555" s="111">
        <v>0</v>
      </c>
      <c r="AD555" s="164">
        <v>0</v>
      </c>
      <c r="AE555" s="111">
        <v>0</v>
      </c>
      <c r="AF555" s="171">
        <v>0</v>
      </c>
      <c r="AG555" s="172"/>
    </row>
    <row r="556" spans="1:33" s="49" customFormat="1" ht="12" x14ac:dyDescent="0.2">
      <c r="A556" s="84">
        <v>478</v>
      </c>
      <c r="B556" s="60">
        <v>478352610</v>
      </c>
      <c r="C556" s="85" t="s">
        <v>532</v>
      </c>
      <c r="D556" s="60">
        <v>352</v>
      </c>
      <c r="E556" s="85" t="s">
        <v>384</v>
      </c>
      <c r="F556" s="60">
        <v>610</v>
      </c>
      <c r="G556" s="109" t="s">
        <v>389</v>
      </c>
      <c r="H556" s="163"/>
      <c r="I556" s="87">
        <v>11633</v>
      </c>
      <c r="J556" s="87">
        <v>1866</v>
      </c>
      <c r="K556" s="87">
        <v>0</v>
      </c>
      <c r="L556" s="87">
        <v>1188</v>
      </c>
      <c r="M556" s="88">
        <v>14687</v>
      </c>
      <c r="N556" s="163"/>
      <c r="O556" s="110">
        <v>9</v>
      </c>
      <c r="P556" s="164">
        <v>121491</v>
      </c>
      <c r="Q556" s="164">
        <v>0</v>
      </c>
      <c r="R556" s="164">
        <v>0</v>
      </c>
      <c r="S556" s="164">
        <v>10692</v>
      </c>
      <c r="T556" s="165">
        <v>132183</v>
      </c>
      <c r="U556" s="166"/>
      <c r="V556" s="167">
        <v>0</v>
      </c>
      <c r="W556" s="173">
        <v>0</v>
      </c>
      <c r="X556" s="169">
        <v>0.09</v>
      </c>
      <c r="Y556" s="169">
        <v>7.3943656691150064E-3</v>
      </c>
      <c r="Z556" s="170">
        <v>0</v>
      </c>
      <c r="AA556" s="166"/>
      <c r="AB556" s="110">
        <v>3</v>
      </c>
      <c r="AC556" s="111">
        <v>0</v>
      </c>
      <c r="AD556" s="164">
        <v>0</v>
      </c>
      <c r="AE556" s="111">
        <v>0</v>
      </c>
      <c r="AF556" s="171">
        <v>0</v>
      </c>
      <c r="AG556" s="172"/>
    </row>
    <row r="557" spans="1:33" s="49" customFormat="1" ht="12" x14ac:dyDescent="0.2">
      <c r="A557" s="84">
        <v>478</v>
      </c>
      <c r="B557" s="60">
        <v>478352615</v>
      </c>
      <c r="C557" s="85" t="s">
        <v>532</v>
      </c>
      <c r="D557" s="60">
        <v>352</v>
      </c>
      <c r="E557" s="85" t="s">
        <v>384</v>
      </c>
      <c r="F557" s="60">
        <v>615</v>
      </c>
      <c r="G557" s="109" t="s">
        <v>390</v>
      </c>
      <c r="H557" s="163"/>
      <c r="I557" s="87">
        <v>16181</v>
      </c>
      <c r="J557" s="87">
        <v>1194</v>
      </c>
      <c r="K557" s="87">
        <v>0</v>
      </c>
      <c r="L557" s="87">
        <v>1188</v>
      </c>
      <c r="M557" s="88">
        <v>18563</v>
      </c>
      <c r="N557" s="163"/>
      <c r="O557" s="110">
        <v>1</v>
      </c>
      <c r="P557" s="164">
        <v>17375</v>
      </c>
      <c r="Q557" s="164">
        <v>0</v>
      </c>
      <c r="R557" s="164">
        <v>0</v>
      </c>
      <c r="S557" s="164">
        <v>1188</v>
      </c>
      <c r="T557" s="165">
        <v>18563</v>
      </c>
      <c r="U557" s="166"/>
      <c r="V557" s="167">
        <v>0</v>
      </c>
      <c r="W557" s="173">
        <v>0</v>
      </c>
      <c r="X557" s="169">
        <v>0.09</v>
      </c>
      <c r="Y557" s="169">
        <v>2.7943127830377511E-3</v>
      </c>
      <c r="Z557" s="170">
        <v>0</v>
      </c>
      <c r="AA557" s="166"/>
      <c r="AB557" s="110">
        <v>0</v>
      </c>
      <c r="AC557" s="111">
        <v>0</v>
      </c>
      <c r="AD557" s="164">
        <v>0</v>
      </c>
      <c r="AE557" s="111">
        <v>0</v>
      </c>
      <c r="AF557" s="171">
        <v>0</v>
      </c>
      <c r="AG557" s="172"/>
    </row>
    <row r="558" spans="1:33" s="49" customFormat="1" ht="12" x14ac:dyDescent="0.2">
      <c r="A558" s="84">
        <v>478</v>
      </c>
      <c r="B558" s="60">
        <v>478352616</v>
      </c>
      <c r="C558" s="85" t="s">
        <v>532</v>
      </c>
      <c r="D558" s="60">
        <v>352</v>
      </c>
      <c r="E558" s="85" t="s">
        <v>384</v>
      </c>
      <c r="F558" s="60">
        <v>616</v>
      </c>
      <c r="G558" s="109" t="s">
        <v>391</v>
      </c>
      <c r="H558" s="163"/>
      <c r="I558" s="87">
        <v>12830</v>
      </c>
      <c r="J558" s="87">
        <v>2794</v>
      </c>
      <c r="K558" s="87">
        <v>0</v>
      </c>
      <c r="L558" s="87">
        <v>1188</v>
      </c>
      <c r="M558" s="88">
        <v>16812</v>
      </c>
      <c r="N558" s="163"/>
      <c r="O558" s="110">
        <v>52</v>
      </c>
      <c r="P558" s="164">
        <v>812448</v>
      </c>
      <c r="Q558" s="164">
        <v>0</v>
      </c>
      <c r="R558" s="164">
        <v>0</v>
      </c>
      <c r="S558" s="164">
        <v>61776</v>
      </c>
      <c r="T558" s="165">
        <v>874224</v>
      </c>
      <c r="U558" s="166"/>
      <c r="V558" s="167">
        <v>0</v>
      </c>
      <c r="W558" s="173">
        <v>0</v>
      </c>
      <c r="X558" s="169">
        <v>0.09</v>
      </c>
      <c r="Y558" s="169">
        <v>3.2065443720552755E-2</v>
      </c>
      <c r="Z558" s="170">
        <v>0</v>
      </c>
      <c r="AA558" s="166"/>
      <c r="AB558" s="110">
        <v>8</v>
      </c>
      <c r="AC558" s="111">
        <v>0</v>
      </c>
      <c r="AD558" s="164">
        <v>0</v>
      </c>
      <c r="AE558" s="111">
        <v>0</v>
      </c>
      <c r="AF558" s="171">
        <v>0</v>
      </c>
      <c r="AG558" s="172"/>
    </row>
    <row r="559" spans="1:33" s="49" customFormat="1" ht="12" x14ac:dyDescent="0.2">
      <c r="A559" s="84">
        <v>478</v>
      </c>
      <c r="B559" s="60">
        <v>478352640</v>
      </c>
      <c r="C559" s="85" t="s">
        <v>532</v>
      </c>
      <c r="D559" s="60">
        <v>352</v>
      </c>
      <c r="E559" s="85" t="s">
        <v>384</v>
      </c>
      <c r="F559" s="60">
        <v>640</v>
      </c>
      <c r="G559" s="109" t="s">
        <v>398</v>
      </c>
      <c r="H559" s="163"/>
      <c r="I559" s="87">
        <v>12565</v>
      </c>
      <c r="J559" s="87">
        <v>10005</v>
      </c>
      <c r="K559" s="87">
        <v>0</v>
      </c>
      <c r="L559" s="87">
        <v>1188</v>
      </c>
      <c r="M559" s="88">
        <v>23758</v>
      </c>
      <c r="N559" s="163"/>
      <c r="O559" s="110">
        <v>4</v>
      </c>
      <c r="P559" s="164">
        <v>90280</v>
      </c>
      <c r="Q559" s="164">
        <v>0</v>
      </c>
      <c r="R559" s="164">
        <v>0</v>
      </c>
      <c r="S559" s="164">
        <v>4752</v>
      </c>
      <c r="T559" s="165">
        <v>95032</v>
      </c>
      <c r="U559" s="166"/>
      <c r="V559" s="167">
        <v>0</v>
      </c>
      <c r="W559" s="173">
        <v>0</v>
      </c>
      <c r="X559" s="169">
        <v>0.09</v>
      </c>
      <c r="Y559" s="169">
        <v>2.7470385810432064E-3</v>
      </c>
      <c r="Z559" s="170">
        <v>0</v>
      </c>
      <c r="AA559" s="166"/>
      <c r="AB559" s="110">
        <v>1</v>
      </c>
      <c r="AC559" s="111">
        <v>0</v>
      </c>
      <c r="AD559" s="164">
        <v>0</v>
      </c>
      <c r="AE559" s="111">
        <v>0</v>
      </c>
      <c r="AF559" s="171">
        <v>0</v>
      </c>
      <c r="AG559" s="172"/>
    </row>
    <row r="560" spans="1:33" s="49" customFormat="1" ht="12" x14ac:dyDescent="0.2">
      <c r="A560" s="84">
        <v>478</v>
      </c>
      <c r="B560" s="60">
        <v>478352673</v>
      </c>
      <c r="C560" s="85" t="s">
        <v>532</v>
      </c>
      <c r="D560" s="60">
        <v>352</v>
      </c>
      <c r="E560" s="85" t="s">
        <v>384</v>
      </c>
      <c r="F560" s="60">
        <v>673</v>
      </c>
      <c r="G560" s="109" t="s">
        <v>408</v>
      </c>
      <c r="H560" s="163"/>
      <c r="I560" s="87">
        <v>11821</v>
      </c>
      <c r="J560" s="87">
        <v>6618</v>
      </c>
      <c r="K560" s="87">
        <v>0</v>
      </c>
      <c r="L560" s="87">
        <v>1188</v>
      </c>
      <c r="M560" s="88">
        <v>19627</v>
      </c>
      <c r="N560" s="163"/>
      <c r="O560" s="110">
        <v>20</v>
      </c>
      <c r="P560" s="164">
        <v>368780</v>
      </c>
      <c r="Q560" s="164">
        <v>0</v>
      </c>
      <c r="R560" s="164">
        <v>0</v>
      </c>
      <c r="S560" s="164">
        <v>23760</v>
      </c>
      <c r="T560" s="165">
        <v>392540</v>
      </c>
      <c r="U560" s="166"/>
      <c r="V560" s="167">
        <v>0</v>
      </c>
      <c r="W560" s="173">
        <v>0</v>
      </c>
      <c r="X560" s="169">
        <v>0.09</v>
      </c>
      <c r="Y560" s="169">
        <v>1.6727856284649449E-2</v>
      </c>
      <c r="Z560" s="170">
        <v>0</v>
      </c>
      <c r="AA560" s="166"/>
      <c r="AB560" s="110">
        <v>2</v>
      </c>
      <c r="AC560" s="111">
        <v>0</v>
      </c>
      <c r="AD560" s="164">
        <v>0</v>
      </c>
      <c r="AE560" s="111">
        <v>0</v>
      </c>
      <c r="AF560" s="171">
        <v>0</v>
      </c>
      <c r="AG560" s="172"/>
    </row>
    <row r="561" spans="1:33" s="49" customFormat="1" ht="12" x14ac:dyDescent="0.2">
      <c r="A561" s="84">
        <v>478</v>
      </c>
      <c r="B561" s="60">
        <v>478352695</v>
      </c>
      <c r="C561" s="85" t="s">
        <v>532</v>
      </c>
      <c r="D561" s="60">
        <v>352</v>
      </c>
      <c r="E561" s="85" t="s">
        <v>384</v>
      </c>
      <c r="F561" s="60">
        <v>695</v>
      </c>
      <c r="G561" s="109" t="s">
        <v>415</v>
      </c>
      <c r="H561" s="163"/>
      <c r="I561" s="87">
        <v>12565</v>
      </c>
      <c r="J561" s="87">
        <v>8166</v>
      </c>
      <c r="K561" s="87">
        <v>0</v>
      </c>
      <c r="L561" s="87">
        <v>1188</v>
      </c>
      <c r="M561" s="88">
        <v>21919</v>
      </c>
      <c r="N561" s="163"/>
      <c r="O561" s="110">
        <v>3</v>
      </c>
      <c r="P561" s="164">
        <v>62193</v>
      </c>
      <c r="Q561" s="164">
        <v>0</v>
      </c>
      <c r="R561" s="164">
        <v>0</v>
      </c>
      <c r="S561" s="164">
        <v>3564</v>
      </c>
      <c r="T561" s="165">
        <v>65757</v>
      </c>
      <c r="U561" s="166"/>
      <c r="V561" s="167">
        <v>0</v>
      </c>
      <c r="W561" s="173">
        <v>0</v>
      </c>
      <c r="X561" s="169">
        <v>0.09</v>
      </c>
      <c r="Y561" s="169">
        <v>1.7370295412326596E-3</v>
      </c>
      <c r="Z561" s="170">
        <v>0</v>
      </c>
      <c r="AA561" s="166"/>
      <c r="AB561" s="110">
        <v>0</v>
      </c>
      <c r="AC561" s="111">
        <v>0</v>
      </c>
      <c r="AD561" s="164">
        <v>0</v>
      </c>
      <c r="AE561" s="111">
        <v>0</v>
      </c>
      <c r="AF561" s="171">
        <v>0</v>
      </c>
      <c r="AG561" s="172"/>
    </row>
    <row r="562" spans="1:33" s="49" customFormat="1" ht="12" x14ac:dyDescent="0.2">
      <c r="A562" s="84">
        <v>478</v>
      </c>
      <c r="B562" s="60">
        <v>478352720</v>
      </c>
      <c r="C562" s="85" t="s">
        <v>532</v>
      </c>
      <c r="D562" s="60">
        <v>352</v>
      </c>
      <c r="E562" s="85" t="s">
        <v>384</v>
      </c>
      <c r="F562" s="60">
        <v>720</v>
      </c>
      <c r="G562" s="109" t="s">
        <v>423</v>
      </c>
      <c r="H562" s="163"/>
      <c r="I562" s="87">
        <v>12565</v>
      </c>
      <c r="J562" s="87">
        <v>2083</v>
      </c>
      <c r="K562" s="87">
        <v>0</v>
      </c>
      <c r="L562" s="87">
        <v>1188</v>
      </c>
      <c r="M562" s="88">
        <v>15836</v>
      </c>
      <c r="N562" s="163"/>
      <c r="O562" s="110">
        <v>1</v>
      </c>
      <c r="P562" s="164">
        <v>14648</v>
      </c>
      <c r="Q562" s="164">
        <v>0</v>
      </c>
      <c r="R562" s="164">
        <v>0</v>
      </c>
      <c r="S562" s="164">
        <v>1188</v>
      </c>
      <c r="T562" s="165">
        <v>15836</v>
      </c>
      <c r="U562" s="166"/>
      <c r="V562" s="167">
        <v>0</v>
      </c>
      <c r="W562" s="173">
        <v>0</v>
      </c>
      <c r="X562" s="169">
        <v>0.09</v>
      </c>
      <c r="Y562" s="169">
        <v>3.0530896317351257E-3</v>
      </c>
      <c r="Z562" s="170">
        <v>0</v>
      </c>
      <c r="AA562" s="166"/>
      <c r="AB562" s="110">
        <v>0</v>
      </c>
      <c r="AC562" s="111">
        <v>0</v>
      </c>
      <c r="AD562" s="164">
        <v>0</v>
      </c>
      <c r="AE562" s="111">
        <v>0</v>
      </c>
      <c r="AF562" s="171">
        <v>0</v>
      </c>
      <c r="AG562" s="172"/>
    </row>
    <row r="563" spans="1:33" s="49" customFormat="1" ht="12" x14ac:dyDescent="0.2">
      <c r="A563" s="84">
        <v>478</v>
      </c>
      <c r="B563" s="60">
        <v>478352725</v>
      </c>
      <c r="C563" s="85" t="s">
        <v>532</v>
      </c>
      <c r="D563" s="60">
        <v>352</v>
      </c>
      <c r="E563" s="85" t="s">
        <v>384</v>
      </c>
      <c r="F563" s="60">
        <v>725</v>
      </c>
      <c r="G563" s="109" t="s">
        <v>424</v>
      </c>
      <c r="H563" s="163"/>
      <c r="I563" s="87">
        <v>12446</v>
      </c>
      <c r="J563" s="87">
        <v>3770</v>
      </c>
      <c r="K563" s="87">
        <v>0</v>
      </c>
      <c r="L563" s="87">
        <v>1188</v>
      </c>
      <c r="M563" s="88">
        <v>17404</v>
      </c>
      <c r="N563" s="163"/>
      <c r="O563" s="110">
        <v>31</v>
      </c>
      <c r="P563" s="164">
        <v>502696</v>
      </c>
      <c r="Q563" s="164">
        <v>0</v>
      </c>
      <c r="R563" s="164">
        <v>0</v>
      </c>
      <c r="S563" s="164">
        <v>36828</v>
      </c>
      <c r="T563" s="165">
        <v>539524</v>
      </c>
      <c r="U563" s="166"/>
      <c r="V563" s="167">
        <v>0</v>
      </c>
      <c r="W563" s="173">
        <v>0</v>
      </c>
      <c r="X563" s="169">
        <v>0.09</v>
      </c>
      <c r="Y563" s="169">
        <v>1.1971683069300833E-2</v>
      </c>
      <c r="Z563" s="170">
        <v>0</v>
      </c>
      <c r="AA563" s="166"/>
      <c r="AB563" s="110">
        <v>9</v>
      </c>
      <c r="AC563" s="111">
        <v>0</v>
      </c>
      <c r="AD563" s="164">
        <v>0</v>
      </c>
      <c r="AE563" s="111">
        <v>0</v>
      </c>
      <c r="AF563" s="171">
        <v>0</v>
      </c>
      <c r="AG563" s="172"/>
    </row>
    <row r="564" spans="1:33" s="49" customFormat="1" ht="12" x14ac:dyDescent="0.2">
      <c r="A564" s="84">
        <v>478</v>
      </c>
      <c r="B564" s="60">
        <v>478352735</v>
      </c>
      <c r="C564" s="85" t="s">
        <v>532</v>
      </c>
      <c r="D564" s="60">
        <v>352</v>
      </c>
      <c r="E564" s="85" t="s">
        <v>384</v>
      </c>
      <c r="F564" s="60">
        <v>735</v>
      </c>
      <c r="G564" s="109" t="s">
        <v>427</v>
      </c>
      <c r="H564" s="163"/>
      <c r="I564" s="87">
        <v>12018</v>
      </c>
      <c r="J564" s="87">
        <v>3857</v>
      </c>
      <c r="K564" s="87">
        <v>0</v>
      </c>
      <c r="L564" s="87">
        <v>1188</v>
      </c>
      <c r="M564" s="88">
        <v>17063</v>
      </c>
      <c r="N564" s="163"/>
      <c r="O564" s="110">
        <v>25</v>
      </c>
      <c r="P564" s="164">
        <v>396875</v>
      </c>
      <c r="Q564" s="164">
        <v>0</v>
      </c>
      <c r="R564" s="164">
        <v>0</v>
      </c>
      <c r="S564" s="164">
        <v>29700</v>
      </c>
      <c r="T564" s="165">
        <v>426575</v>
      </c>
      <c r="U564" s="166"/>
      <c r="V564" s="167">
        <v>0</v>
      </c>
      <c r="W564" s="173">
        <v>0</v>
      </c>
      <c r="X564" s="169">
        <v>0.09</v>
      </c>
      <c r="Y564" s="169">
        <v>1.335372893368417E-2</v>
      </c>
      <c r="Z564" s="170">
        <v>0</v>
      </c>
      <c r="AA564" s="166"/>
      <c r="AB564" s="110">
        <v>4</v>
      </c>
      <c r="AC564" s="111">
        <v>0</v>
      </c>
      <c r="AD564" s="164">
        <v>0</v>
      </c>
      <c r="AE564" s="111">
        <v>0</v>
      </c>
      <c r="AF564" s="171">
        <v>0</v>
      </c>
      <c r="AG564" s="172"/>
    </row>
    <row r="565" spans="1:33" s="49" customFormat="1" ht="12" x14ac:dyDescent="0.2">
      <c r="A565" s="84">
        <v>478</v>
      </c>
      <c r="B565" s="60">
        <v>478352753</v>
      </c>
      <c r="C565" s="85" t="s">
        <v>532</v>
      </c>
      <c r="D565" s="60">
        <v>352</v>
      </c>
      <c r="E565" s="85" t="s">
        <v>384</v>
      </c>
      <c r="F565" s="60">
        <v>753</v>
      </c>
      <c r="G565" s="109" t="s">
        <v>431</v>
      </c>
      <c r="H565" s="163"/>
      <c r="I565" s="87">
        <v>12565</v>
      </c>
      <c r="J565" s="87">
        <v>3328</v>
      </c>
      <c r="K565" s="87">
        <v>0</v>
      </c>
      <c r="L565" s="87">
        <v>1188</v>
      </c>
      <c r="M565" s="88">
        <v>17081</v>
      </c>
      <c r="N565" s="163"/>
      <c r="O565" s="110">
        <v>2</v>
      </c>
      <c r="P565" s="164">
        <v>31786</v>
      </c>
      <c r="Q565" s="164">
        <v>0</v>
      </c>
      <c r="R565" s="164">
        <v>0</v>
      </c>
      <c r="S565" s="164">
        <v>2376</v>
      </c>
      <c r="T565" s="165">
        <v>34162</v>
      </c>
      <c r="U565" s="166"/>
      <c r="V565" s="167">
        <v>0</v>
      </c>
      <c r="W565" s="173">
        <v>0</v>
      </c>
      <c r="X565" s="169">
        <v>0.09</v>
      </c>
      <c r="Y565" s="169">
        <v>3.837161897258089E-3</v>
      </c>
      <c r="Z565" s="170">
        <v>0</v>
      </c>
      <c r="AA565" s="166"/>
      <c r="AB565" s="110">
        <v>1</v>
      </c>
      <c r="AC565" s="111">
        <v>0</v>
      </c>
      <c r="AD565" s="164">
        <v>0</v>
      </c>
      <c r="AE565" s="111">
        <v>0</v>
      </c>
      <c r="AF565" s="171">
        <v>0</v>
      </c>
      <c r="AG565" s="172"/>
    </row>
    <row r="566" spans="1:33" s="49" customFormat="1" ht="12" x14ac:dyDescent="0.2">
      <c r="A566" s="84">
        <v>478</v>
      </c>
      <c r="B566" s="60">
        <v>478352775</v>
      </c>
      <c r="C566" s="85" t="s">
        <v>532</v>
      </c>
      <c r="D566" s="60">
        <v>352</v>
      </c>
      <c r="E566" s="85" t="s">
        <v>384</v>
      </c>
      <c r="F566" s="60">
        <v>775</v>
      </c>
      <c r="G566" s="109" t="s">
        <v>441</v>
      </c>
      <c r="H566" s="163"/>
      <c r="I566" s="87">
        <v>11886</v>
      </c>
      <c r="J566" s="87">
        <v>3090</v>
      </c>
      <c r="K566" s="87">
        <v>0</v>
      </c>
      <c r="L566" s="87">
        <v>1188</v>
      </c>
      <c r="M566" s="88">
        <v>16164</v>
      </c>
      <c r="N566" s="163"/>
      <c r="O566" s="110">
        <v>12</v>
      </c>
      <c r="P566" s="164">
        <v>179712</v>
      </c>
      <c r="Q566" s="164">
        <v>0</v>
      </c>
      <c r="R566" s="164">
        <v>0</v>
      </c>
      <c r="S566" s="164">
        <v>14256</v>
      </c>
      <c r="T566" s="165">
        <v>193968</v>
      </c>
      <c r="U566" s="166"/>
      <c r="V566" s="167">
        <v>0</v>
      </c>
      <c r="W566" s="173">
        <v>0</v>
      </c>
      <c r="X566" s="169">
        <v>0.09</v>
      </c>
      <c r="Y566" s="169">
        <v>5.9379930693952646E-3</v>
      </c>
      <c r="Z566" s="170">
        <v>0</v>
      </c>
      <c r="AA566" s="166"/>
      <c r="AB566" s="110">
        <v>5</v>
      </c>
      <c r="AC566" s="111">
        <v>0</v>
      </c>
      <c r="AD566" s="164">
        <v>0</v>
      </c>
      <c r="AE566" s="111">
        <v>0</v>
      </c>
      <c r="AF566" s="171">
        <v>0</v>
      </c>
      <c r="AG566" s="172"/>
    </row>
    <row r="567" spans="1:33" s="49" customFormat="1" ht="12" x14ac:dyDescent="0.2">
      <c r="A567" s="84">
        <v>479</v>
      </c>
      <c r="B567" s="60">
        <v>479278005</v>
      </c>
      <c r="C567" s="85" t="s">
        <v>533</v>
      </c>
      <c r="D567" s="60">
        <v>278</v>
      </c>
      <c r="E567" s="85" t="s">
        <v>310</v>
      </c>
      <c r="F567" s="60">
        <v>5</v>
      </c>
      <c r="G567" s="109" t="s">
        <v>37</v>
      </c>
      <c r="H567" s="163"/>
      <c r="I567" s="87">
        <v>16331</v>
      </c>
      <c r="J567" s="87">
        <v>5763</v>
      </c>
      <c r="K567" s="87">
        <v>0</v>
      </c>
      <c r="L567" s="87">
        <v>1188</v>
      </c>
      <c r="M567" s="88">
        <v>23282</v>
      </c>
      <c r="N567" s="163"/>
      <c r="O567" s="110">
        <v>4</v>
      </c>
      <c r="P567" s="164">
        <v>88376</v>
      </c>
      <c r="Q567" s="164">
        <v>0</v>
      </c>
      <c r="R567" s="164">
        <v>0</v>
      </c>
      <c r="S567" s="164">
        <v>4752</v>
      </c>
      <c r="T567" s="165">
        <v>93128</v>
      </c>
      <c r="U567" s="166"/>
      <c r="V567" s="167">
        <v>0</v>
      </c>
      <c r="W567" s="173">
        <v>0</v>
      </c>
      <c r="X567" s="169">
        <v>0.09</v>
      </c>
      <c r="Y567" s="169">
        <v>1.9869147979987723E-2</v>
      </c>
      <c r="Z567" s="170">
        <v>0</v>
      </c>
      <c r="AA567" s="166"/>
      <c r="AB567" s="110">
        <v>1</v>
      </c>
      <c r="AC567" s="111">
        <v>0</v>
      </c>
      <c r="AD567" s="164">
        <v>0</v>
      </c>
      <c r="AE567" s="111">
        <v>0</v>
      </c>
      <c r="AF567" s="171">
        <v>0</v>
      </c>
      <c r="AG567" s="172"/>
    </row>
    <row r="568" spans="1:33" s="49" customFormat="1" ht="12" x14ac:dyDescent="0.2">
      <c r="A568" s="84">
        <v>479</v>
      </c>
      <c r="B568" s="60">
        <v>479278024</v>
      </c>
      <c r="C568" s="85" t="s">
        <v>533</v>
      </c>
      <c r="D568" s="60">
        <v>278</v>
      </c>
      <c r="E568" s="85" t="s">
        <v>310</v>
      </c>
      <c r="F568" s="60">
        <v>24</v>
      </c>
      <c r="G568" s="109" t="s">
        <v>56</v>
      </c>
      <c r="H568" s="163"/>
      <c r="I568" s="87">
        <v>13482</v>
      </c>
      <c r="J568" s="87">
        <v>2897</v>
      </c>
      <c r="K568" s="87">
        <v>0</v>
      </c>
      <c r="L568" s="87">
        <v>1188</v>
      </c>
      <c r="M568" s="88">
        <v>17567</v>
      </c>
      <c r="N568" s="163"/>
      <c r="O568" s="110">
        <v>14</v>
      </c>
      <c r="P568" s="164">
        <v>229306</v>
      </c>
      <c r="Q568" s="164">
        <v>0</v>
      </c>
      <c r="R568" s="164">
        <v>0</v>
      </c>
      <c r="S568" s="164">
        <v>16632</v>
      </c>
      <c r="T568" s="165">
        <v>245938</v>
      </c>
      <c r="U568" s="166"/>
      <c r="V568" s="167">
        <v>0</v>
      </c>
      <c r="W568" s="173">
        <v>0</v>
      </c>
      <c r="X568" s="169">
        <v>0.09</v>
      </c>
      <c r="Y568" s="169">
        <v>1.7185893028010039E-2</v>
      </c>
      <c r="Z568" s="170">
        <v>0</v>
      </c>
      <c r="AA568" s="166"/>
      <c r="AB568" s="110">
        <v>1</v>
      </c>
      <c r="AC568" s="111">
        <v>0</v>
      </c>
      <c r="AD568" s="164">
        <v>0</v>
      </c>
      <c r="AE568" s="111">
        <v>0</v>
      </c>
      <c r="AF568" s="171">
        <v>0</v>
      </c>
      <c r="AG568" s="172"/>
    </row>
    <row r="569" spans="1:33" s="49" customFormat="1" ht="12" x14ac:dyDescent="0.2">
      <c r="A569" s="84">
        <v>479</v>
      </c>
      <c r="B569" s="60">
        <v>479278061</v>
      </c>
      <c r="C569" s="85" t="s">
        <v>533</v>
      </c>
      <c r="D569" s="60">
        <v>278</v>
      </c>
      <c r="E569" s="85" t="s">
        <v>310</v>
      </c>
      <c r="F569" s="60">
        <v>61</v>
      </c>
      <c r="G569" s="109" t="s">
        <v>93</v>
      </c>
      <c r="H569" s="163"/>
      <c r="I569" s="87">
        <v>17058</v>
      </c>
      <c r="J569" s="87">
        <v>1428</v>
      </c>
      <c r="K569" s="87">
        <v>0</v>
      </c>
      <c r="L569" s="87">
        <v>1188</v>
      </c>
      <c r="M569" s="88">
        <v>19674</v>
      </c>
      <c r="N569" s="163"/>
      <c r="O569" s="110">
        <v>37</v>
      </c>
      <c r="P569" s="164">
        <v>683982</v>
      </c>
      <c r="Q569" s="164">
        <v>0</v>
      </c>
      <c r="R569" s="164">
        <v>0</v>
      </c>
      <c r="S569" s="164">
        <v>43956</v>
      </c>
      <c r="T569" s="165">
        <v>727938</v>
      </c>
      <c r="U569" s="166"/>
      <c r="V569" s="167">
        <v>0</v>
      </c>
      <c r="W569" s="173">
        <v>0</v>
      </c>
      <c r="X569" s="169">
        <v>0.09</v>
      </c>
      <c r="Y569" s="169">
        <v>4.759971949474464E-2</v>
      </c>
      <c r="Z569" s="170">
        <v>0</v>
      </c>
      <c r="AA569" s="166"/>
      <c r="AB569" s="110">
        <v>3</v>
      </c>
      <c r="AC569" s="111">
        <v>0</v>
      </c>
      <c r="AD569" s="164">
        <v>0</v>
      </c>
      <c r="AE569" s="111">
        <v>0</v>
      </c>
      <c r="AF569" s="171">
        <v>0</v>
      </c>
      <c r="AG569" s="172"/>
    </row>
    <row r="570" spans="1:33" s="49" customFormat="1" ht="12" x14ac:dyDescent="0.2">
      <c r="A570" s="84">
        <v>479</v>
      </c>
      <c r="B570" s="60">
        <v>479278086</v>
      </c>
      <c r="C570" s="85" t="s">
        <v>533</v>
      </c>
      <c r="D570" s="60">
        <v>278</v>
      </c>
      <c r="E570" s="85" t="s">
        <v>310</v>
      </c>
      <c r="F570" s="60">
        <v>86</v>
      </c>
      <c r="G570" s="109" t="s">
        <v>118</v>
      </c>
      <c r="H570" s="163"/>
      <c r="I570" s="87">
        <v>13326</v>
      </c>
      <c r="J570" s="87">
        <v>2106</v>
      </c>
      <c r="K570" s="87">
        <v>0</v>
      </c>
      <c r="L570" s="87">
        <v>1188</v>
      </c>
      <c r="M570" s="88">
        <v>16620</v>
      </c>
      <c r="N570" s="163"/>
      <c r="O570" s="110">
        <v>19</v>
      </c>
      <c r="P570" s="164">
        <v>293208</v>
      </c>
      <c r="Q570" s="164">
        <v>0</v>
      </c>
      <c r="R570" s="164">
        <v>0</v>
      </c>
      <c r="S570" s="164">
        <v>22572</v>
      </c>
      <c r="T570" s="165">
        <v>315780</v>
      </c>
      <c r="U570" s="166"/>
      <c r="V570" s="167">
        <v>0</v>
      </c>
      <c r="W570" s="173">
        <v>0</v>
      </c>
      <c r="X570" s="169">
        <v>0.09</v>
      </c>
      <c r="Y570" s="169">
        <v>6.5312965270405671E-2</v>
      </c>
      <c r="Z570" s="170">
        <v>0</v>
      </c>
      <c r="AA570" s="166"/>
      <c r="AB570" s="110">
        <v>5</v>
      </c>
      <c r="AC570" s="111">
        <v>0</v>
      </c>
      <c r="AD570" s="164">
        <v>0</v>
      </c>
      <c r="AE570" s="111">
        <v>0</v>
      </c>
      <c r="AF570" s="171">
        <v>0</v>
      </c>
      <c r="AG570" s="172"/>
    </row>
    <row r="571" spans="1:33" s="49" customFormat="1" ht="12" x14ac:dyDescent="0.2">
      <c r="A571" s="84">
        <v>479</v>
      </c>
      <c r="B571" s="60">
        <v>479278087</v>
      </c>
      <c r="C571" s="85" t="s">
        <v>533</v>
      </c>
      <c r="D571" s="60">
        <v>278</v>
      </c>
      <c r="E571" s="85" t="s">
        <v>310</v>
      </c>
      <c r="F571" s="60">
        <v>87</v>
      </c>
      <c r="G571" s="109" t="s">
        <v>119</v>
      </c>
      <c r="H571" s="163"/>
      <c r="I571" s="87">
        <v>14785</v>
      </c>
      <c r="J571" s="87">
        <v>4638</v>
      </c>
      <c r="K571" s="87">
        <v>0</v>
      </c>
      <c r="L571" s="87">
        <v>1188</v>
      </c>
      <c r="M571" s="88">
        <v>20611</v>
      </c>
      <c r="N571" s="163"/>
      <c r="O571" s="110">
        <v>6</v>
      </c>
      <c r="P571" s="164">
        <v>116538</v>
      </c>
      <c r="Q571" s="164">
        <v>0</v>
      </c>
      <c r="R571" s="164">
        <v>0</v>
      </c>
      <c r="S571" s="164">
        <v>7128</v>
      </c>
      <c r="T571" s="165">
        <v>123666</v>
      </c>
      <c r="U571" s="166"/>
      <c r="V571" s="167">
        <v>0</v>
      </c>
      <c r="W571" s="173">
        <v>0</v>
      </c>
      <c r="X571" s="169">
        <v>0.09</v>
      </c>
      <c r="Y571" s="169">
        <v>7.5562350783915959E-3</v>
      </c>
      <c r="Z571" s="170">
        <v>0</v>
      </c>
      <c r="AA571" s="166"/>
      <c r="AB571" s="110">
        <v>1</v>
      </c>
      <c r="AC571" s="111">
        <v>0</v>
      </c>
      <c r="AD571" s="164">
        <v>0</v>
      </c>
      <c r="AE571" s="111">
        <v>0</v>
      </c>
      <c r="AF571" s="171">
        <v>0</v>
      </c>
      <c r="AG571" s="172"/>
    </row>
    <row r="572" spans="1:33" s="49" customFormat="1" ht="12" x14ac:dyDescent="0.2">
      <c r="A572" s="84">
        <v>479</v>
      </c>
      <c r="B572" s="60">
        <v>479278111</v>
      </c>
      <c r="C572" s="85" t="s">
        <v>533</v>
      </c>
      <c r="D572" s="60">
        <v>278</v>
      </c>
      <c r="E572" s="85" t="s">
        <v>310</v>
      </c>
      <c r="F572" s="60">
        <v>111</v>
      </c>
      <c r="G572" s="109" t="s">
        <v>143</v>
      </c>
      <c r="H572" s="163"/>
      <c r="I572" s="87">
        <v>15841</v>
      </c>
      <c r="J572" s="87">
        <v>5376</v>
      </c>
      <c r="K572" s="87">
        <v>0</v>
      </c>
      <c r="L572" s="87">
        <v>1188</v>
      </c>
      <c r="M572" s="88">
        <v>22405</v>
      </c>
      <c r="N572" s="163"/>
      <c r="O572" s="110">
        <v>8</v>
      </c>
      <c r="P572" s="164">
        <v>169736</v>
      </c>
      <c r="Q572" s="164">
        <v>0</v>
      </c>
      <c r="R572" s="164">
        <v>0</v>
      </c>
      <c r="S572" s="164">
        <v>9504</v>
      </c>
      <c r="T572" s="165">
        <v>179240</v>
      </c>
      <c r="U572" s="166"/>
      <c r="V572" s="167">
        <v>0</v>
      </c>
      <c r="W572" s="173">
        <v>0</v>
      </c>
      <c r="X572" s="169">
        <v>0.09</v>
      </c>
      <c r="Y572" s="169">
        <v>2.9843610577021763E-2</v>
      </c>
      <c r="Z572" s="170">
        <v>0</v>
      </c>
      <c r="AA572" s="166"/>
      <c r="AB572" s="110">
        <v>0</v>
      </c>
      <c r="AC572" s="111">
        <v>0</v>
      </c>
      <c r="AD572" s="164">
        <v>0</v>
      </c>
      <c r="AE572" s="111">
        <v>0</v>
      </c>
      <c r="AF572" s="171">
        <v>0</v>
      </c>
      <c r="AG572" s="172"/>
    </row>
    <row r="573" spans="1:33" s="49" customFormat="1" ht="12" x14ac:dyDescent="0.2">
      <c r="A573" s="84">
        <v>479</v>
      </c>
      <c r="B573" s="60">
        <v>479278117</v>
      </c>
      <c r="C573" s="85" t="s">
        <v>533</v>
      </c>
      <c r="D573" s="60">
        <v>278</v>
      </c>
      <c r="E573" s="85" t="s">
        <v>310</v>
      </c>
      <c r="F573" s="60">
        <v>117</v>
      </c>
      <c r="G573" s="109" t="s">
        <v>149</v>
      </c>
      <c r="H573" s="163"/>
      <c r="I573" s="87">
        <v>14709</v>
      </c>
      <c r="J573" s="87">
        <v>8819</v>
      </c>
      <c r="K573" s="87">
        <v>0</v>
      </c>
      <c r="L573" s="87">
        <v>1188</v>
      </c>
      <c r="M573" s="88">
        <v>24716</v>
      </c>
      <c r="N573" s="163"/>
      <c r="O573" s="110">
        <v>10</v>
      </c>
      <c r="P573" s="164">
        <v>235280</v>
      </c>
      <c r="Q573" s="164">
        <v>0</v>
      </c>
      <c r="R573" s="164">
        <v>0</v>
      </c>
      <c r="S573" s="164">
        <v>11880</v>
      </c>
      <c r="T573" s="165">
        <v>247160</v>
      </c>
      <c r="U573" s="166"/>
      <c r="V573" s="167">
        <v>0</v>
      </c>
      <c r="W573" s="173">
        <v>0</v>
      </c>
      <c r="X573" s="169">
        <v>0.09</v>
      </c>
      <c r="Y573" s="169">
        <v>9.1512634738807636E-2</v>
      </c>
      <c r="Z573" s="170">
        <v>0</v>
      </c>
      <c r="AA573" s="166"/>
      <c r="AB573" s="110">
        <v>5</v>
      </c>
      <c r="AC573" s="111">
        <v>0.16529244766309656</v>
      </c>
      <c r="AD573" s="164">
        <v>4089.0007086173368</v>
      </c>
      <c r="AE573" s="111">
        <v>0</v>
      </c>
      <c r="AF573" s="171">
        <v>0</v>
      </c>
      <c r="AG573" s="172"/>
    </row>
    <row r="574" spans="1:33" s="49" customFormat="1" ht="12" x14ac:dyDescent="0.2">
      <c r="A574" s="84">
        <v>479</v>
      </c>
      <c r="B574" s="60">
        <v>479278127</v>
      </c>
      <c r="C574" s="85" t="s">
        <v>533</v>
      </c>
      <c r="D574" s="60">
        <v>278</v>
      </c>
      <c r="E574" s="85" t="s">
        <v>310</v>
      </c>
      <c r="F574" s="60">
        <v>127</v>
      </c>
      <c r="G574" s="109" t="s">
        <v>159</v>
      </c>
      <c r="H574" s="163"/>
      <c r="I574" s="87">
        <v>15613</v>
      </c>
      <c r="J574" s="87">
        <v>15684</v>
      </c>
      <c r="K574" s="87">
        <v>0</v>
      </c>
      <c r="L574" s="87">
        <v>1188</v>
      </c>
      <c r="M574" s="88">
        <v>32485</v>
      </c>
      <c r="N574" s="163"/>
      <c r="O574" s="110">
        <v>7</v>
      </c>
      <c r="P574" s="164">
        <v>219079</v>
      </c>
      <c r="Q574" s="164">
        <v>0</v>
      </c>
      <c r="R574" s="164">
        <v>0</v>
      </c>
      <c r="S574" s="164">
        <v>8316</v>
      </c>
      <c r="T574" s="165">
        <v>227395</v>
      </c>
      <c r="U574" s="166"/>
      <c r="V574" s="167">
        <v>0</v>
      </c>
      <c r="W574" s="173">
        <v>0</v>
      </c>
      <c r="X574" s="169">
        <v>0.09</v>
      </c>
      <c r="Y574" s="169">
        <v>4.9230818580865421E-2</v>
      </c>
      <c r="Z574" s="170">
        <v>0</v>
      </c>
      <c r="AA574" s="166"/>
      <c r="AB574" s="110">
        <v>4</v>
      </c>
      <c r="AC574" s="111">
        <v>0</v>
      </c>
      <c r="AD574" s="164">
        <v>0</v>
      </c>
      <c r="AE574" s="111">
        <v>0</v>
      </c>
      <c r="AF574" s="171">
        <v>0</v>
      </c>
      <c r="AG574" s="172"/>
    </row>
    <row r="575" spans="1:33" s="49" customFormat="1" ht="12" x14ac:dyDescent="0.2">
      <c r="A575" s="84">
        <v>479</v>
      </c>
      <c r="B575" s="60">
        <v>479278137</v>
      </c>
      <c r="C575" s="85" t="s">
        <v>533</v>
      </c>
      <c r="D575" s="60">
        <v>278</v>
      </c>
      <c r="E575" s="85" t="s">
        <v>310</v>
      </c>
      <c r="F575" s="60">
        <v>137</v>
      </c>
      <c r="G575" s="109" t="s">
        <v>169</v>
      </c>
      <c r="H575" s="163"/>
      <c r="I575" s="87">
        <v>15863</v>
      </c>
      <c r="J575" s="87">
        <v>260</v>
      </c>
      <c r="K575" s="87">
        <v>0</v>
      </c>
      <c r="L575" s="87">
        <v>1188</v>
      </c>
      <c r="M575" s="88">
        <v>17311</v>
      </c>
      <c r="N575" s="163"/>
      <c r="O575" s="110">
        <v>40</v>
      </c>
      <c r="P575" s="164">
        <v>644920</v>
      </c>
      <c r="Q575" s="164">
        <v>0</v>
      </c>
      <c r="R575" s="164">
        <v>0</v>
      </c>
      <c r="S575" s="164">
        <v>47520</v>
      </c>
      <c r="T575" s="165">
        <v>692440</v>
      </c>
      <c r="U575" s="166"/>
      <c r="V575" s="167">
        <v>0</v>
      </c>
      <c r="W575" s="173">
        <v>0</v>
      </c>
      <c r="X575" s="169">
        <v>0.18</v>
      </c>
      <c r="Y575" s="169">
        <v>0.10690848821036632</v>
      </c>
      <c r="Z575" s="170">
        <v>0</v>
      </c>
      <c r="AA575" s="166"/>
      <c r="AB575" s="110">
        <v>5</v>
      </c>
      <c r="AC575" s="111">
        <v>0</v>
      </c>
      <c r="AD575" s="164">
        <v>0</v>
      </c>
      <c r="AE575" s="111">
        <v>0</v>
      </c>
      <c r="AF575" s="171">
        <v>0</v>
      </c>
      <c r="AG575" s="172"/>
    </row>
    <row r="576" spans="1:33" s="49" customFormat="1" ht="12" x14ac:dyDescent="0.2">
      <c r="A576" s="84">
        <v>479</v>
      </c>
      <c r="B576" s="60">
        <v>479278159</v>
      </c>
      <c r="C576" s="85" t="s">
        <v>533</v>
      </c>
      <c r="D576" s="60">
        <v>278</v>
      </c>
      <c r="E576" s="85" t="s">
        <v>310</v>
      </c>
      <c r="F576" s="60">
        <v>159</v>
      </c>
      <c r="G576" s="109" t="s">
        <v>191</v>
      </c>
      <c r="H576" s="163"/>
      <c r="I576" s="87">
        <v>12565</v>
      </c>
      <c r="J576" s="87">
        <v>5175</v>
      </c>
      <c r="K576" s="87">
        <v>0</v>
      </c>
      <c r="L576" s="87">
        <v>1188</v>
      </c>
      <c r="M576" s="88">
        <v>18928</v>
      </c>
      <c r="N576" s="163"/>
      <c r="O576" s="110">
        <v>1</v>
      </c>
      <c r="P576" s="164">
        <v>17740</v>
      </c>
      <c r="Q576" s="164">
        <v>0</v>
      </c>
      <c r="R576" s="164">
        <v>0</v>
      </c>
      <c r="S576" s="164">
        <v>1188</v>
      </c>
      <c r="T576" s="165">
        <v>18928</v>
      </c>
      <c r="U576" s="166"/>
      <c r="V576" s="167">
        <v>0</v>
      </c>
      <c r="W576" s="173">
        <v>0</v>
      </c>
      <c r="X576" s="169">
        <v>0.09</v>
      </c>
      <c r="Y576" s="169">
        <v>3.9302526075224034E-3</v>
      </c>
      <c r="Z576" s="170">
        <v>0</v>
      </c>
      <c r="AA576" s="166"/>
      <c r="AB576" s="110">
        <v>0</v>
      </c>
      <c r="AC576" s="111">
        <v>0</v>
      </c>
      <c r="AD576" s="164">
        <v>0</v>
      </c>
      <c r="AE576" s="111">
        <v>0</v>
      </c>
      <c r="AF576" s="171">
        <v>0</v>
      </c>
      <c r="AG576" s="172"/>
    </row>
    <row r="577" spans="1:33" s="49" customFormat="1" ht="12" x14ac:dyDescent="0.2">
      <c r="A577" s="84">
        <v>479</v>
      </c>
      <c r="B577" s="60">
        <v>479278161</v>
      </c>
      <c r="C577" s="85" t="s">
        <v>533</v>
      </c>
      <c r="D577" s="60">
        <v>278</v>
      </c>
      <c r="E577" s="85" t="s">
        <v>310</v>
      </c>
      <c r="F577" s="60">
        <v>161</v>
      </c>
      <c r="G577" s="109" t="s">
        <v>193</v>
      </c>
      <c r="H577" s="163"/>
      <c r="I577" s="87">
        <v>15207</v>
      </c>
      <c r="J577" s="87">
        <v>5501</v>
      </c>
      <c r="K577" s="87">
        <v>0</v>
      </c>
      <c r="L577" s="87">
        <v>1188</v>
      </c>
      <c r="M577" s="88">
        <v>21896</v>
      </c>
      <c r="N577" s="163"/>
      <c r="O577" s="110">
        <v>10</v>
      </c>
      <c r="P577" s="164">
        <v>207080</v>
      </c>
      <c r="Q577" s="164">
        <v>0</v>
      </c>
      <c r="R577" s="164">
        <v>0</v>
      </c>
      <c r="S577" s="164">
        <v>11880</v>
      </c>
      <c r="T577" s="165">
        <v>218960</v>
      </c>
      <c r="U577" s="166"/>
      <c r="V577" s="167">
        <v>0</v>
      </c>
      <c r="W577" s="173">
        <v>0</v>
      </c>
      <c r="X577" s="169">
        <v>0.09</v>
      </c>
      <c r="Y577" s="169">
        <v>1.1483465926990743E-2</v>
      </c>
      <c r="Z577" s="170">
        <v>0</v>
      </c>
      <c r="AA577" s="166"/>
      <c r="AB577" s="110">
        <v>1</v>
      </c>
      <c r="AC577" s="111">
        <v>0</v>
      </c>
      <c r="AD577" s="164">
        <v>0</v>
      </c>
      <c r="AE577" s="111">
        <v>0</v>
      </c>
      <c r="AF577" s="171">
        <v>0</v>
      </c>
      <c r="AG577" s="172"/>
    </row>
    <row r="578" spans="1:33" s="49" customFormat="1" ht="12" x14ac:dyDescent="0.2">
      <c r="A578" s="84">
        <v>479</v>
      </c>
      <c r="B578" s="60">
        <v>479278191</v>
      </c>
      <c r="C578" s="85" t="s">
        <v>533</v>
      </c>
      <c r="D578" s="60">
        <v>278</v>
      </c>
      <c r="E578" s="85" t="s">
        <v>310</v>
      </c>
      <c r="F578" s="60">
        <v>191</v>
      </c>
      <c r="G578" s="109" t="s">
        <v>223</v>
      </c>
      <c r="H578" s="163"/>
      <c r="I578" s="87">
        <v>12565</v>
      </c>
      <c r="J578" s="87">
        <v>3158</v>
      </c>
      <c r="K578" s="87">
        <v>0</v>
      </c>
      <c r="L578" s="87">
        <v>1188</v>
      </c>
      <c r="M578" s="88">
        <v>16911</v>
      </c>
      <c r="N578" s="163"/>
      <c r="O578" s="110">
        <v>1</v>
      </c>
      <c r="P578" s="164">
        <v>15723</v>
      </c>
      <c r="Q578" s="164">
        <v>0</v>
      </c>
      <c r="R578" s="164">
        <v>0</v>
      </c>
      <c r="S578" s="164">
        <v>1188</v>
      </c>
      <c r="T578" s="165">
        <v>16911</v>
      </c>
      <c r="U578" s="166"/>
      <c r="V578" s="167">
        <v>0</v>
      </c>
      <c r="W578" s="173">
        <v>0</v>
      </c>
      <c r="X578" s="169">
        <v>0.09</v>
      </c>
      <c r="Y578" s="169">
        <v>3.3222017814224215E-2</v>
      </c>
      <c r="Z578" s="170">
        <v>0</v>
      </c>
      <c r="AA578" s="166"/>
      <c r="AB578" s="110">
        <v>0</v>
      </c>
      <c r="AC578" s="111">
        <v>0</v>
      </c>
      <c r="AD578" s="164">
        <v>0</v>
      </c>
      <c r="AE578" s="111">
        <v>0</v>
      </c>
      <c r="AF578" s="171">
        <v>0</v>
      </c>
      <c r="AG578" s="172"/>
    </row>
    <row r="579" spans="1:33" s="49" customFormat="1" ht="12" x14ac:dyDescent="0.2">
      <c r="A579" s="84">
        <v>479</v>
      </c>
      <c r="B579" s="60">
        <v>479278210</v>
      </c>
      <c r="C579" s="85" t="s">
        <v>533</v>
      </c>
      <c r="D579" s="60">
        <v>278</v>
      </c>
      <c r="E579" s="85" t="s">
        <v>310</v>
      </c>
      <c r="F579" s="60">
        <v>210</v>
      </c>
      <c r="G579" s="109" t="s">
        <v>242</v>
      </c>
      <c r="H579" s="163"/>
      <c r="I579" s="87">
        <v>13470</v>
      </c>
      <c r="J579" s="87">
        <v>5532</v>
      </c>
      <c r="K579" s="87">
        <v>0</v>
      </c>
      <c r="L579" s="87">
        <v>1188</v>
      </c>
      <c r="M579" s="88">
        <v>20190</v>
      </c>
      <c r="N579" s="163"/>
      <c r="O579" s="110">
        <v>23</v>
      </c>
      <c r="P579" s="164">
        <v>437046</v>
      </c>
      <c r="Q579" s="164">
        <v>0</v>
      </c>
      <c r="R579" s="164">
        <v>0</v>
      </c>
      <c r="S579" s="164">
        <v>27324</v>
      </c>
      <c r="T579" s="165">
        <v>464370</v>
      </c>
      <c r="U579" s="166"/>
      <c r="V579" s="167">
        <v>0</v>
      </c>
      <c r="W579" s="173">
        <v>0</v>
      </c>
      <c r="X579" s="169">
        <v>0.09</v>
      </c>
      <c r="Y579" s="169">
        <v>5.5899632116253505E-2</v>
      </c>
      <c r="Z579" s="170">
        <v>0</v>
      </c>
      <c r="AA579" s="166"/>
      <c r="AB579" s="110">
        <v>1</v>
      </c>
      <c r="AC579" s="111">
        <v>0</v>
      </c>
      <c r="AD579" s="164">
        <v>0</v>
      </c>
      <c r="AE579" s="111">
        <v>0</v>
      </c>
      <c r="AF579" s="171">
        <v>0</v>
      </c>
      <c r="AG579" s="172"/>
    </row>
    <row r="580" spans="1:33" s="49" customFormat="1" ht="12" x14ac:dyDescent="0.2">
      <c r="A580" s="84">
        <v>479</v>
      </c>
      <c r="B580" s="60">
        <v>479278227</v>
      </c>
      <c r="C580" s="85" t="s">
        <v>533</v>
      </c>
      <c r="D580" s="60">
        <v>278</v>
      </c>
      <c r="E580" s="85" t="s">
        <v>310</v>
      </c>
      <c r="F580" s="60">
        <v>227</v>
      </c>
      <c r="G580" s="109" t="s">
        <v>259</v>
      </c>
      <c r="H580" s="163"/>
      <c r="I580" s="87">
        <v>14953</v>
      </c>
      <c r="J580" s="87">
        <v>3007</v>
      </c>
      <c r="K580" s="87">
        <v>0</v>
      </c>
      <c r="L580" s="87">
        <v>1188</v>
      </c>
      <c r="M580" s="88">
        <v>19148</v>
      </c>
      <c r="N580" s="163"/>
      <c r="O580" s="110">
        <v>3</v>
      </c>
      <c r="P580" s="164">
        <v>53880</v>
      </c>
      <c r="Q580" s="164">
        <v>0</v>
      </c>
      <c r="R580" s="164">
        <v>0</v>
      </c>
      <c r="S580" s="164">
        <v>3564</v>
      </c>
      <c r="T580" s="165">
        <v>57444</v>
      </c>
      <c r="U580" s="166"/>
      <c r="V580" s="167">
        <v>0</v>
      </c>
      <c r="W580" s="173">
        <v>0</v>
      </c>
      <c r="X580" s="169">
        <v>0.18</v>
      </c>
      <c r="Y580" s="169">
        <v>2.6745647472864294E-2</v>
      </c>
      <c r="Z580" s="170">
        <v>0</v>
      </c>
      <c r="AA580" s="166"/>
      <c r="AB580" s="110">
        <v>0</v>
      </c>
      <c r="AC580" s="111">
        <v>0</v>
      </c>
      <c r="AD580" s="164">
        <v>0</v>
      </c>
      <c r="AE580" s="111">
        <v>0</v>
      </c>
      <c r="AF580" s="171">
        <v>0</v>
      </c>
      <c r="AG580" s="172"/>
    </row>
    <row r="581" spans="1:33" s="49" customFormat="1" ht="12" x14ac:dyDescent="0.2">
      <c r="A581" s="84">
        <v>479</v>
      </c>
      <c r="B581" s="60">
        <v>479278278</v>
      </c>
      <c r="C581" s="85" t="s">
        <v>533</v>
      </c>
      <c r="D581" s="60">
        <v>278</v>
      </c>
      <c r="E581" s="85" t="s">
        <v>310</v>
      </c>
      <c r="F581" s="60">
        <v>278</v>
      </c>
      <c r="G581" s="109" t="s">
        <v>310</v>
      </c>
      <c r="H581" s="163"/>
      <c r="I581" s="87">
        <v>13749</v>
      </c>
      <c r="J581" s="87">
        <v>3170</v>
      </c>
      <c r="K581" s="87">
        <v>0</v>
      </c>
      <c r="L581" s="87">
        <v>1188</v>
      </c>
      <c r="M581" s="88">
        <v>18107</v>
      </c>
      <c r="N581" s="163"/>
      <c r="O581" s="110">
        <v>45</v>
      </c>
      <c r="P581" s="164">
        <v>761355</v>
      </c>
      <c r="Q581" s="164">
        <v>0</v>
      </c>
      <c r="R581" s="164">
        <v>0</v>
      </c>
      <c r="S581" s="164">
        <v>53460</v>
      </c>
      <c r="T581" s="165">
        <v>814815</v>
      </c>
      <c r="U581" s="166"/>
      <c r="V581" s="167">
        <v>0</v>
      </c>
      <c r="W581" s="173">
        <v>0</v>
      </c>
      <c r="X581" s="169">
        <v>0.09</v>
      </c>
      <c r="Y581" s="169">
        <v>6.8265143452890309E-2</v>
      </c>
      <c r="Z581" s="170">
        <v>0</v>
      </c>
      <c r="AA581" s="166"/>
      <c r="AB581" s="110">
        <v>7</v>
      </c>
      <c r="AC581" s="111">
        <v>0</v>
      </c>
      <c r="AD581" s="164">
        <v>0</v>
      </c>
      <c r="AE581" s="111">
        <v>0</v>
      </c>
      <c r="AF581" s="171">
        <v>0</v>
      </c>
      <c r="AG581" s="172"/>
    </row>
    <row r="582" spans="1:33" s="49" customFormat="1" ht="12" x14ac:dyDescent="0.2">
      <c r="A582" s="84">
        <v>479</v>
      </c>
      <c r="B582" s="60">
        <v>479278281</v>
      </c>
      <c r="C582" s="85" t="s">
        <v>533</v>
      </c>
      <c r="D582" s="60">
        <v>278</v>
      </c>
      <c r="E582" s="85" t="s">
        <v>310</v>
      </c>
      <c r="F582" s="60">
        <v>281</v>
      </c>
      <c r="G582" s="109" t="s">
        <v>313</v>
      </c>
      <c r="H582" s="163"/>
      <c r="I582" s="87">
        <v>18470</v>
      </c>
      <c r="J582" s="87">
        <v>32</v>
      </c>
      <c r="K582" s="87">
        <v>0</v>
      </c>
      <c r="L582" s="87">
        <v>1188</v>
      </c>
      <c r="M582" s="88">
        <v>19690</v>
      </c>
      <c r="N582" s="163"/>
      <c r="O582" s="110">
        <v>79</v>
      </c>
      <c r="P582" s="164">
        <v>1461658</v>
      </c>
      <c r="Q582" s="164">
        <v>0</v>
      </c>
      <c r="R582" s="164">
        <v>0</v>
      </c>
      <c r="S582" s="164">
        <v>93852</v>
      </c>
      <c r="T582" s="165">
        <v>1555510</v>
      </c>
      <c r="U582" s="166"/>
      <c r="V582" s="167">
        <v>0</v>
      </c>
      <c r="W582" s="173">
        <v>0</v>
      </c>
      <c r="X582" s="169">
        <v>0.18</v>
      </c>
      <c r="Y582" s="169">
        <v>0.15966614020995498</v>
      </c>
      <c r="Z582" s="170">
        <v>0</v>
      </c>
      <c r="AA582" s="166"/>
      <c r="AB582" s="110">
        <v>9</v>
      </c>
      <c r="AC582" s="111">
        <v>0</v>
      </c>
      <c r="AD582" s="164">
        <v>0</v>
      </c>
      <c r="AE582" s="111">
        <v>0</v>
      </c>
      <c r="AF582" s="171">
        <v>0</v>
      </c>
      <c r="AG582" s="172"/>
    </row>
    <row r="583" spans="1:33" s="49" customFormat="1" ht="12" x14ac:dyDescent="0.2">
      <c r="A583" s="84">
        <v>479</v>
      </c>
      <c r="B583" s="60">
        <v>479278309</v>
      </c>
      <c r="C583" s="85" t="s">
        <v>533</v>
      </c>
      <c r="D583" s="60">
        <v>278</v>
      </c>
      <c r="E583" s="85" t="s">
        <v>310</v>
      </c>
      <c r="F583" s="60">
        <v>309</v>
      </c>
      <c r="G583" s="109" t="s">
        <v>341</v>
      </c>
      <c r="H583" s="163"/>
      <c r="I583" s="87">
        <v>16147</v>
      </c>
      <c r="J583" s="87">
        <v>0</v>
      </c>
      <c r="K583" s="87">
        <v>0</v>
      </c>
      <c r="L583" s="87">
        <v>1188</v>
      </c>
      <c r="M583" s="88">
        <v>17335</v>
      </c>
      <c r="N583" s="163"/>
      <c r="O583" s="110">
        <v>1</v>
      </c>
      <c r="P583" s="164">
        <v>16147</v>
      </c>
      <c r="Q583" s="164">
        <v>0</v>
      </c>
      <c r="R583" s="164">
        <v>0</v>
      </c>
      <c r="S583" s="164">
        <v>1188</v>
      </c>
      <c r="T583" s="165">
        <v>17335</v>
      </c>
      <c r="U583" s="166"/>
      <c r="V583" s="167">
        <v>0</v>
      </c>
      <c r="W583" s="173">
        <v>0</v>
      </c>
      <c r="X583" s="169">
        <v>0.09</v>
      </c>
      <c r="Y583" s="169">
        <v>1.8347127829737115E-3</v>
      </c>
      <c r="Z583" s="170">
        <v>0</v>
      </c>
      <c r="AA583" s="166"/>
      <c r="AB583" s="110">
        <v>0</v>
      </c>
      <c r="AC583" s="111">
        <v>0</v>
      </c>
      <c r="AD583" s="164">
        <v>0</v>
      </c>
      <c r="AE583" s="111">
        <v>0</v>
      </c>
      <c r="AF583" s="171">
        <v>0</v>
      </c>
      <c r="AG583" s="172"/>
    </row>
    <row r="584" spans="1:33" s="49" customFormat="1" ht="12" x14ac:dyDescent="0.2">
      <c r="A584" s="84">
        <v>479</v>
      </c>
      <c r="B584" s="60">
        <v>479278312</v>
      </c>
      <c r="C584" s="85" t="s">
        <v>533</v>
      </c>
      <c r="D584" s="60">
        <v>278</v>
      </c>
      <c r="E584" s="85" t="s">
        <v>310</v>
      </c>
      <c r="F584" s="60">
        <v>312</v>
      </c>
      <c r="G584" s="109" t="s">
        <v>344</v>
      </c>
      <c r="H584" s="163"/>
      <c r="I584" s="87">
        <v>13732</v>
      </c>
      <c r="J584" s="87">
        <v>9077</v>
      </c>
      <c r="K584" s="87">
        <v>0</v>
      </c>
      <c r="L584" s="87">
        <v>1188</v>
      </c>
      <c r="M584" s="88">
        <v>23997</v>
      </c>
      <c r="N584" s="163"/>
      <c r="O584" s="110">
        <v>1</v>
      </c>
      <c r="P584" s="164">
        <v>22809</v>
      </c>
      <c r="Q584" s="164">
        <v>0</v>
      </c>
      <c r="R584" s="164">
        <v>0</v>
      </c>
      <c r="S584" s="164">
        <v>1188</v>
      </c>
      <c r="T584" s="165">
        <v>23997</v>
      </c>
      <c r="U584" s="166"/>
      <c r="V584" s="167">
        <v>0</v>
      </c>
      <c r="W584" s="173">
        <v>0</v>
      </c>
      <c r="X584" s="169">
        <v>0.09</v>
      </c>
      <c r="Y584" s="169">
        <v>6.928109019833309E-2</v>
      </c>
      <c r="Z584" s="170">
        <v>0</v>
      </c>
      <c r="AA584" s="166"/>
      <c r="AB584" s="110">
        <v>0</v>
      </c>
      <c r="AC584" s="111">
        <v>0</v>
      </c>
      <c r="AD584" s="164">
        <v>0</v>
      </c>
      <c r="AE584" s="111">
        <v>0</v>
      </c>
      <c r="AF584" s="171">
        <v>0</v>
      </c>
      <c r="AG584" s="172"/>
    </row>
    <row r="585" spans="1:33" s="49" customFormat="1" ht="12" x14ac:dyDescent="0.2">
      <c r="A585" s="84">
        <v>479</v>
      </c>
      <c r="B585" s="60">
        <v>479278325</v>
      </c>
      <c r="C585" s="85" t="s">
        <v>533</v>
      </c>
      <c r="D585" s="60">
        <v>278</v>
      </c>
      <c r="E585" s="85" t="s">
        <v>310</v>
      </c>
      <c r="F585" s="60">
        <v>325</v>
      </c>
      <c r="G585" s="109" t="s">
        <v>357</v>
      </c>
      <c r="H585" s="163"/>
      <c r="I585" s="87">
        <v>15313</v>
      </c>
      <c r="J585" s="87">
        <v>958</v>
      </c>
      <c r="K585" s="87">
        <v>0</v>
      </c>
      <c r="L585" s="87">
        <v>1188</v>
      </c>
      <c r="M585" s="88">
        <v>17459</v>
      </c>
      <c r="N585" s="163"/>
      <c r="O585" s="110">
        <v>24</v>
      </c>
      <c r="P585" s="164">
        <v>390504</v>
      </c>
      <c r="Q585" s="164">
        <v>0</v>
      </c>
      <c r="R585" s="164">
        <v>0</v>
      </c>
      <c r="S585" s="164">
        <v>28512</v>
      </c>
      <c r="T585" s="165">
        <v>419016</v>
      </c>
      <c r="U585" s="166"/>
      <c r="V585" s="167">
        <v>0</v>
      </c>
      <c r="W585" s="173">
        <v>0</v>
      </c>
      <c r="X585" s="169">
        <v>0.09</v>
      </c>
      <c r="Y585" s="169">
        <v>1.3575208289085174E-2</v>
      </c>
      <c r="Z585" s="170">
        <v>0</v>
      </c>
      <c r="AA585" s="166"/>
      <c r="AB585" s="110">
        <v>4</v>
      </c>
      <c r="AC585" s="111">
        <v>0</v>
      </c>
      <c r="AD585" s="164">
        <v>0</v>
      </c>
      <c r="AE585" s="111">
        <v>0</v>
      </c>
      <c r="AF585" s="171">
        <v>0</v>
      </c>
      <c r="AG585" s="172"/>
    </row>
    <row r="586" spans="1:33" s="49" customFormat="1" ht="12" x14ac:dyDescent="0.2">
      <c r="A586" s="84">
        <v>479</v>
      </c>
      <c r="B586" s="60">
        <v>479278332</v>
      </c>
      <c r="C586" s="85" t="s">
        <v>533</v>
      </c>
      <c r="D586" s="60">
        <v>278</v>
      </c>
      <c r="E586" s="85" t="s">
        <v>310</v>
      </c>
      <c r="F586" s="60">
        <v>332</v>
      </c>
      <c r="G586" s="109" t="s">
        <v>364</v>
      </c>
      <c r="H586" s="163"/>
      <c r="I586" s="87">
        <v>12774</v>
      </c>
      <c r="J586" s="87">
        <v>631</v>
      </c>
      <c r="K586" s="87">
        <v>0</v>
      </c>
      <c r="L586" s="87">
        <v>1188</v>
      </c>
      <c r="M586" s="88">
        <v>14593</v>
      </c>
      <c r="N586" s="163"/>
      <c r="O586" s="110">
        <v>7</v>
      </c>
      <c r="P586" s="164">
        <v>93835</v>
      </c>
      <c r="Q586" s="164">
        <v>0</v>
      </c>
      <c r="R586" s="164">
        <v>0</v>
      </c>
      <c r="S586" s="164">
        <v>8316</v>
      </c>
      <c r="T586" s="165">
        <v>102151</v>
      </c>
      <c r="U586" s="166"/>
      <c r="V586" s="167">
        <v>0</v>
      </c>
      <c r="W586" s="173">
        <v>0</v>
      </c>
      <c r="X586" s="169">
        <v>0.09</v>
      </c>
      <c r="Y586" s="169">
        <v>2.5640878258192269E-2</v>
      </c>
      <c r="Z586" s="170">
        <v>0</v>
      </c>
      <c r="AA586" s="166"/>
      <c r="AB586" s="110">
        <v>0</v>
      </c>
      <c r="AC586" s="111">
        <v>0</v>
      </c>
      <c r="AD586" s="164">
        <v>0</v>
      </c>
      <c r="AE586" s="111">
        <v>0</v>
      </c>
      <c r="AF586" s="171">
        <v>0</v>
      </c>
      <c r="AG586" s="172"/>
    </row>
    <row r="587" spans="1:33" s="49" customFormat="1" ht="12" x14ac:dyDescent="0.2">
      <c r="A587" s="84">
        <v>479</v>
      </c>
      <c r="B587" s="60">
        <v>479278605</v>
      </c>
      <c r="C587" s="85" t="s">
        <v>533</v>
      </c>
      <c r="D587" s="60">
        <v>278</v>
      </c>
      <c r="E587" s="85" t="s">
        <v>310</v>
      </c>
      <c r="F587" s="60">
        <v>605</v>
      </c>
      <c r="G587" s="109" t="s">
        <v>388</v>
      </c>
      <c r="H587" s="163"/>
      <c r="I587" s="87">
        <v>14264</v>
      </c>
      <c r="J587" s="87">
        <v>11806</v>
      </c>
      <c r="K587" s="87">
        <v>0</v>
      </c>
      <c r="L587" s="87">
        <v>1188</v>
      </c>
      <c r="M587" s="88">
        <v>27258</v>
      </c>
      <c r="N587" s="163"/>
      <c r="O587" s="110">
        <v>27</v>
      </c>
      <c r="P587" s="164">
        <v>703890</v>
      </c>
      <c r="Q587" s="164">
        <v>0</v>
      </c>
      <c r="R587" s="164">
        <v>0</v>
      </c>
      <c r="S587" s="164">
        <v>32076</v>
      </c>
      <c r="T587" s="165">
        <v>735966</v>
      </c>
      <c r="U587" s="166"/>
      <c r="V587" s="167">
        <v>0</v>
      </c>
      <c r="W587" s="173">
        <v>0</v>
      </c>
      <c r="X587" s="169">
        <v>0.09</v>
      </c>
      <c r="Y587" s="169">
        <v>5.9962349544573905E-2</v>
      </c>
      <c r="Z587" s="170">
        <v>0</v>
      </c>
      <c r="AA587" s="166"/>
      <c r="AB587" s="110">
        <v>0</v>
      </c>
      <c r="AC587" s="111">
        <v>0</v>
      </c>
      <c r="AD587" s="164">
        <v>0</v>
      </c>
      <c r="AE587" s="111">
        <v>0</v>
      </c>
      <c r="AF587" s="171">
        <v>0</v>
      </c>
      <c r="AG587" s="172"/>
    </row>
    <row r="588" spans="1:33" s="49" customFormat="1" ht="12" x14ac:dyDescent="0.2">
      <c r="A588" s="84">
        <v>479</v>
      </c>
      <c r="B588" s="60">
        <v>479278670</v>
      </c>
      <c r="C588" s="85" t="s">
        <v>533</v>
      </c>
      <c r="D588" s="60">
        <v>278</v>
      </c>
      <c r="E588" s="85" t="s">
        <v>310</v>
      </c>
      <c r="F588" s="60">
        <v>670</v>
      </c>
      <c r="G588" s="109" t="s">
        <v>406</v>
      </c>
      <c r="H588" s="163"/>
      <c r="I588" s="87">
        <v>12565</v>
      </c>
      <c r="J588" s="87">
        <v>9321</v>
      </c>
      <c r="K588" s="87">
        <v>0</v>
      </c>
      <c r="L588" s="87">
        <v>1188</v>
      </c>
      <c r="M588" s="88">
        <v>23074</v>
      </c>
      <c r="N588" s="163"/>
      <c r="O588" s="110">
        <v>3</v>
      </c>
      <c r="P588" s="164">
        <v>65658</v>
      </c>
      <c r="Q588" s="164">
        <v>0</v>
      </c>
      <c r="R588" s="164">
        <v>0</v>
      </c>
      <c r="S588" s="164">
        <v>3564</v>
      </c>
      <c r="T588" s="165">
        <v>69222</v>
      </c>
      <c r="U588" s="166"/>
      <c r="V588" s="167">
        <v>0</v>
      </c>
      <c r="W588" s="173">
        <v>0</v>
      </c>
      <c r="X588" s="169">
        <v>0.09</v>
      </c>
      <c r="Y588" s="169">
        <v>2.8172514682228155E-2</v>
      </c>
      <c r="Z588" s="170">
        <v>0</v>
      </c>
      <c r="AA588" s="166"/>
      <c r="AB588" s="110">
        <v>0</v>
      </c>
      <c r="AC588" s="111">
        <v>0</v>
      </c>
      <c r="AD588" s="164">
        <v>0</v>
      </c>
      <c r="AE588" s="111">
        <v>0</v>
      </c>
      <c r="AF588" s="171">
        <v>0</v>
      </c>
      <c r="AG588" s="172"/>
    </row>
    <row r="589" spans="1:33" s="49" customFormat="1" ht="12" x14ac:dyDescent="0.2">
      <c r="A589" s="84">
        <v>479</v>
      </c>
      <c r="B589" s="60">
        <v>479278672</v>
      </c>
      <c r="C589" s="85" t="s">
        <v>533</v>
      </c>
      <c r="D589" s="60">
        <v>278</v>
      </c>
      <c r="E589" s="85" t="s">
        <v>310</v>
      </c>
      <c r="F589" s="60">
        <v>672</v>
      </c>
      <c r="G589" s="109" t="s">
        <v>407</v>
      </c>
      <c r="H589" s="163"/>
      <c r="I589" s="87">
        <v>16707</v>
      </c>
      <c r="J589" s="87">
        <v>3482</v>
      </c>
      <c r="K589" s="87">
        <v>0</v>
      </c>
      <c r="L589" s="87">
        <v>1188</v>
      </c>
      <c r="M589" s="88">
        <v>21377</v>
      </c>
      <c r="N589" s="163"/>
      <c r="O589" s="110">
        <v>4</v>
      </c>
      <c r="P589" s="164">
        <v>80756</v>
      </c>
      <c r="Q589" s="164">
        <v>0</v>
      </c>
      <c r="R589" s="164">
        <v>0</v>
      </c>
      <c r="S589" s="164">
        <v>4752</v>
      </c>
      <c r="T589" s="165">
        <v>85508</v>
      </c>
      <c r="U589" s="166"/>
      <c r="V589" s="167">
        <v>0</v>
      </c>
      <c r="W589" s="173">
        <v>0</v>
      </c>
      <c r="X589" s="169">
        <v>0.09</v>
      </c>
      <c r="Y589" s="169">
        <v>8.2199055632879159E-3</v>
      </c>
      <c r="Z589" s="170">
        <v>0</v>
      </c>
      <c r="AA589" s="166"/>
      <c r="AB589" s="110">
        <v>0</v>
      </c>
      <c r="AC589" s="111">
        <v>0</v>
      </c>
      <c r="AD589" s="164">
        <v>0</v>
      </c>
      <c r="AE589" s="111">
        <v>0</v>
      </c>
      <c r="AF589" s="171">
        <v>0</v>
      </c>
      <c r="AG589" s="172"/>
    </row>
    <row r="590" spans="1:33" s="49" customFormat="1" ht="12" x14ac:dyDescent="0.2">
      <c r="A590" s="84">
        <v>479</v>
      </c>
      <c r="B590" s="60">
        <v>479278674</v>
      </c>
      <c r="C590" s="85" t="s">
        <v>533</v>
      </c>
      <c r="D590" s="60">
        <v>278</v>
      </c>
      <c r="E590" s="85" t="s">
        <v>310</v>
      </c>
      <c r="F590" s="60">
        <v>674</v>
      </c>
      <c r="G590" s="109" t="s">
        <v>409</v>
      </c>
      <c r="H590" s="163"/>
      <c r="I590" s="87">
        <v>19729</v>
      </c>
      <c r="J590" s="87">
        <v>8027</v>
      </c>
      <c r="K590" s="87">
        <v>0</v>
      </c>
      <c r="L590" s="87">
        <v>1188</v>
      </c>
      <c r="M590" s="88">
        <v>28944</v>
      </c>
      <c r="N590" s="163"/>
      <c r="O590" s="110">
        <v>1</v>
      </c>
      <c r="P590" s="164">
        <v>27756</v>
      </c>
      <c r="Q590" s="164">
        <v>0</v>
      </c>
      <c r="R590" s="164">
        <v>0</v>
      </c>
      <c r="S590" s="164">
        <v>1188</v>
      </c>
      <c r="T590" s="165">
        <v>28944</v>
      </c>
      <c r="U590" s="166"/>
      <c r="V590" s="167">
        <v>0</v>
      </c>
      <c r="W590" s="173">
        <v>0</v>
      </c>
      <c r="X590" s="169">
        <v>0.18</v>
      </c>
      <c r="Y590" s="169">
        <v>5.0449463486769285E-2</v>
      </c>
      <c r="Z590" s="170">
        <v>0</v>
      </c>
      <c r="AA590" s="166"/>
      <c r="AB590" s="110">
        <v>0</v>
      </c>
      <c r="AC590" s="111">
        <v>0</v>
      </c>
      <c r="AD590" s="164">
        <v>0</v>
      </c>
      <c r="AE590" s="111">
        <v>0</v>
      </c>
      <c r="AF590" s="171">
        <v>0</v>
      </c>
      <c r="AG590" s="172"/>
    </row>
    <row r="591" spans="1:33" s="49" customFormat="1" ht="12" x14ac:dyDescent="0.2">
      <c r="A591" s="84">
        <v>479</v>
      </c>
      <c r="B591" s="60">
        <v>479278680</v>
      </c>
      <c r="C591" s="85" t="s">
        <v>533</v>
      </c>
      <c r="D591" s="60">
        <v>278</v>
      </c>
      <c r="E591" s="85" t="s">
        <v>310</v>
      </c>
      <c r="F591" s="60">
        <v>680</v>
      </c>
      <c r="G591" s="109" t="s">
        <v>411</v>
      </c>
      <c r="H591" s="163"/>
      <c r="I591" s="87">
        <v>13770</v>
      </c>
      <c r="J591" s="87">
        <v>4121</v>
      </c>
      <c r="K591" s="87">
        <v>0</v>
      </c>
      <c r="L591" s="87">
        <v>1188</v>
      </c>
      <c r="M591" s="88">
        <v>19079</v>
      </c>
      <c r="N591" s="163"/>
      <c r="O591" s="110">
        <v>7</v>
      </c>
      <c r="P591" s="164">
        <v>125237</v>
      </c>
      <c r="Q591" s="164">
        <v>0</v>
      </c>
      <c r="R591" s="164">
        <v>0</v>
      </c>
      <c r="S591" s="164">
        <v>8316</v>
      </c>
      <c r="T591" s="165">
        <v>133553</v>
      </c>
      <c r="U591" s="166"/>
      <c r="V591" s="167">
        <v>0</v>
      </c>
      <c r="W591" s="173">
        <v>0</v>
      </c>
      <c r="X591" s="169">
        <v>0.09</v>
      </c>
      <c r="Y591" s="169">
        <v>7.3936229716650929E-3</v>
      </c>
      <c r="Z591" s="170">
        <v>0</v>
      </c>
      <c r="AA591" s="166"/>
      <c r="AB591" s="110">
        <v>2</v>
      </c>
      <c r="AC591" s="111">
        <v>0</v>
      </c>
      <c r="AD591" s="164">
        <v>0</v>
      </c>
      <c r="AE591" s="111">
        <v>0</v>
      </c>
      <c r="AF591" s="171">
        <v>0</v>
      </c>
      <c r="AG591" s="172"/>
    </row>
    <row r="592" spans="1:33" s="49" customFormat="1" ht="12" x14ac:dyDescent="0.2">
      <c r="A592" s="84">
        <v>479</v>
      </c>
      <c r="B592" s="60">
        <v>479278683</v>
      </c>
      <c r="C592" s="85" t="s">
        <v>533</v>
      </c>
      <c r="D592" s="60">
        <v>278</v>
      </c>
      <c r="E592" s="85" t="s">
        <v>310</v>
      </c>
      <c r="F592" s="60">
        <v>683</v>
      </c>
      <c r="G592" s="109" t="s">
        <v>412</v>
      </c>
      <c r="H592" s="163"/>
      <c r="I592" s="87">
        <v>12150</v>
      </c>
      <c r="J592" s="87">
        <v>9999</v>
      </c>
      <c r="K592" s="87">
        <v>0</v>
      </c>
      <c r="L592" s="87">
        <v>1188</v>
      </c>
      <c r="M592" s="88">
        <v>23337</v>
      </c>
      <c r="N592" s="163"/>
      <c r="O592" s="110">
        <v>5</v>
      </c>
      <c r="P592" s="164">
        <v>110745</v>
      </c>
      <c r="Q592" s="164">
        <v>0</v>
      </c>
      <c r="R592" s="164">
        <v>0</v>
      </c>
      <c r="S592" s="164">
        <v>5940</v>
      </c>
      <c r="T592" s="165">
        <v>116685</v>
      </c>
      <c r="U592" s="166"/>
      <c r="V592" s="167">
        <v>0</v>
      </c>
      <c r="W592" s="173">
        <v>0</v>
      </c>
      <c r="X592" s="169">
        <v>0.09</v>
      </c>
      <c r="Y592" s="169">
        <v>1.6177011510960442E-2</v>
      </c>
      <c r="Z592" s="170">
        <v>0</v>
      </c>
      <c r="AA592" s="166"/>
      <c r="AB592" s="110">
        <v>0</v>
      </c>
      <c r="AC592" s="111">
        <v>0</v>
      </c>
      <c r="AD592" s="164">
        <v>0</v>
      </c>
      <c r="AE592" s="111">
        <v>0</v>
      </c>
      <c r="AF592" s="171">
        <v>0</v>
      </c>
      <c r="AG592" s="172"/>
    </row>
    <row r="593" spans="1:33" s="49" customFormat="1" ht="12" x14ac:dyDescent="0.2">
      <c r="A593" s="84">
        <v>479</v>
      </c>
      <c r="B593" s="60">
        <v>479278750</v>
      </c>
      <c r="C593" s="85" t="s">
        <v>533</v>
      </c>
      <c r="D593" s="60">
        <v>278</v>
      </c>
      <c r="E593" s="85" t="s">
        <v>310</v>
      </c>
      <c r="F593" s="60">
        <v>750</v>
      </c>
      <c r="G593" s="109" t="s">
        <v>430</v>
      </c>
      <c r="H593" s="163"/>
      <c r="I593" s="87">
        <v>12565</v>
      </c>
      <c r="J593" s="87">
        <v>7945</v>
      </c>
      <c r="K593" s="87">
        <v>0</v>
      </c>
      <c r="L593" s="87">
        <v>1188</v>
      </c>
      <c r="M593" s="88">
        <v>21698</v>
      </c>
      <c r="N593" s="163"/>
      <c r="O593" s="110">
        <v>1</v>
      </c>
      <c r="P593" s="164">
        <v>20510</v>
      </c>
      <c r="Q593" s="164">
        <v>0</v>
      </c>
      <c r="R593" s="164">
        <v>0</v>
      </c>
      <c r="S593" s="164">
        <v>1188</v>
      </c>
      <c r="T593" s="165">
        <v>21698</v>
      </c>
      <c r="U593" s="166"/>
      <c r="V593" s="167">
        <v>0</v>
      </c>
      <c r="W593" s="173">
        <v>0</v>
      </c>
      <c r="X593" s="169">
        <v>0.09</v>
      </c>
      <c r="Y593" s="169">
        <v>3.5880700830525025E-2</v>
      </c>
      <c r="Z593" s="170">
        <v>0</v>
      </c>
      <c r="AA593" s="166"/>
      <c r="AB593" s="110">
        <v>0</v>
      </c>
      <c r="AC593" s="111">
        <v>0</v>
      </c>
      <c r="AD593" s="164">
        <v>0</v>
      </c>
      <c r="AE593" s="111">
        <v>0</v>
      </c>
      <c r="AF593" s="171">
        <v>0</v>
      </c>
      <c r="AG593" s="172"/>
    </row>
    <row r="594" spans="1:33" s="49" customFormat="1" ht="12" x14ac:dyDescent="0.2">
      <c r="A594" s="84">
        <v>479</v>
      </c>
      <c r="B594" s="60">
        <v>479278753</v>
      </c>
      <c r="C594" s="85" t="s">
        <v>533</v>
      </c>
      <c r="D594" s="60">
        <v>278</v>
      </c>
      <c r="E594" s="85" t="s">
        <v>310</v>
      </c>
      <c r="F594" s="60">
        <v>753</v>
      </c>
      <c r="G594" s="109" t="s">
        <v>431</v>
      </c>
      <c r="H594" s="163"/>
      <c r="I594" s="87">
        <v>15482</v>
      </c>
      <c r="J594" s="87">
        <v>4100</v>
      </c>
      <c r="K594" s="87">
        <v>0</v>
      </c>
      <c r="L594" s="87">
        <v>1188</v>
      </c>
      <c r="M594" s="88">
        <v>20770</v>
      </c>
      <c r="N594" s="163"/>
      <c r="O594" s="110">
        <v>1</v>
      </c>
      <c r="P594" s="164">
        <v>19582</v>
      </c>
      <c r="Q594" s="164">
        <v>0</v>
      </c>
      <c r="R594" s="164">
        <v>0</v>
      </c>
      <c r="S594" s="164">
        <v>1188</v>
      </c>
      <c r="T594" s="165">
        <v>20770</v>
      </c>
      <c r="U594" s="166"/>
      <c r="V594" s="167">
        <v>0</v>
      </c>
      <c r="W594" s="173">
        <v>0</v>
      </c>
      <c r="X594" s="169">
        <v>0.09</v>
      </c>
      <c r="Y594" s="169">
        <v>3.837161897258089E-3</v>
      </c>
      <c r="Z594" s="170">
        <v>0</v>
      </c>
      <c r="AA594" s="166"/>
      <c r="AB594" s="110">
        <v>0</v>
      </c>
      <c r="AC594" s="111">
        <v>0</v>
      </c>
      <c r="AD594" s="164">
        <v>0</v>
      </c>
      <c r="AE594" s="111">
        <v>0</v>
      </c>
      <c r="AF594" s="171">
        <v>0</v>
      </c>
      <c r="AG594" s="172"/>
    </row>
    <row r="595" spans="1:33" s="49" customFormat="1" ht="12" x14ac:dyDescent="0.2">
      <c r="A595" s="84">
        <v>479</v>
      </c>
      <c r="B595" s="60">
        <v>479278755</v>
      </c>
      <c r="C595" s="85" t="s">
        <v>533</v>
      </c>
      <c r="D595" s="60">
        <v>278</v>
      </c>
      <c r="E595" s="85" t="s">
        <v>310</v>
      </c>
      <c r="F595" s="60">
        <v>755</v>
      </c>
      <c r="G595" s="109" t="s">
        <v>432</v>
      </c>
      <c r="H595" s="163"/>
      <c r="I595" s="87">
        <v>14953</v>
      </c>
      <c r="J595" s="87">
        <v>5993</v>
      </c>
      <c r="K595" s="87">
        <v>0</v>
      </c>
      <c r="L595" s="87">
        <v>1188</v>
      </c>
      <c r="M595" s="88">
        <v>22134</v>
      </c>
      <c r="N595" s="163"/>
      <c r="O595" s="110">
        <v>3</v>
      </c>
      <c r="P595" s="164">
        <v>62838</v>
      </c>
      <c r="Q595" s="164">
        <v>0</v>
      </c>
      <c r="R595" s="164">
        <v>0</v>
      </c>
      <c r="S595" s="164">
        <v>3564</v>
      </c>
      <c r="T595" s="165">
        <v>66402</v>
      </c>
      <c r="U595" s="166"/>
      <c r="V595" s="167">
        <v>0</v>
      </c>
      <c r="W595" s="173">
        <v>0</v>
      </c>
      <c r="X595" s="169">
        <v>0.09</v>
      </c>
      <c r="Y595" s="169">
        <v>2.9874703437258763E-2</v>
      </c>
      <c r="Z595" s="170">
        <v>0</v>
      </c>
      <c r="AA595" s="166"/>
      <c r="AB595" s="110">
        <v>1</v>
      </c>
      <c r="AC595" s="111">
        <v>0</v>
      </c>
      <c r="AD595" s="164">
        <v>0</v>
      </c>
      <c r="AE595" s="111">
        <v>0</v>
      </c>
      <c r="AF595" s="171">
        <v>0</v>
      </c>
      <c r="AG595" s="172"/>
    </row>
    <row r="596" spans="1:33" s="49" customFormat="1" ht="12" x14ac:dyDescent="0.2">
      <c r="A596" s="84">
        <v>479</v>
      </c>
      <c r="B596" s="60">
        <v>479278766</v>
      </c>
      <c r="C596" s="85" t="s">
        <v>533</v>
      </c>
      <c r="D596" s="60">
        <v>278</v>
      </c>
      <c r="E596" s="85" t="s">
        <v>310</v>
      </c>
      <c r="F596" s="60">
        <v>766</v>
      </c>
      <c r="G596" s="109" t="s">
        <v>436</v>
      </c>
      <c r="H596" s="163"/>
      <c r="I596" s="87">
        <v>10664</v>
      </c>
      <c r="J596" s="87">
        <v>3093</v>
      </c>
      <c r="K596" s="87">
        <v>0</v>
      </c>
      <c r="L596" s="87">
        <v>1188</v>
      </c>
      <c r="M596" s="88">
        <v>14945</v>
      </c>
      <c r="N596" s="163"/>
      <c r="O596" s="110">
        <v>4</v>
      </c>
      <c r="P596" s="164">
        <v>55028</v>
      </c>
      <c r="Q596" s="164">
        <v>0</v>
      </c>
      <c r="R596" s="164">
        <v>0</v>
      </c>
      <c r="S596" s="164">
        <v>4752</v>
      </c>
      <c r="T596" s="165">
        <v>59780</v>
      </c>
      <c r="U596" s="166"/>
      <c r="V596" s="167">
        <v>0</v>
      </c>
      <c r="W596" s="173">
        <v>0</v>
      </c>
      <c r="X596" s="169">
        <v>0.09</v>
      </c>
      <c r="Y596" s="169">
        <v>4.1434309501447771E-3</v>
      </c>
      <c r="Z596" s="170">
        <v>0</v>
      </c>
      <c r="AA596" s="166"/>
      <c r="AB596" s="110">
        <v>0</v>
      </c>
      <c r="AC596" s="111">
        <v>0</v>
      </c>
      <c r="AD596" s="164">
        <v>0</v>
      </c>
      <c r="AE596" s="111">
        <v>0</v>
      </c>
      <c r="AF596" s="171">
        <v>0</v>
      </c>
      <c r="AG596" s="172"/>
    </row>
    <row r="597" spans="1:33" s="49" customFormat="1" ht="12" x14ac:dyDescent="0.2">
      <c r="A597" s="84">
        <v>479</v>
      </c>
      <c r="B597" s="60">
        <v>479278770</v>
      </c>
      <c r="C597" s="85" t="s">
        <v>533</v>
      </c>
      <c r="D597" s="60">
        <v>278</v>
      </c>
      <c r="E597" s="85" t="s">
        <v>310</v>
      </c>
      <c r="F597" s="60">
        <v>770</v>
      </c>
      <c r="G597" s="109" t="s">
        <v>438</v>
      </c>
      <c r="H597" s="163"/>
      <c r="I597" s="87">
        <v>15726</v>
      </c>
      <c r="J597" s="87">
        <v>2188</v>
      </c>
      <c r="K597" s="87">
        <v>0</v>
      </c>
      <c r="L597" s="87">
        <v>1188</v>
      </c>
      <c r="M597" s="88">
        <v>19102</v>
      </c>
      <c r="N597" s="163"/>
      <c r="O597" s="110">
        <v>1</v>
      </c>
      <c r="P597" s="164">
        <v>17914</v>
      </c>
      <c r="Q597" s="164">
        <v>0</v>
      </c>
      <c r="R597" s="164">
        <v>0</v>
      </c>
      <c r="S597" s="164">
        <v>1188</v>
      </c>
      <c r="T597" s="165">
        <v>19102</v>
      </c>
      <c r="U597" s="166"/>
      <c r="V597" s="167">
        <v>0</v>
      </c>
      <c r="W597" s="173">
        <v>0</v>
      </c>
      <c r="X597" s="169">
        <v>0.09</v>
      </c>
      <c r="Y597" s="169">
        <v>3.5731931315829339E-3</v>
      </c>
      <c r="Z597" s="170">
        <v>0</v>
      </c>
      <c r="AA597" s="166"/>
      <c r="AB597" s="110">
        <v>0</v>
      </c>
      <c r="AC597" s="111">
        <v>0</v>
      </c>
      <c r="AD597" s="164">
        <v>0</v>
      </c>
      <c r="AE597" s="111">
        <v>0</v>
      </c>
      <c r="AF597" s="171">
        <v>0</v>
      </c>
      <c r="AG597" s="172"/>
    </row>
    <row r="598" spans="1:33" s="49" customFormat="1" ht="12" x14ac:dyDescent="0.2">
      <c r="A598" s="84">
        <v>481</v>
      </c>
      <c r="B598" s="60">
        <v>481035001</v>
      </c>
      <c r="C598" s="85" t="s">
        <v>534</v>
      </c>
      <c r="D598" s="60">
        <v>35</v>
      </c>
      <c r="E598" s="85" t="s">
        <v>67</v>
      </c>
      <c r="F598" s="60">
        <v>1</v>
      </c>
      <c r="G598" s="109" t="s">
        <v>33</v>
      </c>
      <c r="H598" s="163"/>
      <c r="I598" s="87">
        <v>11794</v>
      </c>
      <c r="J598" s="87">
        <v>1565</v>
      </c>
      <c r="K598" s="87">
        <v>0</v>
      </c>
      <c r="L598" s="87">
        <v>1188</v>
      </c>
      <c r="M598" s="88">
        <v>14547</v>
      </c>
      <c r="N598" s="163"/>
      <c r="O598" s="110">
        <v>1</v>
      </c>
      <c r="P598" s="164">
        <v>13359</v>
      </c>
      <c r="Q598" s="164">
        <v>0</v>
      </c>
      <c r="R598" s="164">
        <v>0</v>
      </c>
      <c r="S598" s="164">
        <v>1188</v>
      </c>
      <c r="T598" s="165">
        <v>14547</v>
      </c>
      <c r="U598" s="166"/>
      <c r="V598" s="167">
        <v>0</v>
      </c>
      <c r="W598" s="173">
        <v>0</v>
      </c>
      <c r="X598" s="169">
        <v>0.09</v>
      </c>
      <c r="Y598" s="169">
        <v>2.3778057239875805E-2</v>
      </c>
      <c r="Z598" s="170">
        <v>0</v>
      </c>
      <c r="AA598" s="166"/>
      <c r="AB598" s="110">
        <v>0</v>
      </c>
      <c r="AC598" s="111">
        <v>0</v>
      </c>
      <c r="AD598" s="164">
        <v>0</v>
      </c>
      <c r="AE598" s="111">
        <v>0</v>
      </c>
      <c r="AF598" s="171">
        <v>0</v>
      </c>
      <c r="AG598" s="172"/>
    </row>
    <row r="599" spans="1:33" s="49" customFormat="1" ht="12" x14ac:dyDescent="0.2">
      <c r="A599" s="84">
        <v>481</v>
      </c>
      <c r="B599" s="60">
        <v>481035025</v>
      </c>
      <c r="C599" s="85" t="s">
        <v>534</v>
      </c>
      <c r="D599" s="60">
        <v>35</v>
      </c>
      <c r="E599" s="85" t="s">
        <v>67</v>
      </c>
      <c r="F599" s="60">
        <v>25</v>
      </c>
      <c r="G599" s="109" t="s">
        <v>57</v>
      </c>
      <c r="H599" s="163"/>
      <c r="I599" s="87">
        <v>11735</v>
      </c>
      <c r="J599" s="87">
        <v>4987</v>
      </c>
      <c r="K599" s="87">
        <v>0</v>
      </c>
      <c r="L599" s="87">
        <v>1188</v>
      </c>
      <c r="M599" s="88">
        <v>17910</v>
      </c>
      <c r="N599" s="163"/>
      <c r="O599" s="110">
        <v>1</v>
      </c>
      <c r="P599" s="164">
        <v>16722</v>
      </c>
      <c r="Q599" s="164">
        <v>0</v>
      </c>
      <c r="R599" s="164">
        <v>0</v>
      </c>
      <c r="S599" s="164">
        <v>1188</v>
      </c>
      <c r="T599" s="165">
        <v>17910</v>
      </c>
      <c r="U599" s="166"/>
      <c r="V599" s="167">
        <v>0</v>
      </c>
      <c r="W599" s="173">
        <v>0</v>
      </c>
      <c r="X599" s="169">
        <v>0.09</v>
      </c>
      <c r="Y599" s="169">
        <v>7.6019062650189387E-2</v>
      </c>
      <c r="Z599" s="170">
        <v>0</v>
      </c>
      <c r="AA599" s="166"/>
      <c r="AB599" s="110">
        <v>0</v>
      </c>
      <c r="AC599" s="111">
        <v>0</v>
      </c>
      <c r="AD599" s="164">
        <v>0</v>
      </c>
      <c r="AE599" s="111">
        <v>0</v>
      </c>
      <c r="AF599" s="171">
        <v>0</v>
      </c>
      <c r="AG599" s="172"/>
    </row>
    <row r="600" spans="1:33" s="49" customFormat="1" ht="12" x14ac:dyDescent="0.2">
      <c r="A600" s="84">
        <v>481</v>
      </c>
      <c r="B600" s="60">
        <v>481035030</v>
      </c>
      <c r="C600" s="85" t="s">
        <v>534</v>
      </c>
      <c r="D600" s="60">
        <v>35</v>
      </c>
      <c r="E600" s="85" t="s">
        <v>67</v>
      </c>
      <c r="F600" s="60">
        <v>30</v>
      </c>
      <c r="G600" s="109" t="s">
        <v>62</v>
      </c>
      <c r="H600" s="163"/>
      <c r="I600" s="87">
        <v>19592</v>
      </c>
      <c r="J600" s="87">
        <v>5670</v>
      </c>
      <c r="K600" s="87">
        <v>0</v>
      </c>
      <c r="L600" s="87">
        <v>1188</v>
      </c>
      <c r="M600" s="88">
        <v>26450</v>
      </c>
      <c r="N600" s="163"/>
      <c r="O600" s="110">
        <v>2</v>
      </c>
      <c r="P600" s="164">
        <v>50524</v>
      </c>
      <c r="Q600" s="164">
        <v>0</v>
      </c>
      <c r="R600" s="164">
        <v>0</v>
      </c>
      <c r="S600" s="164">
        <v>2376</v>
      </c>
      <c r="T600" s="165">
        <v>52900</v>
      </c>
      <c r="U600" s="166"/>
      <c r="V600" s="167">
        <v>0</v>
      </c>
      <c r="W600" s="173">
        <v>0</v>
      </c>
      <c r="X600" s="169">
        <v>0.09</v>
      </c>
      <c r="Y600" s="169">
        <v>5.4981083213459401E-3</v>
      </c>
      <c r="Z600" s="170">
        <v>0</v>
      </c>
      <c r="AA600" s="166"/>
      <c r="AB600" s="110">
        <v>0</v>
      </c>
      <c r="AC600" s="111">
        <v>0</v>
      </c>
      <c r="AD600" s="164">
        <v>0</v>
      </c>
      <c r="AE600" s="111">
        <v>0</v>
      </c>
      <c r="AF600" s="171">
        <v>0</v>
      </c>
      <c r="AG600" s="172"/>
    </row>
    <row r="601" spans="1:33" s="49" customFormat="1" ht="12" x14ac:dyDescent="0.2">
      <c r="A601" s="84">
        <v>481</v>
      </c>
      <c r="B601" s="60">
        <v>481035035</v>
      </c>
      <c r="C601" s="85" t="s">
        <v>534</v>
      </c>
      <c r="D601" s="60">
        <v>35</v>
      </c>
      <c r="E601" s="85" t="s">
        <v>67</v>
      </c>
      <c r="F601" s="60">
        <v>35</v>
      </c>
      <c r="G601" s="109" t="s">
        <v>67</v>
      </c>
      <c r="H601" s="163"/>
      <c r="I601" s="87">
        <v>18854</v>
      </c>
      <c r="J601" s="87">
        <v>7253</v>
      </c>
      <c r="K601" s="87">
        <v>0</v>
      </c>
      <c r="L601" s="87">
        <v>1188</v>
      </c>
      <c r="M601" s="88">
        <v>27295</v>
      </c>
      <c r="N601" s="163"/>
      <c r="O601" s="110">
        <v>885</v>
      </c>
      <c r="P601" s="164">
        <v>23104695</v>
      </c>
      <c r="Q601" s="164">
        <v>0</v>
      </c>
      <c r="R601" s="164">
        <v>0</v>
      </c>
      <c r="S601" s="164">
        <v>1051380</v>
      </c>
      <c r="T601" s="165">
        <v>24156075</v>
      </c>
      <c r="U601" s="166"/>
      <c r="V601" s="167">
        <v>0</v>
      </c>
      <c r="W601" s="173">
        <v>0</v>
      </c>
      <c r="X601" s="169">
        <v>0.18</v>
      </c>
      <c r="Y601" s="169">
        <v>0.16524012896893492</v>
      </c>
      <c r="Z601" s="170">
        <v>0</v>
      </c>
      <c r="AA601" s="166"/>
      <c r="AB601" s="110">
        <v>154</v>
      </c>
      <c r="AC601" s="111">
        <v>0</v>
      </c>
      <c r="AD601" s="164">
        <v>0</v>
      </c>
      <c r="AE601" s="111">
        <v>0</v>
      </c>
      <c r="AF601" s="171">
        <v>0</v>
      </c>
      <c r="AG601" s="172"/>
    </row>
    <row r="602" spans="1:33" s="49" customFormat="1" ht="12" x14ac:dyDescent="0.2">
      <c r="A602" s="84">
        <v>481</v>
      </c>
      <c r="B602" s="60">
        <v>481035040</v>
      </c>
      <c r="C602" s="85" t="s">
        <v>534</v>
      </c>
      <c r="D602" s="60">
        <v>35</v>
      </c>
      <c r="E602" s="85" t="s">
        <v>67</v>
      </c>
      <c r="F602" s="60">
        <v>40</v>
      </c>
      <c r="G602" s="109" t="s">
        <v>72</v>
      </c>
      <c r="H602" s="163"/>
      <c r="I602" s="87">
        <v>11013</v>
      </c>
      <c r="J602" s="87">
        <v>3581</v>
      </c>
      <c r="K602" s="87">
        <v>0</v>
      </c>
      <c r="L602" s="87">
        <v>1188</v>
      </c>
      <c r="M602" s="88">
        <v>15782</v>
      </c>
      <c r="N602" s="163"/>
      <c r="O602" s="110">
        <v>1</v>
      </c>
      <c r="P602" s="164">
        <v>14594</v>
      </c>
      <c r="Q602" s="164">
        <v>0</v>
      </c>
      <c r="R602" s="164">
        <v>0</v>
      </c>
      <c r="S602" s="164">
        <v>1188</v>
      </c>
      <c r="T602" s="165">
        <v>15782</v>
      </c>
      <c r="U602" s="166"/>
      <c r="V602" s="167">
        <v>0</v>
      </c>
      <c r="W602" s="173">
        <v>0</v>
      </c>
      <c r="X602" s="169">
        <v>0.09</v>
      </c>
      <c r="Y602" s="169">
        <v>7.3910200807374782E-3</v>
      </c>
      <c r="Z602" s="170">
        <v>0</v>
      </c>
      <c r="AA602" s="166"/>
      <c r="AB602" s="110">
        <v>1</v>
      </c>
      <c r="AC602" s="111">
        <v>0</v>
      </c>
      <c r="AD602" s="164">
        <v>0</v>
      </c>
      <c r="AE602" s="111">
        <v>0</v>
      </c>
      <c r="AF602" s="171">
        <v>0</v>
      </c>
      <c r="AG602" s="172"/>
    </row>
    <row r="603" spans="1:33" s="49" customFormat="1" ht="12" x14ac:dyDescent="0.2">
      <c r="A603" s="84">
        <v>481</v>
      </c>
      <c r="B603" s="60">
        <v>481035044</v>
      </c>
      <c r="C603" s="85" t="s">
        <v>534</v>
      </c>
      <c r="D603" s="60">
        <v>35</v>
      </c>
      <c r="E603" s="85" t="s">
        <v>67</v>
      </c>
      <c r="F603" s="60">
        <v>44</v>
      </c>
      <c r="G603" s="109" t="s">
        <v>76</v>
      </c>
      <c r="H603" s="163"/>
      <c r="I603" s="87">
        <v>14609</v>
      </c>
      <c r="J603" s="87">
        <v>0</v>
      </c>
      <c r="K603" s="87">
        <v>0</v>
      </c>
      <c r="L603" s="87">
        <v>1188</v>
      </c>
      <c r="M603" s="88">
        <v>15797</v>
      </c>
      <c r="N603" s="163"/>
      <c r="O603" s="110">
        <v>4</v>
      </c>
      <c r="P603" s="164">
        <v>58436</v>
      </c>
      <c r="Q603" s="164">
        <v>0</v>
      </c>
      <c r="R603" s="164">
        <v>0</v>
      </c>
      <c r="S603" s="164">
        <v>4752</v>
      </c>
      <c r="T603" s="165">
        <v>63188</v>
      </c>
      <c r="U603" s="166"/>
      <c r="V603" s="167">
        <v>0</v>
      </c>
      <c r="W603" s="173">
        <v>0</v>
      </c>
      <c r="X603" s="169">
        <v>0.18</v>
      </c>
      <c r="Y603" s="169">
        <v>9.5600647279185325E-2</v>
      </c>
      <c r="Z603" s="170">
        <v>0</v>
      </c>
      <c r="AA603" s="166"/>
      <c r="AB603" s="110">
        <v>1</v>
      </c>
      <c r="AC603" s="111">
        <v>0</v>
      </c>
      <c r="AD603" s="164">
        <v>0</v>
      </c>
      <c r="AE603" s="111">
        <v>0</v>
      </c>
      <c r="AF603" s="171">
        <v>0</v>
      </c>
      <c r="AG603" s="172"/>
    </row>
    <row r="604" spans="1:33" s="49" customFormat="1" ht="12" x14ac:dyDescent="0.2">
      <c r="A604" s="84">
        <v>481</v>
      </c>
      <c r="B604" s="60">
        <v>481035073</v>
      </c>
      <c r="C604" s="85" t="s">
        <v>534</v>
      </c>
      <c r="D604" s="60">
        <v>35</v>
      </c>
      <c r="E604" s="85" t="s">
        <v>67</v>
      </c>
      <c r="F604" s="60">
        <v>73</v>
      </c>
      <c r="G604" s="109" t="s">
        <v>105</v>
      </c>
      <c r="H604" s="163"/>
      <c r="I604" s="87">
        <v>11395</v>
      </c>
      <c r="J604" s="87">
        <v>7860</v>
      </c>
      <c r="K604" s="87">
        <v>0</v>
      </c>
      <c r="L604" s="87">
        <v>1188</v>
      </c>
      <c r="M604" s="88">
        <v>20443</v>
      </c>
      <c r="N604" s="163"/>
      <c r="O604" s="110">
        <v>6</v>
      </c>
      <c r="P604" s="164">
        <v>115530</v>
      </c>
      <c r="Q604" s="164">
        <v>0</v>
      </c>
      <c r="R604" s="164">
        <v>0</v>
      </c>
      <c r="S604" s="164">
        <v>7128</v>
      </c>
      <c r="T604" s="165">
        <v>122658</v>
      </c>
      <c r="U604" s="166"/>
      <c r="V604" s="167">
        <v>0</v>
      </c>
      <c r="W604" s="173">
        <v>0</v>
      </c>
      <c r="X604" s="169">
        <v>0.09</v>
      </c>
      <c r="Y604" s="169">
        <v>1.2302002849250555E-2</v>
      </c>
      <c r="Z604" s="170">
        <v>0</v>
      </c>
      <c r="AA604" s="166"/>
      <c r="AB604" s="110">
        <v>0</v>
      </c>
      <c r="AC604" s="111">
        <v>0</v>
      </c>
      <c r="AD604" s="164">
        <v>0</v>
      </c>
      <c r="AE604" s="111">
        <v>0</v>
      </c>
      <c r="AF604" s="171">
        <v>0</v>
      </c>
      <c r="AG604" s="172"/>
    </row>
    <row r="605" spans="1:33" s="49" customFormat="1" ht="12" x14ac:dyDescent="0.2">
      <c r="A605" s="84">
        <v>481</v>
      </c>
      <c r="B605" s="60">
        <v>481035189</v>
      </c>
      <c r="C605" s="85" t="s">
        <v>534</v>
      </c>
      <c r="D605" s="60">
        <v>35</v>
      </c>
      <c r="E605" s="85" t="s">
        <v>67</v>
      </c>
      <c r="F605" s="60">
        <v>189</v>
      </c>
      <c r="G605" s="109" t="s">
        <v>221</v>
      </c>
      <c r="H605" s="163"/>
      <c r="I605" s="87">
        <v>15079</v>
      </c>
      <c r="J605" s="87">
        <v>6083</v>
      </c>
      <c r="K605" s="87">
        <v>0</v>
      </c>
      <c r="L605" s="87">
        <v>1188</v>
      </c>
      <c r="M605" s="88">
        <v>22350</v>
      </c>
      <c r="N605" s="163"/>
      <c r="O605" s="110">
        <v>4</v>
      </c>
      <c r="P605" s="164">
        <v>84648</v>
      </c>
      <c r="Q605" s="164">
        <v>0</v>
      </c>
      <c r="R605" s="164">
        <v>0</v>
      </c>
      <c r="S605" s="164">
        <v>4752</v>
      </c>
      <c r="T605" s="165">
        <v>89400</v>
      </c>
      <c r="U605" s="166"/>
      <c r="V605" s="167">
        <v>0</v>
      </c>
      <c r="W605" s="173">
        <v>0</v>
      </c>
      <c r="X605" s="169">
        <v>0.09</v>
      </c>
      <c r="Y605" s="169">
        <v>4.0312226286335975E-3</v>
      </c>
      <c r="Z605" s="170">
        <v>0</v>
      </c>
      <c r="AA605" s="166"/>
      <c r="AB605" s="110">
        <v>0</v>
      </c>
      <c r="AC605" s="111">
        <v>0</v>
      </c>
      <c r="AD605" s="164">
        <v>0</v>
      </c>
      <c r="AE605" s="111">
        <v>0</v>
      </c>
      <c r="AF605" s="171">
        <v>0</v>
      </c>
      <c r="AG605" s="172"/>
    </row>
    <row r="606" spans="1:33" s="49" customFormat="1" ht="12" x14ac:dyDescent="0.2">
      <c r="A606" s="84">
        <v>481</v>
      </c>
      <c r="B606" s="60">
        <v>481035212</v>
      </c>
      <c r="C606" s="85" t="s">
        <v>534</v>
      </c>
      <c r="D606" s="60">
        <v>35</v>
      </c>
      <c r="E606" s="85" t="s">
        <v>67</v>
      </c>
      <c r="F606" s="60">
        <v>212</v>
      </c>
      <c r="G606" s="109" t="s">
        <v>244</v>
      </c>
      <c r="H606" s="163"/>
      <c r="I606" s="87">
        <v>5206</v>
      </c>
      <c r="J606" s="87">
        <v>980</v>
      </c>
      <c r="K606" s="87">
        <v>0</v>
      </c>
      <c r="L606" s="87">
        <v>1188</v>
      </c>
      <c r="M606" s="88">
        <v>7374</v>
      </c>
      <c r="N606" s="163"/>
      <c r="O606" s="110">
        <v>1</v>
      </c>
      <c r="P606" s="164">
        <v>6186</v>
      </c>
      <c r="Q606" s="164">
        <v>0</v>
      </c>
      <c r="R606" s="164">
        <v>0</v>
      </c>
      <c r="S606" s="164">
        <v>1188</v>
      </c>
      <c r="T606" s="165">
        <v>7374</v>
      </c>
      <c r="U606" s="166"/>
      <c r="V606" s="167">
        <v>0</v>
      </c>
      <c r="W606" s="173">
        <v>0</v>
      </c>
      <c r="X606" s="169">
        <v>0.09</v>
      </c>
      <c r="Y606" s="169">
        <v>1.3426012550338646E-2</v>
      </c>
      <c r="Z606" s="170">
        <v>0</v>
      </c>
      <c r="AA606" s="166"/>
      <c r="AB606" s="110">
        <v>0</v>
      </c>
      <c r="AC606" s="111">
        <v>0</v>
      </c>
      <c r="AD606" s="164">
        <v>0</v>
      </c>
      <c r="AE606" s="111">
        <v>0</v>
      </c>
      <c r="AF606" s="171">
        <v>0</v>
      </c>
      <c r="AG606" s="172"/>
    </row>
    <row r="607" spans="1:33" s="49" customFormat="1" ht="12" x14ac:dyDescent="0.2">
      <c r="A607" s="84">
        <v>481</v>
      </c>
      <c r="B607" s="60">
        <v>481035220</v>
      </c>
      <c r="C607" s="85" t="s">
        <v>534</v>
      </c>
      <c r="D607" s="60">
        <v>35</v>
      </c>
      <c r="E607" s="85" t="s">
        <v>67</v>
      </c>
      <c r="F607" s="60">
        <v>220</v>
      </c>
      <c r="G607" s="109" t="s">
        <v>252</v>
      </c>
      <c r="H607" s="163"/>
      <c r="I607" s="87">
        <v>13134</v>
      </c>
      <c r="J607" s="87">
        <v>4640</v>
      </c>
      <c r="K607" s="87">
        <v>0</v>
      </c>
      <c r="L607" s="87">
        <v>1188</v>
      </c>
      <c r="M607" s="88">
        <v>18962</v>
      </c>
      <c r="N607" s="163"/>
      <c r="O607" s="110">
        <v>8</v>
      </c>
      <c r="P607" s="164">
        <v>142192</v>
      </c>
      <c r="Q607" s="164">
        <v>0</v>
      </c>
      <c r="R607" s="164">
        <v>0</v>
      </c>
      <c r="S607" s="164">
        <v>9504</v>
      </c>
      <c r="T607" s="165">
        <v>151696</v>
      </c>
      <c r="U607" s="166"/>
      <c r="V607" s="167">
        <v>0</v>
      </c>
      <c r="W607" s="173">
        <v>0</v>
      </c>
      <c r="X607" s="169">
        <v>0.09</v>
      </c>
      <c r="Y607" s="169">
        <v>1.6325511770876391E-2</v>
      </c>
      <c r="Z607" s="170">
        <v>0</v>
      </c>
      <c r="AA607" s="166"/>
      <c r="AB607" s="110">
        <v>2</v>
      </c>
      <c r="AC607" s="111">
        <v>0</v>
      </c>
      <c r="AD607" s="164">
        <v>0</v>
      </c>
      <c r="AE607" s="111">
        <v>0</v>
      </c>
      <c r="AF607" s="171">
        <v>0</v>
      </c>
      <c r="AG607" s="172"/>
    </row>
    <row r="608" spans="1:33" s="49" customFormat="1" ht="12" x14ac:dyDescent="0.2">
      <c r="A608" s="84">
        <v>481</v>
      </c>
      <c r="B608" s="60">
        <v>481035244</v>
      </c>
      <c r="C608" s="85" t="s">
        <v>534</v>
      </c>
      <c r="D608" s="60">
        <v>35</v>
      </c>
      <c r="E608" s="85" t="s">
        <v>67</v>
      </c>
      <c r="F608" s="60">
        <v>244</v>
      </c>
      <c r="G608" s="109" t="s">
        <v>276</v>
      </c>
      <c r="H608" s="163"/>
      <c r="I608" s="87">
        <v>16929</v>
      </c>
      <c r="J608" s="87">
        <v>4092</v>
      </c>
      <c r="K608" s="87">
        <v>0</v>
      </c>
      <c r="L608" s="87">
        <v>1188</v>
      </c>
      <c r="M608" s="88">
        <v>22209</v>
      </c>
      <c r="N608" s="163"/>
      <c r="O608" s="110">
        <v>16</v>
      </c>
      <c r="P608" s="164">
        <v>336336</v>
      </c>
      <c r="Q608" s="164">
        <v>0</v>
      </c>
      <c r="R608" s="164">
        <v>0</v>
      </c>
      <c r="S608" s="164">
        <v>19008</v>
      </c>
      <c r="T608" s="165">
        <v>355344</v>
      </c>
      <c r="U608" s="166"/>
      <c r="V608" s="167">
        <v>0</v>
      </c>
      <c r="W608" s="173">
        <v>0</v>
      </c>
      <c r="X608" s="169">
        <v>0.09</v>
      </c>
      <c r="Y608" s="169">
        <v>8.5082697356803239E-2</v>
      </c>
      <c r="Z608" s="170">
        <v>0</v>
      </c>
      <c r="AA608" s="166"/>
      <c r="AB608" s="110">
        <v>3</v>
      </c>
      <c r="AC608" s="111">
        <v>0</v>
      </c>
      <c r="AD608" s="164">
        <v>0</v>
      </c>
      <c r="AE608" s="111">
        <v>0</v>
      </c>
      <c r="AF608" s="171">
        <v>0</v>
      </c>
      <c r="AG608" s="172"/>
    </row>
    <row r="609" spans="1:33" s="49" customFormat="1" ht="12" x14ac:dyDescent="0.2">
      <c r="A609" s="84">
        <v>481</v>
      </c>
      <c r="B609" s="60">
        <v>481035285</v>
      </c>
      <c r="C609" s="85" t="s">
        <v>534</v>
      </c>
      <c r="D609" s="60">
        <v>35</v>
      </c>
      <c r="E609" s="85" t="s">
        <v>67</v>
      </c>
      <c r="F609" s="60">
        <v>285</v>
      </c>
      <c r="G609" s="109" t="s">
        <v>317</v>
      </c>
      <c r="H609" s="163"/>
      <c r="I609" s="87">
        <v>16897</v>
      </c>
      <c r="J609" s="87">
        <v>3359</v>
      </c>
      <c r="K609" s="87">
        <v>0</v>
      </c>
      <c r="L609" s="87">
        <v>1188</v>
      </c>
      <c r="M609" s="88">
        <v>21444</v>
      </c>
      <c r="N609" s="163"/>
      <c r="O609" s="110">
        <v>3</v>
      </c>
      <c r="P609" s="164">
        <v>60768</v>
      </c>
      <c r="Q609" s="164">
        <v>0</v>
      </c>
      <c r="R609" s="164">
        <v>0</v>
      </c>
      <c r="S609" s="164">
        <v>3564</v>
      </c>
      <c r="T609" s="165">
        <v>64332</v>
      </c>
      <c r="U609" s="166"/>
      <c r="V609" s="167">
        <v>0</v>
      </c>
      <c r="W609" s="173">
        <v>0</v>
      </c>
      <c r="X609" s="169">
        <v>0.09</v>
      </c>
      <c r="Y609" s="169">
        <v>2.7035277990165793E-2</v>
      </c>
      <c r="Z609" s="170">
        <v>0</v>
      </c>
      <c r="AA609" s="166"/>
      <c r="AB609" s="110">
        <v>1</v>
      </c>
      <c r="AC609" s="111">
        <v>0</v>
      </c>
      <c r="AD609" s="164">
        <v>0</v>
      </c>
      <c r="AE609" s="111">
        <v>0</v>
      </c>
      <c r="AF609" s="171">
        <v>0</v>
      </c>
      <c r="AG609" s="172"/>
    </row>
    <row r="610" spans="1:33" s="49" customFormat="1" ht="12" x14ac:dyDescent="0.2">
      <c r="A610" s="84">
        <v>481</v>
      </c>
      <c r="B610" s="60">
        <v>481035321</v>
      </c>
      <c r="C610" s="85" t="s">
        <v>534</v>
      </c>
      <c r="D610" s="60">
        <v>35</v>
      </c>
      <c r="E610" s="85" t="s">
        <v>67</v>
      </c>
      <c r="F610" s="60">
        <v>321</v>
      </c>
      <c r="G610" s="109" t="s">
        <v>353</v>
      </c>
      <c r="H610" s="163"/>
      <c r="I610" s="87">
        <v>13043</v>
      </c>
      <c r="J610" s="87">
        <v>6943</v>
      </c>
      <c r="K610" s="87">
        <v>0</v>
      </c>
      <c r="L610" s="87">
        <v>1188</v>
      </c>
      <c r="M610" s="88">
        <v>21174</v>
      </c>
      <c r="N610" s="163"/>
      <c r="O610" s="110">
        <v>1</v>
      </c>
      <c r="P610" s="164">
        <v>19986</v>
      </c>
      <c r="Q610" s="164">
        <v>0</v>
      </c>
      <c r="R610" s="164">
        <v>0</v>
      </c>
      <c r="S610" s="164">
        <v>1188</v>
      </c>
      <c r="T610" s="165">
        <v>21174</v>
      </c>
      <c r="U610" s="166"/>
      <c r="V610" s="167">
        <v>0</v>
      </c>
      <c r="W610" s="173">
        <v>0</v>
      </c>
      <c r="X610" s="169">
        <v>0.09</v>
      </c>
      <c r="Y610" s="169">
        <v>3.4597807958254971E-3</v>
      </c>
      <c r="Z610" s="170">
        <v>0</v>
      </c>
      <c r="AA610" s="166"/>
      <c r="AB610" s="110">
        <v>0</v>
      </c>
      <c r="AC610" s="111">
        <v>0</v>
      </c>
      <c r="AD610" s="164">
        <v>0</v>
      </c>
      <c r="AE610" s="111">
        <v>0</v>
      </c>
      <c r="AF610" s="171">
        <v>0</v>
      </c>
      <c r="AG610" s="172"/>
    </row>
    <row r="611" spans="1:33" s="49" customFormat="1" ht="12" x14ac:dyDescent="0.2">
      <c r="A611" s="84">
        <v>481</v>
      </c>
      <c r="B611" s="60">
        <v>481035336</v>
      </c>
      <c r="C611" s="85" t="s">
        <v>534</v>
      </c>
      <c r="D611" s="60">
        <v>35</v>
      </c>
      <c r="E611" s="85" t="s">
        <v>67</v>
      </c>
      <c r="F611" s="60">
        <v>336</v>
      </c>
      <c r="G611" s="109" t="s">
        <v>368</v>
      </c>
      <c r="H611" s="163"/>
      <c r="I611" s="87">
        <v>16850</v>
      </c>
      <c r="J611" s="87">
        <v>3880</v>
      </c>
      <c r="K611" s="87">
        <v>0</v>
      </c>
      <c r="L611" s="87">
        <v>1188</v>
      </c>
      <c r="M611" s="88">
        <v>21918</v>
      </c>
      <c r="N611" s="163"/>
      <c r="O611" s="110">
        <v>3</v>
      </c>
      <c r="P611" s="164">
        <v>62190</v>
      </c>
      <c r="Q611" s="164">
        <v>0</v>
      </c>
      <c r="R611" s="164">
        <v>0</v>
      </c>
      <c r="S611" s="164">
        <v>3564</v>
      </c>
      <c r="T611" s="165">
        <v>65754</v>
      </c>
      <c r="U611" s="166"/>
      <c r="V611" s="167">
        <v>0</v>
      </c>
      <c r="W611" s="173">
        <v>0</v>
      </c>
      <c r="X611" s="169">
        <v>0.09</v>
      </c>
      <c r="Y611" s="169">
        <v>3.8565735314927199E-2</v>
      </c>
      <c r="Z611" s="170">
        <v>0</v>
      </c>
      <c r="AA611" s="166"/>
      <c r="AB611" s="110">
        <v>0</v>
      </c>
      <c r="AC611" s="111">
        <v>0</v>
      </c>
      <c r="AD611" s="164">
        <v>0</v>
      </c>
      <c r="AE611" s="111">
        <v>0</v>
      </c>
      <c r="AF611" s="171">
        <v>0</v>
      </c>
      <c r="AG611" s="172"/>
    </row>
    <row r="612" spans="1:33" s="49" customFormat="1" ht="12" x14ac:dyDescent="0.2">
      <c r="A612" s="84">
        <v>481</v>
      </c>
      <c r="B612" s="60">
        <v>481035347</v>
      </c>
      <c r="C612" s="85" t="s">
        <v>534</v>
      </c>
      <c r="D612" s="60">
        <v>35</v>
      </c>
      <c r="E612" s="85" t="s">
        <v>67</v>
      </c>
      <c r="F612" s="60">
        <v>347</v>
      </c>
      <c r="G612" s="109" t="s">
        <v>379</v>
      </c>
      <c r="H612" s="163"/>
      <c r="I612" s="87">
        <v>15602</v>
      </c>
      <c r="J612" s="87">
        <v>7299</v>
      </c>
      <c r="K612" s="87">
        <v>0</v>
      </c>
      <c r="L612" s="87">
        <v>1188</v>
      </c>
      <c r="M612" s="88">
        <v>24089</v>
      </c>
      <c r="N612" s="163"/>
      <c r="O612" s="110">
        <v>1</v>
      </c>
      <c r="P612" s="164">
        <v>22901</v>
      </c>
      <c r="Q612" s="164">
        <v>0</v>
      </c>
      <c r="R612" s="164">
        <v>0</v>
      </c>
      <c r="S612" s="164">
        <v>1188</v>
      </c>
      <c r="T612" s="165">
        <v>24089</v>
      </c>
      <c r="U612" s="166"/>
      <c r="V612" s="167">
        <v>0</v>
      </c>
      <c r="W612" s="173">
        <v>0</v>
      </c>
      <c r="X612" s="169">
        <v>0.09</v>
      </c>
      <c r="Y612" s="169">
        <v>1.1138553691498038E-2</v>
      </c>
      <c r="Z612" s="170">
        <v>0</v>
      </c>
      <c r="AA612" s="166"/>
      <c r="AB612" s="110">
        <v>0</v>
      </c>
      <c r="AC612" s="111">
        <v>0</v>
      </c>
      <c r="AD612" s="164">
        <v>0</v>
      </c>
      <c r="AE612" s="111">
        <v>0</v>
      </c>
      <c r="AF612" s="171">
        <v>0</v>
      </c>
      <c r="AG612" s="172"/>
    </row>
    <row r="613" spans="1:33" s="49" customFormat="1" ht="12" x14ac:dyDescent="0.2">
      <c r="A613" s="84">
        <v>481</v>
      </c>
      <c r="B613" s="60">
        <v>481035350</v>
      </c>
      <c r="C613" s="85" t="s">
        <v>534</v>
      </c>
      <c r="D613" s="60">
        <v>35</v>
      </c>
      <c r="E613" s="85" t="s">
        <v>67</v>
      </c>
      <c r="F613" s="60">
        <v>350</v>
      </c>
      <c r="G613" s="109" t="s">
        <v>382</v>
      </c>
      <c r="H613" s="163"/>
      <c r="I613" s="87">
        <v>12573</v>
      </c>
      <c r="J613" s="87">
        <v>6156</v>
      </c>
      <c r="K613" s="87">
        <v>0</v>
      </c>
      <c r="L613" s="87">
        <v>1188</v>
      </c>
      <c r="M613" s="88">
        <v>19917</v>
      </c>
      <c r="N613" s="163"/>
      <c r="O613" s="110">
        <v>1</v>
      </c>
      <c r="P613" s="164">
        <v>18729</v>
      </c>
      <c r="Q613" s="164">
        <v>0</v>
      </c>
      <c r="R613" s="164">
        <v>0</v>
      </c>
      <c r="S613" s="164">
        <v>1188</v>
      </c>
      <c r="T613" s="165">
        <v>19917</v>
      </c>
      <c r="U613" s="166"/>
      <c r="V613" s="167">
        <v>0</v>
      </c>
      <c r="W613" s="173">
        <v>0</v>
      </c>
      <c r="X613" s="169">
        <v>0.09</v>
      </c>
      <c r="Y613" s="169">
        <v>4.9703268266499075E-2</v>
      </c>
      <c r="Z613" s="170">
        <v>0</v>
      </c>
      <c r="AA613" s="166"/>
      <c r="AB613" s="110">
        <v>0</v>
      </c>
      <c r="AC613" s="111">
        <v>0</v>
      </c>
      <c r="AD613" s="164">
        <v>0</v>
      </c>
      <c r="AE613" s="111">
        <v>0</v>
      </c>
      <c r="AF613" s="171">
        <v>0</v>
      </c>
      <c r="AG613" s="172"/>
    </row>
    <row r="614" spans="1:33" s="49" customFormat="1" ht="12" x14ac:dyDescent="0.2">
      <c r="A614" s="84">
        <v>482</v>
      </c>
      <c r="B614" s="60">
        <v>482204007</v>
      </c>
      <c r="C614" s="85" t="s">
        <v>535</v>
      </c>
      <c r="D614" s="60">
        <v>204</v>
      </c>
      <c r="E614" s="85" t="s">
        <v>236</v>
      </c>
      <c r="F614" s="60">
        <v>7</v>
      </c>
      <c r="G614" s="109" t="s">
        <v>39</v>
      </c>
      <c r="H614" s="163"/>
      <c r="I614" s="87">
        <v>11524</v>
      </c>
      <c r="J614" s="87">
        <v>5456</v>
      </c>
      <c r="K614" s="87">
        <v>0</v>
      </c>
      <c r="L614" s="87">
        <v>1188</v>
      </c>
      <c r="M614" s="88">
        <v>18168</v>
      </c>
      <c r="N614" s="163"/>
      <c r="O614" s="110">
        <v>115</v>
      </c>
      <c r="P614" s="164">
        <v>1945915</v>
      </c>
      <c r="Q614" s="164">
        <v>0</v>
      </c>
      <c r="R614" s="164">
        <v>0</v>
      </c>
      <c r="S614" s="164">
        <v>136160</v>
      </c>
      <c r="T614" s="165">
        <v>2082075</v>
      </c>
      <c r="U614" s="166"/>
      <c r="V614" s="167">
        <v>0.39930555555555464</v>
      </c>
      <c r="W614" s="173">
        <v>0</v>
      </c>
      <c r="X614" s="169">
        <v>0.09</v>
      </c>
      <c r="Y614" s="169">
        <v>4.9326050271956155E-2</v>
      </c>
      <c r="Z614" s="170">
        <v>0</v>
      </c>
      <c r="AA614" s="166"/>
      <c r="AB614" s="110">
        <v>38</v>
      </c>
      <c r="AC614" s="111">
        <v>0</v>
      </c>
      <c r="AD614" s="164">
        <v>0</v>
      </c>
      <c r="AE614" s="111">
        <v>0</v>
      </c>
      <c r="AF614" s="171">
        <v>0</v>
      </c>
      <c r="AG614" s="172"/>
    </row>
    <row r="615" spans="1:33" s="49" customFormat="1" ht="12" x14ac:dyDescent="0.2">
      <c r="A615" s="84">
        <v>482</v>
      </c>
      <c r="B615" s="60">
        <v>482204038</v>
      </c>
      <c r="C615" s="85" t="s">
        <v>535</v>
      </c>
      <c r="D615" s="60">
        <v>204</v>
      </c>
      <c r="E615" s="85" t="s">
        <v>236</v>
      </c>
      <c r="F615" s="60">
        <v>38</v>
      </c>
      <c r="G615" s="109" t="s">
        <v>70</v>
      </c>
      <c r="H615" s="163"/>
      <c r="I615" s="87">
        <v>11037</v>
      </c>
      <c r="J615" s="87">
        <v>8099</v>
      </c>
      <c r="K615" s="87">
        <v>0</v>
      </c>
      <c r="L615" s="87">
        <v>1188</v>
      </c>
      <c r="M615" s="88">
        <v>20324</v>
      </c>
      <c r="N615" s="163"/>
      <c r="O615" s="110">
        <v>1</v>
      </c>
      <c r="P615" s="164">
        <v>19070</v>
      </c>
      <c r="Q615" s="164">
        <v>0</v>
      </c>
      <c r="R615" s="164">
        <v>0</v>
      </c>
      <c r="S615" s="164">
        <v>1184</v>
      </c>
      <c r="T615" s="165">
        <v>20254</v>
      </c>
      <c r="U615" s="166"/>
      <c r="V615" s="167">
        <v>3.472222222222222E-3</v>
      </c>
      <c r="W615" s="173">
        <v>0</v>
      </c>
      <c r="X615" s="169">
        <v>0.09</v>
      </c>
      <c r="Y615" s="169">
        <v>1.1896134793470199E-3</v>
      </c>
      <c r="Z615" s="170">
        <v>0</v>
      </c>
      <c r="AA615" s="166"/>
      <c r="AB615" s="110">
        <v>1</v>
      </c>
      <c r="AC615" s="111">
        <v>0</v>
      </c>
      <c r="AD615" s="164">
        <v>0</v>
      </c>
      <c r="AE615" s="111">
        <v>0</v>
      </c>
      <c r="AF615" s="171">
        <v>0</v>
      </c>
      <c r="AG615" s="172"/>
    </row>
    <row r="616" spans="1:33" s="49" customFormat="1" ht="12" x14ac:dyDescent="0.2">
      <c r="A616" s="84">
        <v>482</v>
      </c>
      <c r="B616" s="60">
        <v>482204105</v>
      </c>
      <c r="C616" s="85" t="s">
        <v>535</v>
      </c>
      <c r="D616" s="60">
        <v>204</v>
      </c>
      <c r="E616" s="85" t="s">
        <v>236</v>
      </c>
      <c r="F616" s="60">
        <v>105</v>
      </c>
      <c r="G616" s="109" t="s">
        <v>137</v>
      </c>
      <c r="H616" s="163"/>
      <c r="I616" s="87">
        <v>10851</v>
      </c>
      <c r="J616" s="87">
        <v>4343</v>
      </c>
      <c r="K616" s="87">
        <v>0</v>
      </c>
      <c r="L616" s="87">
        <v>1188</v>
      </c>
      <c r="M616" s="88">
        <v>16382</v>
      </c>
      <c r="N616" s="163"/>
      <c r="O616" s="110">
        <v>1</v>
      </c>
      <c r="P616" s="164">
        <v>15141</v>
      </c>
      <c r="Q616" s="164">
        <v>0</v>
      </c>
      <c r="R616" s="164">
        <v>0</v>
      </c>
      <c r="S616" s="164">
        <v>1184</v>
      </c>
      <c r="T616" s="165">
        <v>16325</v>
      </c>
      <c r="U616" s="166"/>
      <c r="V616" s="167">
        <v>3.472222222222222E-3</v>
      </c>
      <c r="W616" s="173">
        <v>0</v>
      </c>
      <c r="X616" s="169">
        <v>0.09</v>
      </c>
      <c r="Y616" s="169">
        <v>6.9878906284397743E-4</v>
      </c>
      <c r="Z616" s="170">
        <v>0</v>
      </c>
      <c r="AA616" s="166"/>
      <c r="AB616" s="110">
        <v>1</v>
      </c>
      <c r="AC616" s="111">
        <v>0</v>
      </c>
      <c r="AD616" s="164">
        <v>0</v>
      </c>
      <c r="AE616" s="111">
        <v>0</v>
      </c>
      <c r="AF616" s="171">
        <v>0</v>
      </c>
      <c r="AG616" s="172"/>
    </row>
    <row r="617" spans="1:33" s="49" customFormat="1" ht="12" x14ac:dyDescent="0.2">
      <c r="A617" s="84">
        <v>482</v>
      </c>
      <c r="B617" s="60">
        <v>482204128</v>
      </c>
      <c r="C617" s="85" t="s">
        <v>535</v>
      </c>
      <c r="D617" s="60">
        <v>204</v>
      </c>
      <c r="E617" s="85" t="s">
        <v>236</v>
      </c>
      <c r="F617" s="60">
        <v>128</v>
      </c>
      <c r="G617" s="109" t="s">
        <v>160</v>
      </c>
      <c r="H617" s="163"/>
      <c r="I617" s="87">
        <v>11037</v>
      </c>
      <c r="J617" s="87">
        <v>623</v>
      </c>
      <c r="K617" s="87">
        <v>0</v>
      </c>
      <c r="L617" s="87">
        <v>1188</v>
      </c>
      <c r="M617" s="88">
        <v>12848</v>
      </c>
      <c r="N617" s="163"/>
      <c r="O617" s="110">
        <v>1</v>
      </c>
      <c r="P617" s="164">
        <v>11620</v>
      </c>
      <c r="Q617" s="164">
        <v>0</v>
      </c>
      <c r="R617" s="164">
        <v>0</v>
      </c>
      <c r="S617" s="164">
        <v>1184</v>
      </c>
      <c r="T617" s="165">
        <v>12804</v>
      </c>
      <c r="U617" s="166"/>
      <c r="V617" s="167">
        <v>3.472222222222222E-3</v>
      </c>
      <c r="W617" s="173">
        <v>0</v>
      </c>
      <c r="X617" s="169">
        <v>0.09</v>
      </c>
      <c r="Y617" s="169">
        <v>4.4230272822188083E-2</v>
      </c>
      <c r="Z617" s="170">
        <v>0</v>
      </c>
      <c r="AA617" s="166"/>
      <c r="AB617" s="110">
        <v>0</v>
      </c>
      <c r="AC617" s="111">
        <v>0</v>
      </c>
      <c r="AD617" s="164">
        <v>0</v>
      </c>
      <c r="AE617" s="111">
        <v>0</v>
      </c>
      <c r="AF617" s="171">
        <v>0</v>
      </c>
      <c r="AG617" s="172"/>
    </row>
    <row r="618" spans="1:33" s="49" customFormat="1" ht="12" x14ac:dyDescent="0.2">
      <c r="A618" s="84">
        <v>482</v>
      </c>
      <c r="B618" s="60">
        <v>482204204</v>
      </c>
      <c r="C618" s="85" t="s">
        <v>535</v>
      </c>
      <c r="D618" s="60">
        <v>204</v>
      </c>
      <c r="E618" s="85" t="s">
        <v>236</v>
      </c>
      <c r="F618" s="60">
        <v>204</v>
      </c>
      <c r="G618" s="109" t="s">
        <v>236</v>
      </c>
      <c r="H618" s="163"/>
      <c r="I618" s="87">
        <v>11247</v>
      </c>
      <c r="J618" s="87">
        <v>6953</v>
      </c>
      <c r="K618" s="87">
        <v>0</v>
      </c>
      <c r="L618" s="87">
        <v>1188</v>
      </c>
      <c r="M618" s="88">
        <v>19388</v>
      </c>
      <c r="N618" s="163"/>
      <c r="O618" s="110">
        <v>86</v>
      </c>
      <c r="P618" s="164">
        <v>1559782</v>
      </c>
      <c r="Q618" s="164">
        <v>0</v>
      </c>
      <c r="R618" s="164">
        <v>0</v>
      </c>
      <c r="S618" s="164">
        <v>101824</v>
      </c>
      <c r="T618" s="165">
        <v>1661606</v>
      </c>
      <c r="U618" s="166"/>
      <c r="V618" s="167">
        <v>0.29861111111111055</v>
      </c>
      <c r="W618" s="173">
        <v>0</v>
      </c>
      <c r="X618" s="169">
        <v>0.09</v>
      </c>
      <c r="Y618" s="169">
        <v>3.4061558175110085E-2</v>
      </c>
      <c r="Z618" s="170">
        <v>0</v>
      </c>
      <c r="AA618" s="166"/>
      <c r="AB618" s="110">
        <v>29</v>
      </c>
      <c r="AC618" s="111">
        <v>0</v>
      </c>
      <c r="AD618" s="164">
        <v>0</v>
      </c>
      <c r="AE618" s="111">
        <v>0</v>
      </c>
      <c r="AF618" s="171">
        <v>0</v>
      </c>
      <c r="AG618" s="172"/>
    </row>
    <row r="619" spans="1:33" s="49" customFormat="1" ht="12" x14ac:dyDescent="0.2">
      <c r="A619" s="84">
        <v>482</v>
      </c>
      <c r="B619" s="60">
        <v>482204705</v>
      </c>
      <c r="C619" s="85" t="s">
        <v>535</v>
      </c>
      <c r="D619" s="60">
        <v>204</v>
      </c>
      <c r="E619" s="85" t="s">
        <v>236</v>
      </c>
      <c r="F619" s="60">
        <v>705</v>
      </c>
      <c r="G619" s="109" t="s">
        <v>418</v>
      </c>
      <c r="H619" s="163"/>
      <c r="I619" s="87">
        <v>10664</v>
      </c>
      <c r="J619" s="87">
        <v>7822</v>
      </c>
      <c r="K619" s="87">
        <v>0</v>
      </c>
      <c r="L619" s="87">
        <v>1188</v>
      </c>
      <c r="M619" s="88">
        <v>19674</v>
      </c>
      <c r="N619" s="163"/>
      <c r="O619" s="110">
        <v>1</v>
      </c>
      <c r="P619" s="164">
        <v>18422</v>
      </c>
      <c r="Q619" s="164">
        <v>0</v>
      </c>
      <c r="R619" s="164">
        <v>0</v>
      </c>
      <c r="S619" s="164">
        <v>1184</v>
      </c>
      <c r="T619" s="165">
        <v>19606</v>
      </c>
      <c r="U619" s="166"/>
      <c r="V619" s="167">
        <v>3.472222222222222E-3</v>
      </c>
      <c r="W619" s="173">
        <v>0</v>
      </c>
      <c r="X619" s="169">
        <v>0.09</v>
      </c>
      <c r="Y619" s="169">
        <v>2.2077850501056461E-3</v>
      </c>
      <c r="Z619" s="170">
        <v>0</v>
      </c>
      <c r="AA619" s="166"/>
      <c r="AB619" s="110">
        <v>1</v>
      </c>
      <c r="AC619" s="111">
        <v>0</v>
      </c>
      <c r="AD619" s="164">
        <v>0</v>
      </c>
      <c r="AE619" s="111">
        <v>0</v>
      </c>
      <c r="AF619" s="171">
        <v>0</v>
      </c>
      <c r="AG619" s="172"/>
    </row>
    <row r="620" spans="1:33" s="49" customFormat="1" ht="12" x14ac:dyDescent="0.2">
      <c r="A620" s="84">
        <v>482</v>
      </c>
      <c r="B620" s="60">
        <v>482204745</v>
      </c>
      <c r="C620" s="85" t="s">
        <v>535</v>
      </c>
      <c r="D620" s="60">
        <v>204</v>
      </c>
      <c r="E620" s="85" t="s">
        <v>236</v>
      </c>
      <c r="F620" s="60">
        <v>745</v>
      </c>
      <c r="G620" s="109" t="s">
        <v>429</v>
      </c>
      <c r="H620" s="163"/>
      <c r="I620" s="87">
        <v>11299</v>
      </c>
      <c r="J620" s="87">
        <v>4942</v>
      </c>
      <c r="K620" s="87">
        <v>0</v>
      </c>
      <c r="L620" s="87">
        <v>1188</v>
      </c>
      <c r="M620" s="88">
        <v>17429</v>
      </c>
      <c r="N620" s="163"/>
      <c r="O620" s="110">
        <v>36</v>
      </c>
      <c r="P620" s="164">
        <v>582660</v>
      </c>
      <c r="Q620" s="164">
        <v>0</v>
      </c>
      <c r="R620" s="164">
        <v>0</v>
      </c>
      <c r="S620" s="164">
        <v>42624</v>
      </c>
      <c r="T620" s="165">
        <v>625284</v>
      </c>
      <c r="U620" s="166"/>
      <c r="V620" s="167">
        <v>0.12500000000000003</v>
      </c>
      <c r="W620" s="173">
        <v>0</v>
      </c>
      <c r="X620" s="169">
        <v>0.09</v>
      </c>
      <c r="Y620" s="169">
        <v>1.5278998384314471E-2</v>
      </c>
      <c r="Z620" s="170">
        <v>0</v>
      </c>
      <c r="AA620" s="166"/>
      <c r="AB620" s="110">
        <v>12</v>
      </c>
      <c r="AC620" s="111">
        <v>0</v>
      </c>
      <c r="AD620" s="164">
        <v>0</v>
      </c>
      <c r="AE620" s="111">
        <v>0</v>
      </c>
      <c r="AF620" s="171">
        <v>0</v>
      </c>
      <c r="AG620" s="172"/>
    </row>
    <row r="621" spans="1:33" s="49" customFormat="1" ht="12" x14ac:dyDescent="0.2">
      <c r="A621" s="84">
        <v>482</v>
      </c>
      <c r="B621" s="60">
        <v>482204773</v>
      </c>
      <c r="C621" s="85" t="s">
        <v>535</v>
      </c>
      <c r="D621" s="60">
        <v>204</v>
      </c>
      <c r="E621" s="85" t="s">
        <v>236</v>
      </c>
      <c r="F621" s="60">
        <v>773</v>
      </c>
      <c r="G621" s="109" t="s">
        <v>439</v>
      </c>
      <c r="H621" s="163"/>
      <c r="I621" s="87">
        <v>11802</v>
      </c>
      <c r="J621" s="87">
        <v>6810</v>
      </c>
      <c r="K621" s="87">
        <v>0</v>
      </c>
      <c r="L621" s="87">
        <v>1188</v>
      </c>
      <c r="M621" s="88">
        <v>19800</v>
      </c>
      <c r="N621" s="163"/>
      <c r="O621" s="110">
        <v>47</v>
      </c>
      <c r="P621" s="164">
        <v>871709</v>
      </c>
      <c r="Q621" s="164">
        <v>0</v>
      </c>
      <c r="R621" s="164">
        <v>0</v>
      </c>
      <c r="S621" s="164">
        <v>55648</v>
      </c>
      <c r="T621" s="165">
        <v>927357</v>
      </c>
      <c r="U621" s="166"/>
      <c r="V621" s="167">
        <v>0.16319444444444434</v>
      </c>
      <c r="W621" s="173">
        <v>0</v>
      </c>
      <c r="X621" s="169">
        <v>0.09</v>
      </c>
      <c r="Y621" s="169">
        <v>1.8766721310148431E-2</v>
      </c>
      <c r="Z621" s="170">
        <v>0</v>
      </c>
      <c r="AA621" s="166"/>
      <c r="AB621" s="110">
        <v>14</v>
      </c>
      <c r="AC621" s="111">
        <v>0</v>
      </c>
      <c r="AD621" s="164">
        <v>0</v>
      </c>
      <c r="AE621" s="111">
        <v>0</v>
      </c>
      <c r="AF621" s="171">
        <v>0</v>
      </c>
      <c r="AG621" s="172"/>
    </row>
    <row r="622" spans="1:33" s="49" customFormat="1" ht="12" x14ac:dyDescent="0.2">
      <c r="A622" s="84">
        <v>483</v>
      </c>
      <c r="B622" s="60">
        <v>483239020</v>
      </c>
      <c r="C622" s="85" t="s">
        <v>536</v>
      </c>
      <c r="D622" s="60">
        <v>239</v>
      </c>
      <c r="E622" s="85" t="s">
        <v>271</v>
      </c>
      <c r="F622" s="60">
        <v>20</v>
      </c>
      <c r="G622" s="109" t="s">
        <v>52</v>
      </c>
      <c r="H622" s="163"/>
      <c r="I622" s="87">
        <v>14968</v>
      </c>
      <c r="J622" s="87">
        <v>3045</v>
      </c>
      <c r="K622" s="87">
        <v>0</v>
      </c>
      <c r="L622" s="87">
        <v>1188</v>
      </c>
      <c r="M622" s="88">
        <v>19201</v>
      </c>
      <c r="N622" s="163"/>
      <c r="O622" s="110">
        <v>17</v>
      </c>
      <c r="P622" s="164">
        <v>306221</v>
      </c>
      <c r="Q622" s="164">
        <v>0</v>
      </c>
      <c r="R622" s="164">
        <v>0</v>
      </c>
      <c r="S622" s="164">
        <v>20196</v>
      </c>
      <c r="T622" s="165">
        <v>326417</v>
      </c>
      <c r="U622" s="166"/>
      <c r="V622" s="167">
        <v>0</v>
      </c>
      <c r="W622" s="173">
        <v>0</v>
      </c>
      <c r="X622" s="169">
        <v>0.09</v>
      </c>
      <c r="Y622" s="169">
        <v>6.4944867004831153E-2</v>
      </c>
      <c r="Z622" s="170">
        <v>0</v>
      </c>
      <c r="AA622" s="166"/>
      <c r="AB622" s="110">
        <v>2</v>
      </c>
      <c r="AC622" s="111">
        <v>0</v>
      </c>
      <c r="AD622" s="164">
        <v>0</v>
      </c>
      <c r="AE622" s="111">
        <v>0</v>
      </c>
      <c r="AF622" s="171">
        <v>0</v>
      </c>
      <c r="AG622" s="172"/>
    </row>
    <row r="623" spans="1:33" s="49" customFormat="1" ht="12" x14ac:dyDescent="0.2">
      <c r="A623" s="84">
        <v>483</v>
      </c>
      <c r="B623" s="60">
        <v>483239036</v>
      </c>
      <c r="C623" s="85" t="s">
        <v>536</v>
      </c>
      <c r="D623" s="60">
        <v>239</v>
      </c>
      <c r="E623" s="85" t="s">
        <v>271</v>
      </c>
      <c r="F623" s="60">
        <v>36</v>
      </c>
      <c r="G623" s="109" t="s">
        <v>68</v>
      </c>
      <c r="H623" s="163"/>
      <c r="I623" s="87">
        <v>12543</v>
      </c>
      <c r="J623" s="87">
        <v>5863</v>
      </c>
      <c r="K623" s="87">
        <v>0</v>
      </c>
      <c r="L623" s="87">
        <v>1188</v>
      </c>
      <c r="M623" s="88">
        <v>19594</v>
      </c>
      <c r="N623" s="163"/>
      <c r="O623" s="110">
        <v>23</v>
      </c>
      <c r="P623" s="164">
        <v>423338</v>
      </c>
      <c r="Q623" s="164">
        <v>0</v>
      </c>
      <c r="R623" s="164">
        <v>0</v>
      </c>
      <c r="S623" s="164">
        <v>27324</v>
      </c>
      <c r="T623" s="165">
        <v>450662</v>
      </c>
      <c r="U623" s="166"/>
      <c r="V623" s="167">
        <v>0</v>
      </c>
      <c r="W623" s="173">
        <v>0</v>
      </c>
      <c r="X623" s="169">
        <v>0.09</v>
      </c>
      <c r="Y623" s="169">
        <v>6.0674834889184098E-2</v>
      </c>
      <c r="Z623" s="170">
        <v>0</v>
      </c>
      <c r="AA623" s="166"/>
      <c r="AB623" s="110">
        <v>7</v>
      </c>
      <c r="AC623" s="111">
        <v>0</v>
      </c>
      <c r="AD623" s="164">
        <v>0</v>
      </c>
      <c r="AE623" s="111">
        <v>0</v>
      </c>
      <c r="AF623" s="171">
        <v>0</v>
      </c>
      <c r="AG623" s="172"/>
    </row>
    <row r="624" spans="1:33" s="49" customFormat="1" ht="12" x14ac:dyDescent="0.2">
      <c r="A624" s="84">
        <v>483</v>
      </c>
      <c r="B624" s="60">
        <v>483239052</v>
      </c>
      <c r="C624" s="85" t="s">
        <v>536</v>
      </c>
      <c r="D624" s="60">
        <v>239</v>
      </c>
      <c r="E624" s="85" t="s">
        <v>271</v>
      </c>
      <c r="F624" s="60">
        <v>52</v>
      </c>
      <c r="G624" s="109" t="s">
        <v>84</v>
      </c>
      <c r="H624" s="163"/>
      <c r="I624" s="87">
        <v>12840</v>
      </c>
      <c r="J624" s="87">
        <v>6252</v>
      </c>
      <c r="K624" s="87">
        <v>0</v>
      </c>
      <c r="L624" s="87">
        <v>1188</v>
      </c>
      <c r="M624" s="88">
        <v>20280</v>
      </c>
      <c r="N624" s="163"/>
      <c r="O624" s="110">
        <v>53</v>
      </c>
      <c r="P624" s="164">
        <v>1011876</v>
      </c>
      <c r="Q624" s="164">
        <v>0</v>
      </c>
      <c r="R624" s="164">
        <v>0</v>
      </c>
      <c r="S624" s="164">
        <v>62964</v>
      </c>
      <c r="T624" s="165">
        <v>1074840</v>
      </c>
      <c r="U624" s="166"/>
      <c r="V624" s="167">
        <v>0</v>
      </c>
      <c r="W624" s="173">
        <v>0</v>
      </c>
      <c r="X624" s="169">
        <v>0.09</v>
      </c>
      <c r="Y624" s="169">
        <v>4.424679144170722E-2</v>
      </c>
      <c r="Z624" s="170">
        <v>0</v>
      </c>
      <c r="AA624" s="166"/>
      <c r="AB624" s="110">
        <v>8</v>
      </c>
      <c r="AC624" s="111">
        <v>0</v>
      </c>
      <c r="AD624" s="164">
        <v>0</v>
      </c>
      <c r="AE624" s="111">
        <v>0</v>
      </c>
      <c r="AF624" s="171">
        <v>0</v>
      </c>
      <c r="AG624" s="172"/>
    </row>
    <row r="625" spans="1:33" s="49" customFormat="1" ht="12" x14ac:dyDescent="0.2">
      <c r="A625" s="84">
        <v>483</v>
      </c>
      <c r="B625" s="60">
        <v>483239057</v>
      </c>
      <c r="C625" s="85" t="s">
        <v>536</v>
      </c>
      <c r="D625" s="60">
        <v>239</v>
      </c>
      <c r="E625" s="85" t="s">
        <v>271</v>
      </c>
      <c r="F625" s="60">
        <v>57</v>
      </c>
      <c r="G625" s="109" t="s">
        <v>89</v>
      </c>
      <c r="H625" s="163"/>
      <c r="I625" s="87">
        <v>20708</v>
      </c>
      <c r="J625" s="87">
        <v>475</v>
      </c>
      <c r="K625" s="87">
        <v>0</v>
      </c>
      <c r="L625" s="87">
        <v>1188</v>
      </c>
      <c r="M625" s="88">
        <v>22371</v>
      </c>
      <c r="N625" s="163"/>
      <c r="O625" s="110">
        <v>1</v>
      </c>
      <c r="P625" s="164">
        <v>21183</v>
      </c>
      <c r="Q625" s="164">
        <v>0</v>
      </c>
      <c r="R625" s="164">
        <v>0</v>
      </c>
      <c r="S625" s="164">
        <v>1188</v>
      </c>
      <c r="T625" s="165">
        <v>22371</v>
      </c>
      <c r="U625" s="166"/>
      <c r="V625" s="167">
        <v>0</v>
      </c>
      <c r="W625" s="173">
        <v>0</v>
      </c>
      <c r="X625" s="169">
        <v>0.18</v>
      </c>
      <c r="Y625" s="169">
        <v>0.12016172460191235</v>
      </c>
      <c r="Z625" s="170">
        <v>0</v>
      </c>
      <c r="AA625" s="166"/>
      <c r="AB625" s="110">
        <v>0</v>
      </c>
      <c r="AC625" s="111">
        <v>0</v>
      </c>
      <c r="AD625" s="164">
        <v>0</v>
      </c>
      <c r="AE625" s="111">
        <v>0</v>
      </c>
      <c r="AF625" s="171">
        <v>0</v>
      </c>
      <c r="AG625" s="172"/>
    </row>
    <row r="626" spans="1:33" s="49" customFormat="1" ht="12" x14ac:dyDescent="0.2">
      <c r="A626" s="84">
        <v>483</v>
      </c>
      <c r="B626" s="60">
        <v>483239082</v>
      </c>
      <c r="C626" s="85" t="s">
        <v>536</v>
      </c>
      <c r="D626" s="60">
        <v>239</v>
      </c>
      <c r="E626" s="85" t="s">
        <v>271</v>
      </c>
      <c r="F626" s="60">
        <v>82</v>
      </c>
      <c r="G626" s="109" t="s">
        <v>114</v>
      </c>
      <c r="H626" s="163"/>
      <c r="I626" s="87">
        <v>11943</v>
      </c>
      <c r="J626" s="87">
        <v>5904</v>
      </c>
      <c r="K626" s="87">
        <v>0</v>
      </c>
      <c r="L626" s="87">
        <v>1188</v>
      </c>
      <c r="M626" s="88">
        <v>19035</v>
      </c>
      <c r="N626" s="163"/>
      <c r="O626" s="110">
        <v>8</v>
      </c>
      <c r="P626" s="164">
        <v>142776</v>
      </c>
      <c r="Q626" s="164">
        <v>0</v>
      </c>
      <c r="R626" s="164">
        <v>0</v>
      </c>
      <c r="S626" s="164">
        <v>9504</v>
      </c>
      <c r="T626" s="165">
        <v>152280</v>
      </c>
      <c r="U626" s="166"/>
      <c r="V626" s="167">
        <v>0</v>
      </c>
      <c r="W626" s="173">
        <v>0</v>
      </c>
      <c r="X626" s="169">
        <v>0.09</v>
      </c>
      <c r="Y626" s="169">
        <v>3.9635079618428274E-3</v>
      </c>
      <c r="Z626" s="170">
        <v>0</v>
      </c>
      <c r="AA626" s="166"/>
      <c r="AB626" s="110">
        <v>0</v>
      </c>
      <c r="AC626" s="111">
        <v>0</v>
      </c>
      <c r="AD626" s="164">
        <v>0</v>
      </c>
      <c r="AE626" s="111">
        <v>0</v>
      </c>
      <c r="AF626" s="171">
        <v>0</v>
      </c>
      <c r="AG626" s="172"/>
    </row>
    <row r="627" spans="1:33" s="49" customFormat="1" ht="12" x14ac:dyDescent="0.2">
      <c r="A627" s="84">
        <v>483</v>
      </c>
      <c r="B627" s="60">
        <v>483239083</v>
      </c>
      <c r="C627" s="85" t="s">
        <v>536</v>
      </c>
      <c r="D627" s="60">
        <v>239</v>
      </c>
      <c r="E627" s="85" t="s">
        <v>271</v>
      </c>
      <c r="F627" s="60">
        <v>83</v>
      </c>
      <c r="G627" s="109" t="s">
        <v>115</v>
      </c>
      <c r="H627" s="163"/>
      <c r="I627" s="87">
        <v>12925</v>
      </c>
      <c r="J627" s="87">
        <v>1896</v>
      </c>
      <c r="K627" s="87">
        <v>0</v>
      </c>
      <c r="L627" s="87">
        <v>1188</v>
      </c>
      <c r="M627" s="88">
        <v>16009</v>
      </c>
      <c r="N627" s="163"/>
      <c r="O627" s="110">
        <v>2</v>
      </c>
      <c r="P627" s="164">
        <v>29642</v>
      </c>
      <c r="Q627" s="164">
        <v>0</v>
      </c>
      <c r="R627" s="164">
        <v>0</v>
      </c>
      <c r="S627" s="164">
        <v>2376</v>
      </c>
      <c r="T627" s="165">
        <v>32018</v>
      </c>
      <c r="U627" s="166"/>
      <c r="V627" s="167">
        <v>0</v>
      </c>
      <c r="W627" s="173">
        <v>0</v>
      </c>
      <c r="X627" s="169">
        <v>0.09</v>
      </c>
      <c r="Y627" s="169">
        <v>5.9621698682461744E-3</v>
      </c>
      <c r="Z627" s="170">
        <v>0</v>
      </c>
      <c r="AA627" s="166"/>
      <c r="AB627" s="110">
        <v>0</v>
      </c>
      <c r="AC627" s="111">
        <v>0</v>
      </c>
      <c r="AD627" s="164">
        <v>0</v>
      </c>
      <c r="AE627" s="111">
        <v>0</v>
      </c>
      <c r="AF627" s="171">
        <v>0</v>
      </c>
      <c r="AG627" s="172"/>
    </row>
    <row r="628" spans="1:33" s="49" customFormat="1" ht="12" x14ac:dyDescent="0.2">
      <c r="A628" s="84">
        <v>483</v>
      </c>
      <c r="B628" s="60">
        <v>483239095</v>
      </c>
      <c r="C628" s="85" t="s">
        <v>536</v>
      </c>
      <c r="D628" s="60">
        <v>239</v>
      </c>
      <c r="E628" s="85" t="s">
        <v>271</v>
      </c>
      <c r="F628" s="60">
        <v>95</v>
      </c>
      <c r="G628" s="109" t="s">
        <v>127</v>
      </c>
      <c r="H628" s="163"/>
      <c r="I628" s="87">
        <v>16433</v>
      </c>
      <c r="J628" s="87">
        <v>236</v>
      </c>
      <c r="K628" s="87">
        <v>0</v>
      </c>
      <c r="L628" s="87">
        <v>1188</v>
      </c>
      <c r="M628" s="88">
        <v>17857</v>
      </c>
      <c r="N628" s="163"/>
      <c r="O628" s="110">
        <v>2</v>
      </c>
      <c r="P628" s="164">
        <v>33338</v>
      </c>
      <c r="Q628" s="164">
        <v>0</v>
      </c>
      <c r="R628" s="164">
        <v>0</v>
      </c>
      <c r="S628" s="164">
        <v>2376</v>
      </c>
      <c r="T628" s="165">
        <v>35714</v>
      </c>
      <c r="U628" s="166"/>
      <c r="V628" s="167">
        <v>0</v>
      </c>
      <c r="W628" s="173">
        <v>0</v>
      </c>
      <c r="X628" s="169">
        <v>0.18</v>
      </c>
      <c r="Y628" s="169">
        <v>0.13044079648282272</v>
      </c>
      <c r="Z628" s="170">
        <v>0</v>
      </c>
      <c r="AA628" s="166"/>
      <c r="AB628" s="110">
        <v>1</v>
      </c>
      <c r="AC628" s="111">
        <v>0</v>
      </c>
      <c r="AD628" s="164">
        <v>0</v>
      </c>
      <c r="AE628" s="111">
        <v>0</v>
      </c>
      <c r="AF628" s="171">
        <v>0</v>
      </c>
      <c r="AG628" s="172"/>
    </row>
    <row r="629" spans="1:33" s="49" customFormat="1" ht="12" x14ac:dyDescent="0.2">
      <c r="A629" s="84">
        <v>483</v>
      </c>
      <c r="B629" s="60">
        <v>483239096</v>
      </c>
      <c r="C629" s="85" t="s">
        <v>536</v>
      </c>
      <c r="D629" s="60">
        <v>239</v>
      </c>
      <c r="E629" s="85" t="s">
        <v>271</v>
      </c>
      <c r="F629" s="60">
        <v>96</v>
      </c>
      <c r="G629" s="109" t="s">
        <v>128</v>
      </c>
      <c r="H629" s="163"/>
      <c r="I629" s="87">
        <v>16099</v>
      </c>
      <c r="J629" s="87">
        <v>9915</v>
      </c>
      <c r="K629" s="87">
        <v>0</v>
      </c>
      <c r="L629" s="87">
        <v>1188</v>
      </c>
      <c r="M629" s="88">
        <v>27202</v>
      </c>
      <c r="N629" s="163"/>
      <c r="O629" s="110">
        <v>7</v>
      </c>
      <c r="P629" s="164">
        <v>182098</v>
      </c>
      <c r="Q629" s="164">
        <v>0</v>
      </c>
      <c r="R629" s="164">
        <v>0</v>
      </c>
      <c r="S629" s="164">
        <v>8316</v>
      </c>
      <c r="T629" s="165">
        <v>190414</v>
      </c>
      <c r="U629" s="166"/>
      <c r="V629" s="167">
        <v>0</v>
      </c>
      <c r="W629" s="173">
        <v>0</v>
      </c>
      <c r="X629" s="169">
        <v>0.09</v>
      </c>
      <c r="Y629" s="169">
        <v>4.0845926687433726E-2</v>
      </c>
      <c r="Z629" s="170">
        <v>0</v>
      </c>
      <c r="AA629" s="166"/>
      <c r="AB629" s="110">
        <v>1</v>
      </c>
      <c r="AC629" s="111">
        <v>0</v>
      </c>
      <c r="AD629" s="164">
        <v>0</v>
      </c>
      <c r="AE629" s="111">
        <v>0</v>
      </c>
      <c r="AF629" s="171">
        <v>0</v>
      </c>
      <c r="AG629" s="172"/>
    </row>
    <row r="630" spans="1:33" s="49" customFormat="1" ht="12" x14ac:dyDescent="0.2">
      <c r="A630" s="84">
        <v>483</v>
      </c>
      <c r="B630" s="60">
        <v>483239118</v>
      </c>
      <c r="C630" s="85" t="s">
        <v>536</v>
      </c>
      <c r="D630" s="60">
        <v>239</v>
      </c>
      <c r="E630" s="85" t="s">
        <v>271</v>
      </c>
      <c r="F630" s="60">
        <v>118</v>
      </c>
      <c r="G630" s="109" t="s">
        <v>150</v>
      </c>
      <c r="H630" s="163"/>
      <c r="I630" s="87">
        <v>12307</v>
      </c>
      <c r="J630" s="87">
        <v>750</v>
      </c>
      <c r="K630" s="87">
        <v>0</v>
      </c>
      <c r="L630" s="87">
        <v>1188</v>
      </c>
      <c r="M630" s="88">
        <v>14245</v>
      </c>
      <c r="N630" s="163"/>
      <c r="O630" s="110">
        <v>4</v>
      </c>
      <c r="P630" s="164">
        <v>52228</v>
      </c>
      <c r="Q630" s="164">
        <v>0</v>
      </c>
      <c r="R630" s="164">
        <v>0</v>
      </c>
      <c r="S630" s="164">
        <v>4752</v>
      </c>
      <c r="T630" s="165">
        <v>56980</v>
      </c>
      <c r="U630" s="166"/>
      <c r="V630" s="167">
        <v>0</v>
      </c>
      <c r="W630" s="173">
        <v>0</v>
      </c>
      <c r="X630" s="169">
        <v>0.09</v>
      </c>
      <c r="Y630" s="169">
        <v>8.0806214486876787E-3</v>
      </c>
      <c r="Z630" s="170">
        <v>0</v>
      </c>
      <c r="AA630" s="166"/>
      <c r="AB630" s="110">
        <v>1</v>
      </c>
      <c r="AC630" s="111">
        <v>0</v>
      </c>
      <c r="AD630" s="164">
        <v>0</v>
      </c>
      <c r="AE630" s="111">
        <v>0</v>
      </c>
      <c r="AF630" s="171">
        <v>0</v>
      </c>
      <c r="AG630" s="172"/>
    </row>
    <row r="631" spans="1:33" s="49" customFormat="1" ht="12" x14ac:dyDescent="0.2">
      <c r="A631" s="84">
        <v>483</v>
      </c>
      <c r="B631" s="60">
        <v>483239131</v>
      </c>
      <c r="C631" s="85" t="s">
        <v>536</v>
      </c>
      <c r="D631" s="60">
        <v>239</v>
      </c>
      <c r="E631" s="85" t="s">
        <v>271</v>
      </c>
      <c r="F631" s="60">
        <v>131</v>
      </c>
      <c r="G631" s="109" t="s">
        <v>163</v>
      </c>
      <c r="H631" s="163"/>
      <c r="I631" s="87">
        <v>17390</v>
      </c>
      <c r="J631" s="87">
        <v>12471</v>
      </c>
      <c r="K631" s="87">
        <v>0</v>
      </c>
      <c r="L631" s="87">
        <v>1188</v>
      </c>
      <c r="M631" s="88">
        <v>31049</v>
      </c>
      <c r="N631" s="163"/>
      <c r="O631" s="110">
        <v>3</v>
      </c>
      <c r="P631" s="164">
        <v>89583</v>
      </c>
      <c r="Q631" s="164">
        <v>0</v>
      </c>
      <c r="R631" s="164">
        <v>0</v>
      </c>
      <c r="S631" s="164">
        <v>3564</v>
      </c>
      <c r="T631" s="165">
        <v>93147</v>
      </c>
      <c r="U631" s="166"/>
      <c r="V631" s="167">
        <v>0</v>
      </c>
      <c r="W631" s="173">
        <v>0</v>
      </c>
      <c r="X631" s="169">
        <v>0.09</v>
      </c>
      <c r="Y631" s="169">
        <v>2.696941056767961E-3</v>
      </c>
      <c r="Z631" s="170">
        <v>0</v>
      </c>
      <c r="AA631" s="166"/>
      <c r="AB631" s="110">
        <v>1</v>
      </c>
      <c r="AC631" s="111">
        <v>0</v>
      </c>
      <c r="AD631" s="164">
        <v>0</v>
      </c>
      <c r="AE631" s="111">
        <v>0</v>
      </c>
      <c r="AF631" s="171">
        <v>0</v>
      </c>
      <c r="AG631" s="172"/>
    </row>
    <row r="632" spans="1:33" s="49" customFormat="1" ht="12" x14ac:dyDescent="0.2">
      <c r="A632" s="84">
        <v>483</v>
      </c>
      <c r="B632" s="60">
        <v>483239145</v>
      </c>
      <c r="C632" s="85" t="s">
        <v>536</v>
      </c>
      <c r="D632" s="60">
        <v>239</v>
      </c>
      <c r="E632" s="85" t="s">
        <v>271</v>
      </c>
      <c r="F632" s="60">
        <v>145</v>
      </c>
      <c r="G632" s="109" t="s">
        <v>177</v>
      </c>
      <c r="H632" s="163"/>
      <c r="I632" s="87">
        <v>13674</v>
      </c>
      <c r="J632" s="87">
        <v>1971</v>
      </c>
      <c r="K632" s="87">
        <v>0</v>
      </c>
      <c r="L632" s="87">
        <v>1188</v>
      </c>
      <c r="M632" s="88">
        <v>16833</v>
      </c>
      <c r="N632" s="163"/>
      <c r="O632" s="110">
        <v>9</v>
      </c>
      <c r="P632" s="164">
        <v>140805</v>
      </c>
      <c r="Q632" s="164">
        <v>0</v>
      </c>
      <c r="R632" s="164">
        <v>0</v>
      </c>
      <c r="S632" s="164">
        <v>10692</v>
      </c>
      <c r="T632" s="165">
        <v>151497</v>
      </c>
      <c r="U632" s="166"/>
      <c r="V632" s="167">
        <v>0</v>
      </c>
      <c r="W632" s="173">
        <v>0</v>
      </c>
      <c r="X632" s="169">
        <v>0.09</v>
      </c>
      <c r="Y632" s="169">
        <v>1.2936390942120074E-2</v>
      </c>
      <c r="Z632" s="170">
        <v>0</v>
      </c>
      <c r="AA632" s="166"/>
      <c r="AB632" s="110">
        <v>3</v>
      </c>
      <c r="AC632" s="111">
        <v>0</v>
      </c>
      <c r="AD632" s="164">
        <v>0</v>
      </c>
      <c r="AE632" s="111">
        <v>0</v>
      </c>
      <c r="AF632" s="171">
        <v>0</v>
      </c>
      <c r="AG632" s="172"/>
    </row>
    <row r="633" spans="1:33" s="49" customFormat="1" ht="12" x14ac:dyDescent="0.2">
      <c r="A633" s="84">
        <v>483</v>
      </c>
      <c r="B633" s="60">
        <v>483239171</v>
      </c>
      <c r="C633" s="85" t="s">
        <v>536</v>
      </c>
      <c r="D633" s="60">
        <v>239</v>
      </c>
      <c r="E633" s="85" t="s">
        <v>271</v>
      </c>
      <c r="F633" s="60">
        <v>171</v>
      </c>
      <c r="G633" s="109" t="s">
        <v>203</v>
      </c>
      <c r="H633" s="163"/>
      <c r="I633" s="87">
        <v>14356</v>
      </c>
      <c r="J633" s="87">
        <v>4240</v>
      </c>
      <c r="K633" s="87">
        <v>0</v>
      </c>
      <c r="L633" s="87">
        <v>1188</v>
      </c>
      <c r="M633" s="88">
        <v>19784</v>
      </c>
      <c r="N633" s="163"/>
      <c r="O633" s="110">
        <v>11</v>
      </c>
      <c r="P633" s="164">
        <v>204556</v>
      </c>
      <c r="Q633" s="164">
        <v>0</v>
      </c>
      <c r="R633" s="164">
        <v>0</v>
      </c>
      <c r="S633" s="164">
        <v>13068</v>
      </c>
      <c r="T633" s="165">
        <v>217624</v>
      </c>
      <c r="U633" s="166"/>
      <c r="V633" s="167">
        <v>0</v>
      </c>
      <c r="W633" s="173">
        <v>0</v>
      </c>
      <c r="X633" s="169">
        <v>0.09</v>
      </c>
      <c r="Y633" s="169">
        <v>9.470672043654654E-3</v>
      </c>
      <c r="Z633" s="170">
        <v>0</v>
      </c>
      <c r="AA633" s="166"/>
      <c r="AB633" s="110">
        <v>1</v>
      </c>
      <c r="AC633" s="111">
        <v>0</v>
      </c>
      <c r="AD633" s="164">
        <v>0</v>
      </c>
      <c r="AE633" s="111">
        <v>0</v>
      </c>
      <c r="AF633" s="171">
        <v>0</v>
      </c>
      <c r="AG633" s="172"/>
    </row>
    <row r="634" spans="1:33" s="49" customFormat="1" ht="12" x14ac:dyDescent="0.2">
      <c r="A634" s="84">
        <v>483</v>
      </c>
      <c r="B634" s="60">
        <v>483239172</v>
      </c>
      <c r="C634" s="85" t="s">
        <v>536</v>
      </c>
      <c r="D634" s="60">
        <v>239</v>
      </c>
      <c r="E634" s="85" t="s">
        <v>271</v>
      </c>
      <c r="F634" s="60">
        <v>172</v>
      </c>
      <c r="G634" s="109" t="s">
        <v>204</v>
      </c>
      <c r="H634" s="163"/>
      <c r="I634" s="87">
        <v>15724</v>
      </c>
      <c r="J634" s="87">
        <v>10150</v>
      </c>
      <c r="K634" s="87">
        <v>0</v>
      </c>
      <c r="L634" s="87">
        <v>1188</v>
      </c>
      <c r="M634" s="88">
        <v>27062</v>
      </c>
      <c r="N634" s="163"/>
      <c r="O634" s="110">
        <v>11</v>
      </c>
      <c r="P634" s="164">
        <v>284614</v>
      </c>
      <c r="Q634" s="164">
        <v>0</v>
      </c>
      <c r="R634" s="164">
        <v>0</v>
      </c>
      <c r="S634" s="164">
        <v>13068</v>
      </c>
      <c r="T634" s="165">
        <v>297682</v>
      </c>
      <c r="U634" s="166"/>
      <c r="V634" s="167">
        <v>0</v>
      </c>
      <c r="W634" s="173">
        <v>0</v>
      </c>
      <c r="X634" s="169">
        <v>0.09</v>
      </c>
      <c r="Y634" s="169">
        <v>3.4654313300666026E-2</v>
      </c>
      <c r="Z634" s="170">
        <v>0</v>
      </c>
      <c r="AA634" s="166"/>
      <c r="AB634" s="110">
        <v>2</v>
      </c>
      <c r="AC634" s="111">
        <v>0</v>
      </c>
      <c r="AD634" s="164">
        <v>0</v>
      </c>
      <c r="AE634" s="111">
        <v>0</v>
      </c>
      <c r="AF634" s="171">
        <v>0</v>
      </c>
      <c r="AG634" s="172"/>
    </row>
    <row r="635" spans="1:33" s="49" customFormat="1" ht="12" x14ac:dyDescent="0.2">
      <c r="A635" s="84">
        <v>483</v>
      </c>
      <c r="B635" s="60">
        <v>483239173</v>
      </c>
      <c r="C635" s="85" t="s">
        <v>536</v>
      </c>
      <c r="D635" s="60">
        <v>239</v>
      </c>
      <c r="E635" s="85" t="s">
        <v>271</v>
      </c>
      <c r="F635" s="60">
        <v>173</v>
      </c>
      <c r="G635" s="109" t="s">
        <v>205</v>
      </c>
      <c r="H635" s="163"/>
      <c r="I635" s="87">
        <v>16388</v>
      </c>
      <c r="J635" s="87">
        <v>15344</v>
      </c>
      <c r="K635" s="87">
        <v>0</v>
      </c>
      <c r="L635" s="87">
        <v>1188</v>
      </c>
      <c r="M635" s="88">
        <v>32920</v>
      </c>
      <c r="N635" s="163"/>
      <c r="O635" s="110">
        <v>1</v>
      </c>
      <c r="P635" s="164">
        <v>31732</v>
      </c>
      <c r="Q635" s="164">
        <v>0</v>
      </c>
      <c r="R635" s="164">
        <v>0</v>
      </c>
      <c r="S635" s="164">
        <v>1188</v>
      </c>
      <c r="T635" s="165">
        <v>32920</v>
      </c>
      <c r="U635" s="166"/>
      <c r="V635" s="167">
        <v>0</v>
      </c>
      <c r="W635" s="173">
        <v>0</v>
      </c>
      <c r="X635" s="169">
        <v>0.09</v>
      </c>
      <c r="Y635" s="169">
        <v>3.3276274708252686E-3</v>
      </c>
      <c r="Z635" s="170">
        <v>0</v>
      </c>
      <c r="AA635" s="166"/>
      <c r="AB635" s="110">
        <v>0</v>
      </c>
      <c r="AC635" s="111">
        <v>0</v>
      </c>
      <c r="AD635" s="164">
        <v>0</v>
      </c>
      <c r="AE635" s="111">
        <v>0</v>
      </c>
      <c r="AF635" s="171">
        <v>0</v>
      </c>
      <c r="AG635" s="172"/>
    </row>
    <row r="636" spans="1:33" s="49" customFormat="1" ht="12" x14ac:dyDescent="0.2">
      <c r="A636" s="84">
        <v>483</v>
      </c>
      <c r="B636" s="60">
        <v>483239182</v>
      </c>
      <c r="C636" s="85" t="s">
        <v>536</v>
      </c>
      <c r="D636" s="60">
        <v>239</v>
      </c>
      <c r="E636" s="85" t="s">
        <v>271</v>
      </c>
      <c r="F636" s="60">
        <v>182</v>
      </c>
      <c r="G636" s="109" t="s">
        <v>214</v>
      </c>
      <c r="H636" s="163"/>
      <c r="I636" s="87">
        <v>13890</v>
      </c>
      <c r="J636" s="87">
        <v>2548</v>
      </c>
      <c r="K636" s="87">
        <v>0</v>
      </c>
      <c r="L636" s="87">
        <v>1188</v>
      </c>
      <c r="M636" s="88">
        <v>17626</v>
      </c>
      <c r="N636" s="163"/>
      <c r="O636" s="110">
        <v>43</v>
      </c>
      <c r="P636" s="164">
        <v>706834</v>
      </c>
      <c r="Q636" s="164">
        <v>0</v>
      </c>
      <c r="R636" s="164">
        <v>0</v>
      </c>
      <c r="S636" s="164">
        <v>51084</v>
      </c>
      <c r="T636" s="165">
        <v>757918</v>
      </c>
      <c r="U636" s="166"/>
      <c r="V636" s="167">
        <v>0</v>
      </c>
      <c r="W636" s="173">
        <v>0</v>
      </c>
      <c r="X636" s="169">
        <v>0.09</v>
      </c>
      <c r="Y636" s="169">
        <v>2.1727633697041105E-2</v>
      </c>
      <c r="Z636" s="170">
        <v>0</v>
      </c>
      <c r="AA636" s="166"/>
      <c r="AB636" s="110">
        <v>6</v>
      </c>
      <c r="AC636" s="111">
        <v>0</v>
      </c>
      <c r="AD636" s="164">
        <v>0</v>
      </c>
      <c r="AE636" s="111">
        <v>0</v>
      </c>
      <c r="AF636" s="171">
        <v>0</v>
      </c>
      <c r="AG636" s="172"/>
    </row>
    <row r="637" spans="1:33" s="49" customFormat="1" ht="12" x14ac:dyDescent="0.2">
      <c r="A637" s="84">
        <v>483</v>
      </c>
      <c r="B637" s="60">
        <v>483239231</v>
      </c>
      <c r="C637" s="85" t="s">
        <v>536</v>
      </c>
      <c r="D637" s="60">
        <v>239</v>
      </c>
      <c r="E637" s="85" t="s">
        <v>271</v>
      </c>
      <c r="F637" s="60">
        <v>231</v>
      </c>
      <c r="G637" s="109" t="s">
        <v>263</v>
      </c>
      <c r="H637" s="163"/>
      <c r="I637" s="87">
        <v>13287</v>
      </c>
      <c r="J637" s="87">
        <v>4622</v>
      </c>
      <c r="K637" s="87">
        <v>0</v>
      </c>
      <c r="L637" s="87">
        <v>1188</v>
      </c>
      <c r="M637" s="88">
        <v>19097</v>
      </c>
      <c r="N637" s="163"/>
      <c r="O637" s="110">
        <v>14</v>
      </c>
      <c r="P637" s="164">
        <v>250726</v>
      </c>
      <c r="Q637" s="164">
        <v>0</v>
      </c>
      <c r="R637" s="164">
        <v>0</v>
      </c>
      <c r="S637" s="164">
        <v>16632</v>
      </c>
      <c r="T637" s="165">
        <v>267358</v>
      </c>
      <c r="U637" s="166"/>
      <c r="V637" s="167">
        <v>0</v>
      </c>
      <c r="W637" s="173">
        <v>0</v>
      </c>
      <c r="X637" s="169">
        <v>0.09</v>
      </c>
      <c r="Y637" s="169">
        <v>2.1562954322136174E-2</v>
      </c>
      <c r="Z637" s="170">
        <v>0</v>
      </c>
      <c r="AA637" s="166"/>
      <c r="AB637" s="110">
        <v>1</v>
      </c>
      <c r="AC637" s="111">
        <v>0</v>
      </c>
      <c r="AD637" s="164">
        <v>0</v>
      </c>
      <c r="AE637" s="111">
        <v>0</v>
      </c>
      <c r="AF637" s="171">
        <v>0</v>
      </c>
      <c r="AG637" s="172"/>
    </row>
    <row r="638" spans="1:33" s="49" customFormat="1" ht="12" x14ac:dyDescent="0.2">
      <c r="A638" s="84">
        <v>483</v>
      </c>
      <c r="B638" s="60">
        <v>483239239</v>
      </c>
      <c r="C638" s="85" t="s">
        <v>536</v>
      </c>
      <c r="D638" s="60">
        <v>239</v>
      </c>
      <c r="E638" s="85" t="s">
        <v>271</v>
      </c>
      <c r="F638" s="60">
        <v>239</v>
      </c>
      <c r="G638" s="109" t="s">
        <v>271</v>
      </c>
      <c r="H638" s="163"/>
      <c r="I638" s="87">
        <v>12930</v>
      </c>
      <c r="J638" s="87">
        <v>4016</v>
      </c>
      <c r="K638" s="87">
        <v>0</v>
      </c>
      <c r="L638" s="87">
        <v>1188</v>
      </c>
      <c r="M638" s="88">
        <v>18134</v>
      </c>
      <c r="N638" s="163"/>
      <c r="O638" s="110">
        <v>237</v>
      </c>
      <c r="P638" s="164">
        <v>4016202</v>
      </c>
      <c r="Q638" s="164">
        <v>0</v>
      </c>
      <c r="R638" s="164">
        <v>0</v>
      </c>
      <c r="S638" s="164">
        <v>281556</v>
      </c>
      <c r="T638" s="165">
        <v>4297758</v>
      </c>
      <c r="U638" s="166"/>
      <c r="V638" s="167">
        <v>0</v>
      </c>
      <c r="W638" s="173">
        <v>0</v>
      </c>
      <c r="X638" s="169">
        <v>0.09</v>
      </c>
      <c r="Y638" s="169">
        <v>4.684621590354953E-2</v>
      </c>
      <c r="Z638" s="170">
        <v>0</v>
      </c>
      <c r="AA638" s="166"/>
      <c r="AB638" s="110">
        <v>58</v>
      </c>
      <c r="AC638" s="111">
        <v>0</v>
      </c>
      <c r="AD638" s="164">
        <v>0</v>
      </c>
      <c r="AE638" s="111">
        <v>0</v>
      </c>
      <c r="AF638" s="171">
        <v>0</v>
      </c>
      <c r="AG638" s="172"/>
    </row>
    <row r="639" spans="1:33" s="49" customFormat="1" ht="12" x14ac:dyDescent="0.2">
      <c r="A639" s="84">
        <v>483</v>
      </c>
      <c r="B639" s="60">
        <v>483239240</v>
      </c>
      <c r="C639" s="85" t="s">
        <v>536</v>
      </c>
      <c r="D639" s="60">
        <v>239</v>
      </c>
      <c r="E639" s="85" t="s">
        <v>271</v>
      </c>
      <c r="F639" s="60">
        <v>240</v>
      </c>
      <c r="G639" s="109" t="s">
        <v>272</v>
      </c>
      <c r="H639" s="163"/>
      <c r="I639" s="87">
        <v>11090</v>
      </c>
      <c r="J639" s="87">
        <v>2873</v>
      </c>
      <c r="K639" s="87">
        <v>0</v>
      </c>
      <c r="L639" s="87">
        <v>1188</v>
      </c>
      <c r="M639" s="88">
        <v>15151</v>
      </c>
      <c r="N639" s="163"/>
      <c r="O639" s="110">
        <v>2</v>
      </c>
      <c r="P639" s="164">
        <v>27926</v>
      </c>
      <c r="Q639" s="164">
        <v>0</v>
      </c>
      <c r="R639" s="164">
        <v>0</v>
      </c>
      <c r="S639" s="164">
        <v>2376</v>
      </c>
      <c r="T639" s="165">
        <v>30302</v>
      </c>
      <c r="U639" s="166"/>
      <c r="V639" s="167">
        <v>0</v>
      </c>
      <c r="W639" s="173">
        <v>0</v>
      </c>
      <c r="X639" s="169">
        <v>0.09</v>
      </c>
      <c r="Y639" s="169">
        <v>6.397821615738852E-3</v>
      </c>
      <c r="Z639" s="170">
        <v>0</v>
      </c>
      <c r="AA639" s="166"/>
      <c r="AB639" s="110">
        <v>0</v>
      </c>
      <c r="AC639" s="111">
        <v>0</v>
      </c>
      <c r="AD639" s="164">
        <v>0</v>
      </c>
      <c r="AE639" s="111">
        <v>0</v>
      </c>
      <c r="AF639" s="171">
        <v>0</v>
      </c>
      <c r="AG639" s="172"/>
    </row>
    <row r="640" spans="1:33" s="49" customFormat="1" ht="12" x14ac:dyDescent="0.2">
      <c r="A640" s="84">
        <v>483</v>
      </c>
      <c r="B640" s="60">
        <v>483239250</v>
      </c>
      <c r="C640" s="85" t="s">
        <v>536</v>
      </c>
      <c r="D640" s="60">
        <v>239</v>
      </c>
      <c r="E640" s="85" t="s">
        <v>271</v>
      </c>
      <c r="F640" s="60">
        <v>250</v>
      </c>
      <c r="G640" s="109" t="s">
        <v>282</v>
      </c>
      <c r="H640" s="163"/>
      <c r="I640" s="87">
        <v>12586</v>
      </c>
      <c r="J640" s="87">
        <v>3128</v>
      </c>
      <c r="K640" s="87">
        <v>0</v>
      </c>
      <c r="L640" s="87">
        <v>1188</v>
      </c>
      <c r="M640" s="88">
        <v>16902</v>
      </c>
      <c r="N640" s="163"/>
      <c r="O640" s="110">
        <v>1</v>
      </c>
      <c r="P640" s="164">
        <v>15714</v>
      </c>
      <c r="Q640" s="164">
        <v>0</v>
      </c>
      <c r="R640" s="164">
        <v>0</v>
      </c>
      <c r="S640" s="164">
        <v>1188</v>
      </c>
      <c r="T640" s="165">
        <v>16902</v>
      </c>
      <c r="U640" s="166"/>
      <c r="V640" s="167">
        <v>0</v>
      </c>
      <c r="W640" s="173">
        <v>0</v>
      </c>
      <c r="X640" s="169">
        <v>0.09</v>
      </c>
      <c r="Y640" s="169">
        <v>1.9818936096707329E-3</v>
      </c>
      <c r="Z640" s="170">
        <v>0</v>
      </c>
      <c r="AA640" s="166"/>
      <c r="AB640" s="110">
        <v>0</v>
      </c>
      <c r="AC640" s="111">
        <v>0</v>
      </c>
      <c r="AD640" s="164">
        <v>0</v>
      </c>
      <c r="AE640" s="111">
        <v>0</v>
      </c>
      <c r="AF640" s="171">
        <v>0</v>
      </c>
      <c r="AG640" s="172"/>
    </row>
    <row r="641" spans="1:33" s="49" customFormat="1" ht="12" x14ac:dyDescent="0.2">
      <c r="A641" s="84">
        <v>483</v>
      </c>
      <c r="B641" s="60">
        <v>483239251</v>
      </c>
      <c r="C641" s="85" t="s">
        <v>536</v>
      </c>
      <c r="D641" s="60">
        <v>239</v>
      </c>
      <c r="E641" s="85" t="s">
        <v>271</v>
      </c>
      <c r="F641" s="60">
        <v>251</v>
      </c>
      <c r="G641" s="109" t="s">
        <v>283</v>
      </c>
      <c r="H641" s="163"/>
      <c r="I641" s="87">
        <v>12925</v>
      </c>
      <c r="J641" s="87">
        <v>1675</v>
      </c>
      <c r="K641" s="87">
        <v>0</v>
      </c>
      <c r="L641" s="87">
        <v>1188</v>
      </c>
      <c r="M641" s="88">
        <v>15788</v>
      </c>
      <c r="N641" s="163"/>
      <c r="O641" s="110">
        <v>1</v>
      </c>
      <c r="P641" s="164">
        <v>14600</v>
      </c>
      <c r="Q641" s="164">
        <v>0</v>
      </c>
      <c r="R641" s="164">
        <v>0</v>
      </c>
      <c r="S641" s="164">
        <v>1188</v>
      </c>
      <c r="T641" s="165">
        <v>15788</v>
      </c>
      <c r="U641" s="166"/>
      <c r="V641" s="167">
        <v>0</v>
      </c>
      <c r="W641" s="173">
        <v>0</v>
      </c>
      <c r="X641" s="169">
        <v>0.09</v>
      </c>
      <c r="Y641" s="169">
        <v>4.1924288847389413E-2</v>
      </c>
      <c r="Z641" s="170">
        <v>0</v>
      </c>
      <c r="AA641" s="166"/>
      <c r="AB641" s="110">
        <v>0</v>
      </c>
      <c r="AC641" s="111">
        <v>0</v>
      </c>
      <c r="AD641" s="164">
        <v>0</v>
      </c>
      <c r="AE641" s="111">
        <v>0</v>
      </c>
      <c r="AF641" s="171">
        <v>0</v>
      </c>
      <c r="AG641" s="172"/>
    </row>
    <row r="642" spans="1:33" s="49" customFormat="1" ht="12" x14ac:dyDescent="0.2">
      <c r="A642" s="84">
        <v>483</v>
      </c>
      <c r="B642" s="60">
        <v>483239261</v>
      </c>
      <c r="C642" s="85" t="s">
        <v>536</v>
      </c>
      <c r="D642" s="60">
        <v>239</v>
      </c>
      <c r="E642" s="85" t="s">
        <v>271</v>
      </c>
      <c r="F642" s="60">
        <v>261</v>
      </c>
      <c r="G642" s="109" t="s">
        <v>293</v>
      </c>
      <c r="H642" s="163"/>
      <c r="I642" s="87">
        <v>12473</v>
      </c>
      <c r="J642" s="87">
        <v>10464</v>
      </c>
      <c r="K642" s="87">
        <v>0</v>
      </c>
      <c r="L642" s="87">
        <v>1188</v>
      </c>
      <c r="M642" s="88">
        <v>24125</v>
      </c>
      <c r="N642" s="163"/>
      <c r="O642" s="110">
        <v>12</v>
      </c>
      <c r="P642" s="164">
        <v>275244</v>
      </c>
      <c r="Q642" s="164">
        <v>0</v>
      </c>
      <c r="R642" s="164">
        <v>0</v>
      </c>
      <c r="S642" s="164">
        <v>14256</v>
      </c>
      <c r="T642" s="165">
        <v>289500</v>
      </c>
      <c r="U642" s="166"/>
      <c r="V642" s="167">
        <v>0</v>
      </c>
      <c r="W642" s="173">
        <v>0</v>
      </c>
      <c r="X642" s="169">
        <v>0.09</v>
      </c>
      <c r="Y642" s="169">
        <v>6.516785668353052E-2</v>
      </c>
      <c r="Z642" s="170">
        <v>0</v>
      </c>
      <c r="AA642" s="166"/>
      <c r="AB642" s="110">
        <v>1</v>
      </c>
      <c r="AC642" s="111">
        <v>0</v>
      </c>
      <c r="AD642" s="164">
        <v>0</v>
      </c>
      <c r="AE642" s="111">
        <v>0</v>
      </c>
      <c r="AF642" s="171">
        <v>0</v>
      </c>
      <c r="AG642" s="172"/>
    </row>
    <row r="643" spans="1:33" s="49" customFormat="1" ht="12" x14ac:dyDescent="0.2">
      <c r="A643" s="84">
        <v>483</v>
      </c>
      <c r="B643" s="60">
        <v>483239310</v>
      </c>
      <c r="C643" s="85" t="s">
        <v>536</v>
      </c>
      <c r="D643" s="60">
        <v>239</v>
      </c>
      <c r="E643" s="85" t="s">
        <v>271</v>
      </c>
      <c r="F643" s="60">
        <v>310</v>
      </c>
      <c r="G643" s="109" t="s">
        <v>342</v>
      </c>
      <c r="H643" s="163"/>
      <c r="I643" s="87">
        <v>16064</v>
      </c>
      <c r="J643" s="87">
        <v>2653</v>
      </c>
      <c r="K643" s="87">
        <v>0</v>
      </c>
      <c r="L643" s="87">
        <v>1188</v>
      </c>
      <c r="M643" s="88">
        <v>19905</v>
      </c>
      <c r="N643" s="163"/>
      <c r="O643" s="110">
        <v>85</v>
      </c>
      <c r="P643" s="164">
        <v>1590945</v>
      </c>
      <c r="Q643" s="164">
        <v>0</v>
      </c>
      <c r="R643" s="164">
        <v>0</v>
      </c>
      <c r="S643" s="164">
        <v>100980</v>
      </c>
      <c r="T643" s="165">
        <v>1691925</v>
      </c>
      <c r="U643" s="166"/>
      <c r="V643" s="167">
        <v>0</v>
      </c>
      <c r="W643" s="173">
        <v>0</v>
      </c>
      <c r="X643" s="169">
        <v>0.09</v>
      </c>
      <c r="Y643" s="169">
        <v>5.8551316757867247E-2</v>
      </c>
      <c r="Z643" s="170">
        <v>0</v>
      </c>
      <c r="AA643" s="166"/>
      <c r="AB643" s="110">
        <v>12</v>
      </c>
      <c r="AC643" s="111">
        <v>0</v>
      </c>
      <c r="AD643" s="164">
        <v>0</v>
      </c>
      <c r="AE643" s="111">
        <v>0</v>
      </c>
      <c r="AF643" s="171">
        <v>0</v>
      </c>
      <c r="AG643" s="172"/>
    </row>
    <row r="644" spans="1:33" s="49" customFormat="1" ht="12" x14ac:dyDescent="0.2">
      <c r="A644" s="84">
        <v>483</v>
      </c>
      <c r="B644" s="60">
        <v>483239625</v>
      </c>
      <c r="C644" s="85" t="s">
        <v>536</v>
      </c>
      <c r="D644" s="60">
        <v>239</v>
      </c>
      <c r="E644" s="85" t="s">
        <v>271</v>
      </c>
      <c r="F644" s="60">
        <v>625</v>
      </c>
      <c r="G644" s="109" t="s">
        <v>395</v>
      </c>
      <c r="H644" s="163"/>
      <c r="I644" s="87">
        <v>12925</v>
      </c>
      <c r="J644" s="87">
        <v>640</v>
      </c>
      <c r="K644" s="87">
        <v>0</v>
      </c>
      <c r="L644" s="87">
        <v>1188</v>
      </c>
      <c r="M644" s="88">
        <v>14753</v>
      </c>
      <c r="N644" s="163"/>
      <c r="O644" s="110">
        <v>1</v>
      </c>
      <c r="P644" s="164">
        <v>13565</v>
      </c>
      <c r="Q644" s="164">
        <v>0</v>
      </c>
      <c r="R644" s="164">
        <v>0</v>
      </c>
      <c r="S644" s="164">
        <v>1188</v>
      </c>
      <c r="T644" s="165">
        <v>14753</v>
      </c>
      <c r="U644" s="166"/>
      <c r="V644" s="167">
        <v>0</v>
      </c>
      <c r="W644" s="173">
        <v>0</v>
      </c>
      <c r="X644" s="169">
        <v>0.09</v>
      </c>
      <c r="Y644" s="169">
        <v>5.696169079407485E-3</v>
      </c>
      <c r="Z644" s="170">
        <v>0</v>
      </c>
      <c r="AA644" s="166"/>
      <c r="AB644" s="110">
        <v>0</v>
      </c>
      <c r="AC644" s="111">
        <v>0</v>
      </c>
      <c r="AD644" s="164">
        <v>0</v>
      </c>
      <c r="AE644" s="111">
        <v>0</v>
      </c>
      <c r="AF644" s="171">
        <v>0</v>
      </c>
      <c r="AG644" s="172"/>
    </row>
    <row r="645" spans="1:33" s="49" customFormat="1" ht="12" x14ac:dyDescent="0.2">
      <c r="A645" s="84">
        <v>483</v>
      </c>
      <c r="B645" s="60">
        <v>483239665</v>
      </c>
      <c r="C645" s="85" t="s">
        <v>536</v>
      </c>
      <c r="D645" s="60">
        <v>239</v>
      </c>
      <c r="E645" s="85" t="s">
        <v>271</v>
      </c>
      <c r="F645" s="60">
        <v>665</v>
      </c>
      <c r="G645" s="109" t="s">
        <v>405</v>
      </c>
      <c r="H645" s="163"/>
      <c r="I645" s="87">
        <v>13294</v>
      </c>
      <c r="J645" s="87">
        <v>1529</v>
      </c>
      <c r="K645" s="87">
        <v>0</v>
      </c>
      <c r="L645" s="87">
        <v>1188</v>
      </c>
      <c r="M645" s="88">
        <v>16011</v>
      </c>
      <c r="N645" s="163"/>
      <c r="O645" s="110">
        <v>7</v>
      </c>
      <c r="P645" s="164">
        <v>103761</v>
      </c>
      <c r="Q645" s="164">
        <v>0</v>
      </c>
      <c r="R645" s="164">
        <v>0</v>
      </c>
      <c r="S645" s="164">
        <v>8316</v>
      </c>
      <c r="T645" s="165">
        <v>112077</v>
      </c>
      <c r="U645" s="166"/>
      <c r="V645" s="167">
        <v>0</v>
      </c>
      <c r="W645" s="173">
        <v>0</v>
      </c>
      <c r="X645" s="169">
        <v>0.09</v>
      </c>
      <c r="Y645" s="169">
        <v>6.3350365066208551E-3</v>
      </c>
      <c r="Z645" s="170">
        <v>0</v>
      </c>
      <c r="AA645" s="166"/>
      <c r="AB645" s="110">
        <v>1</v>
      </c>
      <c r="AC645" s="111">
        <v>0</v>
      </c>
      <c r="AD645" s="164">
        <v>0</v>
      </c>
      <c r="AE645" s="111">
        <v>0</v>
      </c>
      <c r="AF645" s="171">
        <v>0</v>
      </c>
      <c r="AG645" s="172"/>
    </row>
    <row r="646" spans="1:33" s="49" customFormat="1" ht="12" x14ac:dyDescent="0.2">
      <c r="A646" s="84">
        <v>483</v>
      </c>
      <c r="B646" s="60">
        <v>483239740</v>
      </c>
      <c r="C646" s="85" t="s">
        <v>536</v>
      </c>
      <c r="D646" s="60">
        <v>239</v>
      </c>
      <c r="E646" s="85" t="s">
        <v>271</v>
      </c>
      <c r="F646" s="60">
        <v>740</v>
      </c>
      <c r="G646" s="109" t="s">
        <v>428</v>
      </c>
      <c r="H646" s="163"/>
      <c r="I646" s="87">
        <v>14547</v>
      </c>
      <c r="J646" s="87">
        <v>7648</v>
      </c>
      <c r="K646" s="87">
        <v>0</v>
      </c>
      <c r="L646" s="87">
        <v>1188</v>
      </c>
      <c r="M646" s="88">
        <v>23383</v>
      </c>
      <c r="N646" s="163"/>
      <c r="O646" s="110">
        <v>6</v>
      </c>
      <c r="P646" s="164">
        <v>133170</v>
      </c>
      <c r="Q646" s="164">
        <v>0</v>
      </c>
      <c r="R646" s="164">
        <v>0</v>
      </c>
      <c r="S646" s="164">
        <v>7128</v>
      </c>
      <c r="T646" s="165">
        <v>140298</v>
      </c>
      <c r="U646" s="166"/>
      <c r="V646" s="167">
        <v>0</v>
      </c>
      <c r="W646" s="173">
        <v>0</v>
      </c>
      <c r="X646" s="169">
        <v>0.09</v>
      </c>
      <c r="Y646" s="169">
        <v>1.0977441715444654E-2</v>
      </c>
      <c r="Z646" s="170">
        <v>0</v>
      </c>
      <c r="AA646" s="166"/>
      <c r="AB646" s="110">
        <v>1</v>
      </c>
      <c r="AC646" s="111">
        <v>0</v>
      </c>
      <c r="AD646" s="164">
        <v>0</v>
      </c>
      <c r="AE646" s="111">
        <v>0</v>
      </c>
      <c r="AF646" s="171">
        <v>0</v>
      </c>
      <c r="AG646" s="172"/>
    </row>
    <row r="647" spans="1:33" s="49" customFormat="1" ht="12" x14ac:dyDescent="0.2">
      <c r="A647" s="84">
        <v>483</v>
      </c>
      <c r="B647" s="60">
        <v>483239760</v>
      </c>
      <c r="C647" s="85" t="s">
        <v>536</v>
      </c>
      <c r="D647" s="60">
        <v>239</v>
      </c>
      <c r="E647" s="85" t="s">
        <v>271</v>
      </c>
      <c r="F647" s="60">
        <v>760</v>
      </c>
      <c r="G647" s="109" t="s">
        <v>433</v>
      </c>
      <c r="H647" s="163"/>
      <c r="I647" s="87">
        <v>13878</v>
      </c>
      <c r="J647" s="87">
        <v>2719</v>
      </c>
      <c r="K647" s="87">
        <v>0</v>
      </c>
      <c r="L647" s="87">
        <v>1188</v>
      </c>
      <c r="M647" s="88">
        <v>17785</v>
      </c>
      <c r="N647" s="163"/>
      <c r="O647" s="110">
        <v>55</v>
      </c>
      <c r="P647" s="164">
        <v>912835</v>
      </c>
      <c r="Q647" s="164">
        <v>0</v>
      </c>
      <c r="R647" s="164">
        <v>0</v>
      </c>
      <c r="S647" s="164">
        <v>65340</v>
      </c>
      <c r="T647" s="165">
        <v>978175</v>
      </c>
      <c r="U647" s="166"/>
      <c r="V647" s="167">
        <v>0</v>
      </c>
      <c r="W647" s="173">
        <v>0</v>
      </c>
      <c r="X647" s="169">
        <v>0.09</v>
      </c>
      <c r="Y647" s="169">
        <v>4.8336572223018882E-2</v>
      </c>
      <c r="Z647" s="170">
        <v>0</v>
      </c>
      <c r="AA647" s="166"/>
      <c r="AB647" s="110">
        <v>8</v>
      </c>
      <c r="AC647" s="111">
        <v>0</v>
      </c>
      <c r="AD647" s="164">
        <v>0</v>
      </c>
      <c r="AE647" s="111">
        <v>0</v>
      </c>
      <c r="AF647" s="171">
        <v>0</v>
      </c>
      <c r="AG647" s="172"/>
    </row>
    <row r="648" spans="1:33" s="49" customFormat="1" ht="12" x14ac:dyDescent="0.2">
      <c r="A648" s="84">
        <v>483</v>
      </c>
      <c r="B648" s="60">
        <v>483239780</v>
      </c>
      <c r="C648" s="85" t="s">
        <v>536</v>
      </c>
      <c r="D648" s="60">
        <v>239</v>
      </c>
      <c r="E648" s="85" t="s">
        <v>271</v>
      </c>
      <c r="F648" s="60">
        <v>780</v>
      </c>
      <c r="G648" s="109" t="s">
        <v>443</v>
      </c>
      <c r="H648" s="163"/>
      <c r="I648" s="87">
        <v>15706</v>
      </c>
      <c r="J648" s="87">
        <v>2874</v>
      </c>
      <c r="K648" s="87">
        <v>0</v>
      </c>
      <c r="L648" s="87">
        <v>1188</v>
      </c>
      <c r="M648" s="88">
        <v>19768</v>
      </c>
      <c r="N648" s="163"/>
      <c r="O648" s="110">
        <v>1</v>
      </c>
      <c r="P648" s="164">
        <v>18580</v>
      </c>
      <c r="Q648" s="164">
        <v>0</v>
      </c>
      <c r="R648" s="164">
        <v>0</v>
      </c>
      <c r="S648" s="164">
        <v>1188</v>
      </c>
      <c r="T648" s="165">
        <v>19768</v>
      </c>
      <c r="U648" s="166"/>
      <c r="V648" s="167">
        <v>0</v>
      </c>
      <c r="W648" s="173">
        <v>0</v>
      </c>
      <c r="X648" s="169">
        <v>0.09</v>
      </c>
      <c r="Y648" s="169">
        <v>0</v>
      </c>
      <c r="Z648" s="170">
        <v>0</v>
      </c>
      <c r="AA648" s="166"/>
      <c r="AB648" s="110">
        <v>0</v>
      </c>
      <c r="AC648" s="111">
        <v>0</v>
      </c>
      <c r="AD648" s="164">
        <v>0</v>
      </c>
      <c r="AE648" s="111">
        <v>0</v>
      </c>
      <c r="AF648" s="171">
        <v>0</v>
      </c>
      <c r="AG648" s="172"/>
    </row>
    <row r="649" spans="1:33" s="49" customFormat="1" ht="12" x14ac:dyDescent="0.2">
      <c r="A649" s="84">
        <v>484</v>
      </c>
      <c r="B649" s="60">
        <v>484035035</v>
      </c>
      <c r="C649" s="85" t="s">
        <v>537</v>
      </c>
      <c r="D649" s="60">
        <v>35</v>
      </c>
      <c r="E649" s="85" t="s">
        <v>67</v>
      </c>
      <c r="F649" s="60">
        <v>35</v>
      </c>
      <c r="G649" s="109" t="s">
        <v>67</v>
      </c>
      <c r="H649" s="163"/>
      <c r="I649" s="87">
        <v>20024</v>
      </c>
      <c r="J649" s="87">
        <v>7703</v>
      </c>
      <c r="K649" s="87">
        <v>0</v>
      </c>
      <c r="L649" s="87">
        <v>1188</v>
      </c>
      <c r="M649" s="88">
        <v>28915</v>
      </c>
      <c r="N649" s="163"/>
      <c r="O649" s="110">
        <v>1106</v>
      </c>
      <c r="P649" s="164">
        <v>30666062</v>
      </c>
      <c r="Q649" s="164">
        <v>0</v>
      </c>
      <c r="R649" s="164">
        <v>0</v>
      </c>
      <c r="S649" s="164">
        <v>1313928</v>
      </c>
      <c r="T649" s="165">
        <v>31979990</v>
      </c>
      <c r="U649" s="166"/>
      <c r="V649" s="167">
        <v>0</v>
      </c>
      <c r="W649" s="173">
        <v>0</v>
      </c>
      <c r="X649" s="169">
        <v>0.18</v>
      </c>
      <c r="Y649" s="169">
        <v>0.16524012896893492</v>
      </c>
      <c r="Z649" s="170">
        <v>0</v>
      </c>
      <c r="AA649" s="166"/>
      <c r="AB649" s="110">
        <v>102</v>
      </c>
      <c r="AC649" s="111">
        <v>0</v>
      </c>
      <c r="AD649" s="164">
        <v>0</v>
      </c>
      <c r="AE649" s="111">
        <v>0</v>
      </c>
      <c r="AF649" s="171">
        <v>0</v>
      </c>
      <c r="AG649" s="172"/>
    </row>
    <row r="650" spans="1:33" s="49" customFormat="1" ht="12" x14ac:dyDescent="0.2">
      <c r="A650" s="84">
        <v>484</v>
      </c>
      <c r="B650" s="60">
        <v>484035040</v>
      </c>
      <c r="C650" s="85" t="s">
        <v>537</v>
      </c>
      <c r="D650" s="60">
        <v>35</v>
      </c>
      <c r="E650" s="85" t="s">
        <v>67</v>
      </c>
      <c r="F650" s="60">
        <v>40</v>
      </c>
      <c r="G650" s="109" t="s">
        <v>72</v>
      </c>
      <c r="H650" s="163"/>
      <c r="I650" s="87">
        <v>14193</v>
      </c>
      <c r="J650" s="87">
        <v>4615</v>
      </c>
      <c r="K650" s="87">
        <v>0</v>
      </c>
      <c r="L650" s="87">
        <v>1188</v>
      </c>
      <c r="M650" s="88">
        <v>19996</v>
      </c>
      <c r="N650" s="163"/>
      <c r="O650" s="110">
        <v>1</v>
      </c>
      <c r="P650" s="164">
        <v>18808</v>
      </c>
      <c r="Q650" s="164">
        <v>0</v>
      </c>
      <c r="R650" s="164">
        <v>0</v>
      </c>
      <c r="S650" s="164">
        <v>1188</v>
      </c>
      <c r="T650" s="165">
        <v>19996</v>
      </c>
      <c r="U650" s="166"/>
      <c r="V650" s="167">
        <v>0</v>
      </c>
      <c r="W650" s="173">
        <v>0</v>
      </c>
      <c r="X650" s="169">
        <v>0.09</v>
      </c>
      <c r="Y650" s="169">
        <v>7.3910200807374782E-3</v>
      </c>
      <c r="Z650" s="170">
        <v>0</v>
      </c>
      <c r="AA650" s="166"/>
      <c r="AB650" s="110">
        <v>0</v>
      </c>
      <c r="AC650" s="111">
        <v>0</v>
      </c>
      <c r="AD650" s="164">
        <v>0</v>
      </c>
      <c r="AE650" s="111">
        <v>0</v>
      </c>
      <c r="AF650" s="171">
        <v>0</v>
      </c>
      <c r="AG650" s="172"/>
    </row>
    <row r="651" spans="1:33" s="49" customFormat="1" ht="12" x14ac:dyDescent="0.2">
      <c r="A651" s="84">
        <v>484</v>
      </c>
      <c r="B651" s="60">
        <v>484035044</v>
      </c>
      <c r="C651" s="85" t="s">
        <v>537</v>
      </c>
      <c r="D651" s="60">
        <v>35</v>
      </c>
      <c r="E651" s="85" t="s">
        <v>67</v>
      </c>
      <c r="F651" s="60">
        <v>44</v>
      </c>
      <c r="G651" s="109" t="s">
        <v>76</v>
      </c>
      <c r="H651" s="163"/>
      <c r="I651" s="87">
        <v>13434</v>
      </c>
      <c r="J651" s="87">
        <v>0</v>
      </c>
      <c r="K651" s="87">
        <v>0</v>
      </c>
      <c r="L651" s="87">
        <v>1188</v>
      </c>
      <c r="M651" s="88">
        <v>14622</v>
      </c>
      <c r="N651" s="163"/>
      <c r="O651" s="110">
        <v>5</v>
      </c>
      <c r="P651" s="164">
        <v>67170</v>
      </c>
      <c r="Q651" s="164">
        <v>0</v>
      </c>
      <c r="R651" s="164">
        <v>0</v>
      </c>
      <c r="S651" s="164">
        <v>5940</v>
      </c>
      <c r="T651" s="165">
        <v>73110</v>
      </c>
      <c r="U651" s="166"/>
      <c r="V651" s="167">
        <v>0</v>
      </c>
      <c r="W651" s="173">
        <v>0</v>
      </c>
      <c r="X651" s="169">
        <v>0.18</v>
      </c>
      <c r="Y651" s="169">
        <v>9.5600647279185325E-2</v>
      </c>
      <c r="Z651" s="170">
        <v>0</v>
      </c>
      <c r="AA651" s="166"/>
      <c r="AB651" s="110">
        <v>1</v>
      </c>
      <c r="AC651" s="111">
        <v>0</v>
      </c>
      <c r="AD651" s="164">
        <v>0</v>
      </c>
      <c r="AE651" s="111">
        <v>0</v>
      </c>
      <c r="AF651" s="171">
        <v>0</v>
      </c>
      <c r="AG651" s="172"/>
    </row>
    <row r="652" spans="1:33" s="49" customFormat="1" ht="12" x14ac:dyDescent="0.2">
      <c r="A652" s="84">
        <v>484</v>
      </c>
      <c r="B652" s="60">
        <v>484035046</v>
      </c>
      <c r="C652" s="85" t="s">
        <v>537</v>
      </c>
      <c r="D652" s="60">
        <v>35</v>
      </c>
      <c r="E652" s="85" t="s">
        <v>67</v>
      </c>
      <c r="F652" s="60">
        <v>46</v>
      </c>
      <c r="G652" s="109" t="s">
        <v>78</v>
      </c>
      <c r="H652" s="163"/>
      <c r="I652" s="87">
        <v>18295</v>
      </c>
      <c r="J652" s="87">
        <v>17722</v>
      </c>
      <c r="K652" s="87">
        <v>0</v>
      </c>
      <c r="L652" s="87">
        <v>1188</v>
      </c>
      <c r="M652" s="88">
        <v>37205</v>
      </c>
      <c r="N652" s="163"/>
      <c r="O652" s="110">
        <v>1</v>
      </c>
      <c r="P652" s="164">
        <v>36017</v>
      </c>
      <c r="Q652" s="164">
        <v>0</v>
      </c>
      <c r="R652" s="164">
        <v>0</v>
      </c>
      <c r="S652" s="164">
        <v>1188</v>
      </c>
      <c r="T652" s="165">
        <v>37205</v>
      </c>
      <c r="U652" s="166"/>
      <c r="V652" s="167">
        <v>0</v>
      </c>
      <c r="W652" s="173">
        <v>0</v>
      </c>
      <c r="X652" s="169">
        <v>0.09</v>
      </c>
      <c r="Y652" s="169">
        <v>1.1507102932625476E-3</v>
      </c>
      <c r="Z652" s="170">
        <v>0</v>
      </c>
      <c r="AA652" s="166"/>
      <c r="AB652" s="110">
        <v>0</v>
      </c>
      <c r="AC652" s="111">
        <v>0</v>
      </c>
      <c r="AD652" s="164">
        <v>0</v>
      </c>
      <c r="AE652" s="111">
        <v>0</v>
      </c>
      <c r="AF652" s="171">
        <v>0</v>
      </c>
      <c r="AG652" s="172"/>
    </row>
    <row r="653" spans="1:33" s="49" customFormat="1" ht="12" x14ac:dyDescent="0.2">
      <c r="A653" s="84">
        <v>484</v>
      </c>
      <c r="B653" s="60">
        <v>484035101</v>
      </c>
      <c r="C653" s="85" t="s">
        <v>537</v>
      </c>
      <c r="D653" s="60">
        <v>35</v>
      </c>
      <c r="E653" s="85" t="s">
        <v>67</v>
      </c>
      <c r="F653" s="60">
        <v>101</v>
      </c>
      <c r="G653" s="109" t="s">
        <v>133</v>
      </c>
      <c r="H653" s="163"/>
      <c r="I653" s="87">
        <v>19462</v>
      </c>
      <c r="J653" s="87">
        <v>7116</v>
      </c>
      <c r="K653" s="87">
        <v>0</v>
      </c>
      <c r="L653" s="87">
        <v>1188</v>
      </c>
      <c r="M653" s="88">
        <v>27766</v>
      </c>
      <c r="N653" s="163"/>
      <c r="O653" s="110">
        <v>1</v>
      </c>
      <c r="P653" s="164">
        <v>26578</v>
      </c>
      <c r="Q653" s="164">
        <v>0</v>
      </c>
      <c r="R653" s="164">
        <v>0</v>
      </c>
      <c r="S653" s="164">
        <v>1188</v>
      </c>
      <c r="T653" s="165">
        <v>27766</v>
      </c>
      <c r="U653" s="166"/>
      <c r="V653" s="167">
        <v>0</v>
      </c>
      <c r="W653" s="173">
        <v>0</v>
      </c>
      <c r="X653" s="169">
        <v>0.09</v>
      </c>
      <c r="Y653" s="169">
        <v>5.7103981896852556E-2</v>
      </c>
      <c r="Z653" s="170">
        <v>0</v>
      </c>
      <c r="AA653" s="166"/>
      <c r="AB653" s="110">
        <v>0</v>
      </c>
      <c r="AC653" s="111">
        <v>0</v>
      </c>
      <c r="AD653" s="164">
        <v>0</v>
      </c>
      <c r="AE653" s="111">
        <v>0</v>
      </c>
      <c r="AF653" s="171">
        <v>0</v>
      </c>
      <c r="AG653" s="172"/>
    </row>
    <row r="654" spans="1:33" s="49" customFormat="1" ht="12" x14ac:dyDescent="0.2">
      <c r="A654" s="84">
        <v>484</v>
      </c>
      <c r="B654" s="60">
        <v>484035157</v>
      </c>
      <c r="C654" s="85" t="s">
        <v>537</v>
      </c>
      <c r="D654" s="60">
        <v>35</v>
      </c>
      <c r="E654" s="85" t="s">
        <v>67</v>
      </c>
      <c r="F654" s="60">
        <v>157</v>
      </c>
      <c r="G654" s="109" t="s">
        <v>189</v>
      </c>
      <c r="H654" s="163"/>
      <c r="I654" s="87">
        <v>12847</v>
      </c>
      <c r="J654" s="87">
        <v>12613</v>
      </c>
      <c r="K654" s="87">
        <v>0</v>
      </c>
      <c r="L654" s="87">
        <v>1188</v>
      </c>
      <c r="M654" s="88">
        <v>26648</v>
      </c>
      <c r="N654" s="163"/>
      <c r="O654" s="110">
        <v>1</v>
      </c>
      <c r="P654" s="164">
        <v>25460</v>
      </c>
      <c r="Q654" s="164">
        <v>0</v>
      </c>
      <c r="R654" s="164">
        <v>0</v>
      </c>
      <c r="S654" s="164">
        <v>1188</v>
      </c>
      <c r="T654" s="165">
        <v>26648</v>
      </c>
      <c r="U654" s="166"/>
      <c r="V654" s="167">
        <v>0</v>
      </c>
      <c r="W654" s="173">
        <v>0</v>
      </c>
      <c r="X654" s="169">
        <v>0.09</v>
      </c>
      <c r="Y654" s="169">
        <v>1.6613088051789337E-3</v>
      </c>
      <c r="Z654" s="170">
        <v>0</v>
      </c>
      <c r="AA654" s="166"/>
      <c r="AB654" s="110">
        <v>0</v>
      </c>
      <c r="AC654" s="111">
        <v>0</v>
      </c>
      <c r="AD654" s="164">
        <v>0</v>
      </c>
      <c r="AE654" s="111">
        <v>0</v>
      </c>
      <c r="AF654" s="171">
        <v>0</v>
      </c>
      <c r="AG654" s="172"/>
    </row>
    <row r="655" spans="1:33" s="49" customFormat="1" ht="12" x14ac:dyDescent="0.2">
      <c r="A655" s="84">
        <v>484</v>
      </c>
      <c r="B655" s="60">
        <v>484035163</v>
      </c>
      <c r="C655" s="85" t="s">
        <v>537</v>
      </c>
      <c r="D655" s="60">
        <v>35</v>
      </c>
      <c r="E655" s="85" t="s">
        <v>67</v>
      </c>
      <c r="F655" s="60">
        <v>163</v>
      </c>
      <c r="G655" s="109" t="s">
        <v>195</v>
      </c>
      <c r="H655" s="163"/>
      <c r="I655" s="87">
        <v>21879</v>
      </c>
      <c r="J655" s="87">
        <v>0</v>
      </c>
      <c r="K655" s="87">
        <v>0</v>
      </c>
      <c r="L655" s="87">
        <v>1188</v>
      </c>
      <c r="M655" s="88">
        <v>23067</v>
      </c>
      <c r="N655" s="163"/>
      <c r="O655" s="110">
        <v>1</v>
      </c>
      <c r="P655" s="164">
        <v>21879</v>
      </c>
      <c r="Q655" s="164">
        <v>0</v>
      </c>
      <c r="R655" s="164">
        <v>0</v>
      </c>
      <c r="S655" s="164">
        <v>1188</v>
      </c>
      <c r="T655" s="165">
        <v>23067</v>
      </c>
      <c r="U655" s="166"/>
      <c r="V655" s="167">
        <v>0</v>
      </c>
      <c r="W655" s="173">
        <v>0</v>
      </c>
      <c r="X655" s="169">
        <v>0.113490033140277</v>
      </c>
      <c r="Y655" s="169">
        <v>9.5503650462753262E-2</v>
      </c>
      <c r="Z655" s="170">
        <v>0</v>
      </c>
      <c r="AA655" s="166"/>
      <c r="AB655" s="110">
        <v>0</v>
      </c>
      <c r="AC655" s="111">
        <v>0</v>
      </c>
      <c r="AD655" s="164">
        <v>0</v>
      </c>
      <c r="AE655" s="111">
        <v>0</v>
      </c>
      <c r="AF655" s="171">
        <v>0</v>
      </c>
      <c r="AG655" s="172"/>
    </row>
    <row r="656" spans="1:33" s="49" customFormat="1" ht="12" x14ac:dyDescent="0.2">
      <c r="A656" s="84">
        <v>484</v>
      </c>
      <c r="B656" s="60">
        <v>484035165</v>
      </c>
      <c r="C656" s="85" t="s">
        <v>537</v>
      </c>
      <c r="D656" s="60">
        <v>35</v>
      </c>
      <c r="E656" s="85" t="s">
        <v>67</v>
      </c>
      <c r="F656" s="60">
        <v>165</v>
      </c>
      <c r="G656" s="109" t="s">
        <v>197</v>
      </c>
      <c r="H656" s="163"/>
      <c r="I656" s="87">
        <v>17708</v>
      </c>
      <c r="J656" s="87">
        <v>0</v>
      </c>
      <c r="K656" s="87">
        <v>0</v>
      </c>
      <c r="L656" s="87">
        <v>1188</v>
      </c>
      <c r="M656" s="88">
        <v>18896</v>
      </c>
      <c r="N656" s="163"/>
      <c r="O656" s="110">
        <v>2</v>
      </c>
      <c r="P656" s="164">
        <v>35416</v>
      </c>
      <c r="Q656" s="164">
        <v>0</v>
      </c>
      <c r="R656" s="164">
        <v>0</v>
      </c>
      <c r="S656" s="164">
        <v>2376</v>
      </c>
      <c r="T656" s="165">
        <v>37792</v>
      </c>
      <c r="U656" s="166"/>
      <c r="V656" s="167">
        <v>0</v>
      </c>
      <c r="W656" s="173">
        <v>0</v>
      </c>
      <c r="X656" s="169">
        <v>9.8299999999999998E-2</v>
      </c>
      <c r="Y656" s="169">
        <v>8.0030787498228839E-2</v>
      </c>
      <c r="Z656" s="170">
        <v>0</v>
      </c>
      <c r="AA656" s="166"/>
      <c r="AB656" s="110">
        <v>0</v>
      </c>
      <c r="AC656" s="111">
        <v>0</v>
      </c>
      <c r="AD656" s="164">
        <v>0</v>
      </c>
      <c r="AE656" s="111">
        <v>0</v>
      </c>
      <c r="AF656" s="171">
        <v>0</v>
      </c>
      <c r="AG656" s="172"/>
    </row>
    <row r="657" spans="1:33" s="49" customFormat="1" ht="12" x14ac:dyDescent="0.2">
      <c r="A657" s="84">
        <v>484</v>
      </c>
      <c r="B657" s="60">
        <v>484035198</v>
      </c>
      <c r="C657" s="85" t="s">
        <v>537</v>
      </c>
      <c r="D657" s="60">
        <v>35</v>
      </c>
      <c r="E657" s="85" t="s">
        <v>67</v>
      </c>
      <c r="F657" s="60">
        <v>198</v>
      </c>
      <c r="G657" s="109" t="s">
        <v>230</v>
      </c>
      <c r="H657" s="163"/>
      <c r="I657" s="87">
        <v>12793</v>
      </c>
      <c r="J657" s="87">
        <v>6233</v>
      </c>
      <c r="K657" s="87">
        <v>0</v>
      </c>
      <c r="L657" s="87">
        <v>1188</v>
      </c>
      <c r="M657" s="88">
        <v>20214</v>
      </c>
      <c r="N657" s="163"/>
      <c r="O657" s="110">
        <v>1</v>
      </c>
      <c r="P657" s="164">
        <v>19026</v>
      </c>
      <c r="Q657" s="164">
        <v>0</v>
      </c>
      <c r="R657" s="164">
        <v>0</v>
      </c>
      <c r="S657" s="164">
        <v>1188</v>
      </c>
      <c r="T657" s="165">
        <v>20214</v>
      </c>
      <c r="U657" s="166"/>
      <c r="V657" s="167">
        <v>0</v>
      </c>
      <c r="W657" s="173">
        <v>0</v>
      </c>
      <c r="X657" s="169">
        <v>0.09</v>
      </c>
      <c r="Y657" s="169">
        <v>1.8143814792504942E-3</v>
      </c>
      <c r="Z657" s="170">
        <v>0</v>
      </c>
      <c r="AA657" s="166"/>
      <c r="AB657" s="110">
        <v>0</v>
      </c>
      <c r="AC657" s="111">
        <v>0</v>
      </c>
      <c r="AD657" s="164">
        <v>0</v>
      </c>
      <c r="AE657" s="111">
        <v>0</v>
      </c>
      <c r="AF657" s="171">
        <v>0</v>
      </c>
      <c r="AG657" s="172"/>
    </row>
    <row r="658" spans="1:33" s="49" customFormat="1" ht="12" x14ac:dyDescent="0.2">
      <c r="A658" s="84">
        <v>484</v>
      </c>
      <c r="B658" s="60">
        <v>484035229</v>
      </c>
      <c r="C658" s="85" t="s">
        <v>537</v>
      </c>
      <c r="D658" s="60">
        <v>35</v>
      </c>
      <c r="E658" s="85" t="s">
        <v>67</v>
      </c>
      <c r="F658" s="60">
        <v>229</v>
      </c>
      <c r="G658" s="109" t="s">
        <v>261</v>
      </c>
      <c r="H658" s="163"/>
      <c r="I658" s="87">
        <v>15939</v>
      </c>
      <c r="J658" s="87">
        <v>1597</v>
      </c>
      <c r="K658" s="87">
        <v>0</v>
      </c>
      <c r="L658" s="87">
        <v>1188</v>
      </c>
      <c r="M658" s="88">
        <v>18724</v>
      </c>
      <c r="N658" s="163"/>
      <c r="O658" s="110">
        <v>1</v>
      </c>
      <c r="P658" s="164">
        <v>17536</v>
      </c>
      <c r="Q658" s="164">
        <v>0</v>
      </c>
      <c r="R658" s="164">
        <v>0</v>
      </c>
      <c r="S658" s="164">
        <v>1188</v>
      </c>
      <c r="T658" s="165">
        <v>18724</v>
      </c>
      <c r="U658" s="166"/>
      <c r="V658" s="167">
        <v>0</v>
      </c>
      <c r="W658" s="173">
        <v>0</v>
      </c>
      <c r="X658" s="169">
        <v>0.09</v>
      </c>
      <c r="Y658" s="169">
        <v>2.2666638700022248E-2</v>
      </c>
      <c r="Z658" s="170">
        <v>0</v>
      </c>
      <c r="AA658" s="166"/>
      <c r="AB658" s="110">
        <v>0</v>
      </c>
      <c r="AC658" s="111">
        <v>0</v>
      </c>
      <c r="AD658" s="164">
        <v>0</v>
      </c>
      <c r="AE658" s="111">
        <v>0</v>
      </c>
      <c r="AF658" s="171">
        <v>0</v>
      </c>
      <c r="AG658" s="172"/>
    </row>
    <row r="659" spans="1:33" s="49" customFormat="1" ht="12" x14ac:dyDescent="0.2">
      <c r="A659" s="84">
        <v>484</v>
      </c>
      <c r="B659" s="60">
        <v>484035244</v>
      </c>
      <c r="C659" s="85" t="s">
        <v>537</v>
      </c>
      <c r="D659" s="60">
        <v>35</v>
      </c>
      <c r="E659" s="85" t="s">
        <v>67</v>
      </c>
      <c r="F659" s="60">
        <v>244</v>
      </c>
      <c r="G659" s="109" t="s">
        <v>276</v>
      </c>
      <c r="H659" s="163"/>
      <c r="I659" s="87">
        <v>20436</v>
      </c>
      <c r="J659" s="87">
        <v>4940</v>
      </c>
      <c r="K659" s="87">
        <v>0</v>
      </c>
      <c r="L659" s="87">
        <v>1188</v>
      </c>
      <c r="M659" s="88">
        <v>26564</v>
      </c>
      <c r="N659" s="163"/>
      <c r="O659" s="110">
        <v>3</v>
      </c>
      <c r="P659" s="164">
        <v>76128</v>
      </c>
      <c r="Q659" s="164">
        <v>0</v>
      </c>
      <c r="R659" s="164">
        <v>0</v>
      </c>
      <c r="S659" s="164">
        <v>3564</v>
      </c>
      <c r="T659" s="165">
        <v>79692</v>
      </c>
      <c r="U659" s="166"/>
      <c r="V659" s="167">
        <v>0</v>
      </c>
      <c r="W659" s="173">
        <v>0</v>
      </c>
      <c r="X659" s="169">
        <v>0.09</v>
      </c>
      <c r="Y659" s="169">
        <v>8.5082697356803239E-2</v>
      </c>
      <c r="Z659" s="170">
        <v>0</v>
      </c>
      <c r="AA659" s="166"/>
      <c r="AB659" s="110">
        <v>1</v>
      </c>
      <c r="AC659" s="111">
        <v>0</v>
      </c>
      <c r="AD659" s="164">
        <v>0</v>
      </c>
      <c r="AE659" s="111">
        <v>0</v>
      </c>
      <c r="AF659" s="171">
        <v>0</v>
      </c>
      <c r="AG659" s="172"/>
    </row>
    <row r="660" spans="1:33" s="49" customFormat="1" ht="12" x14ac:dyDescent="0.2">
      <c r="A660" s="84">
        <v>484</v>
      </c>
      <c r="B660" s="60">
        <v>484035258</v>
      </c>
      <c r="C660" s="85" t="s">
        <v>537</v>
      </c>
      <c r="D660" s="60">
        <v>35</v>
      </c>
      <c r="E660" s="85" t="s">
        <v>67</v>
      </c>
      <c r="F660" s="60">
        <v>258</v>
      </c>
      <c r="G660" s="109" t="s">
        <v>290</v>
      </c>
      <c r="H660" s="163"/>
      <c r="I660" s="87">
        <v>17527</v>
      </c>
      <c r="J660" s="87">
        <v>3921</v>
      </c>
      <c r="K660" s="87">
        <v>0</v>
      </c>
      <c r="L660" s="87">
        <v>1188</v>
      </c>
      <c r="M660" s="88">
        <v>22636</v>
      </c>
      <c r="N660" s="163"/>
      <c r="O660" s="110">
        <v>1</v>
      </c>
      <c r="P660" s="164">
        <v>21448</v>
      </c>
      <c r="Q660" s="164">
        <v>0</v>
      </c>
      <c r="R660" s="164">
        <v>0</v>
      </c>
      <c r="S660" s="164">
        <v>1188</v>
      </c>
      <c r="T660" s="165">
        <v>22636</v>
      </c>
      <c r="U660" s="166"/>
      <c r="V660" s="167">
        <v>0</v>
      </c>
      <c r="W660" s="173">
        <v>0</v>
      </c>
      <c r="X660" s="169">
        <v>0.09</v>
      </c>
      <c r="Y660" s="169">
        <v>0.10419570438422386</v>
      </c>
      <c r="Z660" s="170">
        <v>0</v>
      </c>
      <c r="AA660" s="166"/>
      <c r="AB660" s="110">
        <v>0</v>
      </c>
      <c r="AC660" s="111">
        <v>0.13624078332324444</v>
      </c>
      <c r="AD660" s="164">
        <v>3084.0923207169467</v>
      </c>
      <c r="AE660" s="111">
        <v>0</v>
      </c>
      <c r="AF660" s="171">
        <v>0</v>
      </c>
      <c r="AG660" s="172"/>
    </row>
    <row r="661" spans="1:33" s="49" customFormat="1" ht="12" x14ac:dyDescent="0.2">
      <c r="A661" s="84">
        <v>484</v>
      </c>
      <c r="B661" s="60">
        <v>484035262</v>
      </c>
      <c r="C661" s="85" t="s">
        <v>537</v>
      </c>
      <c r="D661" s="60">
        <v>35</v>
      </c>
      <c r="E661" s="85" t="s">
        <v>67</v>
      </c>
      <c r="F661" s="60">
        <v>262</v>
      </c>
      <c r="G661" s="109" t="s">
        <v>294</v>
      </c>
      <c r="H661" s="163"/>
      <c r="I661" s="87">
        <v>20230</v>
      </c>
      <c r="J661" s="87">
        <v>1314</v>
      </c>
      <c r="K661" s="87">
        <v>0</v>
      </c>
      <c r="L661" s="87">
        <v>1188</v>
      </c>
      <c r="M661" s="88">
        <v>22732</v>
      </c>
      <c r="N661" s="163"/>
      <c r="O661" s="110">
        <v>1</v>
      </c>
      <c r="P661" s="164">
        <v>21544</v>
      </c>
      <c r="Q661" s="164">
        <v>0</v>
      </c>
      <c r="R661" s="164">
        <v>0</v>
      </c>
      <c r="S661" s="164">
        <v>1188</v>
      </c>
      <c r="T661" s="165">
        <v>22732</v>
      </c>
      <c r="U661" s="166"/>
      <c r="V661" s="167">
        <v>0</v>
      </c>
      <c r="W661" s="173">
        <v>0</v>
      </c>
      <c r="X661" s="169">
        <v>0.09</v>
      </c>
      <c r="Y661" s="169">
        <v>9.6865331458784662E-2</v>
      </c>
      <c r="Z661" s="170">
        <v>0</v>
      </c>
      <c r="AA661" s="166"/>
      <c r="AB661" s="110">
        <v>0</v>
      </c>
      <c r="AC661" s="111">
        <v>7.0875011269700708E-2</v>
      </c>
      <c r="AD661" s="164">
        <v>1610.9312427944321</v>
      </c>
      <c r="AE661" s="111">
        <v>0</v>
      </c>
      <c r="AF661" s="171">
        <v>0</v>
      </c>
      <c r="AG661" s="172"/>
    </row>
    <row r="662" spans="1:33" s="49" customFormat="1" ht="12" x14ac:dyDescent="0.2">
      <c r="A662" s="84">
        <v>484</v>
      </c>
      <c r="B662" s="60">
        <v>484035285</v>
      </c>
      <c r="C662" s="85" t="s">
        <v>537</v>
      </c>
      <c r="D662" s="60">
        <v>35</v>
      </c>
      <c r="E662" s="85" t="s">
        <v>67</v>
      </c>
      <c r="F662" s="60">
        <v>285</v>
      </c>
      <c r="G662" s="109" t="s">
        <v>317</v>
      </c>
      <c r="H662" s="163"/>
      <c r="I662" s="87">
        <v>21841</v>
      </c>
      <c r="J662" s="87">
        <v>4342</v>
      </c>
      <c r="K662" s="87">
        <v>0</v>
      </c>
      <c r="L662" s="87">
        <v>1188</v>
      </c>
      <c r="M662" s="88">
        <v>27371</v>
      </c>
      <c r="N662" s="163"/>
      <c r="O662" s="110">
        <v>2</v>
      </c>
      <c r="P662" s="164">
        <v>52366</v>
      </c>
      <c r="Q662" s="164">
        <v>0</v>
      </c>
      <c r="R662" s="164">
        <v>0</v>
      </c>
      <c r="S662" s="164">
        <v>2376</v>
      </c>
      <c r="T662" s="165">
        <v>54742</v>
      </c>
      <c r="U662" s="166"/>
      <c r="V662" s="167">
        <v>0</v>
      </c>
      <c r="W662" s="173">
        <v>0</v>
      </c>
      <c r="X662" s="169">
        <v>0.09</v>
      </c>
      <c r="Y662" s="169">
        <v>2.7035277990165793E-2</v>
      </c>
      <c r="Z662" s="170">
        <v>0</v>
      </c>
      <c r="AA662" s="166"/>
      <c r="AB662" s="110">
        <v>0</v>
      </c>
      <c r="AC662" s="111">
        <v>0</v>
      </c>
      <c r="AD662" s="164">
        <v>0</v>
      </c>
      <c r="AE662" s="111">
        <v>0</v>
      </c>
      <c r="AF662" s="171">
        <v>0</v>
      </c>
      <c r="AG662" s="172"/>
    </row>
    <row r="663" spans="1:33" s="49" customFormat="1" ht="12" x14ac:dyDescent="0.2">
      <c r="A663" s="84">
        <v>484</v>
      </c>
      <c r="B663" s="60">
        <v>484035307</v>
      </c>
      <c r="C663" s="85" t="s">
        <v>537</v>
      </c>
      <c r="D663" s="60">
        <v>35</v>
      </c>
      <c r="E663" s="85" t="s">
        <v>67</v>
      </c>
      <c r="F663" s="60">
        <v>307</v>
      </c>
      <c r="G663" s="109" t="s">
        <v>339</v>
      </c>
      <c r="H663" s="163"/>
      <c r="I663" s="87">
        <v>16240</v>
      </c>
      <c r="J663" s="87">
        <v>6092</v>
      </c>
      <c r="K663" s="87">
        <v>0</v>
      </c>
      <c r="L663" s="87">
        <v>1188</v>
      </c>
      <c r="M663" s="88">
        <v>23520</v>
      </c>
      <c r="N663" s="163"/>
      <c r="O663" s="110">
        <v>1</v>
      </c>
      <c r="P663" s="164">
        <v>22332</v>
      </c>
      <c r="Q663" s="164">
        <v>0</v>
      </c>
      <c r="R663" s="164">
        <v>0</v>
      </c>
      <c r="S663" s="164">
        <v>1188</v>
      </c>
      <c r="T663" s="165">
        <v>23520</v>
      </c>
      <c r="U663" s="166"/>
      <c r="V663" s="167">
        <v>0</v>
      </c>
      <c r="W663" s="173">
        <v>0</v>
      </c>
      <c r="X663" s="169">
        <v>0.09</v>
      </c>
      <c r="Y663" s="169">
        <v>5.7994021010729238E-3</v>
      </c>
      <c r="Z663" s="170">
        <v>0</v>
      </c>
      <c r="AA663" s="166"/>
      <c r="AB663" s="110">
        <v>1</v>
      </c>
      <c r="AC663" s="111">
        <v>0</v>
      </c>
      <c r="AD663" s="164">
        <v>0</v>
      </c>
      <c r="AE663" s="111">
        <v>0</v>
      </c>
      <c r="AF663" s="171">
        <v>0</v>
      </c>
      <c r="AG663" s="172"/>
    </row>
    <row r="664" spans="1:33" s="49" customFormat="1" ht="12" x14ac:dyDescent="0.2">
      <c r="A664" s="84">
        <v>484</v>
      </c>
      <c r="B664" s="60">
        <v>484035308</v>
      </c>
      <c r="C664" s="85" t="s">
        <v>537</v>
      </c>
      <c r="D664" s="60">
        <v>35</v>
      </c>
      <c r="E664" s="85" t="s">
        <v>67</v>
      </c>
      <c r="F664" s="60">
        <v>308</v>
      </c>
      <c r="G664" s="109" t="s">
        <v>340</v>
      </c>
      <c r="H664" s="163"/>
      <c r="I664" s="87">
        <v>18112</v>
      </c>
      <c r="J664" s="87">
        <v>7015</v>
      </c>
      <c r="K664" s="87">
        <v>0</v>
      </c>
      <c r="L664" s="87">
        <v>1188</v>
      </c>
      <c r="M664" s="88">
        <v>26315</v>
      </c>
      <c r="N664" s="163"/>
      <c r="O664" s="110">
        <v>1</v>
      </c>
      <c r="P664" s="164">
        <v>25127</v>
      </c>
      <c r="Q664" s="164">
        <v>0</v>
      </c>
      <c r="R664" s="164">
        <v>0</v>
      </c>
      <c r="S664" s="164">
        <v>1188</v>
      </c>
      <c r="T664" s="165">
        <v>26315</v>
      </c>
      <c r="U664" s="166"/>
      <c r="V664" s="167">
        <v>0</v>
      </c>
      <c r="W664" s="173">
        <v>0</v>
      </c>
      <c r="X664" s="169">
        <v>0.09</v>
      </c>
      <c r="Y664" s="169">
        <v>1.6032701204702759E-3</v>
      </c>
      <c r="Z664" s="170">
        <v>0</v>
      </c>
      <c r="AA664" s="166"/>
      <c r="AB664" s="110">
        <v>0</v>
      </c>
      <c r="AC664" s="111">
        <v>0</v>
      </c>
      <c r="AD664" s="164">
        <v>0</v>
      </c>
      <c r="AE664" s="111">
        <v>0</v>
      </c>
      <c r="AF664" s="171">
        <v>0</v>
      </c>
      <c r="AG664" s="172"/>
    </row>
    <row r="665" spans="1:33" s="49" customFormat="1" ht="12" x14ac:dyDescent="0.2">
      <c r="A665" s="84">
        <v>485</v>
      </c>
      <c r="B665" s="60">
        <v>485258030</v>
      </c>
      <c r="C665" s="85" t="s">
        <v>538</v>
      </c>
      <c r="D665" s="60">
        <v>258</v>
      </c>
      <c r="E665" s="85" t="s">
        <v>290</v>
      </c>
      <c r="F665" s="60">
        <v>30</v>
      </c>
      <c r="G665" s="109" t="s">
        <v>62</v>
      </c>
      <c r="H665" s="163"/>
      <c r="I665" s="87">
        <v>14041</v>
      </c>
      <c r="J665" s="87">
        <v>4064</v>
      </c>
      <c r="K665" s="87">
        <v>0</v>
      </c>
      <c r="L665" s="87">
        <v>1188</v>
      </c>
      <c r="M665" s="88">
        <v>19293</v>
      </c>
      <c r="N665" s="163"/>
      <c r="O665" s="110">
        <v>1</v>
      </c>
      <c r="P665" s="164">
        <v>18105</v>
      </c>
      <c r="Q665" s="164">
        <v>0</v>
      </c>
      <c r="R665" s="164">
        <v>0</v>
      </c>
      <c r="S665" s="164">
        <v>1188</v>
      </c>
      <c r="T665" s="165">
        <v>19293</v>
      </c>
      <c r="U665" s="166"/>
      <c r="V665" s="167">
        <v>0</v>
      </c>
      <c r="W665" s="173">
        <v>0</v>
      </c>
      <c r="X665" s="169">
        <v>0.09</v>
      </c>
      <c r="Y665" s="169">
        <v>5.4981083213459401E-3</v>
      </c>
      <c r="Z665" s="170">
        <v>0</v>
      </c>
      <c r="AA665" s="166"/>
      <c r="AB665" s="110">
        <v>0</v>
      </c>
      <c r="AC665" s="111">
        <v>0</v>
      </c>
      <c r="AD665" s="164">
        <v>0</v>
      </c>
      <c r="AE665" s="111">
        <v>0</v>
      </c>
      <c r="AF665" s="171">
        <v>0</v>
      </c>
      <c r="AG665" s="172"/>
    </row>
    <row r="666" spans="1:33" s="49" customFormat="1" ht="12" x14ac:dyDescent="0.2">
      <c r="A666" s="84">
        <v>485</v>
      </c>
      <c r="B666" s="60">
        <v>485258079</v>
      </c>
      <c r="C666" s="85" t="s">
        <v>538</v>
      </c>
      <c r="D666" s="60">
        <v>258</v>
      </c>
      <c r="E666" s="85" t="s">
        <v>290</v>
      </c>
      <c r="F666" s="60">
        <v>79</v>
      </c>
      <c r="G666" s="109" t="s">
        <v>111</v>
      </c>
      <c r="H666" s="163"/>
      <c r="I666" s="87">
        <v>15482</v>
      </c>
      <c r="J666" s="87">
        <v>263</v>
      </c>
      <c r="K666" s="87">
        <v>0</v>
      </c>
      <c r="L666" s="87">
        <v>1188</v>
      </c>
      <c r="M666" s="88">
        <v>16933</v>
      </c>
      <c r="N666" s="163"/>
      <c r="O666" s="110">
        <v>2</v>
      </c>
      <c r="P666" s="164">
        <v>31490</v>
      </c>
      <c r="Q666" s="164">
        <v>0</v>
      </c>
      <c r="R666" s="164">
        <v>0</v>
      </c>
      <c r="S666" s="164">
        <v>2376</v>
      </c>
      <c r="T666" s="165">
        <v>33866</v>
      </c>
      <c r="U666" s="166"/>
      <c r="V666" s="167">
        <v>0</v>
      </c>
      <c r="W666" s="173">
        <v>0</v>
      </c>
      <c r="X666" s="169">
        <v>0.09</v>
      </c>
      <c r="Y666" s="169">
        <v>6.3450980028890588E-2</v>
      </c>
      <c r="Z666" s="170">
        <v>0</v>
      </c>
      <c r="AA666" s="166"/>
      <c r="AB666" s="110">
        <v>0</v>
      </c>
      <c r="AC666" s="111">
        <v>0</v>
      </c>
      <c r="AD666" s="164">
        <v>0</v>
      </c>
      <c r="AE666" s="111">
        <v>0</v>
      </c>
      <c r="AF666" s="171">
        <v>0</v>
      </c>
      <c r="AG666" s="172"/>
    </row>
    <row r="667" spans="1:33" s="49" customFormat="1" ht="12" x14ac:dyDescent="0.2">
      <c r="A667" s="84">
        <v>485</v>
      </c>
      <c r="B667" s="60">
        <v>485258107</v>
      </c>
      <c r="C667" s="85" t="s">
        <v>538</v>
      </c>
      <c r="D667" s="60">
        <v>258</v>
      </c>
      <c r="E667" s="85" t="s">
        <v>290</v>
      </c>
      <c r="F667" s="60">
        <v>107</v>
      </c>
      <c r="G667" s="109" t="s">
        <v>139</v>
      </c>
      <c r="H667" s="163"/>
      <c r="I667" s="87">
        <v>12565</v>
      </c>
      <c r="J667" s="87">
        <v>4022</v>
      </c>
      <c r="K667" s="87">
        <v>0</v>
      </c>
      <c r="L667" s="87">
        <v>1188</v>
      </c>
      <c r="M667" s="88">
        <v>17775</v>
      </c>
      <c r="N667" s="163"/>
      <c r="O667" s="110">
        <v>1</v>
      </c>
      <c r="P667" s="164">
        <v>16587</v>
      </c>
      <c r="Q667" s="164">
        <v>0</v>
      </c>
      <c r="R667" s="164">
        <v>0</v>
      </c>
      <c r="S667" s="164">
        <v>1188</v>
      </c>
      <c r="T667" s="165">
        <v>17775</v>
      </c>
      <c r="U667" s="166"/>
      <c r="V667" s="167">
        <v>0</v>
      </c>
      <c r="W667" s="173">
        <v>0</v>
      </c>
      <c r="X667" s="169">
        <v>0.09</v>
      </c>
      <c r="Y667" s="169">
        <v>2.4548585696793231E-4</v>
      </c>
      <c r="Z667" s="170">
        <v>0</v>
      </c>
      <c r="AA667" s="166"/>
      <c r="AB667" s="110">
        <v>1</v>
      </c>
      <c r="AC667" s="111">
        <v>0</v>
      </c>
      <c r="AD667" s="164">
        <v>0</v>
      </c>
      <c r="AE667" s="111">
        <v>0</v>
      </c>
      <c r="AF667" s="171">
        <v>0</v>
      </c>
      <c r="AG667" s="172"/>
    </row>
    <row r="668" spans="1:33" s="49" customFormat="1" ht="12" x14ac:dyDescent="0.2">
      <c r="A668" s="84">
        <v>485</v>
      </c>
      <c r="B668" s="60">
        <v>485258128</v>
      </c>
      <c r="C668" s="85" t="s">
        <v>538</v>
      </c>
      <c r="D668" s="60">
        <v>258</v>
      </c>
      <c r="E668" s="85" t="s">
        <v>290</v>
      </c>
      <c r="F668" s="60">
        <v>128</v>
      </c>
      <c r="G668" s="109" t="s">
        <v>160</v>
      </c>
      <c r="H668" s="163"/>
      <c r="I668" s="87">
        <v>19729</v>
      </c>
      <c r="J668" s="87">
        <v>1114</v>
      </c>
      <c r="K668" s="87">
        <v>0</v>
      </c>
      <c r="L668" s="87">
        <v>1188</v>
      </c>
      <c r="M668" s="88">
        <v>22031</v>
      </c>
      <c r="N668" s="163"/>
      <c r="O668" s="110">
        <v>1</v>
      </c>
      <c r="P668" s="164">
        <v>20843</v>
      </c>
      <c r="Q668" s="164">
        <v>0</v>
      </c>
      <c r="R668" s="164">
        <v>0</v>
      </c>
      <c r="S668" s="164">
        <v>1188</v>
      </c>
      <c r="T668" s="165">
        <v>22031</v>
      </c>
      <c r="U668" s="166"/>
      <c r="V668" s="167">
        <v>0</v>
      </c>
      <c r="W668" s="173">
        <v>0</v>
      </c>
      <c r="X668" s="169">
        <v>0.09</v>
      </c>
      <c r="Y668" s="169">
        <v>4.4230272822188083E-2</v>
      </c>
      <c r="Z668" s="170">
        <v>0</v>
      </c>
      <c r="AA668" s="166"/>
      <c r="AB668" s="110">
        <v>0</v>
      </c>
      <c r="AC668" s="111">
        <v>0</v>
      </c>
      <c r="AD668" s="164">
        <v>0</v>
      </c>
      <c r="AE668" s="111">
        <v>0</v>
      </c>
      <c r="AF668" s="171">
        <v>0</v>
      </c>
      <c r="AG668" s="172"/>
    </row>
    <row r="669" spans="1:33" s="49" customFormat="1" ht="12" x14ac:dyDescent="0.2">
      <c r="A669" s="84">
        <v>485</v>
      </c>
      <c r="B669" s="60">
        <v>485258163</v>
      </c>
      <c r="C669" s="85" t="s">
        <v>538</v>
      </c>
      <c r="D669" s="60">
        <v>258</v>
      </c>
      <c r="E669" s="85" t="s">
        <v>290</v>
      </c>
      <c r="F669" s="60">
        <v>163</v>
      </c>
      <c r="G669" s="109" t="s">
        <v>195</v>
      </c>
      <c r="H669" s="163"/>
      <c r="I669" s="87">
        <v>16871</v>
      </c>
      <c r="J669" s="87">
        <v>0</v>
      </c>
      <c r="K669" s="87">
        <v>0</v>
      </c>
      <c r="L669" s="87">
        <v>1188</v>
      </c>
      <c r="M669" s="88">
        <v>18059</v>
      </c>
      <c r="N669" s="163"/>
      <c r="O669" s="110">
        <v>19</v>
      </c>
      <c r="P669" s="164">
        <v>320549</v>
      </c>
      <c r="Q669" s="164">
        <v>0</v>
      </c>
      <c r="R669" s="164">
        <v>0</v>
      </c>
      <c r="S669" s="164">
        <v>22572</v>
      </c>
      <c r="T669" s="165">
        <v>343121</v>
      </c>
      <c r="U669" s="166"/>
      <c r="V669" s="167">
        <v>0</v>
      </c>
      <c r="W669" s="173">
        <v>0</v>
      </c>
      <c r="X669" s="169">
        <v>0.113490033140277</v>
      </c>
      <c r="Y669" s="169">
        <v>9.5503650462753262E-2</v>
      </c>
      <c r="Z669" s="170">
        <v>0</v>
      </c>
      <c r="AA669" s="166"/>
      <c r="AB669" s="110">
        <v>14</v>
      </c>
      <c r="AC669" s="111">
        <v>0</v>
      </c>
      <c r="AD669" s="164">
        <v>0</v>
      </c>
      <c r="AE669" s="111">
        <v>0</v>
      </c>
      <c r="AF669" s="171">
        <v>0</v>
      </c>
      <c r="AG669" s="172"/>
    </row>
    <row r="670" spans="1:33" s="49" customFormat="1" ht="12" x14ac:dyDescent="0.2">
      <c r="A670" s="84">
        <v>485</v>
      </c>
      <c r="B670" s="60">
        <v>485258229</v>
      </c>
      <c r="C670" s="85" t="s">
        <v>538</v>
      </c>
      <c r="D670" s="60">
        <v>258</v>
      </c>
      <c r="E670" s="85" t="s">
        <v>290</v>
      </c>
      <c r="F670" s="60">
        <v>229</v>
      </c>
      <c r="G670" s="109" t="s">
        <v>261</v>
      </c>
      <c r="H670" s="163"/>
      <c r="I670" s="87">
        <v>17021</v>
      </c>
      <c r="J670" s="87">
        <v>1706</v>
      </c>
      <c r="K670" s="87">
        <v>0</v>
      </c>
      <c r="L670" s="87">
        <v>1188</v>
      </c>
      <c r="M670" s="88">
        <v>19915</v>
      </c>
      <c r="N670" s="163"/>
      <c r="O670" s="110">
        <v>9</v>
      </c>
      <c r="P670" s="164">
        <v>168543</v>
      </c>
      <c r="Q670" s="164">
        <v>0</v>
      </c>
      <c r="R670" s="164">
        <v>0</v>
      </c>
      <c r="S670" s="164">
        <v>10692</v>
      </c>
      <c r="T670" s="165">
        <v>179235</v>
      </c>
      <c r="U670" s="166"/>
      <c r="V670" s="167">
        <v>0</v>
      </c>
      <c r="W670" s="173">
        <v>0</v>
      </c>
      <c r="X670" s="169">
        <v>0.09</v>
      </c>
      <c r="Y670" s="169">
        <v>2.2666638700022248E-2</v>
      </c>
      <c r="Z670" s="170">
        <v>0</v>
      </c>
      <c r="AA670" s="166"/>
      <c r="AB670" s="110">
        <v>7</v>
      </c>
      <c r="AC670" s="111">
        <v>0</v>
      </c>
      <c r="AD670" s="164">
        <v>0</v>
      </c>
      <c r="AE670" s="111">
        <v>0</v>
      </c>
      <c r="AF670" s="171">
        <v>0</v>
      </c>
      <c r="AG670" s="172"/>
    </row>
    <row r="671" spans="1:33" s="49" customFormat="1" ht="12" x14ac:dyDescent="0.2">
      <c r="A671" s="84">
        <v>485</v>
      </c>
      <c r="B671" s="60">
        <v>485258258</v>
      </c>
      <c r="C671" s="85" t="s">
        <v>538</v>
      </c>
      <c r="D671" s="60">
        <v>258</v>
      </c>
      <c r="E671" s="85" t="s">
        <v>290</v>
      </c>
      <c r="F671" s="60">
        <v>258</v>
      </c>
      <c r="G671" s="109" t="s">
        <v>290</v>
      </c>
      <c r="H671" s="163"/>
      <c r="I671" s="87">
        <v>16194</v>
      </c>
      <c r="J671" s="87">
        <v>3623</v>
      </c>
      <c r="K671" s="87">
        <v>0</v>
      </c>
      <c r="L671" s="87">
        <v>1188</v>
      </c>
      <c r="M671" s="88">
        <v>21005</v>
      </c>
      <c r="N671" s="163"/>
      <c r="O671" s="110">
        <v>442</v>
      </c>
      <c r="P671" s="164">
        <v>8759114</v>
      </c>
      <c r="Q671" s="164">
        <v>0</v>
      </c>
      <c r="R671" s="164">
        <v>0</v>
      </c>
      <c r="S671" s="164">
        <v>525096</v>
      </c>
      <c r="T671" s="165">
        <v>9284210</v>
      </c>
      <c r="U671" s="166"/>
      <c r="V671" s="167">
        <v>0</v>
      </c>
      <c r="W671" s="173">
        <v>0</v>
      </c>
      <c r="X671" s="169">
        <v>0.09</v>
      </c>
      <c r="Y671" s="169">
        <v>0.10419570438422386</v>
      </c>
      <c r="Z671" s="170">
        <v>0</v>
      </c>
      <c r="AA671" s="166"/>
      <c r="AB671" s="110">
        <v>139</v>
      </c>
      <c r="AC671" s="111">
        <v>60.218426228874364</v>
      </c>
      <c r="AD671" s="164">
        <v>1264952.552577595</v>
      </c>
      <c r="AE671" s="111">
        <v>0</v>
      </c>
      <c r="AF671" s="171">
        <v>0</v>
      </c>
      <c r="AG671" s="172"/>
    </row>
    <row r="672" spans="1:33" s="49" customFormat="1" ht="12" x14ac:dyDescent="0.2">
      <c r="A672" s="84">
        <v>485</v>
      </c>
      <c r="B672" s="60">
        <v>485258291</v>
      </c>
      <c r="C672" s="85" t="s">
        <v>538</v>
      </c>
      <c r="D672" s="60">
        <v>258</v>
      </c>
      <c r="E672" s="85" t="s">
        <v>290</v>
      </c>
      <c r="F672" s="60">
        <v>291</v>
      </c>
      <c r="G672" s="109" t="s">
        <v>323</v>
      </c>
      <c r="H672" s="163"/>
      <c r="I672" s="87">
        <v>17066</v>
      </c>
      <c r="J672" s="87">
        <v>6941</v>
      </c>
      <c r="K672" s="87">
        <v>0</v>
      </c>
      <c r="L672" s="87">
        <v>1188</v>
      </c>
      <c r="M672" s="88">
        <v>25195</v>
      </c>
      <c r="N672" s="163"/>
      <c r="O672" s="110">
        <v>4</v>
      </c>
      <c r="P672" s="164">
        <v>96028</v>
      </c>
      <c r="Q672" s="164">
        <v>0</v>
      </c>
      <c r="R672" s="164">
        <v>0</v>
      </c>
      <c r="S672" s="164">
        <v>4752</v>
      </c>
      <c r="T672" s="165">
        <v>100780</v>
      </c>
      <c r="U672" s="166"/>
      <c r="V672" s="167">
        <v>0</v>
      </c>
      <c r="W672" s="173">
        <v>0</v>
      </c>
      <c r="X672" s="169">
        <v>0.09</v>
      </c>
      <c r="Y672" s="169">
        <v>2.6633232312300602E-2</v>
      </c>
      <c r="Z672" s="170">
        <v>0</v>
      </c>
      <c r="AA672" s="166"/>
      <c r="AB672" s="110">
        <v>2</v>
      </c>
      <c r="AC672" s="111">
        <v>0</v>
      </c>
      <c r="AD672" s="164">
        <v>0</v>
      </c>
      <c r="AE672" s="111">
        <v>0</v>
      </c>
      <c r="AF672" s="171">
        <v>0</v>
      </c>
      <c r="AG672" s="172"/>
    </row>
    <row r="673" spans="1:33" s="49" customFormat="1" ht="12" x14ac:dyDescent="0.2">
      <c r="A673" s="84">
        <v>485</v>
      </c>
      <c r="B673" s="60">
        <v>485258295</v>
      </c>
      <c r="C673" s="85" t="s">
        <v>538</v>
      </c>
      <c r="D673" s="60">
        <v>258</v>
      </c>
      <c r="E673" s="85" t="s">
        <v>290</v>
      </c>
      <c r="F673" s="60">
        <v>295</v>
      </c>
      <c r="G673" s="109" t="s">
        <v>327</v>
      </c>
      <c r="H673" s="163"/>
      <c r="I673" s="87">
        <v>17447</v>
      </c>
      <c r="J673" s="87">
        <v>8611</v>
      </c>
      <c r="K673" s="87">
        <v>0</v>
      </c>
      <c r="L673" s="87">
        <v>1188</v>
      </c>
      <c r="M673" s="88">
        <v>27246</v>
      </c>
      <c r="N673" s="163"/>
      <c r="O673" s="110">
        <v>1</v>
      </c>
      <c r="P673" s="164">
        <v>26058</v>
      </c>
      <c r="Q673" s="164">
        <v>0</v>
      </c>
      <c r="R673" s="164">
        <v>0</v>
      </c>
      <c r="S673" s="164">
        <v>1188</v>
      </c>
      <c r="T673" s="165">
        <v>27246</v>
      </c>
      <c r="U673" s="166"/>
      <c r="V673" s="167">
        <v>0</v>
      </c>
      <c r="W673" s="173">
        <v>0</v>
      </c>
      <c r="X673" s="169">
        <v>0.09</v>
      </c>
      <c r="Y673" s="169">
        <v>1.4012012322242801E-2</v>
      </c>
      <c r="Z673" s="170">
        <v>0</v>
      </c>
      <c r="AA673" s="166"/>
      <c r="AB673" s="110">
        <v>1</v>
      </c>
      <c r="AC673" s="111">
        <v>0</v>
      </c>
      <c r="AD673" s="164">
        <v>0</v>
      </c>
      <c r="AE673" s="111">
        <v>0</v>
      </c>
      <c r="AF673" s="171">
        <v>0</v>
      </c>
      <c r="AG673" s="172"/>
    </row>
    <row r="674" spans="1:33" s="49" customFormat="1" ht="12" x14ac:dyDescent="0.2">
      <c r="A674" s="84">
        <v>486</v>
      </c>
      <c r="B674" s="60">
        <v>486348151</v>
      </c>
      <c r="C674" s="85" t="s">
        <v>539</v>
      </c>
      <c r="D674" s="60">
        <v>348</v>
      </c>
      <c r="E674" s="85" t="s">
        <v>380</v>
      </c>
      <c r="F674" s="60">
        <v>151</v>
      </c>
      <c r="G674" s="109" t="s">
        <v>183</v>
      </c>
      <c r="H674" s="163"/>
      <c r="I674" s="87">
        <v>17296</v>
      </c>
      <c r="J674" s="87">
        <v>2058</v>
      </c>
      <c r="K674" s="87">
        <v>0</v>
      </c>
      <c r="L674" s="87">
        <v>1188</v>
      </c>
      <c r="M674" s="88">
        <v>20542</v>
      </c>
      <c r="N674" s="163"/>
      <c r="O674" s="110">
        <v>1</v>
      </c>
      <c r="P674" s="164">
        <v>19354</v>
      </c>
      <c r="Q674" s="164">
        <v>0</v>
      </c>
      <c r="R674" s="164">
        <v>0</v>
      </c>
      <c r="S674" s="164">
        <v>1188</v>
      </c>
      <c r="T674" s="165">
        <v>20542</v>
      </c>
      <c r="U674" s="166"/>
      <c r="V674" s="167">
        <v>0</v>
      </c>
      <c r="W674" s="173">
        <v>0</v>
      </c>
      <c r="X674" s="169">
        <v>0.09</v>
      </c>
      <c r="Y674" s="169">
        <v>2.059385941133229E-2</v>
      </c>
      <c r="Z674" s="170">
        <v>0</v>
      </c>
      <c r="AA674" s="166"/>
      <c r="AB674" s="110">
        <v>0</v>
      </c>
      <c r="AC674" s="111">
        <v>0</v>
      </c>
      <c r="AD674" s="164">
        <v>0</v>
      </c>
      <c r="AE674" s="111">
        <v>0</v>
      </c>
      <c r="AF674" s="171">
        <v>0</v>
      </c>
      <c r="AG674" s="172"/>
    </row>
    <row r="675" spans="1:33" s="49" customFormat="1" ht="12" x14ac:dyDescent="0.2">
      <c r="A675" s="84">
        <v>486</v>
      </c>
      <c r="B675" s="60">
        <v>486348153</v>
      </c>
      <c r="C675" s="85" t="s">
        <v>539</v>
      </c>
      <c r="D675" s="60">
        <v>348</v>
      </c>
      <c r="E675" s="85" t="s">
        <v>380</v>
      </c>
      <c r="F675" s="60">
        <v>153</v>
      </c>
      <c r="G675" s="109" t="s">
        <v>185</v>
      </c>
      <c r="H675" s="163"/>
      <c r="I675" s="87">
        <v>10664</v>
      </c>
      <c r="J675" s="87">
        <v>20</v>
      </c>
      <c r="K675" s="87">
        <v>0</v>
      </c>
      <c r="L675" s="87">
        <v>1188</v>
      </c>
      <c r="M675" s="88">
        <v>11872</v>
      </c>
      <c r="N675" s="163"/>
      <c r="O675" s="110">
        <v>1</v>
      </c>
      <c r="P675" s="164">
        <v>10684</v>
      </c>
      <c r="Q675" s="164">
        <v>0</v>
      </c>
      <c r="R675" s="164">
        <v>0</v>
      </c>
      <c r="S675" s="164">
        <v>1188</v>
      </c>
      <c r="T675" s="165">
        <v>11872</v>
      </c>
      <c r="U675" s="166"/>
      <c r="V675" s="167">
        <v>0</v>
      </c>
      <c r="W675" s="173">
        <v>0</v>
      </c>
      <c r="X675" s="169">
        <v>0.09</v>
      </c>
      <c r="Y675" s="169">
        <v>1.349204002970382E-2</v>
      </c>
      <c r="Z675" s="170">
        <v>0</v>
      </c>
      <c r="AA675" s="166"/>
      <c r="AB675" s="110">
        <v>0</v>
      </c>
      <c r="AC675" s="111">
        <v>0</v>
      </c>
      <c r="AD675" s="164">
        <v>0</v>
      </c>
      <c r="AE675" s="111">
        <v>0</v>
      </c>
      <c r="AF675" s="171">
        <v>0</v>
      </c>
      <c r="AG675" s="172"/>
    </row>
    <row r="676" spans="1:33" s="49" customFormat="1" ht="12" x14ac:dyDescent="0.2">
      <c r="A676" s="84">
        <v>486</v>
      </c>
      <c r="B676" s="60">
        <v>486348214</v>
      </c>
      <c r="C676" s="85" t="s">
        <v>539</v>
      </c>
      <c r="D676" s="60">
        <v>348</v>
      </c>
      <c r="E676" s="85" t="s">
        <v>380</v>
      </c>
      <c r="F676" s="60">
        <v>214</v>
      </c>
      <c r="G676" s="109" t="s">
        <v>246</v>
      </c>
      <c r="H676" s="163"/>
      <c r="I676" s="87">
        <v>14481</v>
      </c>
      <c r="J676" s="87">
        <v>1686</v>
      </c>
      <c r="K676" s="87">
        <v>0</v>
      </c>
      <c r="L676" s="87">
        <v>1188</v>
      </c>
      <c r="M676" s="88">
        <v>17355</v>
      </c>
      <c r="N676" s="163"/>
      <c r="O676" s="110">
        <v>1</v>
      </c>
      <c r="P676" s="164">
        <v>16167</v>
      </c>
      <c r="Q676" s="164">
        <v>0</v>
      </c>
      <c r="R676" s="164">
        <v>0</v>
      </c>
      <c r="S676" s="164">
        <v>1188</v>
      </c>
      <c r="T676" s="165">
        <v>17355</v>
      </c>
      <c r="U676" s="166"/>
      <c r="V676" s="167">
        <v>0</v>
      </c>
      <c r="W676" s="173">
        <v>0</v>
      </c>
      <c r="X676" s="169">
        <v>0.09</v>
      </c>
      <c r="Y676" s="169">
        <v>2.0628188544709277E-3</v>
      </c>
      <c r="Z676" s="170">
        <v>0</v>
      </c>
      <c r="AA676" s="166"/>
      <c r="AB676" s="110">
        <v>1</v>
      </c>
      <c r="AC676" s="111">
        <v>0</v>
      </c>
      <c r="AD676" s="164">
        <v>0</v>
      </c>
      <c r="AE676" s="111">
        <v>0</v>
      </c>
      <c r="AF676" s="171">
        <v>0</v>
      </c>
      <c r="AG676" s="172"/>
    </row>
    <row r="677" spans="1:33" s="49" customFormat="1" ht="12" x14ac:dyDescent="0.2">
      <c r="A677" s="84">
        <v>486</v>
      </c>
      <c r="B677" s="60">
        <v>486348271</v>
      </c>
      <c r="C677" s="85" t="s">
        <v>539</v>
      </c>
      <c r="D677" s="60">
        <v>348</v>
      </c>
      <c r="E677" s="85" t="s">
        <v>380</v>
      </c>
      <c r="F677" s="60">
        <v>271</v>
      </c>
      <c r="G677" s="109" t="s">
        <v>303</v>
      </c>
      <c r="H677" s="163"/>
      <c r="I677" s="87">
        <v>15361</v>
      </c>
      <c r="J677" s="87">
        <v>4694</v>
      </c>
      <c r="K677" s="87">
        <v>0</v>
      </c>
      <c r="L677" s="87">
        <v>1188</v>
      </c>
      <c r="M677" s="88">
        <v>21243</v>
      </c>
      <c r="N677" s="163"/>
      <c r="O677" s="110">
        <v>3</v>
      </c>
      <c r="P677" s="164">
        <v>60165</v>
      </c>
      <c r="Q677" s="164">
        <v>0</v>
      </c>
      <c r="R677" s="164">
        <v>0</v>
      </c>
      <c r="S677" s="164">
        <v>3564</v>
      </c>
      <c r="T677" s="165">
        <v>63729</v>
      </c>
      <c r="U677" s="166"/>
      <c r="V677" s="167">
        <v>0</v>
      </c>
      <c r="W677" s="173">
        <v>0</v>
      </c>
      <c r="X677" s="169">
        <v>0.09</v>
      </c>
      <c r="Y677" s="169">
        <v>3.7270489382133227E-3</v>
      </c>
      <c r="Z677" s="170">
        <v>0</v>
      </c>
      <c r="AA677" s="166"/>
      <c r="AB677" s="110">
        <v>2</v>
      </c>
      <c r="AC677" s="111">
        <v>0</v>
      </c>
      <c r="AD677" s="164">
        <v>0</v>
      </c>
      <c r="AE677" s="111">
        <v>0</v>
      </c>
      <c r="AF677" s="171">
        <v>0</v>
      </c>
      <c r="AG677" s="172"/>
    </row>
    <row r="678" spans="1:33" s="49" customFormat="1" ht="12" x14ac:dyDescent="0.2">
      <c r="A678" s="84">
        <v>486</v>
      </c>
      <c r="B678" s="60">
        <v>486348277</v>
      </c>
      <c r="C678" s="85" t="s">
        <v>539</v>
      </c>
      <c r="D678" s="60">
        <v>348</v>
      </c>
      <c r="E678" s="85" t="s">
        <v>380</v>
      </c>
      <c r="F678" s="60">
        <v>277</v>
      </c>
      <c r="G678" s="109" t="s">
        <v>309</v>
      </c>
      <c r="H678" s="163"/>
      <c r="I678" s="87">
        <v>18939</v>
      </c>
      <c r="J678" s="87">
        <v>55</v>
      </c>
      <c r="K678" s="87">
        <v>0</v>
      </c>
      <c r="L678" s="87">
        <v>1188</v>
      </c>
      <c r="M678" s="88">
        <v>20182</v>
      </c>
      <c r="N678" s="163"/>
      <c r="O678" s="110">
        <v>6</v>
      </c>
      <c r="P678" s="164">
        <v>113964</v>
      </c>
      <c r="Q678" s="164">
        <v>0</v>
      </c>
      <c r="R678" s="164">
        <v>0</v>
      </c>
      <c r="S678" s="164">
        <v>7128</v>
      </c>
      <c r="T678" s="165">
        <v>121092</v>
      </c>
      <c r="U678" s="166"/>
      <c r="V678" s="167">
        <v>0</v>
      </c>
      <c r="W678" s="173">
        <v>0</v>
      </c>
      <c r="X678" s="169">
        <v>0.18</v>
      </c>
      <c r="Y678" s="169">
        <v>6.9858279173272558E-2</v>
      </c>
      <c r="Z678" s="170">
        <v>0</v>
      </c>
      <c r="AA678" s="166"/>
      <c r="AB678" s="110">
        <v>2</v>
      </c>
      <c r="AC678" s="111">
        <v>0</v>
      </c>
      <c r="AD678" s="164">
        <v>0</v>
      </c>
      <c r="AE678" s="111">
        <v>0</v>
      </c>
      <c r="AF678" s="171">
        <v>0</v>
      </c>
      <c r="AG678" s="172"/>
    </row>
    <row r="679" spans="1:33" s="49" customFormat="1" ht="12" x14ac:dyDescent="0.2">
      <c r="A679" s="84">
        <v>486</v>
      </c>
      <c r="B679" s="60">
        <v>486348316</v>
      </c>
      <c r="C679" s="85" t="s">
        <v>539</v>
      </c>
      <c r="D679" s="60">
        <v>348</v>
      </c>
      <c r="E679" s="85" t="s">
        <v>380</v>
      </c>
      <c r="F679" s="60">
        <v>316</v>
      </c>
      <c r="G679" s="109" t="s">
        <v>348</v>
      </c>
      <c r="H679" s="163"/>
      <c r="I679" s="87">
        <v>17520</v>
      </c>
      <c r="J679" s="87">
        <v>669</v>
      </c>
      <c r="K679" s="87">
        <v>0</v>
      </c>
      <c r="L679" s="87">
        <v>1188</v>
      </c>
      <c r="M679" s="88">
        <v>19377</v>
      </c>
      <c r="N679" s="163"/>
      <c r="O679" s="110">
        <v>4</v>
      </c>
      <c r="P679" s="164">
        <v>72756</v>
      </c>
      <c r="Q679" s="164">
        <v>0</v>
      </c>
      <c r="R679" s="164">
        <v>0</v>
      </c>
      <c r="S679" s="164">
        <v>4752</v>
      </c>
      <c r="T679" s="165">
        <v>77508</v>
      </c>
      <c r="U679" s="166"/>
      <c r="V679" s="167">
        <v>0</v>
      </c>
      <c r="W679" s="173">
        <v>0</v>
      </c>
      <c r="X679" s="169">
        <v>0.18</v>
      </c>
      <c r="Y679" s="169">
        <v>1.7017338697561831E-2</v>
      </c>
      <c r="Z679" s="170">
        <v>0</v>
      </c>
      <c r="AA679" s="166"/>
      <c r="AB679" s="110">
        <v>2</v>
      </c>
      <c r="AC679" s="111">
        <v>0</v>
      </c>
      <c r="AD679" s="164">
        <v>0</v>
      </c>
      <c r="AE679" s="111">
        <v>0</v>
      </c>
      <c r="AF679" s="171">
        <v>0</v>
      </c>
      <c r="AG679" s="172"/>
    </row>
    <row r="680" spans="1:33" s="49" customFormat="1" ht="12" x14ac:dyDescent="0.2">
      <c r="A680" s="84">
        <v>486</v>
      </c>
      <c r="B680" s="60">
        <v>486348348</v>
      </c>
      <c r="C680" s="85" t="s">
        <v>539</v>
      </c>
      <c r="D680" s="60">
        <v>348</v>
      </c>
      <c r="E680" s="85" t="s">
        <v>380</v>
      </c>
      <c r="F680" s="60">
        <v>348</v>
      </c>
      <c r="G680" s="109" t="s">
        <v>380</v>
      </c>
      <c r="H680" s="163"/>
      <c r="I680" s="87">
        <v>18529</v>
      </c>
      <c r="J680" s="87">
        <v>0</v>
      </c>
      <c r="K680" s="87">
        <v>0</v>
      </c>
      <c r="L680" s="87">
        <v>1188</v>
      </c>
      <c r="M680" s="88">
        <v>19717</v>
      </c>
      <c r="N680" s="163"/>
      <c r="O680" s="110">
        <v>644</v>
      </c>
      <c r="P680" s="164">
        <v>11932676</v>
      </c>
      <c r="Q680" s="164">
        <v>0</v>
      </c>
      <c r="R680" s="164">
        <v>0</v>
      </c>
      <c r="S680" s="164">
        <v>765072</v>
      </c>
      <c r="T680" s="165">
        <v>12697748</v>
      </c>
      <c r="U680" s="166"/>
      <c r="V680" s="167">
        <v>0</v>
      </c>
      <c r="W680" s="173">
        <v>0</v>
      </c>
      <c r="X680" s="169">
        <v>0.18</v>
      </c>
      <c r="Y680" s="169">
        <v>7.5591189310023815E-2</v>
      </c>
      <c r="Z680" s="170">
        <v>0</v>
      </c>
      <c r="AA680" s="166"/>
      <c r="AB680" s="110">
        <v>283</v>
      </c>
      <c r="AC680" s="111">
        <v>0</v>
      </c>
      <c r="AD680" s="164">
        <v>0</v>
      </c>
      <c r="AE680" s="111">
        <v>0</v>
      </c>
      <c r="AF680" s="171">
        <v>0</v>
      </c>
      <c r="AG680" s="172"/>
    </row>
    <row r="681" spans="1:33" s="49" customFormat="1" ht="12" x14ac:dyDescent="0.2">
      <c r="A681" s="84">
        <v>486</v>
      </c>
      <c r="B681" s="60">
        <v>486348753</v>
      </c>
      <c r="C681" s="85" t="s">
        <v>539</v>
      </c>
      <c r="D681" s="60">
        <v>348</v>
      </c>
      <c r="E681" s="85" t="s">
        <v>380</v>
      </c>
      <c r="F681" s="60">
        <v>753</v>
      </c>
      <c r="G681" s="109" t="s">
        <v>431</v>
      </c>
      <c r="H681" s="163"/>
      <c r="I681" s="87">
        <v>10664</v>
      </c>
      <c r="J681" s="87">
        <v>2824</v>
      </c>
      <c r="K681" s="87">
        <v>0</v>
      </c>
      <c r="L681" s="87">
        <v>1188</v>
      </c>
      <c r="M681" s="88">
        <v>14676</v>
      </c>
      <c r="N681" s="163"/>
      <c r="O681" s="110">
        <v>1</v>
      </c>
      <c r="P681" s="164">
        <v>13488</v>
      </c>
      <c r="Q681" s="164">
        <v>0</v>
      </c>
      <c r="R681" s="164">
        <v>0</v>
      </c>
      <c r="S681" s="164">
        <v>1188</v>
      </c>
      <c r="T681" s="165">
        <v>14676</v>
      </c>
      <c r="U681" s="166"/>
      <c r="V681" s="167">
        <v>0</v>
      </c>
      <c r="W681" s="173">
        <v>0</v>
      </c>
      <c r="X681" s="169">
        <v>0.09</v>
      </c>
      <c r="Y681" s="169">
        <v>3.837161897258089E-3</v>
      </c>
      <c r="Z681" s="170">
        <v>0</v>
      </c>
      <c r="AA681" s="166"/>
      <c r="AB681" s="110">
        <v>0</v>
      </c>
      <c r="AC681" s="111">
        <v>0</v>
      </c>
      <c r="AD681" s="164">
        <v>0</v>
      </c>
      <c r="AE681" s="111">
        <v>0</v>
      </c>
      <c r="AF681" s="171">
        <v>0</v>
      </c>
      <c r="AG681" s="172"/>
    </row>
    <row r="682" spans="1:33" s="49" customFormat="1" ht="12" x14ac:dyDescent="0.2">
      <c r="A682" s="84">
        <v>486</v>
      </c>
      <c r="B682" s="60">
        <v>486348767</v>
      </c>
      <c r="C682" s="85" t="s">
        <v>539</v>
      </c>
      <c r="D682" s="60">
        <v>348</v>
      </c>
      <c r="E682" s="85" t="s">
        <v>380</v>
      </c>
      <c r="F682" s="60">
        <v>767</v>
      </c>
      <c r="G682" s="109" t="s">
        <v>437</v>
      </c>
      <c r="H682" s="163"/>
      <c r="I682" s="87">
        <v>18014</v>
      </c>
      <c r="J682" s="87">
        <v>1275</v>
      </c>
      <c r="K682" s="87">
        <v>0</v>
      </c>
      <c r="L682" s="87">
        <v>1188</v>
      </c>
      <c r="M682" s="88">
        <v>20477</v>
      </c>
      <c r="N682" s="163"/>
      <c r="O682" s="110">
        <v>4</v>
      </c>
      <c r="P682" s="164">
        <v>77156</v>
      </c>
      <c r="Q682" s="164">
        <v>0</v>
      </c>
      <c r="R682" s="164">
        <v>0</v>
      </c>
      <c r="S682" s="164">
        <v>4752</v>
      </c>
      <c r="T682" s="165">
        <v>81908</v>
      </c>
      <c r="U682" s="166"/>
      <c r="V682" s="167">
        <v>0</v>
      </c>
      <c r="W682" s="173">
        <v>0</v>
      </c>
      <c r="X682" s="169">
        <v>0.09</v>
      </c>
      <c r="Y682" s="169">
        <v>3.1179259987033504E-2</v>
      </c>
      <c r="Z682" s="170">
        <v>0</v>
      </c>
      <c r="AA682" s="166"/>
      <c r="AB682" s="110">
        <v>3</v>
      </c>
      <c r="AC682" s="111">
        <v>0</v>
      </c>
      <c r="AD682" s="164">
        <v>0</v>
      </c>
      <c r="AE682" s="111">
        <v>0</v>
      </c>
      <c r="AF682" s="171">
        <v>0</v>
      </c>
      <c r="AG682" s="172"/>
    </row>
    <row r="683" spans="1:33" s="49" customFormat="1" ht="12" x14ac:dyDescent="0.2">
      <c r="A683" s="84">
        <v>486</v>
      </c>
      <c r="B683" s="60">
        <v>486348775</v>
      </c>
      <c r="C683" s="85" t="s">
        <v>539</v>
      </c>
      <c r="D683" s="60">
        <v>348</v>
      </c>
      <c r="E683" s="85" t="s">
        <v>380</v>
      </c>
      <c r="F683" s="60">
        <v>775</v>
      </c>
      <c r="G683" s="109" t="s">
        <v>441</v>
      </c>
      <c r="H683" s="163"/>
      <c r="I683" s="87">
        <v>14187</v>
      </c>
      <c r="J683" s="87">
        <v>3688</v>
      </c>
      <c r="K683" s="87">
        <v>0</v>
      </c>
      <c r="L683" s="87">
        <v>1188</v>
      </c>
      <c r="M683" s="88">
        <v>19063</v>
      </c>
      <c r="N683" s="163"/>
      <c r="O683" s="110">
        <v>1</v>
      </c>
      <c r="P683" s="164">
        <v>17875</v>
      </c>
      <c r="Q683" s="164">
        <v>0</v>
      </c>
      <c r="R683" s="164">
        <v>0</v>
      </c>
      <c r="S683" s="164">
        <v>1188</v>
      </c>
      <c r="T683" s="165">
        <v>19063</v>
      </c>
      <c r="U683" s="166"/>
      <c r="V683" s="167">
        <v>0</v>
      </c>
      <c r="W683" s="173">
        <v>0</v>
      </c>
      <c r="X683" s="169">
        <v>0.09</v>
      </c>
      <c r="Y683" s="169">
        <v>5.9379930693952646E-3</v>
      </c>
      <c r="Z683" s="170">
        <v>0</v>
      </c>
      <c r="AA683" s="166"/>
      <c r="AB683" s="110">
        <v>1</v>
      </c>
      <c r="AC683" s="111">
        <v>0</v>
      </c>
      <c r="AD683" s="164">
        <v>0</v>
      </c>
      <c r="AE683" s="111">
        <v>0</v>
      </c>
      <c r="AF683" s="171">
        <v>0</v>
      </c>
      <c r="AG683" s="172"/>
    </row>
    <row r="684" spans="1:33" s="49" customFormat="1" ht="12" x14ac:dyDescent="0.2">
      <c r="A684" s="84">
        <v>487</v>
      </c>
      <c r="B684" s="60">
        <v>487049010</v>
      </c>
      <c r="C684" s="85" t="s">
        <v>540</v>
      </c>
      <c r="D684" s="60">
        <v>49</v>
      </c>
      <c r="E684" s="85" t="s">
        <v>81</v>
      </c>
      <c r="F684" s="60">
        <v>10</v>
      </c>
      <c r="G684" s="109" t="s">
        <v>42</v>
      </c>
      <c r="H684" s="163"/>
      <c r="I684" s="87">
        <v>16757</v>
      </c>
      <c r="J684" s="87">
        <v>8026</v>
      </c>
      <c r="K684" s="87">
        <v>0</v>
      </c>
      <c r="L684" s="87">
        <v>1188</v>
      </c>
      <c r="M684" s="88">
        <v>25971</v>
      </c>
      <c r="N684" s="163"/>
      <c r="O684" s="110">
        <v>3</v>
      </c>
      <c r="P684" s="164">
        <v>74349</v>
      </c>
      <c r="Q684" s="164">
        <v>0</v>
      </c>
      <c r="R684" s="164">
        <v>0</v>
      </c>
      <c r="S684" s="164">
        <v>3564</v>
      </c>
      <c r="T684" s="165">
        <v>77913</v>
      </c>
      <c r="U684" s="166"/>
      <c r="V684" s="167">
        <v>0</v>
      </c>
      <c r="W684" s="173">
        <v>0</v>
      </c>
      <c r="X684" s="169">
        <v>0.09</v>
      </c>
      <c r="Y684" s="169">
        <v>4.0158981359041893E-3</v>
      </c>
      <c r="Z684" s="170">
        <v>0</v>
      </c>
      <c r="AA684" s="166"/>
      <c r="AB684" s="110">
        <v>1</v>
      </c>
      <c r="AC684" s="111">
        <v>0</v>
      </c>
      <c r="AD684" s="164">
        <v>0</v>
      </c>
      <c r="AE684" s="111">
        <v>0</v>
      </c>
      <c r="AF684" s="171">
        <v>0</v>
      </c>
      <c r="AG684" s="172"/>
    </row>
    <row r="685" spans="1:33" s="49" customFormat="1" ht="12" x14ac:dyDescent="0.2">
      <c r="A685" s="84">
        <v>487</v>
      </c>
      <c r="B685" s="60">
        <v>487049018</v>
      </c>
      <c r="C685" s="85" t="s">
        <v>540</v>
      </c>
      <c r="D685" s="60">
        <v>49</v>
      </c>
      <c r="E685" s="85" t="s">
        <v>81</v>
      </c>
      <c r="F685" s="60">
        <v>18</v>
      </c>
      <c r="G685" s="109" t="s">
        <v>50</v>
      </c>
      <c r="H685" s="163"/>
      <c r="I685" s="87">
        <v>13684</v>
      </c>
      <c r="J685" s="87">
        <v>6526</v>
      </c>
      <c r="K685" s="87">
        <v>0</v>
      </c>
      <c r="L685" s="87">
        <v>1188</v>
      </c>
      <c r="M685" s="88">
        <v>21398</v>
      </c>
      <c r="N685" s="163"/>
      <c r="O685" s="110">
        <v>1</v>
      </c>
      <c r="P685" s="164">
        <v>20210</v>
      </c>
      <c r="Q685" s="164">
        <v>0</v>
      </c>
      <c r="R685" s="164">
        <v>0</v>
      </c>
      <c r="S685" s="164">
        <v>1188</v>
      </c>
      <c r="T685" s="165">
        <v>21398</v>
      </c>
      <c r="U685" s="166"/>
      <c r="V685" s="167">
        <v>0</v>
      </c>
      <c r="W685" s="173">
        <v>0</v>
      </c>
      <c r="X685" s="169">
        <v>0.09</v>
      </c>
      <c r="Y685" s="169">
        <v>2.519270960267804E-2</v>
      </c>
      <c r="Z685" s="170">
        <v>0</v>
      </c>
      <c r="AA685" s="166"/>
      <c r="AB685" s="110">
        <v>0</v>
      </c>
      <c r="AC685" s="111">
        <v>0</v>
      </c>
      <c r="AD685" s="164">
        <v>0</v>
      </c>
      <c r="AE685" s="111">
        <v>0</v>
      </c>
      <c r="AF685" s="171">
        <v>0</v>
      </c>
      <c r="AG685" s="172"/>
    </row>
    <row r="686" spans="1:33" s="49" customFormat="1" ht="12" x14ac:dyDescent="0.2">
      <c r="A686" s="84">
        <v>487</v>
      </c>
      <c r="B686" s="60">
        <v>487049031</v>
      </c>
      <c r="C686" s="85" t="s">
        <v>540</v>
      </c>
      <c r="D686" s="60">
        <v>49</v>
      </c>
      <c r="E686" s="85" t="s">
        <v>81</v>
      </c>
      <c r="F686" s="60">
        <v>31</v>
      </c>
      <c r="G686" s="109" t="s">
        <v>63</v>
      </c>
      <c r="H686" s="163"/>
      <c r="I686" s="87">
        <v>16952</v>
      </c>
      <c r="J686" s="87">
        <v>7149</v>
      </c>
      <c r="K686" s="87">
        <v>0</v>
      </c>
      <c r="L686" s="87">
        <v>1188</v>
      </c>
      <c r="M686" s="88">
        <v>25289</v>
      </c>
      <c r="N686" s="163"/>
      <c r="O686" s="110">
        <v>1</v>
      </c>
      <c r="P686" s="164">
        <v>24101</v>
      </c>
      <c r="Q686" s="164">
        <v>0</v>
      </c>
      <c r="R686" s="164">
        <v>0</v>
      </c>
      <c r="S686" s="164">
        <v>1188</v>
      </c>
      <c r="T686" s="165">
        <v>25289</v>
      </c>
      <c r="U686" s="166"/>
      <c r="V686" s="167">
        <v>0</v>
      </c>
      <c r="W686" s="173">
        <v>0</v>
      </c>
      <c r="X686" s="169">
        <v>0.09</v>
      </c>
      <c r="Y686" s="169">
        <v>1.3921962100480068E-2</v>
      </c>
      <c r="Z686" s="170">
        <v>0</v>
      </c>
      <c r="AA686" s="166"/>
      <c r="AB686" s="110">
        <v>0</v>
      </c>
      <c r="AC686" s="111">
        <v>0</v>
      </c>
      <c r="AD686" s="164">
        <v>0</v>
      </c>
      <c r="AE686" s="111">
        <v>0</v>
      </c>
      <c r="AF686" s="171">
        <v>0</v>
      </c>
      <c r="AG686" s="172"/>
    </row>
    <row r="687" spans="1:33" s="49" customFormat="1" ht="12" x14ac:dyDescent="0.2">
      <c r="A687" s="84">
        <v>487</v>
      </c>
      <c r="B687" s="60">
        <v>487049035</v>
      </c>
      <c r="C687" s="85" t="s">
        <v>540</v>
      </c>
      <c r="D687" s="60">
        <v>49</v>
      </c>
      <c r="E687" s="85" t="s">
        <v>81</v>
      </c>
      <c r="F687" s="60">
        <v>35</v>
      </c>
      <c r="G687" s="109" t="s">
        <v>67</v>
      </c>
      <c r="H687" s="163"/>
      <c r="I687" s="87">
        <v>18384</v>
      </c>
      <c r="J687" s="87">
        <v>7072</v>
      </c>
      <c r="K687" s="87">
        <v>0</v>
      </c>
      <c r="L687" s="87">
        <v>1188</v>
      </c>
      <c r="M687" s="88">
        <v>26644</v>
      </c>
      <c r="N687" s="163"/>
      <c r="O687" s="110">
        <v>7</v>
      </c>
      <c r="P687" s="164">
        <v>178192</v>
      </c>
      <c r="Q687" s="164">
        <v>0</v>
      </c>
      <c r="R687" s="164">
        <v>0</v>
      </c>
      <c r="S687" s="164">
        <v>8316</v>
      </c>
      <c r="T687" s="165">
        <v>186508</v>
      </c>
      <c r="U687" s="166"/>
      <c r="V687" s="167">
        <v>0</v>
      </c>
      <c r="W687" s="173">
        <v>0</v>
      </c>
      <c r="X687" s="169">
        <v>0.18</v>
      </c>
      <c r="Y687" s="169">
        <v>0.16524012896893492</v>
      </c>
      <c r="Z687" s="170">
        <v>0</v>
      </c>
      <c r="AA687" s="166"/>
      <c r="AB687" s="110">
        <v>4</v>
      </c>
      <c r="AC687" s="111">
        <v>0</v>
      </c>
      <c r="AD687" s="164">
        <v>0</v>
      </c>
      <c r="AE687" s="111">
        <v>0</v>
      </c>
      <c r="AF687" s="171">
        <v>0</v>
      </c>
      <c r="AG687" s="172"/>
    </row>
    <row r="688" spans="1:33" s="49" customFormat="1" ht="12" x14ac:dyDescent="0.2">
      <c r="A688" s="84">
        <v>487</v>
      </c>
      <c r="B688" s="60">
        <v>487049044</v>
      </c>
      <c r="C688" s="85" t="s">
        <v>540</v>
      </c>
      <c r="D688" s="60">
        <v>49</v>
      </c>
      <c r="E688" s="85" t="s">
        <v>81</v>
      </c>
      <c r="F688" s="60">
        <v>44</v>
      </c>
      <c r="G688" s="109" t="s">
        <v>76</v>
      </c>
      <c r="H688" s="163"/>
      <c r="I688" s="87">
        <v>18730</v>
      </c>
      <c r="J688" s="87">
        <v>0</v>
      </c>
      <c r="K688" s="87">
        <v>0</v>
      </c>
      <c r="L688" s="87">
        <v>1188</v>
      </c>
      <c r="M688" s="88">
        <v>19918</v>
      </c>
      <c r="N688" s="163"/>
      <c r="O688" s="110">
        <v>4</v>
      </c>
      <c r="P688" s="164">
        <v>74920</v>
      </c>
      <c r="Q688" s="164">
        <v>0</v>
      </c>
      <c r="R688" s="164">
        <v>0</v>
      </c>
      <c r="S688" s="164">
        <v>4752</v>
      </c>
      <c r="T688" s="165">
        <v>79672</v>
      </c>
      <c r="U688" s="166"/>
      <c r="V688" s="167">
        <v>0</v>
      </c>
      <c r="W688" s="173">
        <v>0</v>
      </c>
      <c r="X688" s="169">
        <v>0.18</v>
      </c>
      <c r="Y688" s="169">
        <v>9.5600647279185325E-2</v>
      </c>
      <c r="Z688" s="170">
        <v>0</v>
      </c>
      <c r="AA688" s="166"/>
      <c r="AB688" s="110">
        <v>1</v>
      </c>
      <c r="AC688" s="111">
        <v>0</v>
      </c>
      <c r="AD688" s="164">
        <v>0</v>
      </c>
      <c r="AE688" s="111">
        <v>0</v>
      </c>
      <c r="AF688" s="171">
        <v>0</v>
      </c>
      <c r="AG688" s="172"/>
    </row>
    <row r="689" spans="1:33" s="49" customFormat="1" ht="12" x14ac:dyDescent="0.2">
      <c r="A689" s="84">
        <v>487</v>
      </c>
      <c r="B689" s="60">
        <v>487049048</v>
      </c>
      <c r="C689" s="85" t="s">
        <v>540</v>
      </c>
      <c r="D689" s="60">
        <v>49</v>
      </c>
      <c r="E689" s="85" t="s">
        <v>81</v>
      </c>
      <c r="F689" s="60">
        <v>48</v>
      </c>
      <c r="G689" s="109" t="s">
        <v>80</v>
      </c>
      <c r="H689" s="163"/>
      <c r="I689" s="87">
        <v>13918</v>
      </c>
      <c r="J689" s="87">
        <v>10945</v>
      </c>
      <c r="K689" s="87">
        <v>0</v>
      </c>
      <c r="L689" s="87">
        <v>1188</v>
      </c>
      <c r="M689" s="88">
        <v>26051</v>
      </c>
      <c r="N689" s="163"/>
      <c r="O689" s="110">
        <v>1</v>
      </c>
      <c r="P689" s="164">
        <v>24863</v>
      </c>
      <c r="Q689" s="164">
        <v>0</v>
      </c>
      <c r="R689" s="164">
        <v>0</v>
      </c>
      <c r="S689" s="164">
        <v>1188</v>
      </c>
      <c r="T689" s="165">
        <v>26051</v>
      </c>
      <c r="U689" s="166"/>
      <c r="V689" s="167">
        <v>0</v>
      </c>
      <c r="W689" s="173">
        <v>0</v>
      </c>
      <c r="X689" s="169">
        <v>0.09</v>
      </c>
      <c r="Y689" s="169">
        <v>1.5851277224292199E-3</v>
      </c>
      <c r="Z689" s="170">
        <v>0</v>
      </c>
      <c r="AA689" s="166"/>
      <c r="AB689" s="110">
        <v>0</v>
      </c>
      <c r="AC689" s="111">
        <v>0</v>
      </c>
      <c r="AD689" s="164">
        <v>0</v>
      </c>
      <c r="AE689" s="111">
        <v>0</v>
      </c>
      <c r="AF689" s="171">
        <v>0</v>
      </c>
      <c r="AG689" s="172"/>
    </row>
    <row r="690" spans="1:33" s="49" customFormat="1" ht="12" x14ac:dyDescent="0.2">
      <c r="A690" s="84">
        <v>487</v>
      </c>
      <c r="B690" s="60">
        <v>487049049</v>
      </c>
      <c r="C690" s="85" t="s">
        <v>540</v>
      </c>
      <c r="D690" s="60">
        <v>49</v>
      </c>
      <c r="E690" s="85" t="s">
        <v>81</v>
      </c>
      <c r="F690" s="60">
        <v>49</v>
      </c>
      <c r="G690" s="109" t="s">
        <v>81</v>
      </c>
      <c r="H690" s="163"/>
      <c r="I690" s="87">
        <v>18272</v>
      </c>
      <c r="J690" s="87">
        <v>24725</v>
      </c>
      <c r="K690" s="87">
        <v>0</v>
      </c>
      <c r="L690" s="87">
        <v>1188</v>
      </c>
      <c r="M690" s="88">
        <v>44185</v>
      </c>
      <c r="N690" s="163"/>
      <c r="O690" s="110">
        <v>39</v>
      </c>
      <c r="P690" s="164">
        <v>1676883</v>
      </c>
      <c r="Q690" s="164">
        <v>0</v>
      </c>
      <c r="R690" s="164">
        <v>0</v>
      </c>
      <c r="S690" s="164">
        <v>46332</v>
      </c>
      <c r="T690" s="165">
        <v>1723215</v>
      </c>
      <c r="U690" s="166"/>
      <c r="V690" s="167">
        <v>0</v>
      </c>
      <c r="W690" s="173">
        <v>0</v>
      </c>
      <c r="X690" s="169">
        <v>0.09</v>
      </c>
      <c r="Y690" s="169">
        <v>6.9115306540210072E-2</v>
      </c>
      <c r="Z690" s="170">
        <v>0</v>
      </c>
      <c r="AA690" s="166"/>
      <c r="AB690" s="110">
        <v>11</v>
      </c>
      <c r="AC690" s="111">
        <v>0</v>
      </c>
      <c r="AD690" s="164">
        <v>0</v>
      </c>
      <c r="AE690" s="111">
        <v>0</v>
      </c>
      <c r="AF690" s="171">
        <v>0</v>
      </c>
      <c r="AG690" s="172"/>
    </row>
    <row r="691" spans="1:33" s="49" customFormat="1" ht="12" x14ac:dyDescent="0.2">
      <c r="A691" s="84">
        <v>487</v>
      </c>
      <c r="B691" s="60">
        <v>487049057</v>
      </c>
      <c r="C691" s="85" t="s">
        <v>540</v>
      </c>
      <c r="D691" s="60">
        <v>49</v>
      </c>
      <c r="E691" s="85" t="s">
        <v>81</v>
      </c>
      <c r="F691" s="60">
        <v>57</v>
      </c>
      <c r="G691" s="109" t="s">
        <v>89</v>
      </c>
      <c r="H691" s="163"/>
      <c r="I691" s="87">
        <v>18003</v>
      </c>
      <c r="J691" s="87">
        <v>413</v>
      </c>
      <c r="K691" s="87">
        <v>0</v>
      </c>
      <c r="L691" s="87">
        <v>1188</v>
      </c>
      <c r="M691" s="88">
        <v>19604</v>
      </c>
      <c r="N691" s="163"/>
      <c r="O691" s="110">
        <v>8</v>
      </c>
      <c r="P691" s="164">
        <v>147328</v>
      </c>
      <c r="Q691" s="164">
        <v>0</v>
      </c>
      <c r="R691" s="164">
        <v>0</v>
      </c>
      <c r="S691" s="164">
        <v>9504</v>
      </c>
      <c r="T691" s="165">
        <v>156832</v>
      </c>
      <c r="U691" s="166"/>
      <c r="V691" s="167">
        <v>0</v>
      </c>
      <c r="W691" s="173">
        <v>0</v>
      </c>
      <c r="X691" s="169">
        <v>0.18</v>
      </c>
      <c r="Y691" s="169">
        <v>0.12016172460191235</v>
      </c>
      <c r="Z691" s="170">
        <v>0</v>
      </c>
      <c r="AA691" s="166"/>
      <c r="AB691" s="110">
        <v>3</v>
      </c>
      <c r="AC691" s="111">
        <v>0</v>
      </c>
      <c r="AD691" s="164">
        <v>0</v>
      </c>
      <c r="AE691" s="111">
        <v>0</v>
      </c>
      <c r="AF691" s="171">
        <v>0</v>
      </c>
      <c r="AG691" s="172"/>
    </row>
    <row r="692" spans="1:33" s="49" customFormat="1" ht="12" x14ac:dyDescent="0.2">
      <c r="A692" s="84">
        <v>487</v>
      </c>
      <c r="B692" s="60">
        <v>487049079</v>
      </c>
      <c r="C692" s="85" t="s">
        <v>540</v>
      </c>
      <c r="D692" s="60">
        <v>49</v>
      </c>
      <c r="E692" s="85" t="s">
        <v>81</v>
      </c>
      <c r="F692" s="60">
        <v>79</v>
      </c>
      <c r="G692" s="109" t="s">
        <v>111</v>
      </c>
      <c r="H692" s="163"/>
      <c r="I692" s="87">
        <v>14226</v>
      </c>
      <c r="J692" s="87">
        <v>241</v>
      </c>
      <c r="K692" s="87">
        <v>0</v>
      </c>
      <c r="L692" s="87">
        <v>1188</v>
      </c>
      <c r="M692" s="88">
        <v>15655</v>
      </c>
      <c r="N692" s="163"/>
      <c r="O692" s="110">
        <v>1</v>
      </c>
      <c r="P692" s="164">
        <v>14467</v>
      </c>
      <c r="Q692" s="164">
        <v>0</v>
      </c>
      <c r="R692" s="164">
        <v>0</v>
      </c>
      <c r="S692" s="164">
        <v>1188</v>
      </c>
      <c r="T692" s="165">
        <v>15655</v>
      </c>
      <c r="U692" s="166"/>
      <c r="V692" s="167">
        <v>0</v>
      </c>
      <c r="W692" s="173">
        <v>0</v>
      </c>
      <c r="X692" s="169">
        <v>0.09</v>
      </c>
      <c r="Y692" s="169">
        <v>6.3450980028890588E-2</v>
      </c>
      <c r="Z692" s="170">
        <v>0</v>
      </c>
      <c r="AA692" s="166"/>
      <c r="AB692" s="110">
        <v>1</v>
      </c>
      <c r="AC692" s="111">
        <v>0</v>
      </c>
      <c r="AD692" s="164">
        <v>0</v>
      </c>
      <c r="AE692" s="111">
        <v>0</v>
      </c>
      <c r="AF692" s="171">
        <v>0</v>
      </c>
      <c r="AG692" s="172"/>
    </row>
    <row r="693" spans="1:33" s="49" customFormat="1" ht="12" x14ac:dyDescent="0.2">
      <c r="A693" s="84">
        <v>487</v>
      </c>
      <c r="B693" s="60">
        <v>487049093</v>
      </c>
      <c r="C693" s="85" t="s">
        <v>540</v>
      </c>
      <c r="D693" s="60">
        <v>49</v>
      </c>
      <c r="E693" s="85" t="s">
        <v>81</v>
      </c>
      <c r="F693" s="60">
        <v>93</v>
      </c>
      <c r="G693" s="109" t="s">
        <v>125</v>
      </c>
      <c r="H693" s="163"/>
      <c r="I693" s="87">
        <v>18538</v>
      </c>
      <c r="J693" s="87">
        <v>182</v>
      </c>
      <c r="K693" s="87">
        <v>0</v>
      </c>
      <c r="L693" s="87">
        <v>1188</v>
      </c>
      <c r="M693" s="88">
        <v>19908</v>
      </c>
      <c r="N693" s="163"/>
      <c r="O693" s="110">
        <v>47</v>
      </c>
      <c r="P693" s="164">
        <v>879840</v>
      </c>
      <c r="Q693" s="164">
        <v>0</v>
      </c>
      <c r="R693" s="164">
        <v>0</v>
      </c>
      <c r="S693" s="164">
        <v>55836</v>
      </c>
      <c r="T693" s="165">
        <v>935676</v>
      </c>
      <c r="U693" s="166"/>
      <c r="V693" s="167">
        <v>0</v>
      </c>
      <c r="W693" s="173">
        <v>0</v>
      </c>
      <c r="X693" s="169">
        <v>0.18</v>
      </c>
      <c r="Y693" s="169">
        <v>8.3069865542387364E-2</v>
      </c>
      <c r="Z693" s="170">
        <v>0</v>
      </c>
      <c r="AA693" s="166"/>
      <c r="AB693" s="110">
        <v>10</v>
      </c>
      <c r="AC693" s="111">
        <v>0</v>
      </c>
      <c r="AD693" s="164">
        <v>0</v>
      </c>
      <c r="AE693" s="111">
        <v>0</v>
      </c>
      <c r="AF693" s="171">
        <v>0</v>
      </c>
      <c r="AG693" s="172"/>
    </row>
    <row r="694" spans="1:33" s="49" customFormat="1" ht="12" x14ac:dyDescent="0.2">
      <c r="A694" s="84">
        <v>487</v>
      </c>
      <c r="B694" s="60">
        <v>487049097</v>
      </c>
      <c r="C694" s="85" t="s">
        <v>540</v>
      </c>
      <c r="D694" s="60">
        <v>49</v>
      </c>
      <c r="E694" s="85" t="s">
        <v>81</v>
      </c>
      <c r="F694" s="60">
        <v>97</v>
      </c>
      <c r="G694" s="109" t="s">
        <v>129</v>
      </c>
      <c r="H694" s="163"/>
      <c r="I694" s="87">
        <v>21253</v>
      </c>
      <c r="J694" s="87">
        <v>143</v>
      </c>
      <c r="K694" s="87">
        <v>0</v>
      </c>
      <c r="L694" s="87">
        <v>1188</v>
      </c>
      <c r="M694" s="88">
        <v>22584</v>
      </c>
      <c r="N694" s="163"/>
      <c r="O694" s="110">
        <v>1</v>
      </c>
      <c r="P694" s="164">
        <v>21396</v>
      </c>
      <c r="Q694" s="164">
        <v>0</v>
      </c>
      <c r="R694" s="164">
        <v>0</v>
      </c>
      <c r="S694" s="164">
        <v>1188</v>
      </c>
      <c r="T694" s="165">
        <v>22584</v>
      </c>
      <c r="U694" s="166"/>
      <c r="V694" s="167">
        <v>0</v>
      </c>
      <c r="W694" s="173">
        <v>0</v>
      </c>
      <c r="X694" s="169">
        <v>0.18</v>
      </c>
      <c r="Y694" s="169">
        <v>3.5007894380800021E-2</v>
      </c>
      <c r="Z694" s="170">
        <v>0</v>
      </c>
      <c r="AA694" s="166"/>
      <c r="AB694" s="110">
        <v>0</v>
      </c>
      <c r="AC694" s="111">
        <v>0</v>
      </c>
      <c r="AD694" s="164">
        <v>0</v>
      </c>
      <c r="AE694" s="111">
        <v>0</v>
      </c>
      <c r="AF694" s="171">
        <v>0</v>
      </c>
      <c r="AG694" s="172"/>
    </row>
    <row r="695" spans="1:33" s="49" customFormat="1" ht="12" x14ac:dyDescent="0.2">
      <c r="A695" s="84">
        <v>487</v>
      </c>
      <c r="B695" s="60">
        <v>487049149</v>
      </c>
      <c r="C695" s="85" t="s">
        <v>540</v>
      </c>
      <c r="D695" s="60">
        <v>49</v>
      </c>
      <c r="E695" s="85" t="s">
        <v>81</v>
      </c>
      <c r="F695" s="60">
        <v>149</v>
      </c>
      <c r="G695" s="109" t="s">
        <v>181</v>
      </c>
      <c r="H695" s="163"/>
      <c r="I695" s="87">
        <v>20347</v>
      </c>
      <c r="J695" s="87">
        <v>146</v>
      </c>
      <c r="K695" s="87">
        <v>0</v>
      </c>
      <c r="L695" s="87">
        <v>1188</v>
      </c>
      <c r="M695" s="88">
        <v>21681</v>
      </c>
      <c r="N695" s="163"/>
      <c r="O695" s="110">
        <v>2</v>
      </c>
      <c r="P695" s="164">
        <v>40986</v>
      </c>
      <c r="Q695" s="164">
        <v>0</v>
      </c>
      <c r="R695" s="164">
        <v>0</v>
      </c>
      <c r="S695" s="164">
        <v>2376</v>
      </c>
      <c r="T695" s="165">
        <v>43362</v>
      </c>
      <c r="U695" s="166"/>
      <c r="V695" s="167">
        <v>0</v>
      </c>
      <c r="W695" s="173">
        <v>0</v>
      </c>
      <c r="X695" s="169">
        <v>0.18</v>
      </c>
      <c r="Y695" s="169">
        <v>0.12764227180603185</v>
      </c>
      <c r="Z695" s="170">
        <v>0</v>
      </c>
      <c r="AA695" s="166"/>
      <c r="AB695" s="110">
        <v>0</v>
      </c>
      <c r="AC695" s="111">
        <v>0</v>
      </c>
      <c r="AD695" s="164">
        <v>0</v>
      </c>
      <c r="AE695" s="111">
        <v>0</v>
      </c>
      <c r="AF695" s="171">
        <v>0</v>
      </c>
      <c r="AG695" s="172"/>
    </row>
    <row r="696" spans="1:33" s="49" customFormat="1" ht="12" x14ac:dyDescent="0.2">
      <c r="A696" s="84">
        <v>487</v>
      </c>
      <c r="B696" s="60">
        <v>487049160</v>
      </c>
      <c r="C696" s="85" t="s">
        <v>540</v>
      </c>
      <c r="D696" s="60">
        <v>49</v>
      </c>
      <c r="E696" s="85" t="s">
        <v>81</v>
      </c>
      <c r="F696" s="60">
        <v>160</v>
      </c>
      <c r="G696" s="109" t="s">
        <v>192</v>
      </c>
      <c r="H696" s="163"/>
      <c r="I696" s="87">
        <v>18662</v>
      </c>
      <c r="J696" s="87">
        <v>327</v>
      </c>
      <c r="K696" s="87">
        <v>0</v>
      </c>
      <c r="L696" s="87">
        <v>1188</v>
      </c>
      <c r="M696" s="88">
        <v>20177</v>
      </c>
      <c r="N696" s="163"/>
      <c r="O696" s="110">
        <v>2</v>
      </c>
      <c r="P696" s="164">
        <v>37978</v>
      </c>
      <c r="Q696" s="164">
        <v>0</v>
      </c>
      <c r="R696" s="164">
        <v>0</v>
      </c>
      <c r="S696" s="164">
        <v>2376</v>
      </c>
      <c r="T696" s="165">
        <v>40354</v>
      </c>
      <c r="U696" s="166"/>
      <c r="V696" s="167">
        <v>0</v>
      </c>
      <c r="W696" s="173">
        <v>0</v>
      </c>
      <c r="X696" s="169">
        <v>0.18</v>
      </c>
      <c r="Y696" s="169">
        <v>0.13587238710977886</v>
      </c>
      <c r="Z696" s="170">
        <v>0</v>
      </c>
      <c r="AA696" s="166"/>
      <c r="AB696" s="110">
        <v>0</v>
      </c>
      <c r="AC696" s="111">
        <v>0</v>
      </c>
      <c r="AD696" s="164">
        <v>0</v>
      </c>
      <c r="AE696" s="111">
        <v>0</v>
      </c>
      <c r="AF696" s="171">
        <v>0</v>
      </c>
      <c r="AG696" s="172"/>
    </row>
    <row r="697" spans="1:33" s="49" customFormat="1" ht="12" x14ac:dyDescent="0.2">
      <c r="A697" s="84">
        <v>487</v>
      </c>
      <c r="B697" s="60">
        <v>487049163</v>
      </c>
      <c r="C697" s="85" t="s">
        <v>540</v>
      </c>
      <c r="D697" s="60">
        <v>49</v>
      </c>
      <c r="E697" s="85" t="s">
        <v>81</v>
      </c>
      <c r="F697" s="60">
        <v>163</v>
      </c>
      <c r="G697" s="109" t="s">
        <v>195</v>
      </c>
      <c r="H697" s="163"/>
      <c r="I697" s="87">
        <v>17937</v>
      </c>
      <c r="J697" s="87">
        <v>0</v>
      </c>
      <c r="K697" s="87">
        <v>0</v>
      </c>
      <c r="L697" s="87">
        <v>1188</v>
      </c>
      <c r="M697" s="88">
        <v>19125</v>
      </c>
      <c r="N697" s="163"/>
      <c r="O697" s="110">
        <v>18</v>
      </c>
      <c r="P697" s="164">
        <v>322866</v>
      </c>
      <c r="Q697" s="164">
        <v>0</v>
      </c>
      <c r="R697" s="164">
        <v>0</v>
      </c>
      <c r="S697" s="164">
        <v>21384</v>
      </c>
      <c r="T697" s="165">
        <v>344250</v>
      </c>
      <c r="U697" s="166"/>
      <c r="V697" s="167">
        <v>0</v>
      </c>
      <c r="W697" s="173">
        <v>0</v>
      </c>
      <c r="X697" s="169">
        <v>0.113490033140277</v>
      </c>
      <c r="Y697" s="169">
        <v>9.5503650462753262E-2</v>
      </c>
      <c r="Z697" s="170">
        <v>0</v>
      </c>
      <c r="AA697" s="166"/>
      <c r="AB697" s="110">
        <v>10</v>
      </c>
      <c r="AC697" s="111">
        <v>0</v>
      </c>
      <c r="AD697" s="164">
        <v>0</v>
      </c>
      <c r="AE697" s="111">
        <v>0</v>
      </c>
      <c r="AF697" s="171">
        <v>0</v>
      </c>
      <c r="AG697" s="172"/>
    </row>
    <row r="698" spans="1:33" s="49" customFormat="1" ht="12" x14ac:dyDescent="0.2">
      <c r="A698" s="84">
        <v>487</v>
      </c>
      <c r="B698" s="60">
        <v>487049165</v>
      </c>
      <c r="C698" s="85" t="s">
        <v>540</v>
      </c>
      <c r="D698" s="60">
        <v>49</v>
      </c>
      <c r="E698" s="85" t="s">
        <v>81</v>
      </c>
      <c r="F698" s="60">
        <v>165</v>
      </c>
      <c r="G698" s="109" t="s">
        <v>197</v>
      </c>
      <c r="H698" s="163"/>
      <c r="I698" s="87">
        <v>18352</v>
      </c>
      <c r="J698" s="87">
        <v>0</v>
      </c>
      <c r="K698" s="87">
        <v>0</v>
      </c>
      <c r="L698" s="87">
        <v>1188</v>
      </c>
      <c r="M698" s="88">
        <v>19540</v>
      </c>
      <c r="N698" s="163"/>
      <c r="O698" s="110">
        <v>33</v>
      </c>
      <c r="P698" s="164">
        <v>605616</v>
      </c>
      <c r="Q698" s="164">
        <v>0</v>
      </c>
      <c r="R698" s="164">
        <v>0</v>
      </c>
      <c r="S698" s="164">
        <v>39204</v>
      </c>
      <c r="T698" s="165">
        <v>644820</v>
      </c>
      <c r="U698" s="166"/>
      <c r="V698" s="167">
        <v>0</v>
      </c>
      <c r="W698" s="173">
        <v>0</v>
      </c>
      <c r="X698" s="169">
        <v>9.8299999999999998E-2</v>
      </c>
      <c r="Y698" s="169">
        <v>8.0030787498228839E-2</v>
      </c>
      <c r="Z698" s="170">
        <v>0</v>
      </c>
      <c r="AA698" s="166"/>
      <c r="AB698" s="110">
        <v>19</v>
      </c>
      <c r="AC698" s="111">
        <v>0</v>
      </c>
      <c r="AD698" s="164">
        <v>0</v>
      </c>
      <c r="AE698" s="111">
        <v>0</v>
      </c>
      <c r="AF698" s="171">
        <v>0</v>
      </c>
      <c r="AG698" s="172"/>
    </row>
    <row r="699" spans="1:33" s="49" customFormat="1" ht="12" x14ac:dyDescent="0.2">
      <c r="A699" s="84">
        <v>487</v>
      </c>
      <c r="B699" s="60">
        <v>487049176</v>
      </c>
      <c r="C699" s="85" t="s">
        <v>540</v>
      </c>
      <c r="D699" s="60">
        <v>49</v>
      </c>
      <c r="E699" s="85" t="s">
        <v>81</v>
      </c>
      <c r="F699" s="60">
        <v>176</v>
      </c>
      <c r="G699" s="109" t="s">
        <v>208</v>
      </c>
      <c r="H699" s="163"/>
      <c r="I699" s="87">
        <v>17235</v>
      </c>
      <c r="J699" s="87">
        <v>4619</v>
      </c>
      <c r="K699" s="87">
        <v>0</v>
      </c>
      <c r="L699" s="87">
        <v>1188</v>
      </c>
      <c r="M699" s="88">
        <v>23042</v>
      </c>
      <c r="N699" s="163"/>
      <c r="O699" s="110">
        <v>49</v>
      </c>
      <c r="P699" s="164">
        <v>1070846</v>
      </c>
      <c r="Q699" s="164">
        <v>0</v>
      </c>
      <c r="R699" s="164">
        <v>0</v>
      </c>
      <c r="S699" s="164">
        <v>58212</v>
      </c>
      <c r="T699" s="165">
        <v>1129058</v>
      </c>
      <c r="U699" s="166"/>
      <c r="V699" s="167">
        <v>0</v>
      </c>
      <c r="W699" s="173">
        <v>0</v>
      </c>
      <c r="X699" s="169">
        <v>0.09</v>
      </c>
      <c r="Y699" s="169">
        <v>7.5141081839977197E-2</v>
      </c>
      <c r="Z699" s="170">
        <v>0</v>
      </c>
      <c r="AA699" s="166"/>
      <c r="AB699" s="110">
        <v>16</v>
      </c>
      <c r="AC699" s="111">
        <v>0</v>
      </c>
      <c r="AD699" s="164">
        <v>0</v>
      </c>
      <c r="AE699" s="111">
        <v>0</v>
      </c>
      <c r="AF699" s="171">
        <v>0</v>
      </c>
      <c r="AG699" s="172"/>
    </row>
    <row r="700" spans="1:33" s="49" customFormat="1" ht="12" x14ac:dyDescent="0.2">
      <c r="A700" s="84">
        <v>487</v>
      </c>
      <c r="B700" s="60">
        <v>487049178</v>
      </c>
      <c r="C700" s="85" t="s">
        <v>540</v>
      </c>
      <c r="D700" s="60">
        <v>49</v>
      </c>
      <c r="E700" s="85" t="s">
        <v>81</v>
      </c>
      <c r="F700" s="60">
        <v>178</v>
      </c>
      <c r="G700" s="109" t="s">
        <v>210</v>
      </c>
      <c r="H700" s="163"/>
      <c r="I700" s="87">
        <v>17274</v>
      </c>
      <c r="J700" s="87">
        <v>1677</v>
      </c>
      <c r="K700" s="87">
        <v>0</v>
      </c>
      <c r="L700" s="87">
        <v>1188</v>
      </c>
      <c r="M700" s="88">
        <v>20139</v>
      </c>
      <c r="N700" s="163"/>
      <c r="O700" s="110">
        <v>2</v>
      </c>
      <c r="P700" s="164">
        <v>37902</v>
      </c>
      <c r="Q700" s="164">
        <v>0</v>
      </c>
      <c r="R700" s="164">
        <v>0</v>
      </c>
      <c r="S700" s="164">
        <v>2376</v>
      </c>
      <c r="T700" s="165">
        <v>40278</v>
      </c>
      <c r="U700" s="166"/>
      <c r="V700" s="167">
        <v>0</v>
      </c>
      <c r="W700" s="173">
        <v>0</v>
      </c>
      <c r="X700" s="169">
        <v>0.09</v>
      </c>
      <c r="Y700" s="169">
        <v>6.7030496405863796E-2</v>
      </c>
      <c r="Z700" s="170">
        <v>0</v>
      </c>
      <c r="AA700" s="166"/>
      <c r="AB700" s="110">
        <v>0</v>
      </c>
      <c r="AC700" s="111">
        <v>0</v>
      </c>
      <c r="AD700" s="164">
        <v>0</v>
      </c>
      <c r="AE700" s="111">
        <v>0</v>
      </c>
      <c r="AF700" s="171">
        <v>0</v>
      </c>
      <c r="AG700" s="172"/>
    </row>
    <row r="701" spans="1:33" s="49" customFormat="1" ht="12" x14ac:dyDescent="0.2">
      <c r="A701" s="84">
        <v>487</v>
      </c>
      <c r="B701" s="60">
        <v>487049181</v>
      </c>
      <c r="C701" s="85" t="s">
        <v>540</v>
      </c>
      <c r="D701" s="60">
        <v>49</v>
      </c>
      <c r="E701" s="85" t="s">
        <v>81</v>
      </c>
      <c r="F701" s="60">
        <v>181</v>
      </c>
      <c r="G701" s="109" t="s">
        <v>213</v>
      </c>
      <c r="H701" s="163"/>
      <c r="I701" s="87">
        <v>12634</v>
      </c>
      <c r="J701" s="87">
        <v>84</v>
      </c>
      <c r="K701" s="87">
        <v>0</v>
      </c>
      <c r="L701" s="87">
        <v>1188</v>
      </c>
      <c r="M701" s="88">
        <v>13906</v>
      </c>
      <c r="N701" s="163"/>
      <c r="O701" s="110">
        <v>2</v>
      </c>
      <c r="P701" s="164">
        <v>25436</v>
      </c>
      <c r="Q701" s="164">
        <v>0</v>
      </c>
      <c r="R701" s="164">
        <v>0</v>
      </c>
      <c r="S701" s="164">
        <v>2376</v>
      </c>
      <c r="T701" s="165">
        <v>27812</v>
      </c>
      <c r="U701" s="166"/>
      <c r="V701" s="167">
        <v>0</v>
      </c>
      <c r="W701" s="173">
        <v>0</v>
      </c>
      <c r="X701" s="169">
        <v>0.09</v>
      </c>
      <c r="Y701" s="169">
        <v>1.8721593646460449E-2</v>
      </c>
      <c r="Z701" s="170">
        <v>0</v>
      </c>
      <c r="AA701" s="166"/>
      <c r="AB701" s="110">
        <v>0</v>
      </c>
      <c r="AC701" s="111">
        <v>0</v>
      </c>
      <c r="AD701" s="164">
        <v>0</v>
      </c>
      <c r="AE701" s="111">
        <v>0</v>
      </c>
      <c r="AF701" s="171">
        <v>0</v>
      </c>
      <c r="AG701" s="172"/>
    </row>
    <row r="702" spans="1:33" s="49" customFormat="1" ht="12" x14ac:dyDescent="0.2">
      <c r="A702" s="84">
        <v>487</v>
      </c>
      <c r="B702" s="60">
        <v>487049182</v>
      </c>
      <c r="C702" s="85" t="s">
        <v>540</v>
      </c>
      <c r="D702" s="60">
        <v>49</v>
      </c>
      <c r="E702" s="85" t="s">
        <v>81</v>
      </c>
      <c r="F702" s="60">
        <v>182</v>
      </c>
      <c r="G702" s="109" t="s">
        <v>214</v>
      </c>
      <c r="H702" s="163"/>
      <c r="I702" s="87">
        <v>11585</v>
      </c>
      <c r="J702" s="87">
        <v>2125</v>
      </c>
      <c r="K702" s="87">
        <v>0</v>
      </c>
      <c r="L702" s="87">
        <v>1188</v>
      </c>
      <c r="M702" s="88">
        <v>14898</v>
      </c>
      <c r="N702" s="163"/>
      <c r="O702" s="110">
        <v>3</v>
      </c>
      <c r="P702" s="164">
        <v>41130</v>
      </c>
      <c r="Q702" s="164">
        <v>0</v>
      </c>
      <c r="R702" s="164">
        <v>0</v>
      </c>
      <c r="S702" s="164">
        <v>3564</v>
      </c>
      <c r="T702" s="165">
        <v>44694</v>
      </c>
      <c r="U702" s="166"/>
      <c r="V702" s="167">
        <v>0</v>
      </c>
      <c r="W702" s="173">
        <v>0</v>
      </c>
      <c r="X702" s="169">
        <v>0.09</v>
      </c>
      <c r="Y702" s="169">
        <v>2.1727633697041105E-2</v>
      </c>
      <c r="Z702" s="170">
        <v>0</v>
      </c>
      <c r="AA702" s="166"/>
      <c r="AB702" s="110">
        <v>2</v>
      </c>
      <c r="AC702" s="111">
        <v>0</v>
      </c>
      <c r="AD702" s="164">
        <v>0</v>
      </c>
      <c r="AE702" s="111">
        <v>0</v>
      </c>
      <c r="AF702" s="171">
        <v>0</v>
      </c>
      <c r="AG702" s="172"/>
    </row>
    <row r="703" spans="1:33" s="49" customFormat="1" ht="12" x14ac:dyDescent="0.2">
      <c r="A703" s="84">
        <v>487</v>
      </c>
      <c r="B703" s="60">
        <v>487049199</v>
      </c>
      <c r="C703" s="85" t="s">
        <v>540</v>
      </c>
      <c r="D703" s="60">
        <v>49</v>
      </c>
      <c r="E703" s="85" t="s">
        <v>81</v>
      </c>
      <c r="F703" s="60">
        <v>199</v>
      </c>
      <c r="G703" s="109" t="s">
        <v>231</v>
      </c>
      <c r="H703" s="163"/>
      <c r="I703" s="87">
        <v>16342</v>
      </c>
      <c r="J703" s="87">
        <v>12886</v>
      </c>
      <c r="K703" s="87">
        <v>0</v>
      </c>
      <c r="L703" s="87">
        <v>1188</v>
      </c>
      <c r="M703" s="88">
        <v>30416</v>
      </c>
      <c r="N703" s="163"/>
      <c r="O703" s="110">
        <v>1</v>
      </c>
      <c r="P703" s="164">
        <v>29228</v>
      </c>
      <c r="Q703" s="164">
        <v>0</v>
      </c>
      <c r="R703" s="164">
        <v>0</v>
      </c>
      <c r="S703" s="164">
        <v>1188</v>
      </c>
      <c r="T703" s="165">
        <v>30416</v>
      </c>
      <c r="U703" s="166"/>
      <c r="V703" s="167">
        <v>0</v>
      </c>
      <c r="W703" s="173">
        <v>0</v>
      </c>
      <c r="X703" s="169">
        <v>0.09</v>
      </c>
      <c r="Y703" s="169">
        <v>4.4018050907407367E-4</v>
      </c>
      <c r="Z703" s="170">
        <v>0</v>
      </c>
      <c r="AA703" s="166"/>
      <c r="AB703" s="110">
        <v>1</v>
      </c>
      <c r="AC703" s="111">
        <v>0</v>
      </c>
      <c r="AD703" s="164">
        <v>0</v>
      </c>
      <c r="AE703" s="111">
        <v>0</v>
      </c>
      <c r="AF703" s="171">
        <v>0</v>
      </c>
      <c r="AG703" s="172"/>
    </row>
    <row r="704" spans="1:33" s="49" customFormat="1" ht="12" x14ac:dyDescent="0.2">
      <c r="A704" s="84">
        <v>487</v>
      </c>
      <c r="B704" s="60">
        <v>487049229</v>
      </c>
      <c r="C704" s="85" t="s">
        <v>540</v>
      </c>
      <c r="D704" s="60">
        <v>49</v>
      </c>
      <c r="E704" s="85" t="s">
        <v>81</v>
      </c>
      <c r="F704" s="60">
        <v>229</v>
      </c>
      <c r="G704" s="109" t="s">
        <v>261</v>
      </c>
      <c r="H704" s="163"/>
      <c r="I704" s="87">
        <v>14396</v>
      </c>
      <c r="J704" s="87">
        <v>1443</v>
      </c>
      <c r="K704" s="87">
        <v>0</v>
      </c>
      <c r="L704" s="87">
        <v>1188</v>
      </c>
      <c r="M704" s="88">
        <v>17027</v>
      </c>
      <c r="N704" s="163"/>
      <c r="O704" s="110">
        <v>1</v>
      </c>
      <c r="P704" s="164">
        <v>15839</v>
      </c>
      <c r="Q704" s="164">
        <v>0</v>
      </c>
      <c r="R704" s="164">
        <v>0</v>
      </c>
      <c r="S704" s="164">
        <v>1188</v>
      </c>
      <c r="T704" s="165">
        <v>17027</v>
      </c>
      <c r="U704" s="166"/>
      <c r="V704" s="167">
        <v>0</v>
      </c>
      <c r="W704" s="173">
        <v>0</v>
      </c>
      <c r="X704" s="169">
        <v>0.09</v>
      </c>
      <c r="Y704" s="169">
        <v>2.2666638700022248E-2</v>
      </c>
      <c r="Z704" s="170">
        <v>0</v>
      </c>
      <c r="AA704" s="166"/>
      <c r="AB704" s="110">
        <v>0</v>
      </c>
      <c r="AC704" s="111">
        <v>0</v>
      </c>
      <c r="AD704" s="164">
        <v>0</v>
      </c>
      <c r="AE704" s="111">
        <v>0</v>
      </c>
      <c r="AF704" s="171">
        <v>0</v>
      </c>
      <c r="AG704" s="172"/>
    </row>
    <row r="705" spans="1:33" s="49" customFormat="1" ht="12" x14ac:dyDescent="0.2">
      <c r="A705" s="84">
        <v>487</v>
      </c>
      <c r="B705" s="60">
        <v>487049244</v>
      </c>
      <c r="C705" s="85" t="s">
        <v>540</v>
      </c>
      <c r="D705" s="60">
        <v>49</v>
      </c>
      <c r="E705" s="85" t="s">
        <v>81</v>
      </c>
      <c r="F705" s="60">
        <v>244</v>
      </c>
      <c r="G705" s="109" t="s">
        <v>276</v>
      </c>
      <c r="H705" s="163"/>
      <c r="I705" s="87">
        <v>15575</v>
      </c>
      <c r="J705" s="87">
        <v>3765</v>
      </c>
      <c r="K705" s="87">
        <v>0</v>
      </c>
      <c r="L705" s="87">
        <v>1188</v>
      </c>
      <c r="M705" s="88">
        <v>20528</v>
      </c>
      <c r="N705" s="163"/>
      <c r="O705" s="110">
        <v>4</v>
      </c>
      <c r="P705" s="164">
        <v>77360</v>
      </c>
      <c r="Q705" s="164">
        <v>0</v>
      </c>
      <c r="R705" s="164">
        <v>0</v>
      </c>
      <c r="S705" s="164">
        <v>4752</v>
      </c>
      <c r="T705" s="165">
        <v>82112</v>
      </c>
      <c r="U705" s="166"/>
      <c r="V705" s="167">
        <v>0</v>
      </c>
      <c r="W705" s="173">
        <v>0</v>
      </c>
      <c r="X705" s="169">
        <v>0.09</v>
      </c>
      <c r="Y705" s="169">
        <v>8.5082697356803239E-2</v>
      </c>
      <c r="Z705" s="170">
        <v>0</v>
      </c>
      <c r="AA705" s="166"/>
      <c r="AB705" s="110">
        <v>3</v>
      </c>
      <c r="AC705" s="111">
        <v>0</v>
      </c>
      <c r="AD705" s="164">
        <v>0</v>
      </c>
      <c r="AE705" s="111">
        <v>0</v>
      </c>
      <c r="AF705" s="171">
        <v>0</v>
      </c>
      <c r="AG705" s="172"/>
    </row>
    <row r="706" spans="1:33" s="49" customFormat="1" ht="12" x14ac:dyDescent="0.2">
      <c r="A706" s="84">
        <v>487</v>
      </c>
      <c r="B706" s="60">
        <v>487049248</v>
      </c>
      <c r="C706" s="85" t="s">
        <v>540</v>
      </c>
      <c r="D706" s="60">
        <v>49</v>
      </c>
      <c r="E706" s="85" t="s">
        <v>81</v>
      </c>
      <c r="F706" s="60">
        <v>248</v>
      </c>
      <c r="G706" s="109" t="s">
        <v>280</v>
      </c>
      <c r="H706" s="163"/>
      <c r="I706" s="87">
        <v>16076</v>
      </c>
      <c r="J706" s="87">
        <v>785</v>
      </c>
      <c r="K706" s="87">
        <v>0</v>
      </c>
      <c r="L706" s="87">
        <v>1188</v>
      </c>
      <c r="M706" s="88">
        <v>18049</v>
      </c>
      <c r="N706" s="163"/>
      <c r="O706" s="110">
        <v>12</v>
      </c>
      <c r="P706" s="164">
        <v>202332</v>
      </c>
      <c r="Q706" s="164">
        <v>0</v>
      </c>
      <c r="R706" s="164">
        <v>0</v>
      </c>
      <c r="S706" s="164">
        <v>14256</v>
      </c>
      <c r="T706" s="165">
        <v>216588</v>
      </c>
      <c r="U706" s="166"/>
      <c r="V706" s="167">
        <v>0</v>
      </c>
      <c r="W706" s="173">
        <v>0</v>
      </c>
      <c r="X706" s="169">
        <v>0.09</v>
      </c>
      <c r="Y706" s="169">
        <v>6.6870826362856836E-2</v>
      </c>
      <c r="Z706" s="170">
        <v>0</v>
      </c>
      <c r="AA706" s="166"/>
      <c r="AB706" s="110">
        <v>5</v>
      </c>
      <c r="AC706" s="111">
        <v>0</v>
      </c>
      <c r="AD706" s="164">
        <v>0</v>
      </c>
      <c r="AE706" s="111">
        <v>0</v>
      </c>
      <c r="AF706" s="171">
        <v>0</v>
      </c>
      <c r="AG706" s="172"/>
    </row>
    <row r="707" spans="1:33" s="49" customFormat="1" ht="12" x14ac:dyDescent="0.2">
      <c r="A707" s="84">
        <v>487</v>
      </c>
      <c r="B707" s="60">
        <v>487049262</v>
      </c>
      <c r="C707" s="85" t="s">
        <v>540</v>
      </c>
      <c r="D707" s="60">
        <v>49</v>
      </c>
      <c r="E707" s="85" t="s">
        <v>81</v>
      </c>
      <c r="F707" s="60">
        <v>262</v>
      </c>
      <c r="G707" s="109" t="s">
        <v>294</v>
      </c>
      <c r="H707" s="163"/>
      <c r="I707" s="87">
        <v>18963</v>
      </c>
      <c r="J707" s="87">
        <v>1232</v>
      </c>
      <c r="K707" s="87">
        <v>0</v>
      </c>
      <c r="L707" s="87">
        <v>1188</v>
      </c>
      <c r="M707" s="88">
        <v>21383</v>
      </c>
      <c r="N707" s="163"/>
      <c r="O707" s="110">
        <v>5</v>
      </c>
      <c r="P707" s="164">
        <v>100975</v>
      </c>
      <c r="Q707" s="164">
        <v>0</v>
      </c>
      <c r="R707" s="164">
        <v>0</v>
      </c>
      <c r="S707" s="164">
        <v>5940</v>
      </c>
      <c r="T707" s="165">
        <v>106915</v>
      </c>
      <c r="U707" s="166"/>
      <c r="V707" s="167">
        <v>0</v>
      </c>
      <c r="W707" s="173">
        <v>0</v>
      </c>
      <c r="X707" s="169">
        <v>0.09</v>
      </c>
      <c r="Y707" s="169">
        <v>9.6865331458784662E-2</v>
      </c>
      <c r="Z707" s="170">
        <v>0</v>
      </c>
      <c r="AA707" s="166"/>
      <c r="AB707" s="110">
        <v>3</v>
      </c>
      <c r="AC707" s="111">
        <v>0.35437505634850353</v>
      </c>
      <c r="AD707" s="164">
        <v>7576.6042629580297</v>
      </c>
      <c r="AE707" s="111">
        <v>0</v>
      </c>
      <c r="AF707" s="171">
        <v>0</v>
      </c>
      <c r="AG707" s="172"/>
    </row>
    <row r="708" spans="1:33" s="49" customFormat="1" ht="12" x14ac:dyDescent="0.2">
      <c r="A708" s="84">
        <v>487</v>
      </c>
      <c r="B708" s="60">
        <v>487049274</v>
      </c>
      <c r="C708" s="85" t="s">
        <v>540</v>
      </c>
      <c r="D708" s="60">
        <v>49</v>
      </c>
      <c r="E708" s="85" t="s">
        <v>81</v>
      </c>
      <c r="F708" s="60">
        <v>274</v>
      </c>
      <c r="G708" s="109" t="s">
        <v>306</v>
      </c>
      <c r="H708" s="163"/>
      <c r="I708" s="87">
        <v>18720</v>
      </c>
      <c r="J708" s="87">
        <v>8630</v>
      </c>
      <c r="K708" s="87">
        <v>0</v>
      </c>
      <c r="L708" s="87">
        <v>1188</v>
      </c>
      <c r="M708" s="88">
        <v>28538</v>
      </c>
      <c r="N708" s="163"/>
      <c r="O708" s="110">
        <v>110</v>
      </c>
      <c r="P708" s="164">
        <v>3008500</v>
      </c>
      <c r="Q708" s="164">
        <v>0</v>
      </c>
      <c r="R708" s="164">
        <v>0</v>
      </c>
      <c r="S708" s="164">
        <v>130680</v>
      </c>
      <c r="T708" s="165">
        <v>3139180</v>
      </c>
      <c r="U708" s="166"/>
      <c r="V708" s="167">
        <v>0</v>
      </c>
      <c r="W708" s="173">
        <v>0</v>
      </c>
      <c r="X708" s="169">
        <v>0.09</v>
      </c>
      <c r="Y708" s="169">
        <v>5.369265059283105E-2</v>
      </c>
      <c r="Z708" s="170">
        <v>0</v>
      </c>
      <c r="AA708" s="166"/>
      <c r="AB708" s="110">
        <v>32</v>
      </c>
      <c r="AC708" s="111">
        <v>0</v>
      </c>
      <c r="AD708" s="164">
        <v>0</v>
      </c>
      <c r="AE708" s="111">
        <v>0</v>
      </c>
      <c r="AF708" s="171">
        <v>0</v>
      </c>
      <c r="AG708" s="172"/>
    </row>
    <row r="709" spans="1:33" s="49" customFormat="1" ht="12" x14ac:dyDescent="0.2">
      <c r="A709" s="84">
        <v>487</v>
      </c>
      <c r="B709" s="60">
        <v>487049284</v>
      </c>
      <c r="C709" s="85" t="s">
        <v>540</v>
      </c>
      <c r="D709" s="60">
        <v>49</v>
      </c>
      <c r="E709" s="85" t="s">
        <v>81</v>
      </c>
      <c r="F709" s="60">
        <v>284</v>
      </c>
      <c r="G709" s="109" t="s">
        <v>316</v>
      </c>
      <c r="H709" s="163"/>
      <c r="I709" s="87">
        <v>13514</v>
      </c>
      <c r="J709" s="87">
        <v>6149</v>
      </c>
      <c r="K709" s="87">
        <v>0</v>
      </c>
      <c r="L709" s="87">
        <v>1188</v>
      </c>
      <c r="M709" s="88">
        <v>20851</v>
      </c>
      <c r="N709" s="163"/>
      <c r="O709" s="110">
        <v>1</v>
      </c>
      <c r="P709" s="164">
        <v>19663</v>
      </c>
      <c r="Q709" s="164">
        <v>0</v>
      </c>
      <c r="R709" s="164">
        <v>0</v>
      </c>
      <c r="S709" s="164">
        <v>1188</v>
      </c>
      <c r="T709" s="165">
        <v>20851</v>
      </c>
      <c r="U709" s="166"/>
      <c r="V709" s="167">
        <v>0</v>
      </c>
      <c r="W709" s="173">
        <v>0</v>
      </c>
      <c r="X709" s="169">
        <v>0.09</v>
      </c>
      <c r="Y709" s="169">
        <v>7.4537220480509564E-2</v>
      </c>
      <c r="Z709" s="170">
        <v>0</v>
      </c>
      <c r="AA709" s="166"/>
      <c r="AB709" s="110">
        <v>0</v>
      </c>
      <c r="AC709" s="111">
        <v>0</v>
      </c>
      <c r="AD709" s="164">
        <v>0</v>
      </c>
      <c r="AE709" s="111">
        <v>0</v>
      </c>
      <c r="AF709" s="171">
        <v>0</v>
      </c>
      <c r="AG709" s="172"/>
    </row>
    <row r="710" spans="1:33" s="49" customFormat="1" ht="12" x14ac:dyDescent="0.2">
      <c r="A710" s="84">
        <v>487</v>
      </c>
      <c r="B710" s="60">
        <v>487049285</v>
      </c>
      <c r="C710" s="85" t="s">
        <v>540</v>
      </c>
      <c r="D710" s="60">
        <v>49</v>
      </c>
      <c r="E710" s="85" t="s">
        <v>81</v>
      </c>
      <c r="F710" s="60">
        <v>285</v>
      </c>
      <c r="G710" s="109" t="s">
        <v>317</v>
      </c>
      <c r="H710" s="163"/>
      <c r="I710" s="87">
        <v>13684</v>
      </c>
      <c r="J710" s="87">
        <v>2721</v>
      </c>
      <c r="K710" s="87">
        <v>0</v>
      </c>
      <c r="L710" s="87">
        <v>1188</v>
      </c>
      <c r="M710" s="88">
        <v>17593</v>
      </c>
      <c r="N710" s="163"/>
      <c r="O710" s="110">
        <v>2</v>
      </c>
      <c r="P710" s="164">
        <v>32810</v>
      </c>
      <c r="Q710" s="164">
        <v>0</v>
      </c>
      <c r="R710" s="164">
        <v>0</v>
      </c>
      <c r="S710" s="164">
        <v>2376</v>
      </c>
      <c r="T710" s="165">
        <v>35186</v>
      </c>
      <c r="U710" s="166"/>
      <c r="V710" s="167">
        <v>0</v>
      </c>
      <c r="W710" s="173">
        <v>0</v>
      </c>
      <c r="X710" s="169">
        <v>0.09</v>
      </c>
      <c r="Y710" s="169">
        <v>2.7035277990165793E-2</v>
      </c>
      <c r="Z710" s="170">
        <v>0</v>
      </c>
      <c r="AA710" s="166"/>
      <c r="AB710" s="110">
        <v>0</v>
      </c>
      <c r="AC710" s="111">
        <v>0</v>
      </c>
      <c r="AD710" s="164">
        <v>0</v>
      </c>
      <c r="AE710" s="111">
        <v>0</v>
      </c>
      <c r="AF710" s="171">
        <v>0</v>
      </c>
      <c r="AG710" s="172"/>
    </row>
    <row r="711" spans="1:33" s="49" customFormat="1" ht="12" x14ac:dyDescent="0.2">
      <c r="A711" s="84">
        <v>487</v>
      </c>
      <c r="B711" s="60">
        <v>487049293</v>
      </c>
      <c r="C711" s="85" t="s">
        <v>540</v>
      </c>
      <c r="D711" s="60">
        <v>49</v>
      </c>
      <c r="E711" s="85" t="s">
        <v>81</v>
      </c>
      <c r="F711" s="60">
        <v>293</v>
      </c>
      <c r="G711" s="109" t="s">
        <v>325</v>
      </c>
      <c r="H711" s="163"/>
      <c r="I711" s="87">
        <v>21561</v>
      </c>
      <c r="J711" s="87">
        <v>339</v>
      </c>
      <c r="K711" s="87">
        <v>0</v>
      </c>
      <c r="L711" s="87">
        <v>1188</v>
      </c>
      <c r="M711" s="88">
        <v>23088</v>
      </c>
      <c r="N711" s="163"/>
      <c r="O711" s="110">
        <v>1</v>
      </c>
      <c r="P711" s="164">
        <v>21900</v>
      </c>
      <c r="Q711" s="164">
        <v>0</v>
      </c>
      <c r="R711" s="164">
        <v>0</v>
      </c>
      <c r="S711" s="164">
        <v>1188</v>
      </c>
      <c r="T711" s="165">
        <v>23088</v>
      </c>
      <c r="U711" s="166"/>
      <c r="V711" s="167">
        <v>0</v>
      </c>
      <c r="W711" s="173">
        <v>0</v>
      </c>
      <c r="X711" s="169">
        <v>0.18</v>
      </c>
      <c r="Y711" s="169">
        <v>1.7506686269412972E-2</v>
      </c>
      <c r="Z711" s="170">
        <v>0</v>
      </c>
      <c r="AA711" s="166"/>
      <c r="AB711" s="110">
        <v>1</v>
      </c>
      <c r="AC711" s="111">
        <v>0</v>
      </c>
      <c r="AD711" s="164">
        <v>0</v>
      </c>
      <c r="AE711" s="111">
        <v>0</v>
      </c>
      <c r="AF711" s="171">
        <v>0</v>
      </c>
      <c r="AG711" s="172"/>
    </row>
    <row r="712" spans="1:33" s="49" customFormat="1" ht="12" x14ac:dyDescent="0.2">
      <c r="A712" s="84">
        <v>487</v>
      </c>
      <c r="B712" s="60">
        <v>487049295</v>
      </c>
      <c r="C712" s="85" t="s">
        <v>540</v>
      </c>
      <c r="D712" s="60">
        <v>49</v>
      </c>
      <c r="E712" s="85" t="s">
        <v>81</v>
      </c>
      <c r="F712" s="60">
        <v>295</v>
      </c>
      <c r="G712" s="109" t="s">
        <v>327</v>
      </c>
      <c r="H712" s="163"/>
      <c r="I712" s="87">
        <v>16952</v>
      </c>
      <c r="J712" s="87">
        <v>8366</v>
      </c>
      <c r="K712" s="87">
        <v>0</v>
      </c>
      <c r="L712" s="87">
        <v>1188</v>
      </c>
      <c r="M712" s="88">
        <v>26506</v>
      </c>
      <c r="N712" s="163"/>
      <c r="O712" s="110">
        <v>1</v>
      </c>
      <c r="P712" s="164">
        <v>25318</v>
      </c>
      <c r="Q712" s="164">
        <v>0</v>
      </c>
      <c r="R712" s="164">
        <v>0</v>
      </c>
      <c r="S712" s="164">
        <v>1188</v>
      </c>
      <c r="T712" s="165">
        <v>26506</v>
      </c>
      <c r="U712" s="166"/>
      <c r="V712" s="167">
        <v>0</v>
      </c>
      <c r="W712" s="173">
        <v>0</v>
      </c>
      <c r="X712" s="169">
        <v>0.09</v>
      </c>
      <c r="Y712" s="169">
        <v>1.4012012322242801E-2</v>
      </c>
      <c r="Z712" s="170">
        <v>0</v>
      </c>
      <c r="AA712" s="166"/>
      <c r="AB712" s="110">
        <v>1</v>
      </c>
      <c r="AC712" s="111">
        <v>0</v>
      </c>
      <c r="AD712" s="164">
        <v>0</v>
      </c>
      <c r="AE712" s="111">
        <v>0</v>
      </c>
      <c r="AF712" s="171">
        <v>0</v>
      </c>
      <c r="AG712" s="172"/>
    </row>
    <row r="713" spans="1:33" s="49" customFormat="1" ht="12" x14ac:dyDescent="0.2">
      <c r="A713" s="84">
        <v>487</v>
      </c>
      <c r="B713" s="60">
        <v>487049308</v>
      </c>
      <c r="C713" s="85" t="s">
        <v>540</v>
      </c>
      <c r="D713" s="60">
        <v>49</v>
      </c>
      <c r="E713" s="85" t="s">
        <v>81</v>
      </c>
      <c r="F713" s="60">
        <v>308</v>
      </c>
      <c r="G713" s="109" t="s">
        <v>340</v>
      </c>
      <c r="H713" s="163"/>
      <c r="I713" s="87">
        <v>13684</v>
      </c>
      <c r="J713" s="87">
        <v>5300</v>
      </c>
      <c r="K713" s="87">
        <v>0</v>
      </c>
      <c r="L713" s="87">
        <v>1188</v>
      </c>
      <c r="M713" s="88">
        <v>20172</v>
      </c>
      <c r="N713" s="163"/>
      <c r="O713" s="110">
        <v>2</v>
      </c>
      <c r="P713" s="164">
        <v>37968</v>
      </c>
      <c r="Q713" s="164">
        <v>0</v>
      </c>
      <c r="R713" s="164">
        <v>0</v>
      </c>
      <c r="S713" s="164">
        <v>2376</v>
      </c>
      <c r="T713" s="165">
        <v>40344</v>
      </c>
      <c r="U713" s="166"/>
      <c r="V713" s="167">
        <v>0</v>
      </c>
      <c r="W713" s="173">
        <v>0</v>
      </c>
      <c r="X713" s="169">
        <v>0.09</v>
      </c>
      <c r="Y713" s="169">
        <v>1.6032701204702759E-3</v>
      </c>
      <c r="Z713" s="170">
        <v>0</v>
      </c>
      <c r="AA713" s="166"/>
      <c r="AB713" s="110">
        <v>0</v>
      </c>
      <c r="AC713" s="111">
        <v>0</v>
      </c>
      <c r="AD713" s="164">
        <v>0</v>
      </c>
      <c r="AE713" s="111">
        <v>0</v>
      </c>
      <c r="AF713" s="171">
        <v>0</v>
      </c>
      <c r="AG713" s="172"/>
    </row>
    <row r="714" spans="1:33" s="49" customFormat="1" ht="12" x14ac:dyDescent="0.2">
      <c r="A714" s="84">
        <v>487</v>
      </c>
      <c r="B714" s="60">
        <v>487049347</v>
      </c>
      <c r="C714" s="85" t="s">
        <v>540</v>
      </c>
      <c r="D714" s="60">
        <v>49</v>
      </c>
      <c r="E714" s="85" t="s">
        <v>81</v>
      </c>
      <c r="F714" s="60">
        <v>347</v>
      </c>
      <c r="G714" s="109" t="s">
        <v>379</v>
      </c>
      <c r="H714" s="163"/>
      <c r="I714" s="87">
        <v>16962</v>
      </c>
      <c r="J714" s="87">
        <v>7935</v>
      </c>
      <c r="K714" s="87">
        <v>0</v>
      </c>
      <c r="L714" s="87">
        <v>1188</v>
      </c>
      <c r="M714" s="88">
        <v>26085</v>
      </c>
      <c r="N714" s="163"/>
      <c r="O714" s="110">
        <v>10</v>
      </c>
      <c r="P714" s="164">
        <v>248970</v>
      </c>
      <c r="Q714" s="164">
        <v>0</v>
      </c>
      <c r="R714" s="164">
        <v>0</v>
      </c>
      <c r="S714" s="164">
        <v>11880</v>
      </c>
      <c r="T714" s="165">
        <v>260850</v>
      </c>
      <c r="U714" s="166"/>
      <c r="V714" s="167">
        <v>0</v>
      </c>
      <c r="W714" s="173">
        <v>0</v>
      </c>
      <c r="X714" s="169">
        <v>0.09</v>
      </c>
      <c r="Y714" s="169">
        <v>1.1138553691498038E-2</v>
      </c>
      <c r="Z714" s="170">
        <v>0</v>
      </c>
      <c r="AA714" s="166"/>
      <c r="AB714" s="110">
        <v>3</v>
      </c>
      <c r="AC714" s="111">
        <v>0</v>
      </c>
      <c r="AD714" s="164">
        <v>0</v>
      </c>
      <c r="AE714" s="111">
        <v>0</v>
      </c>
      <c r="AF714" s="171">
        <v>0</v>
      </c>
      <c r="AG714" s="172"/>
    </row>
    <row r="715" spans="1:33" s="49" customFormat="1" ht="12" x14ac:dyDescent="0.2">
      <c r="A715" s="84">
        <v>487</v>
      </c>
      <c r="B715" s="60">
        <v>487274010</v>
      </c>
      <c r="C715" s="85" t="s">
        <v>540</v>
      </c>
      <c r="D715" s="60">
        <v>274</v>
      </c>
      <c r="E715" s="85" t="s">
        <v>306</v>
      </c>
      <c r="F715" s="60">
        <v>10</v>
      </c>
      <c r="G715" s="109" t="s">
        <v>42</v>
      </c>
      <c r="H715" s="163"/>
      <c r="I715" s="87">
        <v>15545</v>
      </c>
      <c r="J715" s="87">
        <v>7445</v>
      </c>
      <c r="K715" s="87">
        <v>0</v>
      </c>
      <c r="L715" s="87">
        <v>1188</v>
      </c>
      <c r="M715" s="88">
        <v>24178</v>
      </c>
      <c r="N715" s="163"/>
      <c r="O715" s="110">
        <v>4</v>
      </c>
      <c r="P715" s="164">
        <v>91960</v>
      </c>
      <c r="Q715" s="164">
        <v>0</v>
      </c>
      <c r="R715" s="164">
        <v>0</v>
      </c>
      <c r="S715" s="164">
        <v>4752</v>
      </c>
      <c r="T715" s="165">
        <v>96712</v>
      </c>
      <c r="U715" s="166"/>
      <c r="V715" s="167">
        <v>0</v>
      </c>
      <c r="W715" s="173">
        <v>0</v>
      </c>
      <c r="X715" s="169">
        <v>0.09</v>
      </c>
      <c r="Y715" s="169">
        <v>4.0158981359041893E-3</v>
      </c>
      <c r="Z715" s="170">
        <v>0</v>
      </c>
      <c r="AA715" s="166"/>
      <c r="AB715" s="110">
        <v>1</v>
      </c>
      <c r="AC715" s="111">
        <v>0</v>
      </c>
      <c r="AD715" s="164">
        <v>0</v>
      </c>
      <c r="AE715" s="111">
        <v>0</v>
      </c>
      <c r="AF715" s="171">
        <v>0</v>
      </c>
      <c r="AG715" s="172"/>
    </row>
    <row r="716" spans="1:33" s="49" customFormat="1" ht="12" x14ac:dyDescent="0.2">
      <c r="A716" s="84">
        <v>487</v>
      </c>
      <c r="B716" s="60">
        <v>487274016</v>
      </c>
      <c r="C716" s="85" t="s">
        <v>540</v>
      </c>
      <c r="D716" s="60">
        <v>274</v>
      </c>
      <c r="E716" s="85" t="s">
        <v>306</v>
      </c>
      <c r="F716" s="60">
        <v>16</v>
      </c>
      <c r="G716" s="109" t="s">
        <v>48</v>
      </c>
      <c r="H716" s="163"/>
      <c r="I716" s="87">
        <v>16158</v>
      </c>
      <c r="J716" s="87">
        <v>370</v>
      </c>
      <c r="K716" s="87">
        <v>0</v>
      </c>
      <c r="L716" s="87">
        <v>1188</v>
      </c>
      <c r="M716" s="88">
        <v>17716</v>
      </c>
      <c r="N716" s="163"/>
      <c r="O716" s="110">
        <v>1</v>
      </c>
      <c r="P716" s="164">
        <v>16528</v>
      </c>
      <c r="Q716" s="164">
        <v>0</v>
      </c>
      <c r="R716" s="164">
        <v>0</v>
      </c>
      <c r="S716" s="164">
        <v>1188</v>
      </c>
      <c r="T716" s="165">
        <v>17716</v>
      </c>
      <c r="U716" s="166"/>
      <c r="V716" s="167">
        <v>0</v>
      </c>
      <c r="W716" s="173">
        <v>0</v>
      </c>
      <c r="X716" s="169">
        <v>0.09</v>
      </c>
      <c r="Y716" s="169">
        <v>2.6297110995600569E-2</v>
      </c>
      <c r="Z716" s="170">
        <v>0</v>
      </c>
      <c r="AA716" s="166"/>
      <c r="AB716" s="110">
        <v>0</v>
      </c>
      <c r="AC716" s="111">
        <v>0</v>
      </c>
      <c r="AD716" s="164">
        <v>0</v>
      </c>
      <c r="AE716" s="111">
        <v>0</v>
      </c>
      <c r="AF716" s="171">
        <v>0</v>
      </c>
      <c r="AG716" s="172"/>
    </row>
    <row r="717" spans="1:33" s="49" customFormat="1" ht="12" x14ac:dyDescent="0.2">
      <c r="A717" s="84">
        <v>487</v>
      </c>
      <c r="B717" s="60">
        <v>487274030</v>
      </c>
      <c r="C717" s="85" t="s">
        <v>540</v>
      </c>
      <c r="D717" s="60">
        <v>274</v>
      </c>
      <c r="E717" s="85" t="s">
        <v>306</v>
      </c>
      <c r="F717" s="60">
        <v>30</v>
      </c>
      <c r="G717" s="109" t="s">
        <v>62</v>
      </c>
      <c r="H717" s="163"/>
      <c r="I717" s="87">
        <v>17620</v>
      </c>
      <c r="J717" s="87">
        <v>5100</v>
      </c>
      <c r="K717" s="87">
        <v>0</v>
      </c>
      <c r="L717" s="87">
        <v>1188</v>
      </c>
      <c r="M717" s="88">
        <v>23908</v>
      </c>
      <c r="N717" s="163"/>
      <c r="O717" s="110">
        <v>1</v>
      </c>
      <c r="P717" s="164">
        <v>22720</v>
      </c>
      <c r="Q717" s="164">
        <v>0</v>
      </c>
      <c r="R717" s="164">
        <v>0</v>
      </c>
      <c r="S717" s="164">
        <v>1188</v>
      </c>
      <c r="T717" s="165">
        <v>23908</v>
      </c>
      <c r="U717" s="166"/>
      <c r="V717" s="167">
        <v>0</v>
      </c>
      <c r="W717" s="173">
        <v>0</v>
      </c>
      <c r="X717" s="169">
        <v>0.09</v>
      </c>
      <c r="Y717" s="169">
        <v>5.4981083213459401E-3</v>
      </c>
      <c r="Z717" s="170">
        <v>0</v>
      </c>
      <c r="AA717" s="166"/>
      <c r="AB717" s="110">
        <v>0</v>
      </c>
      <c r="AC717" s="111">
        <v>0</v>
      </c>
      <c r="AD717" s="164">
        <v>0</v>
      </c>
      <c r="AE717" s="111">
        <v>0</v>
      </c>
      <c r="AF717" s="171">
        <v>0</v>
      </c>
      <c r="AG717" s="172"/>
    </row>
    <row r="718" spans="1:33" s="49" customFormat="1" ht="12" x14ac:dyDescent="0.2">
      <c r="A718" s="84">
        <v>487</v>
      </c>
      <c r="B718" s="60">
        <v>487274031</v>
      </c>
      <c r="C718" s="85" t="s">
        <v>540</v>
      </c>
      <c r="D718" s="60">
        <v>274</v>
      </c>
      <c r="E718" s="85" t="s">
        <v>306</v>
      </c>
      <c r="F718" s="60">
        <v>31</v>
      </c>
      <c r="G718" s="109" t="s">
        <v>63</v>
      </c>
      <c r="H718" s="163"/>
      <c r="I718" s="87">
        <v>13115</v>
      </c>
      <c r="J718" s="87">
        <v>5531</v>
      </c>
      <c r="K718" s="87">
        <v>0</v>
      </c>
      <c r="L718" s="87">
        <v>1188</v>
      </c>
      <c r="M718" s="88">
        <v>19834</v>
      </c>
      <c r="N718" s="163"/>
      <c r="O718" s="110">
        <v>8</v>
      </c>
      <c r="P718" s="164">
        <v>149168</v>
      </c>
      <c r="Q718" s="164">
        <v>0</v>
      </c>
      <c r="R718" s="164">
        <v>0</v>
      </c>
      <c r="S718" s="164">
        <v>9504</v>
      </c>
      <c r="T718" s="165">
        <v>158672</v>
      </c>
      <c r="U718" s="166"/>
      <c r="V718" s="167">
        <v>0</v>
      </c>
      <c r="W718" s="173">
        <v>0</v>
      </c>
      <c r="X718" s="169">
        <v>0.09</v>
      </c>
      <c r="Y718" s="169">
        <v>1.3921962100480068E-2</v>
      </c>
      <c r="Z718" s="170">
        <v>0</v>
      </c>
      <c r="AA718" s="166"/>
      <c r="AB718" s="110">
        <v>4</v>
      </c>
      <c r="AC718" s="111">
        <v>0</v>
      </c>
      <c r="AD718" s="164">
        <v>0</v>
      </c>
      <c r="AE718" s="111">
        <v>0</v>
      </c>
      <c r="AF718" s="171">
        <v>0</v>
      </c>
      <c r="AG718" s="172"/>
    </row>
    <row r="719" spans="1:33" s="49" customFormat="1" ht="12" x14ac:dyDescent="0.2">
      <c r="A719" s="84">
        <v>487</v>
      </c>
      <c r="B719" s="60">
        <v>487274035</v>
      </c>
      <c r="C719" s="85" t="s">
        <v>540</v>
      </c>
      <c r="D719" s="60">
        <v>274</v>
      </c>
      <c r="E719" s="85" t="s">
        <v>306</v>
      </c>
      <c r="F719" s="60">
        <v>35</v>
      </c>
      <c r="G719" s="109" t="s">
        <v>67</v>
      </c>
      <c r="H719" s="163"/>
      <c r="I719" s="87">
        <v>18809</v>
      </c>
      <c r="J719" s="87">
        <v>7235</v>
      </c>
      <c r="K719" s="87">
        <v>0</v>
      </c>
      <c r="L719" s="87">
        <v>1188</v>
      </c>
      <c r="M719" s="88">
        <v>27232</v>
      </c>
      <c r="N719" s="163"/>
      <c r="O719" s="110">
        <v>7</v>
      </c>
      <c r="P719" s="164">
        <v>182308</v>
      </c>
      <c r="Q719" s="164">
        <v>0</v>
      </c>
      <c r="R719" s="164">
        <v>0</v>
      </c>
      <c r="S719" s="164">
        <v>8316</v>
      </c>
      <c r="T719" s="165">
        <v>190624</v>
      </c>
      <c r="U719" s="166"/>
      <c r="V719" s="167">
        <v>0</v>
      </c>
      <c r="W719" s="173">
        <v>0</v>
      </c>
      <c r="X719" s="169">
        <v>0.18</v>
      </c>
      <c r="Y719" s="169">
        <v>0.16524012896893492</v>
      </c>
      <c r="Z719" s="170">
        <v>0</v>
      </c>
      <c r="AA719" s="166"/>
      <c r="AB719" s="110">
        <v>2</v>
      </c>
      <c r="AC719" s="111">
        <v>0</v>
      </c>
      <c r="AD719" s="164">
        <v>0</v>
      </c>
      <c r="AE719" s="111">
        <v>0</v>
      </c>
      <c r="AF719" s="171">
        <v>0</v>
      </c>
      <c r="AG719" s="172"/>
    </row>
    <row r="720" spans="1:33" s="49" customFormat="1" ht="12" x14ac:dyDescent="0.2">
      <c r="A720" s="84">
        <v>487</v>
      </c>
      <c r="B720" s="60">
        <v>487274044</v>
      </c>
      <c r="C720" s="85" t="s">
        <v>540</v>
      </c>
      <c r="D720" s="60">
        <v>274</v>
      </c>
      <c r="E720" s="85" t="s">
        <v>306</v>
      </c>
      <c r="F720" s="60">
        <v>44</v>
      </c>
      <c r="G720" s="109" t="s">
        <v>76</v>
      </c>
      <c r="H720" s="163"/>
      <c r="I720" s="87">
        <v>14456</v>
      </c>
      <c r="J720" s="87">
        <v>0</v>
      </c>
      <c r="K720" s="87">
        <v>0</v>
      </c>
      <c r="L720" s="87">
        <v>1188</v>
      </c>
      <c r="M720" s="88">
        <v>15644</v>
      </c>
      <c r="N720" s="163"/>
      <c r="O720" s="110">
        <v>1</v>
      </c>
      <c r="P720" s="164">
        <v>14456</v>
      </c>
      <c r="Q720" s="164">
        <v>0</v>
      </c>
      <c r="R720" s="164">
        <v>0</v>
      </c>
      <c r="S720" s="164">
        <v>1188</v>
      </c>
      <c r="T720" s="165">
        <v>15644</v>
      </c>
      <c r="U720" s="166"/>
      <c r="V720" s="167">
        <v>0</v>
      </c>
      <c r="W720" s="173">
        <v>0</v>
      </c>
      <c r="X720" s="169">
        <v>0.18</v>
      </c>
      <c r="Y720" s="169">
        <v>9.5600647279185325E-2</v>
      </c>
      <c r="Z720" s="170">
        <v>0</v>
      </c>
      <c r="AA720" s="166"/>
      <c r="AB720" s="110">
        <v>0</v>
      </c>
      <c r="AC720" s="111">
        <v>0</v>
      </c>
      <c r="AD720" s="164">
        <v>0</v>
      </c>
      <c r="AE720" s="111">
        <v>0</v>
      </c>
      <c r="AF720" s="171">
        <v>0</v>
      </c>
      <c r="AG720" s="172"/>
    </row>
    <row r="721" spans="1:33" s="49" customFormat="1" ht="12" x14ac:dyDescent="0.2">
      <c r="A721" s="84">
        <v>487</v>
      </c>
      <c r="B721" s="60">
        <v>487274048</v>
      </c>
      <c r="C721" s="85" t="s">
        <v>540</v>
      </c>
      <c r="D721" s="60">
        <v>274</v>
      </c>
      <c r="E721" s="85" t="s">
        <v>306</v>
      </c>
      <c r="F721" s="60">
        <v>48</v>
      </c>
      <c r="G721" s="109" t="s">
        <v>80</v>
      </c>
      <c r="H721" s="163"/>
      <c r="I721" s="87">
        <v>10755</v>
      </c>
      <c r="J721" s="87">
        <v>8458</v>
      </c>
      <c r="K721" s="87">
        <v>0</v>
      </c>
      <c r="L721" s="87">
        <v>1188</v>
      </c>
      <c r="M721" s="88">
        <v>20401</v>
      </c>
      <c r="N721" s="163"/>
      <c r="O721" s="110">
        <v>5</v>
      </c>
      <c r="P721" s="164">
        <v>96065</v>
      </c>
      <c r="Q721" s="164">
        <v>0</v>
      </c>
      <c r="R721" s="164">
        <v>0</v>
      </c>
      <c r="S721" s="164">
        <v>5940</v>
      </c>
      <c r="T721" s="165">
        <v>102005</v>
      </c>
      <c r="U721" s="166"/>
      <c r="V721" s="167">
        <v>0</v>
      </c>
      <c r="W721" s="173">
        <v>0</v>
      </c>
      <c r="X721" s="169">
        <v>0.09</v>
      </c>
      <c r="Y721" s="169">
        <v>1.5851277224292199E-3</v>
      </c>
      <c r="Z721" s="170">
        <v>0</v>
      </c>
      <c r="AA721" s="166"/>
      <c r="AB721" s="110">
        <v>0</v>
      </c>
      <c r="AC721" s="111">
        <v>0</v>
      </c>
      <c r="AD721" s="164">
        <v>0</v>
      </c>
      <c r="AE721" s="111">
        <v>0</v>
      </c>
      <c r="AF721" s="171">
        <v>0</v>
      </c>
      <c r="AG721" s="172"/>
    </row>
    <row r="722" spans="1:33" s="49" customFormat="1" ht="12" x14ac:dyDescent="0.2">
      <c r="A722" s="84">
        <v>487</v>
      </c>
      <c r="B722" s="60">
        <v>487274049</v>
      </c>
      <c r="C722" s="85" t="s">
        <v>540</v>
      </c>
      <c r="D722" s="60">
        <v>274</v>
      </c>
      <c r="E722" s="85" t="s">
        <v>306</v>
      </c>
      <c r="F722" s="60">
        <v>49</v>
      </c>
      <c r="G722" s="109" t="s">
        <v>81</v>
      </c>
      <c r="H722" s="163"/>
      <c r="I722" s="87">
        <v>17437</v>
      </c>
      <c r="J722" s="87">
        <v>23595</v>
      </c>
      <c r="K722" s="87">
        <v>0</v>
      </c>
      <c r="L722" s="87">
        <v>1188</v>
      </c>
      <c r="M722" s="88">
        <v>42220</v>
      </c>
      <c r="N722" s="163"/>
      <c r="O722" s="110">
        <v>40</v>
      </c>
      <c r="P722" s="164">
        <v>1641280</v>
      </c>
      <c r="Q722" s="164">
        <v>0</v>
      </c>
      <c r="R722" s="164">
        <v>0</v>
      </c>
      <c r="S722" s="164">
        <v>47520</v>
      </c>
      <c r="T722" s="165">
        <v>1688800</v>
      </c>
      <c r="U722" s="166"/>
      <c r="V722" s="167">
        <v>0</v>
      </c>
      <c r="W722" s="173">
        <v>0</v>
      </c>
      <c r="X722" s="169">
        <v>0.09</v>
      </c>
      <c r="Y722" s="169">
        <v>6.9115306540210072E-2</v>
      </c>
      <c r="Z722" s="170">
        <v>0</v>
      </c>
      <c r="AA722" s="166"/>
      <c r="AB722" s="110">
        <v>13</v>
      </c>
      <c r="AC722" s="111">
        <v>0</v>
      </c>
      <c r="AD722" s="164">
        <v>0</v>
      </c>
      <c r="AE722" s="111">
        <v>0</v>
      </c>
      <c r="AF722" s="171">
        <v>0</v>
      </c>
      <c r="AG722" s="172"/>
    </row>
    <row r="723" spans="1:33" s="49" customFormat="1" ht="12" x14ac:dyDescent="0.2">
      <c r="A723" s="84">
        <v>487</v>
      </c>
      <c r="B723" s="60">
        <v>487274057</v>
      </c>
      <c r="C723" s="85" t="s">
        <v>540</v>
      </c>
      <c r="D723" s="60">
        <v>274</v>
      </c>
      <c r="E723" s="85" t="s">
        <v>306</v>
      </c>
      <c r="F723" s="60">
        <v>57</v>
      </c>
      <c r="G723" s="109" t="s">
        <v>89</v>
      </c>
      <c r="H723" s="163"/>
      <c r="I723" s="87">
        <v>19487</v>
      </c>
      <c r="J723" s="87">
        <v>447</v>
      </c>
      <c r="K723" s="87">
        <v>0</v>
      </c>
      <c r="L723" s="87">
        <v>1188</v>
      </c>
      <c r="M723" s="88">
        <v>21122</v>
      </c>
      <c r="N723" s="163"/>
      <c r="O723" s="110">
        <v>23</v>
      </c>
      <c r="P723" s="164">
        <v>458482</v>
      </c>
      <c r="Q723" s="164">
        <v>0</v>
      </c>
      <c r="R723" s="164">
        <v>0</v>
      </c>
      <c r="S723" s="164">
        <v>27324</v>
      </c>
      <c r="T723" s="165">
        <v>485806</v>
      </c>
      <c r="U723" s="166"/>
      <c r="V723" s="167">
        <v>0</v>
      </c>
      <c r="W723" s="173">
        <v>0</v>
      </c>
      <c r="X723" s="169">
        <v>0.18</v>
      </c>
      <c r="Y723" s="169">
        <v>0.12016172460191235</v>
      </c>
      <c r="Z723" s="170">
        <v>0</v>
      </c>
      <c r="AA723" s="166"/>
      <c r="AB723" s="110">
        <v>6</v>
      </c>
      <c r="AC723" s="111">
        <v>0</v>
      </c>
      <c r="AD723" s="164">
        <v>0</v>
      </c>
      <c r="AE723" s="111">
        <v>0</v>
      </c>
      <c r="AF723" s="171">
        <v>0</v>
      </c>
      <c r="AG723" s="172"/>
    </row>
    <row r="724" spans="1:33" s="49" customFormat="1" ht="12" x14ac:dyDescent="0.2">
      <c r="A724" s="84">
        <v>487</v>
      </c>
      <c r="B724" s="60">
        <v>487274093</v>
      </c>
      <c r="C724" s="85" t="s">
        <v>540</v>
      </c>
      <c r="D724" s="60">
        <v>274</v>
      </c>
      <c r="E724" s="85" t="s">
        <v>306</v>
      </c>
      <c r="F724" s="60">
        <v>93</v>
      </c>
      <c r="G724" s="109" t="s">
        <v>125</v>
      </c>
      <c r="H724" s="163"/>
      <c r="I724" s="87">
        <v>18486</v>
      </c>
      <c r="J724" s="87">
        <v>182</v>
      </c>
      <c r="K724" s="87">
        <v>0</v>
      </c>
      <c r="L724" s="87">
        <v>1188</v>
      </c>
      <c r="M724" s="88">
        <v>19856</v>
      </c>
      <c r="N724" s="163"/>
      <c r="O724" s="110">
        <v>50</v>
      </c>
      <c r="P724" s="164">
        <v>933400</v>
      </c>
      <c r="Q724" s="164">
        <v>0</v>
      </c>
      <c r="R724" s="164">
        <v>0</v>
      </c>
      <c r="S724" s="164">
        <v>59400</v>
      </c>
      <c r="T724" s="165">
        <v>992800</v>
      </c>
      <c r="U724" s="166"/>
      <c r="V724" s="167">
        <v>0</v>
      </c>
      <c r="W724" s="173">
        <v>0</v>
      </c>
      <c r="X724" s="169">
        <v>0.18</v>
      </c>
      <c r="Y724" s="169">
        <v>8.3069865542387364E-2</v>
      </c>
      <c r="Z724" s="170">
        <v>0</v>
      </c>
      <c r="AA724" s="166"/>
      <c r="AB724" s="110">
        <v>9</v>
      </c>
      <c r="AC724" s="111">
        <v>0</v>
      </c>
      <c r="AD724" s="164">
        <v>0</v>
      </c>
      <c r="AE724" s="111">
        <v>0</v>
      </c>
      <c r="AF724" s="171">
        <v>0</v>
      </c>
      <c r="AG724" s="172"/>
    </row>
    <row r="725" spans="1:33" s="49" customFormat="1" ht="12" x14ac:dyDescent="0.2">
      <c r="A725" s="84">
        <v>487</v>
      </c>
      <c r="B725" s="60">
        <v>487274097</v>
      </c>
      <c r="C725" s="85" t="s">
        <v>540</v>
      </c>
      <c r="D725" s="60">
        <v>274</v>
      </c>
      <c r="E725" s="85" t="s">
        <v>306</v>
      </c>
      <c r="F725" s="60">
        <v>97</v>
      </c>
      <c r="G725" s="109" t="s">
        <v>129</v>
      </c>
      <c r="H725" s="163"/>
      <c r="I725" s="87">
        <v>14823</v>
      </c>
      <c r="J725" s="87">
        <v>100</v>
      </c>
      <c r="K725" s="87">
        <v>0</v>
      </c>
      <c r="L725" s="87">
        <v>1188</v>
      </c>
      <c r="M725" s="88">
        <v>16111</v>
      </c>
      <c r="N725" s="163"/>
      <c r="O725" s="110">
        <v>4</v>
      </c>
      <c r="P725" s="164">
        <v>59692</v>
      </c>
      <c r="Q725" s="164">
        <v>0</v>
      </c>
      <c r="R725" s="164">
        <v>0</v>
      </c>
      <c r="S725" s="164">
        <v>4752</v>
      </c>
      <c r="T725" s="165">
        <v>64444</v>
      </c>
      <c r="U725" s="166"/>
      <c r="V725" s="167">
        <v>0</v>
      </c>
      <c r="W725" s="173">
        <v>0</v>
      </c>
      <c r="X725" s="169">
        <v>0.18</v>
      </c>
      <c r="Y725" s="169">
        <v>3.5007894380800021E-2</v>
      </c>
      <c r="Z725" s="170">
        <v>0</v>
      </c>
      <c r="AA725" s="166"/>
      <c r="AB725" s="110">
        <v>1</v>
      </c>
      <c r="AC725" s="111">
        <v>0</v>
      </c>
      <c r="AD725" s="164">
        <v>0</v>
      </c>
      <c r="AE725" s="111">
        <v>0</v>
      </c>
      <c r="AF725" s="171">
        <v>0</v>
      </c>
      <c r="AG725" s="172"/>
    </row>
    <row r="726" spans="1:33" s="49" customFormat="1" ht="12" x14ac:dyDescent="0.2">
      <c r="A726" s="84">
        <v>487</v>
      </c>
      <c r="B726" s="60">
        <v>487274100</v>
      </c>
      <c r="C726" s="85" t="s">
        <v>540</v>
      </c>
      <c r="D726" s="60">
        <v>274</v>
      </c>
      <c r="E726" s="85" t="s">
        <v>306</v>
      </c>
      <c r="F726" s="60">
        <v>100</v>
      </c>
      <c r="G726" s="109" t="s">
        <v>132</v>
      </c>
      <c r="H726" s="163"/>
      <c r="I726" s="87">
        <v>14456</v>
      </c>
      <c r="J726" s="87">
        <v>3898</v>
      </c>
      <c r="K726" s="87">
        <v>0</v>
      </c>
      <c r="L726" s="87">
        <v>1188</v>
      </c>
      <c r="M726" s="88">
        <v>19542</v>
      </c>
      <c r="N726" s="163"/>
      <c r="O726" s="110">
        <v>1</v>
      </c>
      <c r="P726" s="164">
        <v>18354</v>
      </c>
      <c r="Q726" s="164">
        <v>0</v>
      </c>
      <c r="R726" s="164">
        <v>0</v>
      </c>
      <c r="S726" s="164">
        <v>1188</v>
      </c>
      <c r="T726" s="165">
        <v>19542</v>
      </c>
      <c r="U726" s="166"/>
      <c r="V726" s="167">
        <v>0</v>
      </c>
      <c r="W726" s="173">
        <v>0</v>
      </c>
      <c r="X726" s="169">
        <v>0.09</v>
      </c>
      <c r="Y726" s="169">
        <v>2.3472142855973318E-2</v>
      </c>
      <c r="Z726" s="170">
        <v>0</v>
      </c>
      <c r="AA726" s="166"/>
      <c r="AB726" s="110">
        <v>0</v>
      </c>
      <c r="AC726" s="111">
        <v>0</v>
      </c>
      <c r="AD726" s="164">
        <v>0</v>
      </c>
      <c r="AE726" s="111">
        <v>0</v>
      </c>
      <c r="AF726" s="171">
        <v>0</v>
      </c>
      <c r="AG726" s="172"/>
    </row>
    <row r="727" spans="1:33" s="49" customFormat="1" ht="12" x14ac:dyDescent="0.2">
      <c r="A727" s="84">
        <v>487</v>
      </c>
      <c r="B727" s="60">
        <v>487274128</v>
      </c>
      <c r="C727" s="85" t="s">
        <v>540</v>
      </c>
      <c r="D727" s="60">
        <v>274</v>
      </c>
      <c r="E727" s="85" t="s">
        <v>306</v>
      </c>
      <c r="F727" s="60">
        <v>128</v>
      </c>
      <c r="G727" s="109" t="s">
        <v>160</v>
      </c>
      <c r="H727" s="163"/>
      <c r="I727" s="87">
        <v>11507</v>
      </c>
      <c r="J727" s="87">
        <v>650</v>
      </c>
      <c r="K727" s="87">
        <v>0</v>
      </c>
      <c r="L727" s="87">
        <v>1188</v>
      </c>
      <c r="M727" s="88">
        <v>13345</v>
      </c>
      <c r="N727" s="163"/>
      <c r="O727" s="110">
        <v>1</v>
      </c>
      <c r="P727" s="164">
        <v>12157</v>
      </c>
      <c r="Q727" s="164">
        <v>0</v>
      </c>
      <c r="R727" s="164">
        <v>0</v>
      </c>
      <c r="S727" s="164">
        <v>1188</v>
      </c>
      <c r="T727" s="165">
        <v>13345</v>
      </c>
      <c r="U727" s="166"/>
      <c r="V727" s="167">
        <v>0</v>
      </c>
      <c r="W727" s="173">
        <v>0</v>
      </c>
      <c r="X727" s="169">
        <v>0.09</v>
      </c>
      <c r="Y727" s="169">
        <v>4.4230272822188083E-2</v>
      </c>
      <c r="Z727" s="170">
        <v>0</v>
      </c>
      <c r="AA727" s="166"/>
      <c r="AB727" s="110">
        <v>0</v>
      </c>
      <c r="AC727" s="111">
        <v>0</v>
      </c>
      <c r="AD727" s="164">
        <v>0</v>
      </c>
      <c r="AE727" s="111">
        <v>0</v>
      </c>
      <c r="AF727" s="171">
        <v>0</v>
      </c>
      <c r="AG727" s="172"/>
    </row>
    <row r="728" spans="1:33" s="49" customFormat="1" ht="12" x14ac:dyDescent="0.2">
      <c r="A728" s="84">
        <v>487</v>
      </c>
      <c r="B728" s="60">
        <v>487274149</v>
      </c>
      <c r="C728" s="85" t="s">
        <v>540</v>
      </c>
      <c r="D728" s="60">
        <v>274</v>
      </c>
      <c r="E728" s="85" t="s">
        <v>306</v>
      </c>
      <c r="F728" s="60">
        <v>149</v>
      </c>
      <c r="G728" s="109" t="s">
        <v>181</v>
      </c>
      <c r="H728" s="163"/>
      <c r="I728" s="87">
        <v>15085</v>
      </c>
      <c r="J728" s="87">
        <v>109</v>
      </c>
      <c r="K728" s="87">
        <v>0</v>
      </c>
      <c r="L728" s="87">
        <v>1188</v>
      </c>
      <c r="M728" s="88">
        <v>16382</v>
      </c>
      <c r="N728" s="163"/>
      <c r="O728" s="110">
        <v>5</v>
      </c>
      <c r="P728" s="164">
        <v>75970</v>
      </c>
      <c r="Q728" s="164">
        <v>0</v>
      </c>
      <c r="R728" s="164">
        <v>0</v>
      </c>
      <c r="S728" s="164">
        <v>5940</v>
      </c>
      <c r="T728" s="165">
        <v>81910</v>
      </c>
      <c r="U728" s="166"/>
      <c r="V728" s="167">
        <v>0</v>
      </c>
      <c r="W728" s="173">
        <v>0</v>
      </c>
      <c r="X728" s="169">
        <v>0.18</v>
      </c>
      <c r="Y728" s="169">
        <v>0.12764227180603185</v>
      </c>
      <c r="Z728" s="170">
        <v>0</v>
      </c>
      <c r="AA728" s="166"/>
      <c r="AB728" s="110">
        <v>1</v>
      </c>
      <c r="AC728" s="111">
        <v>0</v>
      </c>
      <c r="AD728" s="164">
        <v>0</v>
      </c>
      <c r="AE728" s="111">
        <v>0</v>
      </c>
      <c r="AF728" s="171">
        <v>0</v>
      </c>
      <c r="AG728" s="172"/>
    </row>
    <row r="729" spans="1:33" s="49" customFormat="1" ht="12" x14ac:dyDescent="0.2">
      <c r="A729" s="84">
        <v>487</v>
      </c>
      <c r="B729" s="60">
        <v>487274153</v>
      </c>
      <c r="C729" s="85" t="s">
        <v>540</v>
      </c>
      <c r="D729" s="60">
        <v>274</v>
      </c>
      <c r="E729" s="85" t="s">
        <v>306</v>
      </c>
      <c r="F729" s="60">
        <v>153</v>
      </c>
      <c r="G729" s="109" t="s">
        <v>185</v>
      </c>
      <c r="H729" s="163"/>
      <c r="I729" s="87">
        <v>14400</v>
      </c>
      <c r="J729" s="87">
        <v>27</v>
      </c>
      <c r="K729" s="87">
        <v>0</v>
      </c>
      <c r="L729" s="87">
        <v>1188</v>
      </c>
      <c r="M729" s="88">
        <v>15615</v>
      </c>
      <c r="N729" s="163"/>
      <c r="O729" s="110">
        <v>1</v>
      </c>
      <c r="P729" s="164">
        <v>14427</v>
      </c>
      <c r="Q729" s="164">
        <v>0</v>
      </c>
      <c r="R729" s="164">
        <v>0</v>
      </c>
      <c r="S729" s="164">
        <v>1188</v>
      </c>
      <c r="T729" s="165">
        <v>15615</v>
      </c>
      <c r="U729" s="166"/>
      <c r="V729" s="167">
        <v>0</v>
      </c>
      <c r="W729" s="173">
        <v>0</v>
      </c>
      <c r="X729" s="169">
        <v>0.09</v>
      </c>
      <c r="Y729" s="169">
        <v>1.349204002970382E-2</v>
      </c>
      <c r="Z729" s="170">
        <v>0</v>
      </c>
      <c r="AA729" s="166"/>
      <c r="AB729" s="110">
        <v>0</v>
      </c>
      <c r="AC729" s="111">
        <v>0</v>
      </c>
      <c r="AD729" s="164">
        <v>0</v>
      </c>
      <c r="AE729" s="111">
        <v>0</v>
      </c>
      <c r="AF729" s="171">
        <v>0</v>
      </c>
      <c r="AG729" s="172"/>
    </row>
    <row r="730" spans="1:33" s="49" customFormat="1" ht="12" x14ac:dyDescent="0.2">
      <c r="A730" s="84">
        <v>487</v>
      </c>
      <c r="B730" s="60">
        <v>487274155</v>
      </c>
      <c r="C730" s="85" t="s">
        <v>540</v>
      </c>
      <c r="D730" s="60">
        <v>274</v>
      </c>
      <c r="E730" s="85" t="s">
        <v>306</v>
      </c>
      <c r="F730" s="60">
        <v>155</v>
      </c>
      <c r="G730" s="109" t="s">
        <v>187</v>
      </c>
      <c r="H730" s="163"/>
      <c r="I730" s="87">
        <v>16041</v>
      </c>
      <c r="J730" s="87">
        <v>13900</v>
      </c>
      <c r="K730" s="87">
        <v>0</v>
      </c>
      <c r="L730" s="87">
        <v>1188</v>
      </c>
      <c r="M730" s="88">
        <v>31129</v>
      </c>
      <c r="N730" s="163"/>
      <c r="O730" s="110">
        <v>2</v>
      </c>
      <c r="P730" s="164">
        <v>59882</v>
      </c>
      <c r="Q730" s="164">
        <v>0</v>
      </c>
      <c r="R730" s="164">
        <v>0</v>
      </c>
      <c r="S730" s="164">
        <v>2376</v>
      </c>
      <c r="T730" s="165">
        <v>62258</v>
      </c>
      <c r="U730" s="166"/>
      <c r="V730" s="167">
        <v>0</v>
      </c>
      <c r="W730" s="173">
        <v>0</v>
      </c>
      <c r="X730" s="169">
        <v>0.09</v>
      </c>
      <c r="Y730" s="169">
        <v>9.0609681452830267E-4</v>
      </c>
      <c r="Z730" s="170">
        <v>0</v>
      </c>
      <c r="AA730" s="166"/>
      <c r="AB730" s="110">
        <v>1</v>
      </c>
      <c r="AC730" s="111">
        <v>0</v>
      </c>
      <c r="AD730" s="164">
        <v>0</v>
      </c>
      <c r="AE730" s="111">
        <v>0</v>
      </c>
      <c r="AF730" s="171">
        <v>0</v>
      </c>
      <c r="AG730" s="172"/>
    </row>
    <row r="731" spans="1:33" s="49" customFormat="1" ht="12" x14ac:dyDescent="0.2">
      <c r="A731" s="84">
        <v>487</v>
      </c>
      <c r="B731" s="60">
        <v>487274160</v>
      </c>
      <c r="C731" s="85" t="s">
        <v>540</v>
      </c>
      <c r="D731" s="60">
        <v>274</v>
      </c>
      <c r="E731" s="85" t="s">
        <v>306</v>
      </c>
      <c r="F731" s="60">
        <v>160</v>
      </c>
      <c r="G731" s="109" t="s">
        <v>192</v>
      </c>
      <c r="H731" s="163"/>
      <c r="I731" s="87">
        <v>17149</v>
      </c>
      <c r="J731" s="87">
        <v>301</v>
      </c>
      <c r="K731" s="87">
        <v>0</v>
      </c>
      <c r="L731" s="87">
        <v>1188</v>
      </c>
      <c r="M731" s="88">
        <v>18638</v>
      </c>
      <c r="N731" s="163"/>
      <c r="O731" s="110">
        <v>5</v>
      </c>
      <c r="P731" s="164">
        <v>87250</v>
      </c>
      <c r="Q731" s="164">
        <v>0</v>
      </c>
      <c r="R731" s="164">
        <v>0</v>
      </c>
      <c r="S731" s="164">
        <v>5940</v>
      </c>
      <c r="T731" s="165">
        <v>93190</v>
      </c>
      <c r="U731" s="166"/>
      <c r="V731" s="167">
        <v>0</v>
      </c>
      <c r="W731" s="173">
        <v>0</v>
      </c>
      <c r="X731" s="169">
        <v>0.18</v>
      </c>
      <c r="Y731" s="169">
        <v>0.13587238710977886</v>
      </c>
      <c r="Z731" s="170">
        <v>0</v>
      </c>
      <c r="AA731" s="166"/>
      <c r="AB731" s="110">
        <v>4</v>
      </c>
      <c r="AC731" s="111">
        <v>0</v>
      </c>
      <c r="AD731" s="164">
        <v>0</v>
      </c>
      <c r="AE731" s="111">
        <v>0</v>
      </c>
      <c r="AF731" s="171">
        <v>0</v>
      </c>
      <c r="AG731" s="172"/>
    </row>
    <row r="732" spans="1:33" s="49" customFormat="1" ht="12" x14ac:dyDescent="0.2">
      <c r="A732" s="84">
        <v>487</v>
      </c>
      <c r="B732" s="60">
        <v>487274163</v>
      </c>
      <c r="C732" s="85" t="s">
        <v>540</v>
      </c>
      <c r="D732" s="60">
        <v>274</v>
      </c>
      <c r="E732" s="85" t="s">
        <v>306</v>
      </c>
      <c r="F732" s="60">
        <v>163</v>
      </c>
      <c r="G732" s="109" t="s">
        <v>195</v>
      </c>
      <c r="H732" s="163"/>
      <c r="I732" s="87">
        <v>17365</v>
      </c>
      <c r="J732" s="87">
        <v>0</v>
      </c>
      <c r="K732" s="87">
        <v>0</v>
      </c>
      <c r="L732" s="87">
        <v>1188</v>
      </c>
      <c r="M732" s="88">
        <v>18553</v>
      </c>
      <c r="N732" s="163"/>
      <c r="O732" s="110">
        <v>11</v>
      </c>
      <c r="P732" s="164">
        <v>191015</v>
      </c>
      <c r="Q732" s="164">
        <v>0</v>
      </c>
      <c r="R732" s="164">
        <v>0</v>
      </c>
      <c r="S732" s="164">
        <v>13068</v>
      </c>
      <c r="T732" s="165">
        <v>204083</v>
      </c>
      <c r="U732" s="166"/>
      <c r="V732" s="167">
        <v>0</v>
      </c>
      <c r="W732" s="173">
        <v>0</v>
      </c>
      <c r="X732" s="169">
        <v>0.113490033140277</v>
      </c>
      <c r="Y732" s="169">
        <v>9.5503650462753262E-2</v>
      </c>
      <c r="Z732" s="170">
        <v>0</v>
      </c>
      <c r="AA732" s="166"/>
      <c r="AB732" s="110">
        <v>6</v>
      </c>
      <c r="AC732" s="111">
        <v>0</v>
      </c>
      <c r="AD732" s="164">
        <v>0</v>
      </c>
      <c r="AE732" s="111">
        <v>0</v>
      </c>
      <c r="AF732" s="171">
        <v>0</v>
      </c>
      <c r="AG732" s="172"/>
    </row>
    <row r="733" spans="1:33" s="49" customFormat="1" ht="12" x14ac:dyDescent="0.2">
      <c r="A733" s="84">
        <v>487</v>
      </c>
      <c r="B733" s="60">
        <v>487274164</v>
      </c>
      <c r="C733" s="85" t="s">
        <v>540</v>
      </c>
      <c r="D733" s="60">
        <v>274</v>
      </c>
      <c r="E733" s="85" t="s">
        <v>306</v>
      </c>
      <c r="F733" s="60">
        <v>164</v>
      </c>
      <c r="G733" s="109" t="s">
        <v>196</v>
      </c>
      <c r="H733" s="163"/>
      <c r="I733" s="87">
        <v>12745</v>
      </c>
      <c r="J733" s="87">
        <v>5604</v>
      </c>
      <c r="K733" s="87">
        <v>0</v>
      </c>
      <c r="L733" s="87">
        <v>1188</v>
      </c>
      <c r="M733" s="88">
        <v>19537</v>
      </c>
      <c r="N733" s="163"/>
      <c r="O733" s="110">
        <v>3</v>
      </c>
      <c r="P733" s="164">
        <v>55047</v>
      </c>
      <c r="Q733" s="164">
        <v>0</v>
      </c>
      <c r="R733" s="164">
        <v>0</v>
      </c>
      <c r="S733" s="164">
        <v>3564</v>
      </c>
      <c r="T733" s="165">
        <v>58611</v>
      </c>
      <c r="U733" s="166"/>
      <c r="V733" s="167">
        <v>0</v>
      </c>
      <c r="W733" s="173">
        <v>0</v>
      </c>
      <c r="X733" s="169">
        <v>0.09</v>
      </c>
      <c r="Y733" s="169">
        <v>4.0267330001348862E-3</v>
      </c>
      <c r="Z733" s="170">
        <v>0</v>
      </c>
      <c r="AA733" s="166"/>
      <c r="AB733" s="110">
        <v>2</v>
      </c>
      <c r="AC733" s="111">
        <v>0</v>
      </c>
      <c r="AD733" s="164">
        <v>0</v>
      </c>
      <c r="AE733" s="111">
        <v>0</v>
      </c>
      <c r="AF733" s="171">
        <v>0</v>
      </c>
      <c r="AG733" s="172"/>
    </row>
    <row r="734" spans="1:33" s="49" customFormat="1" ht="12" x14ac:dyDescent="0.2">
      <c r="A734" s="84">
        <v>487</v>
      </c>
      <c r="B734" s="60">
        <v>487274165</v>
      </c>
      <c r="C734" s="85" t="s">
        <v>540</v>
      </c>
      <c r="D734" s="60">
        <v>274</v>
      </c>
      <c r="E734" s="85" t="s">
        <v>306</v>
      </c>
      <c r="F734" s="60">
        <v>165</v>
      </c>
      <c r="G734" s="109" t="s">
        <v>197</v>
      </c>
      <c r="H734" s="163"/>
      <c r="I734" s="87">
        <v>16405</v>
      </c>
      <c r="J734" s="87">
        <v>0</v>
      </c>
      <c r="K734" s="87">
        <v>0</v>
      </c>
      <c r="L734" s="87">
        <v>1188</v>
      </c>
      <c r="M734" s="88">
        <v>17593</v>
      </c>
      <c r="N734" s="163"/>
      <c r="O734" s="110">
        <v>22</v>
      </c>
      <c r="P734" s="164">
        <v>360910</v>
      </c>
      <c r="Q734" s="164">
        <v>0</v>
      </c>
      <c r="R734" s="164">
        <v>0</v>
      </c>
      <c r="S734" s="164">
        <v>26136</v>
      </c>
      <c r="T734" s="165">
        <v>387046</v>
      </c>
      <c r="U734" s="166"/>
      <c r="V734" s="167">
        <v>0</v>
      </c>
      <c r="W734" s="173">
        <v>0</v>
      </c>
      <c r="X734" s="169">
        <v>9.8299999999999998E-2</v>
      </c>
      <c r="Y734" s="169">
        <v>8.0030787498228839E-2</v>
      </c>
      <c r="Z734" s="170">
        <v>0</v>
      </c>
      <c r="AA734" s="166"/>
      <c r="AB734" s="110">
        <v>10</v>
      </c>
      <c r="AC734" s="111">
        <v>0</v>
      </c>
      <c r="AD734" s="164">
        <v>0</v>
      </c>
      <c r="AE734" s="111">
        <v>0</v>
      </c>
      <c r="AF734" s="171">
        <v>0</v>
      </c>
      <c r="AG734" s="172"/>
    </row>
    <row r="735" spans="1:33" s="49" customFormat="1" ht="12" x14ac:dyDescent="0.2">
      <c r="A735" s="84">
        <v>487</v>
      </c>
      <c r="B735" s="60">
        <v>487274176</v>
      </c>
      <c r="C735" s="85" t="s">
        <v>540</v>
      </c>
      <c r="D735" s="60">
        <v>274</v>
      </c>
      <c r="E735" s="85" t="s">
        <v>306</v>
      </c>
      <c r="F735" s="60">
        <v>176</v>
      </c>
      <c r="G735" s="109" t="s">
        <v>208</v>
      </c>
      <c r="H735" s="163"/>
      <c r="I735" s="87">
        <v>17383</v>
      </c>
      <c r="J735" s="87">
        <v>4659</v>
      </c>
      <c r="K735" s="87">
        <v>0</v>
      </c>
      <c r="L735" s="87">
        <v>1188</v>
      </c>
      <c r="M735" s="88">
        <v>23230</v>
      </c>
      <c r="N735" s="163"/>
      <c r="O735" s="110">
        <v>72</v>
      </c>
      <c r="P735" s="164">
        <v>1587024</v>
      </c>
      <c r="Q735" s="164">
        <v>0</v>
      </c>
      <c r="R735" s="164">
        <v>0</v>
      </c>
      <c r="S735" s="164">
        <v>85536</v>
      </c>
      <c r="T735" s="165">
        <v>1672560</v>
      </c>
      <c r="U735" s="166"/>
      <c r="V735" s="167">
        <v>0</v>
      </c>
      <c r="W735" s="173">
        <v>0</v>
      </c>
      <c r="X735" s="169">
        <v>0.09</v>
      </c>
      <c r="Y735" s="169">
        <v>7.5141081839977197E-2</v>
      </c>
      <c r="Z735" s="170">
        <v>0</v>
      </c>
      <c r="AA735" s="166"/>
      <c r="AB735" s="110">
        <v>31</v>
      </c>
      <c r="AC735" s="111">
        <v>0</v>
      </c>
      <c r="AD735" s="164">
        <v>0</v>
      </c>
      <c r="AE735" s="111">
        <v>0</v>
      </c>
      <c r="AF735" s="171">
        <v>0</v>
      </c>
      <c r="AG735" s="172"/>
    </row>
    <row r="736" spans="1:33" s="49" customFormat="1" ht="12" x14ac:dyDescent="0.2">
      <c r="A736" s="84">
        <v>487</v>
      </c>
      <c r="B736" s="60">
        <v>487274178</v>
      </c>
      <c r="C736" s="85" t="s">
        <v>540</v>
      </c>
      <c r="D736" s="60">
        <v>274</v>
      </c>
      <c r="E736" s="85" t="s">
        <v>306</v>
      </c>
      <c r="F736" s="60">
        <v>178</v>
      </c>
      <c r="G736" s="109" t="s">
        <v>210</v>
      </c>
      <c r="H736" s="163"/>
      <c r="I736" s="87">
        <v>16197</v>
      </c>
      <c r="J736" s="87">
        <v>1572</v>
      </c>
      <c r="K736" s="87">
        <v>0</v>
      </c>
      <c r="L736" s="87">
        <v>1188</v>
      </c>
      <c r="M736" s="88">
        <v>18957</v>
      </c>
      <c r="N736" s="163"/>
      <c r="O736" s="110">
        <v>3</v>
      </c>
      <c r="P736" s="164">
        <v>53307</v>
      </c>
      <c r="Q736" s="164">
        <v>0</v>
      </c>
      <c r="R736" s="164">
        <v>0</v>
      </c>
      <c r="S736" s="164">
        <v>3564</v>
      </c>
      <c r="T736" s="165">
        <v>56871</v>
      </c>
      <c r="U736" s="166"/>
      <c r="V736" s="167">
        <v>0</v>
      </c>
      <c r="W736" s="173">
        <v>0</v>
      </c>
      <c r="X736" s="169">
        <v>0.09</v>
      </c>
      <c r="Y736" s="169">
        <v>6.7030496405863796E-2</v>
      </c>
      <c r="Z736" s="170">
        <v>0</v>
      </c>
      <c r="AA736" s="166"/>
      <c r="AB736" s="110">
        <v>1</v>
      </c>
      <c r="AC736" s="111">
        <v>0</v>
      </c>
      <c r="AD736" s="164">
        <v>0</v>
      </c>
      <c r="AE736" s="111">
        <v>0</v>
      </c>
      <c r="AF736" s="171">
        <v>0</v>
      </c>
      <c r="AG736" s="172"/>
    </row>
    <row r="737" spans="1:33" s="49" customFormat="1" ht="12" x14ac:dyDescent="0.2">
      <c r="A737" s="84">
        <v>487</v>
      </c>
      <c r="B737" s="60">
        <v>487274181</v>
      </c>
      <c r="C737" s="85" t="s">
        <v>540</v>
      </c>
      <c r="D737" s="60">
        <v>274</v>
      </c>
      <c r="E737" s="85" t="s">
        <v>306</v>
      </c>
      <c r="F737" s="60">
        <v>181</v>
      </c>
      <c r="G737" s="109" t="s">
        <v>213</v>
      </c>
      <c r="H737" s="163"/>
      <c r="I737" s="87">
        <v>13473</v>
      </c>
      <c r="J737" s="87">
        <v>90</v>
      </c>
      <c r="K737" s="87">
        <v>0</v>
      </c>
      <c r="L737" s="87">
        <v>1188</v>
      </c>
      <c r="M737" s="88">
        <v>14751</v>
      </c>
      <c r="N737" s="163"/>
      <c r="O737" s="110">
        <v>5</v>
      </c>
      <c r="P737" s="164">
        <v>67815</v>
      </c>
      <c r="Q737" s="164">
        <v>0</v>
      </c>
      <c r="R737" s="164">
        <v>0</v>
      </c>
      <c r="S737" s="164">
        <v>5940</v>
      </c>
      <c r="T737" s="165">
        <v>73755</v>
      </c>
      <c r="U737" s="166"/>
      <c r="V737" s="167">
        <v>0</v>
      </c>
      <c r="W737" s="173">
        <v>0</v>
      </c>
      <c r="X737" s="169">
        <v>0.09</v>
      </c>
      <c r="Y737" s="169">
        <v>1.8721593646460449E-2</v>
      </c>
      <c r="Z737" s="170">
        <v>0</v>
      </c>
      <c r="AA737" s="166"/>
      <c r="AB737" s="110">
        <v>0</v>
      </c>
      <c r="AC737" s="111">
        <v>0</v>
      </c>
      <c r="AD737" s="164">
        <v>0</v>
      </c>
      <c r="AE737" s="111">
        <v>0</v>
      </c>
      <c r="AF737" s="171">
        <v>0</v>
      </c>
      <c r="AG737" s="172"/>
    </row>
    <row r="738" spans="1:33" s="49" customFormat="1" ht="12" x14ac:dyDescent="0.2">
      <c r="A738" s="84">
        <v>487</v>
      </c>
      <c r="B738" s="60">
        <v>487274189</v>
      </c>
      <c r="C738" s="85" t="s">
        <v>540</v>
      </c>
      <c r="D738" s="60">
        <v>274</v>
      </c>
      <c r="E738" s="85" t="s">
        <v>306</v>
      </c>
      <c r="F738" s="60">
        <v>189</v>
      </c>
      <c r="G738" s="109" t="s">
        <v>221</v>
      </c>
      <c r="H738" s="163"/>
      <c r="I738" s="87">
        <v>12994</v>
      </c>
      <c r="J738" s="87">
        <v>5242</v>
      </c>
      <c r="K738" s="87">
        <v>0</v>
      </c>
      <c r="L738" s="87">
        <v>1188</v>
      </c>
      <c r="M738" s="88">
        <v>19424</v>
      </c>
      <c r="N738" s="163"/>
      <c r="O738" s="110">
        <v>2</v>
      </c>
      <c r="P738" s="164">
        <v>36472</v>
      </c>
      <c r="Q738" s="164">
        <v>0</v>
      </c>
      <c r="R738" s="164">
        <v>0</v>
      </c>
      <c r="S738" s="164">
        <v>2376</v>
      </c>
      <c r="T738" s="165">
        <v>38848</v>
      </c>
      <c r="U738" s="166"/>
      <c r="V738" s="167">
        <v>0</v>
      </c>
      <c r="W738" s="173">
        <v>0</v>
      </c>
      <c r="X738" s="169">
        <v>0.09</v>
      </c>
      <c r="Y738" s="169">
        <v>4.0312226286335975E-3</v>
      </c>
      <c r="Z738" s="170">
        <v>0</v>
      </c>
      <c r="AA738" s="166"/>
      <c r="AB738" s="110">
        <v>1</v>
      </c>
      <c r="AC738" s="111">
        <v>0</v>
      </c>
      <c r="AD738" s="164">
        <v>0</v>
      </c>
      <c r="AE738" s="111">
        <v>0</v>
      </c>
      <c r="AF738" s="171">
        <v>0</v>
      </c>
      <c r="AG738" s="172"/>
    </row>
    <row r="739" spans="1:33" s="49" customFormat="1" ht="12" x14ac:dyDescent="0.2">
      <c r="A739" s="84">
        <v>487</v>
      </c>
      <c r="B739" s="60">
        <v>487274201</v>
      </c>
      <c r="C739" s="85" t="s">
        <v>540</v>
      </c>
      <c r="D739" s="60">
        <v>274</v>
      </c>
      <c r="E739" s="85" t="s">
        <v>306</v>
      </c>
      <c r="F739" s="60">
        <v>201</v>
      </c>
      <c r="G739" s="109" t="s">
        <v>233</v>
      </c>
      <c r="H739" s="163"/>
      <c r="I739" s="87">
        <v>14456</v>
      </c>
      <c r="J739" s="87">
        <v>0</v>
      </c>
      <c r="K739" s="87">
        <v>0</v>
      </c>
      <c r="L739" s="87">
        <v>1188</v>
      </c>
      <c r="M739" s="88">
        <v>15644</v>
      </c>
      <c r="N739" s="163"/>
      <c r="O739" s="110">
        <v>2</v>
      </c>
      <c r="P739" s="164">
        <v>28912</v>
      </c>
      <c r="Q739" s="164">
        <v>0</v>
      </c>
      <c r="R739" s="164">
        <v>0</v>
      </c>
      <c r="S739" s="164">
        <v>2376</v>
      </c>
      <c r="T739" s="165">
        <v>31288</v>
      </c>
      <c r="U739" s="166"/>
      <c r="V739" s="167">
        <v>0</v>
      </c>
      <c r="W739" s="173">
        <v>0</v>
      </c>
      <c r="X739" s="169">
        <v>0.18</v>
      </c>
      <c r="Y739" s="169">
        <v>0.10570050674846276</v>
      </c>
      <c r="Z739" s="170">
        <v>0</v>
      </c>
      <c r="AA739" s="166"/>
      <c r="AB739" s="110">
        <v>0</v>
      </c>
      <c r="AC739" s="111">
        <v>0</v>
      </c>
      <c r="AD739" s="164">
        <v>0</v>
      </c>
      <c r="AE739" s="111">
        <v>0</v>
      </c>
      <c r="AF739" s="171">
        <v>0</v>
      </c>
      <c r="AG739" s="172"/>
    </row>
    <row r="740" spans="1:33" s="49" customFormat="1" ht="12" x14ac:dyDescent="0.2">
      <c r="A740" s="84">
        <v>487</v>
      </c>
      <c r="B740" s="60">
        <v>487274207</v>
      </c>
      <c r="C740" s="85" t="s">
        <v>540</v>
      </c>
      <c r="D740" s="60">
        <v>274</v>
      </c>
      <c r="E740" s="85" t="s">
        <v>306</v>
      </c>
      <c r="F740" s="60">
        <v>207</v>
      </c>
      <c r="G740" s="109" t="s">
        <v>239</v>
      </c>
      <c r="H740" s="163"/>
      <c r="I740" s="87">
        <v>13576</v>
      </c>
      <c r="J740" s="87">
        <v>10781</v>
      </c>
      <c r="K740" s="87">
        <v>0</v>
      </c>
      <c r="L740" s="87">
        <v>1188</v>
      </c>
      <c r="M740" s="88">
        <v>25545</v>
      </c>
      <c r="N740" s="163"/>
      <c r="O740" s="110">
        <v>1</v>
      </c>
      <c r="P740" s="164">
        <v>24357</v>
      </c>
      <c r="Q740" s="164">
        <v>0</v>
      </c>
      <c r="R740" s="164">
        <v>0</v>
      </c>
      <c r="S740" s="164">
        <v>1188</v>
      </c>
      <c r="T740" s="165">
        <v>25545</v>
      </c>
      <c r="U740" s="166"/>
      <c r="V740" s="167">
        <v>0</v>
      </c>
      <c r="W740" s="173">
        <v>0</v>
      </c>
      <c r="X740" s="169">
        <v>0.09</v>
      </c>
      <c r="Y740" s="169">
        <v>2.5711251500394832E-5</v>
      </c>
      <c r="Z740" s="170">
        <v>0</v>
      </c>
      <c r="AA740" s="166"/>
      <c r="AB740" s="110">
        <v>0</v>
      </c>
      <c r="AC740" s="111">
        <v>0</v>
      </c>
      <c r="AD740" s="164">
        <v>0</v>
      </c>
      <c r="AE740" s="111">
        <v>0</v>
      </c>
      <c r="AF740" s="171">
        <v>0</v>
      </c>
      <c r="AG740" s="172"/>
    </row>
    <row r="741" spans="1:33" s="49" customFormat="1" ht="12" x14ac:dyDescent="0.2">
      <c r="A741" s="84">
        <v>487</v>
      </c>
      <c r="B741" s="60">
        <v>487274229</v>
      </c>
      <c r="C741" s="85" t="s">
        <v>540</v>
      </c>
      <c r="D741" s="60">
        <v>274</v>
      </c>
      <c r="E741" s="85" t="s">
        <v>306</v>
      </c>
      <c r="F741" s="60">
        <v>229</v>
      </c>
      <c r="G741" s="109" t="s">
        <v>261</v>
      </c>
      <c r="H741" s="163"/>
      <c r="I741" s="87">
        <v>13835</v>
      </c>
      <c r="J741" s="87">
        <v>1386</v>
      </c>
      <c r="K741" s="87">
        <v>0</v>
      </c>
      <c r="L741" s="87">
        <v>1188</v>
      </c>
      <c r="M741" s="88">
        <v>16409</v>
      </c>
      <c r="N741" s="163"/>
      <c r="O741" s="110">
        <v>2</v>
      </c>
      <c r="P741" s="164">
        <v>30442</v>
      </c>
      <c r="Q741" s="164">
        <v>0</v>
      </c>
      <c r="R741" s="164">
        <v>0</v>
      </c>
      <c r="S741" s="164">
        <v>2376</v>
      </c>
      <c r="T741" s="165">
        <v>32818</v>
      </c>
      <c r="U741" s="166"/>
      <c r="V741" s="167">
        <v>0</v>
      </c>
      <c r="W741" s="173">
        <v>0</v>
      </c>
      <c r="X741" s="169">
        <v>0.09</v>
      </c>
      <c r="Y741" s="169">
        <v>2.2666638700022248E-2</v>
      </c>
      <c r="Z741" s="170">
        <v>0</v>
      </c>
      <c r="AA741" s="166"/>
      <c r="AB741" s="110">
        <v>1</v>
      </c>
      <c r="AC741" s="111">
        <v>0</v>
      </c>
      <c r="AD741" s="164">
        <v>0</v>
      </c>
      <c r="AE741" s="111">
        <v>0</v>
      </c>
      <c r="AF741" s="171">
        <v>0</v>
      </c>
      <c r="AG741" s="172"/>
    </row>
    <row r="742" spans="1:33" s="49" customFormat="1" ht="12" x14ac:dyDescent="0.2">
      <c r="A742" s="84">
        <v>487</v>
      </c>
      <c r="B742" s="60">
        <v>487274243</v>
      </c>
      <c r="C742" s="85" t="s">
        <v>540</v>
      </c>
      <c r="D742" s="60">
        <v>274</v>
      </c>
      <c r="E742" s="85" t="s">
        <v>306</v>
      </c>
      <c r="F742" s="60">
        <v>243</v>
      </c>
      <c r="G742" s="109" t="s">
        <v>275</v>
      </c>
      <c r="H742" s="163"/>
      <c r="I742" s="87">
        <v>18549</v>
      </c>
      <c r="J742" s="87">
        <v>2573</v>
      </c>
      <c r="K742" s="87">
        <v>0</v>
      </c>
      <c r="L742" s="87">
        <v>1188</v>
      </c>
      <c r="M742" s="88">
        <v>22310</v>
      </c>
      <c r="N742" s="163"/>
      <c r="O742" s="110">
        <v>1</v>
      </c>
      <c r="P742" s="164">
        <v>21122</v>
      </c>
      <c r="Q742" s="164">
        <v>0</v>
      </c>
      <c r="R742" s="164">
        <v>0</v>
      </c>
      <c r="S742" s="164">
        <v>1188</v>
      </c>
      <c r="T742" s="165">
        <v>22310</v>
      </c>
      <c r="U742" s="166"/>
      <c r="V742" s="167">
        <v>0</v>
      </c>
      <c r="W742" s="173">
        <v>0</v>
      </c>
      <c r="X742" s="169">
        <v>0.09</v>
      </c>
      <c r="Y742" s="169">
        <v>5.5192839505088251E-3</v>
      </c>
      <c r="Z742" s="170">
        <v>0</v>
      </c>
      <c r="AA742" s="166"/>
      <c r="AB742" s="110">
        <v>0</v>
      </c>
      <c r="AC742" s="111">
        <v>0</v>
      </c>
      <c r="AD742" s="164">
        <v>0</v>
      </c>
      <c r="AE742" s="111">
        <v>0</v>
      </c>
      <c r="AF742" s="171">
        <v>0</v>
      </c>
      <c r="AG742" s="172"/>
    </row>
    <row r="743" spans="1:33" s="49" customFormat="1" ht="12" x14ac:dyDescent="0.2">
      <c r="A743" s="84">
        <v>487</v>
      </c>
      <c r="B743" s="60">
        <v>487274248</v>
      </c>
      <c r="C743" s="85" t="s">
        <v>540</v>
      </c>
      <c r="D743" s="60">
        <v>274</v>
      </c>
      <c r="E743" s="85" t="s">
        <v>306</v>
      </c>
      <c r="F743" s="60">
        <v>248</v>
      </c>
      <c r="G743" s="109" t="s">
        <v>280</v>
      </c>
      <c r="H743" s="163"/>
      <c r="I743" s="87">
        <v>18238</v>
      </c>
      <c r="J743" s="87">
        <v>890</v>
      </c>
      <c r="K743" s="87">
        <v>0</v>
      </c>
      <c r="L743" s="87">
        <v>1188</v>
      </c>
      <c r="M743" s="88">
        <v>20316</v>
      </c>
      <c r="N743" s="163"/>
      <c r="O743" s="110">
        <v>24</v>
      </c>
      <c r="P743" s="164">
        <v>459072</v>
      </c>
      <c r="Q743" s="164">
        <v>0</v>
      </c>
      <c r="R743" s="164">
        <v>0</v>
      </c>
      <c r="S743" s="164">
        <v>28512</v>
      </c>
      <c r="T743" s="165">
        <v>487584</v>
      </c>
      <c r="U743" s="166"/>
      <c r="V743" s="167">
        <v>0</v>
      </c>
      <c r="W743" s="173">
        <v>0</v>
      </c>
      <c r="X743" s="169">
        <v>0.09</v>
      </c>
      <c r="Y743" s="169">
        <v>6.6870826362856836E-2</v>
      </c>
      <c r="Z743" s="170">
        <v>0</v>
      </c>
      <c r="AA743" s="166"/>
      <c r="AB743" s="110">
        <v>3</v>
      </c>
      <c r="AC743" s="111">
        <v>0</v>
      </c>
      <c r="AD743" s="164">
        <v>0</v>
      </c>
      <c r="AE743" s="111">
        <v>0</v>
      </c>
      <c r="AF743" s="171">
        <v>0</v>
      </c>
      <c r="AG743" s="172"/>
    </row>
    <row r="744" spans="1:33" s="49" customFormat="1" ht="12" x14ac:dyDescent="0.2">
      <c r="A744" s="84">
        <v>487</v>
      </c>
      <c r="B744" s="60">
        <v>487274258</v>
      </c>
      <c r="C744" s="85" t="s">
        <v>540</v>
      </c>
      <c r="D744" s="60">
        <v>274</v>
      </c>
      <c r="E744" s="85" t="s">
        <v>306</v>
      </c>
      <c r="F744" s="60">
        <v>258</v>
      </c>
      <c r="G744" s="109" t="s">
        <v>290</v>
      </c>
      <c r="H744" s="163"/>
      <c r="I744" s="87">
        <v>17527</v>
      </c>
      <c r="J744" s="87">
        <v>3921</v>
      </c>
      <c r="K744" s="87">
        <v>0</v>
      </c>
      <c r="L744" s="87">
        <v>1188</v>
      </c>
      <c r="M744" s="88">
        <v>22636</v>
      </c>
      <c r="N744" s="163"/>
      <c r="O744" s="110">
        <v>2</v>
      </c>
      <c r="P744" s="164">
        <v>42896</v>
      </c>
      <c r="Q744" s="164">
        <v>0</v>
      </c>
      <c r="R744" s="164">
        <v>0</v>
      </c>
      <c r="S744" s="164">
        <v>2376</v>
      </c>
      <c r="T744" s="165">
        <v>45272</v>
      </c>
      <c r="U744" s="166"/>
      <c r="V744" s="167">
        <v>0</v>
      </c>
      <c r="W744" s="173">
        <v>0</v>
      </c>
      <c r="X744" s="169">
        <v>0.09</v>
      </c>
      <c r="Y744" s="169">
        <v>0.10419570438422386</v>
      </c>
      <c r="Z744" s="170">
        <v>0</v>
      </c>
      <c r="AA744" s="166"/>
      <c r="AB744" s="110">
        <v>1</v>
      </c>
      <c r="AC744" s="111">
        <v>0.27248156664648887</v>
      </c>
      <c r="AD744" s="164">
        <v>6168.1846414338934</v>
      </c>
      <c r="AE744" s="111">
        <v>0</v>
      </c>
      <c r="AF744" s="171">
        <v>0</v>
      </c>
      <c r="AG744" s="172"/>
    </row>
    <row r="745" spans="1:33" s="49" customFormat="1" ht="12" x14ac:dyDescent="0.2">
      <c r="A745" s="84">
        <v>487</v>
      </c>
      <c r="B745" s="60">
        <v>487274262</v>
      </c>
      <c r="C745" s="85" t="s">
        <v>540</v>
      </c>
      <c r="D745" s="60">
        <v>274</v>
      </c>
      <c r="E745" s="85" t="s">
        <v>306</v>
      </c>
      <c r="F745" s="60">
        <v>262</v>
      </c>
      <c r="G745" s="109" t="s">
        <v>294</v>
      </c>
      <c r="H745" s="163"/>
      <c r="I745" s="87">
        <v>14914</v>
      </c>
      <c r="J745" s="87">
        <v>969</v>
      </c>
      <c r="K745" s="87">
        <v>0</v>
      </c>
      <c r="L745" s="87">
        <v>1188</v>
      </c>
      <c r="M745" s="88">
        <v>17071</v>
      </c>
      <c r="N745" s="163"/>
      <c r="O745" s="110">
        <v>16</v>
      </c>
      <c r="P745" s="164">
        <v>254128</v>
      </c>
      <c r="Q745" s="164">
        <v>0</v>
      </c>
      <c r="R745" s="164">
        <v>0</v>
      </c>
      <c r="S745" s="164">
        <v>19008</v>
      </c>
      <c r="T745" s="165">
        <v>273136</v>
      </c>
      <c r="U745" s="166"/>
      <c r="V745" s="167">
        <v>0</v>
      </c>
      <c r="W745" s="173">
        <v>0</v>
      </c>
      <c r="X745" s="169">
        <v>0.09</v>
      </c>
      <c r="Y745" s="169">
        <v>9.6865331458784662E-2</v>
      </c>
      <c r="Z745" s="170">
        <v>0</v>
      </c>
      <c r="AA745" s="166"/>
      <c r="AB745" s="110">
        <v>6</v>
      </c>
      <c r="AC745" s="111">
        <v>1.1340001803152115</v>
      </c>
      <c r="AD745" s="164">
        <v>19355.324863946502</v>
      </c>
      <c r="AE745" s="111">
        <v>0</v>
      </c>
      <c r="AF745" s="171">
        <v>0</v>
      </c>
      <c r="AG745" s="172"/>
    </row>
    <row r="746" spans="1:33" s="49" customFormat="1" ht="12" x14ac:dyDescent="0.2">
      <c r="A746" s="84">
        <v>487</v>
      </c>
      <c r="B746" s="60">
        <v>487274274</v>
      </c>
      <c r="C746" s="85" t="s">
        <v>540</v>
      </c>
      <c r="D746" s="60">
        <v>274</v>
      </c>
      <c r="E746" s="85" t="s">
        <v>306</v>
      </c>
      <c r="F746" s="60">
        <v>274</v>
      </c>
      <c r="G746" s="109" t="s">
        <v>306</v>
      </c>
      <c r="H746" s="163"/>
      <c r="I746" s="87">
        <v>18216</v>
      </c>
      <c r="J746" s="87">
        <v>8398</v>
      </c>
      <c r="K746" s="87">
        <v>0</v>
      </c>
      <c r="L746" s="87">
        <v>1188</v>
      </c>
      <c r="M746" s="88">
        <v>27802</v>
      </c>
      <c r="N746" s="163"/>
      <c r="O746" s="110">
        <v>153</v>
      </c>
      <c r="P746" s="164">
        <v>4071942</v>
      </c>
      <c r="Q746" s="164">
        <v>0</v>
      </c>
      <c r="R746" s="164">
        <v>0</v>
      </c>
      <c r="S746" s="164">
        <v>181764</v>
      </c>
      <c r="T746" s="165">
        <v>4253706</v>
      </c>
      <c r="U746" s="166"/>
      <c r="V746" s="167">
        <v>0</v>
      </c>
      <c r="W746" s="173">
        <v>0</v>
      </c>
      <c r="X746" s="169">
        <v>0.09</v>
      </c>
      <c r="Y746" s="169">
        <v>5.369265059283105E-2</v>
      </c>
      <c r="Z746" s="170">
        <v>0</v>
      </c>
      <c r="AA746" s="166"/>
      <c r="AB746" s="110">
        <v>46</v>
      </c>
      <c r="AC746" s="111">
        <v>0</v>
      </c>
      <c r="AD746" s="164">
        <v>0</v>
      </c>
      <c r="AE746" s="111">
        <v>0</v>
      </c>
      <c r="AF746" s="171">
        <v>0</v>
      </c>
      <c r="AG746" s="172"/>
    </row>
    <row r="747" spans="1:33" s="49" customFormat="1" ht="12" x14ac:dyDescent="0.2">
      <c r="A747" s="84">
        <v>487</v>
      </c>
      <c r="B747" s="60">
        <v>487274284</v>
      </c>
      <c r="C747" s="85" t="s">
        <v>540</v>
      </c>
      <c r="D747" s="60">
        <v>274</v>
      </c>
      <c r="E747" s="85" t="s">
        <v>306</v>
      </c>
      <c r="F747" s="60">
        <v>284</v>
      </c>
      <c r="G747" s="109" t="s">
        <v>316</v>
      </c>
      <c r="H747" s="163"/>
      <c r="I747" s="87">
        <v>17260</v>
      </c>
      <c r="J747" s="87">
        <v>7854</v>
      </c>
      <c r="K747" s="87">
        <v>0</v>
      </c>
      <c r="L747" s="87">
        <v>1188</v>
      </c>
      <c r="M747" s="88">
        <v>26302</v>
      </c>
      <c r="N747" s="163"/>
      <c r="O747" s="110">
        <v>8</v>
      </c>
      <c r="P747" s="164">
        <v>200912</v>
      </c>
      <c r="Q747" s="164">
        <v>0</v>
      </c>
      <c r="R747" s="164">
        <v>0</v>
      </c>
      <c r="S747" s="164">
        <v>9504</v>
      </c>
      <c r="T747" s="165">
        <v>210416</v>
      </c>
      <c r="U747" s="166"/>
      <c r="V747" s="167">
        <v>0</v>
      </c>
      <c r="W747" s="173">
        <v>0</v>
      </c>
      <c r="X747" s="169">
        <v>0.09</v>
      </c>
      <c r="Y747" s="169">
        <v>7.4537220480509564E-2</v>
      </c>
      <c r="Z747" s="170">
        <v>0</v>
      </c>
      <c r="AA747" s="166"/>
      <c r="AB747" s="110">
        <v>1</v>
      </c>
      <c r="AC747" s="111">
        <v>0</v>
      </c>
      <c r="AD747" s="164">
        <v>0</v>
      </c>
      <c r="AE747" s="111">
        <v>0</v>
      </c>
      <c r="AF747" s="171">
        <v>0</v>
      </c>
      <c r="AG747" s="172"/>
    </row>
    <row r="748" spans="1:33" s="49" customFormat="1" ht="12" x14ac:dyDescent="0.2">
      <c r="A748" s="84">
        <v>487</v>
      </c>
      <c r="B748" s="60">
        <v>487274295</v>
      </c>
      <c r="C748" s="85" t="s">
        <v>540</v>
      </c>
      <c r="D748" s="60">
        <v>274</v>
      </c>
      <c r="E748" s="85" t="s">
        <v>306</v>
      </c>
      <c r="F748" s="60">
        <v>295</v>
      </c>
      <c r="G748" s="109" t="s">
        <v>327</v>
      </c>
      <c r="H748" s="163"/>
      <c r="I748" s="87">
        <v>13324</v>
      </c>
      <c r="J748" s="87">
        <v>6576</v>
      </c>
      <c r="K748" s="87">
        <v>0</v>
      </c>
      <c r="L748" s="87">
        <v>1188</v>
      </c>
      <c r="M748" s="88">
        <v>21088</v>
      </c>
      <c r="N748" s="163"/>
      <c r="O748" s="110">
        <v>1</v>
      </c>
      <c r="P748" s="164">
        <v>19900</v>
      </c>
      <c r="Q748" s="164">
        <v>0</v>
      </c>
      <c r="R748" s="164">
        <v>0</v>
      </c>
      <c r="S748" s="164">
        <v>1188</v>
      </c>
      <c r="T748" s="165">
        <v>21088</v>
      </c>
      <c r="U748" s="166"/>
      <c r="V748" s="167">
        <v>0</v>
      </c>
      <c r="W748" s="173">
        <v>0</v>
      </c>
      <c r="X748" s="169">
        <v>0.09</v>
      </c>
      <c r="Y748" s="169">
        <v>1.4012012322242801E-2</v>
      </c>
      <c r="Z748" s="170">
        <v>0</v>
      </c>
      <c r="AA748" s="166"/>
      <c r="AB748" s="110">
        <v>1</v>
      </c>
      <c r="AC748" s="111">
        <v>0</v>
      </c>
      <c r="AD748" s="164">
        <v>0</v>
      </c>
      <c r="AE748" s="111">
        <v>0</v>
      </c>
      <c r="AF748" s="171">
        <v>0</v>
      </c>
      <c r="AG748" s="172"/>
    </row>
    <row r="749" spans="1:33" s="49" customFormat="1" ht="12" x14ac:dyDescent="0.2">
      <c r="A749" s="84">
        <v>487</v>
      </c>
      <c r="B749" s="60">
        <v>487274305</v>
      </c>
      <c r="C749" s="85" t="s">
        <v>540</v>
      </c>
      <c r="D749" s="60">
        <v>274</v>
      </c>
      <c r="E749" s="85" t="s">
        <v>306</v>
      </c>
      <c r="F749" s="60">
        <v>305</v>
      </c>
      <c r="G749" s="109" t="s">
        <v>337</v>
      </c>
      <c r="H749" s="163"/>
      <c r="I749" s="87">
        <v>11478</v>
      </c>
      <c r="J749" s="87">
        <v>4958</v>
      </c>
      <c r="K749" s="87">
        <v>0</v>
      </c>
      <c r="L749" s="87">
        <v>1188</v>
      </c>
      <c r="M749" s="88">
        <v>17624</v>
      </c>
      <c r="N749" s="163"/>
      <c r="O749" s="110">
        <v>2</v>
      </c>
      <c r="P749" s="164">
        <v>32872</v>
      </c>
      <c r="Q749" s="164">
        <v>0</v>
      </c>
      <c r="R749" s="164">
        <v>0</v>
      </c>
      <c r="S749" s="164">
        <v>2376</v>
      </c>
      <c r="T749" s="165">
        <v>35248</v>
      </c>
      <c r="U749" s="166"/>
      <c r="V749" s="167">
        <v>0</v>
      </c>
      <c r="W749" s="173">
        <v>0</v>
      </c>
      <c r="X749" s="169">
        <v>0.09</v>
      </c>
      <c r="Y749" s="169">
        <v>2.2634239418490198E-2</v>
      </c>
      <c r="Z749" s="170">
        <v>0</v>
      </c>
      <c r="AA749" s="166"/>
      <c r="AB749" s="110">
        <v>0</v>
      </c>
      <c r="AC749" s="111">
        <v>0</v>
      </c>
      <c r="AD749" s="164">
        <v>0</v>
      </c>
      <c r="AE749" s="111">
        <v>0</v>
      </c>
      <c r="AF749" s="171">
        <v>0</v>
      </c>
      <c r="AG749" s="172"/>
    </row>
    <row r="750" spans="1:33" s="49" customFormat="1" ht="12" x14ac:dyDescent="0.2">
      <c r="A750" s="84">
        <v>487</v>
      </c>
      <c r="B750" s="60">
        <v>487274308</v>
      </c>
      <c r="C750" s="85" t="s">
        <v>540</v>
      </c>
      <c r="D750" s="60">
        <v>274</v>
      </c>
      <c r="E750" s="85" t="s">
        <v>306</v>
      </c>
      <c r="F750" s="60">
        <v>308</v>
      </c>
      <c r="G750" s="109" t="s">
        <v>340</v>
      </c>
      <c r="H750" s="163"/>
      <c r="I750" s="87">
        <v>18875</v>
      </c>
      <c r="J750" s="87">
        <v>7310</v>
      </c>
      <c r="K750" s="87">
        <v>0</v>
      </c>
      <c r="L750" s="87">
        <v>1188</v>
      </c>
      <c r="M750" s="88">
        <v>27373</v>
      </c>
      <c r="N750" s="163"/>
      <c r="O750" s="110">
        <v>3</v>
      </c>
      <c r="P750" s="164">
        <v>78555</v>
      </c>
      <c r="Q750" s="164">
        <v>0</v>
      </c>
      <c r="R750" s="164">
        <v>0</v>
      </c>
      <c r="S750" s="164">
        <v>3564</v>
      </c>
      <c r="T750" s="165">
        <v>82119</v>
      </c>
      <c r="U750" s="166"/>
      <c r="V750" s="167">
        <v>0</v>
      </c>
      <c r="W750" s="173">
        <v>0</v>
      </c>
      <c r="X750" s="169">
        <v>0.09</v>
      </c>
      <c r="Y750" s="169">
        <v>1.6032701204702759E-3</v>
      </c>
      <c r="Z750" s="170">
        <v>0</v>
      </c>
      <c r="AA750" s="166"/>
      <c r="AB750" s="110">
        <v>0</v>
      </c>
      <c r="AC750" s="111">
        <v>0</v>
      </c>
      <c r="AD750" s="164">
        <v>0</v>
      </c>
      <c r="AE750" s="111">
        <v>0</v>
      </c>
      <c r="AF750" s="171">
        <v>0</v>
      </c>
      <c r="AG750" s="172"/>
    </row>
    <row r="751" spans="1:33" s="49" customFormat="1" ht="12" x14ac:dyDescent="0.2">
      <c r="A751" s="84">
        <v>487</v>
      </c>
      <c r="B751" s="60">
        <v>487274314</v>
      </c>
      <c r="C751" s="85" t="s">
        <v>540</v>
      </c>
      <c r="D751" s="60">
        <v>274</v>
      </c>
      <c r="E751" s="85" t="s">
        <v>306</v>
      </c>
      <c r="F751" s="60">
        <v>314</v>
      </c>
      <c r="G751" s="109" t="s">
        <v>346</v>
      </c>
      <c r="H751" s="163"/>
      <c r="I751" s="87">
        <v>17620</v>
      </c>
      <c r="J751" s="87">
        <v>10243</v>
      </c>
      <c r="K751" s="87">
        <v>0</v>
      </c>
      <c r="L751" s="87">
        <v>1188</v>
      </c>
      <c r="M751" s="88">
        <v>29051</v>
      </c>
      <c r="N751" s="163"/>
      <c r="O751" s="110">
        <v>3</v>
      </c>
      <c r="P751" s="164">
        <v>83589</v>
      </c>
      <c r="Q751" s="164">
        <v>0</v>
      </c>
      <c r="R751" s="164">
        <v>0</v>
      </c>
      <c r="S751" s="164">
        <v>3564</v>
      </c>
      <c r="T751" s="165">
        <v>87153</v>
      </c>
      <c r="U751" s="166"/>
      <c r="V751" s="167">
        <v>0</v>
      </c>
      <c r="W751" s="173">
        <v>0</v>
      </c>
      <c r="X751" s="169">
        <v>0.09</v>
      </c>
      <c r="Y751" s="169">
        <v>1.6835951657120285E-3</v>
      </c>
      <c r="Z751" s="170">
        <v>0</v>
      </c>
      <c r="AA751" s="166"/>
      <c r="AB751" s="110">
        <v>1</v>
      </c>
      <c r="AC751" s="111">
        <v>0</v>
      </c>
      <c r="AD751" s="164">
        <v>0</v>
      </c>
      <c r="AE751" s="111">
        <v>0</v>
      </c>
      <c r="AF751" s="171">
        <v>0</v>
      </c>
      <c r="AG751" s="172"/>
    </row>
    <row r="752" spans="1:33" s="49" customFormat="1" ht="12" x14ac:dyDescent="0.2">
      <c r="A752" s="84">
        <v>487</v>
      </c>
      <c r="B752" s="60">
        <v>487274336</v>
      </c>
      <c r="C752" s="85" t="s">
        <v>540</v>
      </c>
      <c r="D752" s="60">
        <v>274</v>
      </c>
      <c r="E752" s="85" t="s">
        <v>306</v>
      </c>
      <c r="F752" s="60">
        <v>336</v>
      </c>
      <c r="G752" s="109" t="s">
        <v>368</v>
      </c>
      <c r="H752" s="163"/>
      <c r="I752" s="87">
        <v>18056</v>
      </c>
      <c r="J752" s="87">
        <v>4158</v>
      </c>
      <c r="K752" s="87">
        <v>0</v>
      </c>
      <c r="L752" s="87">
        <v>1188</v>
      </c>
      <c r="M752" s="88">
        <v>23402</v>
      </c>
      <c r="N752" s="163"/>
      <c r="O752" s="110">
        <v>2</v>
      </c>
      <c r="P752" s="164">
        <v>44428</v>
      </c>
      <c r="Q752" s="164">
        <v>0</v>
      </c>
      <c r="R752" s="164">
        <v>0</v>
      </c>
      <c r="S752" s="164">
        <v>2376</v>
      </c>
      <c r="T752" s="165">
        <v>46804</v>
      </c>
      <c r="U752" s="166"/>
      <c r="V752" s="167">
        <v>0</v>
      </c>
      <c r="W752" s="173">
        <v>0</v>
      </c>
      <c r="X752" s="169">
        <v>0.09</v>
      </c>
      <c r="Y752" s="169">
        <v>3.8565735314927199E-2</v>
      </c>
      <c r="Z752" s="170">
        <v>0</v>
      </c>
      <c r="AA752" s="166"/>
      <c r="AB752" s="110">
        <v>0</v>
      </c>
      <c r="AC752" s="111">
        <v>0</v>
      </c>
      <c r="AD752" s="164">
        <v>0</v>
      </c>
      <c r="AE752" s="111">
        <v>0</v>
      </c>
      <c r="AF752" s="171">
        <v>0</v>
      </c>
      <c r="AG752" s="172"/>
    </row>
    <row r="753" spans="1:33" s="49" customFormat="1" ht="12" x14ac:dyDescent="0.2">
      <c r="A753" s="84">
        <v>487</v>
      </c>
      <c r="B753" s="60">
        <v>487274342</v>
      </c>
      <c r="C753" s="85" t="s">
        <v>540</v>
      </c>
      <c r="D753" s="60">
        <v>274</v>
      </c>
      <c r="E753" s="85" t="s">
        <v>306</v>
      </c>
      <c r="F753" s="60">
        <v>342</v>
      </c>
      <c r="G753" s="109" t="s">
        <v>374</v>
      </c>
      <c r="H753" s="163"/>
      <c r="I753" s="87">
        <v>16235</v>
      </c>
      <c r="J753" s="87">
        <v>12461</v>
      </c>
      <c r="K753" s="87">
        <v>0</v>
      </c>
      <c r="L753" s="87">
        <v>1188</v>
      </c>
      <c r="M753" s="88">
        <v>29884</v>
      </c>
      <c r="N753" s="163"/>
      <c r="O753" s="110">
        <v>1</v>
      </c>
      <c r="P753" s="164">
        <v>28696</v>
      </c>
      <c r="Q753" s="164">
        <v>0</v>
      </c>
      <c r="R753" s="164">
        <v>0</v>
      </c>
      <c r="S753" s="164">
        <v>1188</v>
      </c>
      <c r="T753" s="165">
        <v>29884</v>
      </c>
      <c r="U753" s="166"/>
      <c r="V753" s="167">
        <v>0</v>
      </c>
      <c r="W753" s="173">
        <v>0</v>
      </c>
      <c r="X753" s="169">
        <v>0.09</v>
      </c>
      <c r="Y753" s="169">
        <v>1.9218620679250706E-3</v>
      </c>
      <c r="Z753" s="170">
        <v>0</v>
      </c>
      <c r="AA753" s="166"/>
      <c r="AB753" s="110">
        <v>0</v>
      </c>
      <c r="AC753" s="111">
        <v>0</v>
      </c>
      <c r="AD753" s="164">
        <v>0</v>
      </c>
      <c r="AE753" s="111">
        <v>0</v>
      </c>
      <c r="AF753" s="171">
        <v>0</v>
      </c>
      <c r="AG753" s="172"/>
    </row>
    <row r="754" spans="1:33" s="49" customFormat="1" ht="12" x14ac:dyDescent="0.2">
      <c r="A754" s="84">
        <v>487</v>
      </c>
      <c r="B754" s="60">
        <v>487274344</v>
      </c>
      <c r="C754" s="85" t="s">
        <v>540</v>
      </c>
      <c r="D754" s="60">
        <v>274</v>
      </c>
      <c r="E754" s="85" t="s">
        <v>306</v>
      </c>
      <c r="F754" s="60">
        <v>344</v>
      </c>
      <c r="G754" s="109" t="s">
        <v>376</v>
      </c>
      <c r="H754" s="163"/>
      <c r="I754" s="87">
        <v>12736</v>
      </c>
      <c r="J754" s="87">
        <v>5754</v>
      </c>
      <c r="K754" s="87">
        <v>0</v>
      </c>
      <c r="L754" s="87">
        <v>1188</v>
      </c>
      <c r="M754" s="88">
        <v>19678</v>
      </c>
      <c r="N754" s="163"/>
      <c r="O754" s="110">
        <v>1</v>
      </c>
      <c r="P754" s="164">
        <v>18490</v>
      </c>
      <c r="Q754" s="164">
        <v>0</v>
      </c>
      <c r="R754" s="164">
        <v>0</v>
      </c>
      <c r="S754" s="164">
        <v>1188</v>
      </c>
      <c r="T754" s="165">
        <v>19678</v>
      </c>
      <c r="U754" s="166"/>
      <c r="V754" s="167">
        <v>0</v>
      </c>
      <c r="W754" s="173">
        <v>0</v>
      </c>
      <c r="X754" s="169">
        <v>0.09</v>
      </c>
      <c r="Y754" s="169">
        <v>2.2735046617592154E-4</v>
      </c>
      <c r="Z754" s="170">
        <v>0</v>
      </c>
      <c r="AA754" s="166"/>
      <c r="AB754" s="110">
        <v>1</v>
      </c>
      <c r="AC754" s="111">
        <v>0</v>
      </c>
      <c r="AD754" s="164">
        <v>0</v>
      </c>
      <c r="AE754" s="111">
        <v>0</v>
      </c>
      <c r="AF754" s="171">
        <v>0</v>
      </c>
      <c r="AG754" s="172"/>
    </row>
    <row r="755" spans="1:33" s="49" customFormat="1" ht="12" x14ac:dyDescent="0.2">
      <c r="A755" s="84">
        <v>487</v>
      </c>
      <c r="B755" s="60">
        <v>487274346</v>
      </c>
      <c r="C755" s="85" t="s">
        <v>540</v>
      </c>
      <c r="D755" s="60">
        <v>274</v>
      </c>
      <c r="E755" s="85" t="s">
        <v>306</v>
      </c>
      <c r="F755" s="60">
        <v>346</v>
      </c>
      <c r="G755" s="109" t="s">
        <v>378</v>
      </c>
      <c r="H755" s="163"/>
      <c r="I755" s="87">
        <v>14456</v>
      </c>
      <c r="J755" s="87">
        <v>1277</v>
      </c>
      <c r="K755" s="87">
        <v>0</v>
      </c>
      <c r="L755" s="87">
        <v>1188</v>
      </c>
      <c r="M755" s="88">
        <v>16921</v>
      </c>
      <c r="N755" s="163"/>
      <c r="O755" s="110">
        <v>1</v>
      </c>
      <c r="P755" s="164">
        <v>15733</v>
      </c>
      <c r="Q755" s="164">
        <v>0</v>
      </c>
      <c r="R755" s="164">
        <v>0</v>
      </c>
      <c r="S755" s="164">
        <v>1188</v>
      </c>
      <c r="T755" s="165">
        <v>16921</v>
      </c>
      <c r="U755" s="166"/>
      <c r="V755" s="167">
        <v>0</v>
      </c>
      <c r="W755" s="173">
        <v>0</v>
      </c>
      <c r="X755" s="169">
        <v>0.09</v>
      </c>
      <c r="Y755" s="169">
        <v>1.7526303966672881E-2</v>
      </c>
      <c r="Z755" s="170">
        <v>0</v>
      </c>
      <c r="AA755" s="166"/>
      <c r="AB755" s="110">
        <v>0</v>
      </c>
      <c r="AC755" s="111">
        <v>0</v>
      </c>
      <c r="AD755" s="164">
        <v>0</v>
      </c>
      <c r="AE755" s="111">
        <v>0</v>
      </c>
      <c r="AF755" s="171">
        <v>0</v>
      </c>
      <c r="AG755" s="172"/>
    </row>
    <row r="756" spans="1:33" s="49" customFormat="1" ht="12" x14ac:dyDescent="0.2">
      <c r="A756" s="84">
        <v>487</v>
      </c>
      <c r="B756" s="60">
        <v>487274347</v>
      </c>
      <c r="C756" s="85" t="s">
        <v>540</v>
      </c>
      <c r="D756" s="60">
        <v>274</v>
      </c>
      <c r="E756" s="85" t="s">
        <v>306</v>
      </c>
      <c r="F756" s="60">
        <v>347</v>
      </c>
      <c r="G756" s="109" t="s">
        <v>379</v>
      </c>
      <c r="H756" s="163"/>
      <c r="I756" s="87">
        <v>15795</v>
      </c>
      <c r="J756" s="87">
        <v>7389</v>
      </c>
      <c r="K756" s="87">
        <v>0</v>
      </c>
      <c r="L756" s="87">
        <v>1188</v>
      </c>
      <c r="M756" s="88">
        <v>24372</v>
      </c>
      <c r="N756" s="163"/>
      <c r="O756" s="110">
        <v>14</v>
      </c>
      <c r="P756" s="164">
        <v>324576</v>
      </c>
      <c r="Q756" s="164">
        <v>0</v>
      </c>
      <c r="R756" s="164">
        <v>0</v>
      </c>
      <c r="S756" s="164">
        <v>16632</v>
      </c>
      <c r="T756" s="165">
        <v>341208</v>
      </c>
      <c r="U756" s="166"/>
      <c r="V756" s="167">
        <v>0</v>
      </c>
      <c r="W756" s="173">
        <v>0</v>
      </c>
      <c r="X756" s="169">
        <v>0.09</v>
      </c>
      <c r="Y756" s="169">
        <v>1.1138553691498038E-2</v>
      </c>
      <c r="Z756" s="170">
        <v>0</v>
      </c>
      <c r="AA756" s="166"/>
      <c r="AB756" s="110">
        <v>3</v>
      </c>
      <c r="AC756" s="111">
        <v>0</v>
      </c>
      <c r="AD756" s="164">
        <v>0</v>
      </c>
      <c r="AE756" s="111">
        <v>0</v>
      </c>
      <c r="AF756" s="171">
        <v>0</v>
      </c>
      <c r="AG756" s="172"/>
    </row>
    <row r="757" spans="1:33" s="49" customFormat="1" ht="12" x14ac:dyDescent="0.2">
      <c r="A757" s="84">
        <v>487</v>
      </c>
      <c r="B757" s="60">
        <v>487274665</v>
      </c>
      <c r="C757" s="85" t="s">
        <v>540</v>
      </c>
      <c r="D757" s="60">
        <v>274</v>
      </c>
      <c r="E757" s="85" t="s">
        <v>306</v>
      </c>
      <c r="F757" s="60">
        <v>665</v>
      </c>
      <c r="G757" s="109" t="s">
        <v>405</v>
      </c>
      <c r="H757" s="163"/>
      <c r="I757" s="87">
        <v>13049</v>
      </c>
      <c r="J757" s="87">
        <v>1501</v>
      </c>
      <c r="K757" s="87">
        <v>0</v>
      </c>
      <c r="L757" s="87">
        <v>1188</v>
      </c>
      <c r="M757" s="88">
        <v>15738</v>
      </c>
      <c r="N757" s="163"/>
      <c r="O757" s="110">
        <v>2</v>
      </c>
      <c r="P757" s="164">
        <v>29100</v>
      </c>
      <c r="Q757" s="164">
        <v>0</v>
      </c>
      <c r="R757" s="164">
        <v>0</v>
      </c>
      <c r="S757" s="164">
        <v>2376</v>
      </c>
      <c r="T757" s="165">
        <v>31476</v>
      </c>
      <c r="U757" s="166"/>
      <c r="V757" s="167">
        <v>0</v>
      </c>
      <c r="W757" s="173">
        <v>0</v>
      </c>
      <c r="X757" s="169">
        <v>0.09</v>
      </c>
      <c r="Y757" s="169">
        <v>6.3350365066208551E-3</v>
      </c>
      <c r="Z757" s="170">
        <v>0</v>
      </c>
      <c r="AA757" s="166"/>
      <c r="AB757" s="110">
        <v>0</v>
      </c>
      <c r="AC757" s="111">
        <v>0</v>
      </c>
      <c r="AD757" s="164">
        <v>0</v>
      </c>
      <c r="AE757" s="111">
        <v>0</v>
      </c>
      <c r="AF757" s="171">
        <v>0</v>
      </c>
      <c r="AG757" s="172"/>
    </row>
    <row r="758" spans="1:33" s="49" customFormat="1" ht="12" x14ac:dyDescent="0.2">
      <c r="A758" s="84">
        <v>488</v>
      </c>
      <c r="B758" s="60">
        <v>488219001</v>
      </c>
      <c r="C758" s="85" t="s">
        <v>465</v>
      </c>
      <c r="D758" s="60">
        <v>219</v>
      </c>
      <c r="E758" s="85" t="s">
        <v>251</v>
      </c>
      <c r="F758" s="60">
        <v>1</v>
      </c>
      <c r="G758" s="109" t="s">
        <v>33</v>
      </c>
      <c r="H758" s="163"/>
      <c r="I758" s="87">
        <v>13630</v>
      </c>
      <c r="J758" s="87">
        <v>1809</v>
      </c>
      <c r="K758" s="87">
        <v>0</v>
      </c>
      <c r="L758" s="87">
        <v>1188</v>
      </c>
      <c r="M758" s="88">
        <v>16627</v>
      </c>
      <c r="N758" s="163"/>
      <c r="O758" s="110">
        <v>54</v>
      </c>
      <c r="P758" s="164">
        <v>833706</v>
      </c>
      <c r="Q758" s="164">
        <v>0</v>
      </c>
      <c r="R758" s="164">
        <v>0</v>
      </c>
      <c r="S758" s="164">
        <v>64152</v>
      </c>
      <c r="T758" s="165">
        <v>897858</v>
      </c>
      <c r="U758" s="166"/>
      <c r="V758" s="167">
        <v>0</v>
      </c>
      <c r="W758" s="173">
        <v>0</v>
      </c>
      <c r="X758" s="169">
        <v>0.09</v>
      </c>
      <c r="Y758" s="169">
        <v>2.3778057239875805E-2</v>
      </c>
      <c r="Z758" s="170">
        <v>0</v>
      </c>
      <c r="AA758" s="166"/>
      <c r="AB758" s="110">
        <v>20</v>
      </c>
      <c r="AC758" s="111">
        <v>0</v>
      </c>
      <c r="AD758" s="164">
        <v>0</v>
      </c>
      <c r="AE758" s="111">
        <v>0</v>
      </c>
      <c r="AF758" s="171">
        <v>0</v>
      </c>
      <c r="AG758" s="172"/>
    </row>
    <row r="759" spans="1:33" s="49" customFormat="1" ht="12" x14ac:dyDescent="0.2">
      <c r="A759" s="84">
        <v>488</v>
      </c>
      <c r="B759" s="60">
        <v>488219016</v>
      </c>
      <c r="C759" s="85" t="s">
        <v>465</v>
      </c>
      <c r="D759" s="60">
        <v>219</v>
      </c>
      <c r="E759" s="85" t="s">
        <v>251</v>
      </c>
      <c r="F759" s="60">
        <v>16</v>
      </c>
      <c r="G759" s="109" t="s">
        <v>48</v>
      </c>
      <c r="H759" s="163"/>
      <c r="I759" s="87">
        <v>18758</v>
      </c>
      <c r="J759" s="87">
        <v>430</v>
      </c>
      <c r="K759" s="87">
        <v>0</v>
      </c>
      <c r="L759" s="87">
        <v>1188</v>
      </c>
      <c r="M759" s="88">
        <v>20376</v>
      </c>
      <c r="N759" s="163"/>
      <c r="O759" s="110">
        <v>2</v>
      </c>
      <c r="P759" s="164">
        <v>38376</v>
      </c>
      <c r="Q759" s="164">
        <v>0</v>
      </c>
      <c r="R759" s="164">
        <v>0</v>
      </c>
      <c r="S759" s="164">
        <v>2376</v>
      </c>
      <c r="T759" s="165">
        <v>40752</v>
      </c>
      <c r="U759" s="166"/>
      <c r="V759" s="167">
        <v>0</v>
      </c>
      <c r="W759" s="173">
        <v>0</v>
      </c>
      <c r="X759" s="169">
        <v>0.09</v>
      </c>
      <c r="Y759" s="169">
        <v>2.6297110995600569E-2</v>
      </c>
      <c r="Z759" s="170">
        <v>0</v>
      </c>
      <c r="AA759" s="166"/>
      <c r="AB759" s="110">
        <v>2</v>
      </c>
      <c r="AC759" s="111">
        <v>0</v>
      </c>
      <c r="AD759" s="164">
        <v>0</v>
      </c>
      <c r="AE759" s="111">
        <v>0</v>
      </c>
      <c r="AF759" s="171">
        <v>0</v>
      </c>
      <c r="AG759" s="172"/>
    </row>
    <row r="760" spans="1:33" s="49" customFormat="1" ht="12" x14ac:dyDescent="0.2">
      <c r="A760" s="84">
        <v>488</v>
      </c>
      <c r="B760" s="60">
        <v>488219035</v>
      </c>
      <c r="C760" s="85" t="s">
        <v>465</v>
      </c>
      <c r="D760" s="60">
        <v>219</v>
      </c>
      <c r="E760" s="85" t="s">
        <v>251</v>
      </c>
      <c r="F760" s="60">
        <v>35</v>
      </c>
      <c r="G760" s="109" t="s">
        <v>67</v>
      </c>
      <c r="H760" s="163"/>
      <c r="I760" s="87">
        <v>20316</v>
      </c>
      <c r="J760" s="87">
        <v>7815</v>
      </c>
      <c r="K760" s="87">
        <v>0</v>
      </c>
      <c r="L760" s="87">
        <v>1188</v>
      </c>
      <c r="M760" s="88">
        <v>29319</v>
      </c>
      <c r="N760" s="163"/>
      <c r="O760" s="110">
        <v>3</v>
      </c>
      <c r="P760" s="164">
        <v>84393</v>
      </c>
      <c r="Q760" s="164">
        <v>0</v>
      </c>
      <c r="R760" s="164">
        <v>0</v>
      </c>
      <c r="S760" s="164">
        <v>3564</v>
      </c>
      <c r="T760" s="165">
        <v>87957</v>
      </c>
      <c r="U760" s="166"/>
      <c r="V760" s="167">
        <v>0</v>
      </c>
      <c r="W760" s="173">
        <v>0</v>
      </c>
      <c r="X760" s="169">
        <v>0.18</v>
      </c>
      <c r="Y760" s="169">
        <v>0.16524012896893492</v>
      </c>
      <c r="Z760" s="170">
        <v>0</v>
      </c>
      <c r="AA760" s="166"/>
      <c r="AB760" s="110">
        <v>2</v>
      </c>
      <c r="AC760" s="111">
        <v>0</v>
      </c>
      <c r="AD760" s="164">
        <v>0</v>
      </c>
      <c r="AE760" s="111">
        <v>0</v>
      </c>
      <c r="AF760" s="171">
        <v>0</v>
      </c>
      <c r="AG760" s="172"/>
    </row>
    <row r="761" spans="1:33" s="49" customFormat="1" ht="12" x14ac:dyDescent="0.2">
      <c r="A761" s="84">
        <v>488</v>
      </c>
      <c r="B761" s="60">
        <v>488219040</v>
      </c>
      <c r="C761" s="85" t="s">
        <v>465</v>
      </c>
      <c r="D761" s="60">
        <v>219</v>
      </c>
      <c r="E761" s="85" t="s">
        <v>251</v>
      </c>
      <c r="F761" s="60">
        <v>40</v>
      </c>
      <c r="G761" s="109" t="s">
        <v>72</v>
      </c>
      <c r="H761" s="163"/>
      <c r="I761" s="87">
        <v>15472</v>
      </c>
      <c r="J761" s="87">
        <v>5031</v>
      </c>
      <c r="K761" s="87">
        <v>0</v>
      </c>
      <c r="L761" s="87">
        <v>1188</v>
      </c>
      <c r="M761" s="88">
        <v>21691</v>
      </c>
      <c r="N761" s="163"/>
      <c r="O761" s="110">
        <v>27</v>
      </c>
      <c r="P761" s="164">
        <v>553581</v>
      </c>
      <c r="Q761" s="164">
        <v>0</v>
      </c>
      <c r="R761" s="164">
        <v>0</v>
      </c>
      <c r="S761" s="164">
        <v>32076</v>
      </c>
      <c r="T761" s="165">
        <v>585657</v>
      </c>
      <c r="U761" s="166"/>
      <c r="V761" s="167">
        <v>0</v>
      </c>
      <c r="W761" s="173">
        <v>0</v>
      </c>
      <c r="X761" s="169">
        <v>0.09</v>
      </c>
      <c r="Y761" s="169">
        <v>7.3910200807374782E-3</v>
      </c>
      <c r="Z761" s="170">
        <v>0</v>
      </c>
      <c r="AA761" s="166"/>
      <c r="AB761" s="110">
        <v>8</v>
      </c>
      <c r="AC761" s="111">
        <v>0</v>
      </c>
      <c r="AD761" s="164">
        <v>0</v>
      </c>
      <c r="AE761" s="111">
        <v>0</v>
      </c>
      <c r="AF761" s="171">
        <v>0</v>
      </c>
      <c r="AG761" s="172"/>
    </row>
    <row r="762" spans="1:33" s="49" customFormat="1" ht="12" x14ac:dyDescent="0.2">
      <c r="A762" s="84">
        <v>488</v>
      </c>
      <c r="B762" s="60">
        <v>488219044</v>
      </c>
      <c r="C762" s="85" t="s">
        <v>465</v>
      </c>
      <c r="D762" s="60">
        <v>219</v>
      </c>
      <c r="E762" s="85" t="s">
        <v>251</v>
      </c>
      <c r="F762" s="60">
        <v>44</v>
      </c>
      <c r="G762" s="109" t="s">
        <v>76</v>
      </c>
      <c r="H762" s="163"/>
      <c r="I762" s="87">
        <v>17898</v>
      </c>
      <c r="J762" s="87">
        <v>0</v>
      </c>
      <c r="K762" s="87">
        <v>0</v>
      </c>
      <c r="L762" s="87">
        <v>1188</v>
      </c>
      <c r="M762" s="88">
        <v>19086</v>
      </c>
      <c r="N762" s="163"/>
      <c r="O762" s="110">
        <v>219</v>
      </c>
      <c r="P762" s="164">
        <v>3919662</v>
      </c>
      <c r="Q762" s="164">
        <v>0</v>
      </c>
      <c r="R762" s="164">
        <v>0</v>
      </c>
      <c r="S762" s="164">
        <v>260172</v>
      </c>
      <c r="T762" s="165">
        <v>4179834</v>
      </c>
      <c r="U762" s="166"/>
      <c r="V762" s="167">
        <v>0</v>
      </c>
      <c r="W762" s="173">
        <v>0</v>
      </c>
      <c r="X762" s="169">
        <v>0.18</v>
      </c>
      <c r="Y762" s="169">
        <v>9.5600647279185325E-2</v>
      </c>
      <c r="Z762" s="170">
        <v>0</v>
      </c>
      <c r="AA762" s="166"/>
      <c r="AB762" s="110">
        <v>99</v>
      </c>
      <c r="AC762" s="111">
        <v>0</v>
      </c>
      <c r="AD762" s="164">
        <v>0</v>
      </c>
      <c r="AE762" s="111">
        <v>0</v>
      </c>
      <c r="AF762" s="171">
        <v>0</v>
      </c>
      <c r="AG762" s="172"/>
    </row>
    <row r="763" spans="1:33" s="49" customFormat="1" ht="12" x14ac:dyDescent="0.2">
      <c r="A763" s="84">
        <v>488</v>
      </c>
      <c r="B763" s="60">
        <v>488219065</v>
      </c>
      <c r="C763" s="85" t="s">
        <v>465</v>
      </c>
      <c r="D763" s="60">
        <v>219</v>
      </c>
      <c r="E763" s="85" t="s">
        <v>251</v>
      </c>
      <c r="F763" s="60">
        <v>65</v>
      </c>
      <c r="G763" s="109" t="s">
        <v>97</v>
      </c>
      <c r="H763" s="163"/>
      <c r="I763" s="87">
        <v>13463</v>
      </c>
      <c r="J763" s="87">
        <v>9543</v>
      </c>
      <c r="K763" s="87">
        <v>0</v>
      </c>
      <c r="L763" s="87">
        <v>1188</v>
      </c>
      <c r="M763" s="88">
        <v>24194</v>
      </c>
      <c r="N763" s="163"/>
      <c r="O763" s="110">
        <v>7</v>
      </c>
      <c r="P763" s="164">
        <v>161042</v>
      </c>
      <c r="Q763" s="164">
        <v>0</v>
      </c>
      <c r="R763" s="164">
        <v>0</v>
      </c>
      <c r="S763" s="164">
        <v>8316</v>
      </c>
      <c r="T763" s="165">
        <v>169358</v>
      </c>
      <c r="U763" s="166"/>
      <c r="V763" s="167">
        <v>0</v>
      </c>
      <c r="W763" s="173">
        <v>0</v>
      </c>
      <c r="X763" s="169">
        <v>0.09</v>
      </c>
      <c r="Y763" s="169">
        <v>5.2013518517651366E-3</v>
      </c>
      <c r="Z763" s="170">
        <v>0</v>
      </c>
      <c r="AA763" s="166"/>
      <c r="AB763" s="110">
        <v>2</v>
      </c>
      <c r="AC763" s="111">
        <v>0</v>
      </c>
      <c r="AD763" s="164">
        <v>0</v>
      </c>
      <c r="AE763" s="111">
        <v>0</v>
      </c>
      <c r="AF763" s="171">
        <v>0</v>
      </c>
      <c r="AG763" s="172"/>
    </row>
    <row r="764" spans="1:33" s="49" customFormat="1" ht="12" x14ac:dyDescent="0.2">
      <c r="A764" s="84">
        <v>488</v>
      </c>
      <c r="B764" s="60">
        <v>488219083</v>
      </c>
      <c r="C764" s="85" t="s">
        <v>465</v>
      </c>
      <c r="D764" s="60">
        <v>219</v>
      </c>
      <c r="E764" s="85" t="s">
        <v>251</v>
      </c>
      <c r="F764" s="60">
        <v>83</v>
      </c>
      <c r="G764" s="109" t="s">
        <v>115</v>
      </c>
      <c r="H764" s="163"/>
      <c r="I764" s="87">
        <v>14030</v>
      </c>
      <c r="J764" s="87">
        <v>2059</v>
      </c>
      <c r="K764" s="87">
        <v>0</v>
      </c>
      <c r="L764" s="87">
        <v>1188</v>
      </c>
      <c r="M764" s="88">
        <v>17277</v>
      </c>
      <c r="N764" s="163"/>
      <c r="O764" s="110">
        <v>5</v>
      </c>
      <c r="P764" s="164">
        <v>80445</v>
      </c>
      <c r="Q764" s="164">
        <v>0</v>
      </c>
      <c r="R764" s="164">
        <v>0</v>
      </c>
      <c r="S764" s="164">
        <v>5940</v>
      </c>
      <c r="T764" s="165">
        <v>86385</v>
      </c>
      <c r="U764" s="166"/>
      <c r="V764" s="167">
        <v>0</v>
      </c>
      <c r="W764" s="173">
        <v>0</v>
      </c>
      <c r="X764" s="169">
        <v>0.09</v>
      </c>
      <c r="Y764" s="169">
        <v>5.9621698682461744E-3</v>
      </c>
      <c r="Z764" s="170">
        <v>0</v>
      </c>
      <c r="AA764" s="166"/>
      <c r="AB764" s="110">
        <v>2</v>
      </c>
      <c r="AC764" s="111">
        <v>0</v>
      </c>
      <c r="AD764" s="164">
        <v>0</v>
      </c>
      <c r="AE764" s="111">
        <v>0</v>
      </c>
      <c r="AF764" s="171">
        <v>0</v>
      </c>
      <c r="AG764" s="172"/>
    </row>
    <row r="765" spans="1:33" s="49" customFormat="1" ht="12" x14ac:dyDescent="0.2">
      <c r="A765" s="84">
        <v>488</v>
      </c>
      <c r="B765" s="60">
        <v>488219118</v>
      </c>
      <c r="C765" s="85" t="s">
        <v>465</v>
      </c>
      <c r="D765" s="60">
        <v>219</v>
      </c>
      <c r="E765" s="85" t="s">
        <v>251</v>
      </c>
      <c r="F765" s="60">
        <v>118</v>
      </c>
      <c r="G765" s="109" t="s">
        <v>150</v>
      </c>
      <c r="H765" s="163"/>
      <c r="I765" s="87">
        <v>11550</v>
      </c>
      <c r="J765" s="87">
        <v>704</v>
      </c>
      <c r="K765" s="87">
        <v>0</v>
      </c>
      <c r="L765" s="87">
        <v>1188</v>
      </c>
      <c r="M765" s="88">
        <v>13442</v>
      </c>
      <c r="N765" s="163"/>
      <c r="O765" s="110">
        <v>1</v>
      </c>
      <c r="P765" s="164">
        <v>12254</v>
      </c>
      <c r="Q765" s="164">
        <v>0</v>
      </c>
      <c r="R765" s="164">
        <v>0</v>
      </c>
      <c r="S765" s="164">
        <v>1188</v>
      </c>
      <c r="T765" s="165">
        <v>13442</v>
      </c>
      <c r="U765" s="166"/>
      <c r="V765" s="167">
        <v>0</v>
      </c>
      <c r="W765" s="173">
        <v>0</v>
      </c>
      <c r="X765" s="169">
        <v>0.09</v>
      </c>
      <c r="Y765" s="169">
        <v>8.0806214486876787E-3</v>
      </c>
      <c r="Z765" s="170">
        <v>0</v>
      </c>
      <c r="AA765" s="166"/>
      <c r="AB765" s="110">
        <v>0</v>
      </c>
      <c r="AC765" s="111">
        <v>0</v>
      </c>
      <c r="AD765" s="164">
        <v>0</v>
      </c>
      <c r="AE765" s="111">
        <v>0</v>
      </c>
      <c r="AF765" s="171">
        <v>0</v>
      </c>
      <c r="AG765" s="172"/>
    </row>
    <row r="766" spans="1:33" s="49" customFormat="1" ht="12" x14ac:dyDescent="0.2">
      <c r="A766" s="84">
        <v>488</v>
      </c>
      <c r="B766" s="60">
        <v>488219122</v>
      </c>
      <c r="C766" s="85" t="s">
        <v>465</v>
      </c>
      <c r="D766" s="60">
        <v>219</v>
      </c>
      <c r="E766" s="85" t="s">
        <v>251</v>
      </c>
      <c r="F766" s="60">
        <v>122</v>
      </c>
      <c r="G766" s="109" t="s">
        <v>154</v>
      </c>
      <c r="H766" s="163"/>
      <c r="I766" s="87">
        <v>13343</v>
      </c>
      <c r="J766" s="87">
        <v>3484</v>
      </c>
      <c r="K766" s="87">
        <v>0</v>
      </c>
      <c r="L766" s="87">
        <v>1188</v>
      </c>
      <c r="M766" s="88">
        <v>18015</v>
      </c>
      <c r="N766" s="163"/>
      <c r="O766" s="110">
        <v>24</v>
      </c>
      <c r="P766" s="164">
        <v>403848</v>
      </c>
      <c r="Q766" s="164">
        <v>0</v>
      </c>
      <c r="R766" s="164">
        <v>0</v>
      </c>
      <c r="S766" s="164">
        <v>28512</v>
      </c>
      <c r="T766" s="165">
        <v>432360</v>
      </c>
      <c r="U766" s="166"/>
      <c r="V766" s="167">
        <v>0</v>
      </c>
      <c r="W766" s="173">
        <v>0</v>
      </c>
      <c r="X766" s="169">
        <v>0.09</v>
      </c>
      <c r="Y766" s="169">
        <v>1.0343874879664493E-2</v>
      </c>
      <c r="Z766" s="170">
        <v>0</v>
      </c>
      <c r="AA766" s="166"/>
      <c r="AB766" s="110">
        <v>12</v>
      </c>
      <c r="AC766" s="111">
        <v>0</v>
      </c>
      <c r="AD766" s="164">
        <v>0</v>
      </c>
      <c r="AE766" s="111">
        <v>0</v>
      </c>
      <c r="AF766" s="171">
        <v>0</v>
      </c>
      <c r="AG766" s="172"/>
    </row>
    <row r="767" spans="1:33" s="49" customFormat="1" ht="12" x14ac:dyDescent="0.2">
      <c r="A767" s="84">
        <v>488</v>
      </c>
      <c r="B767" s="60">
        <v>488219131</v>
      </c>
      <c r="C767" s="85" t="s">
        <v>465</v>
      </c>
      <c r="D767" s="60">
        <v>219</v>
      </c>
      <c r="E767" s="85" t="s">
        <v>251</v>
      </c>
      <c r="F767" s="60">
        <v>131</v>
      </c>
      <c r="G767" s="109" t="s">
        <v>163</v>
      </c>
      <c r="H767" s="163"/>
      <c r="I767" s="87">
        <v>12352</v>
      </c>
      <c r="J767" s="87">
        <v>8858</v>
      </c>
      <c r="K767" s="87">
        <v>0</v>
      </c>
      <c r="L767" s="87">
        <v>1188</v>
      </c>
      <c r="M767" s="88">
        <v>22398</v>
      </c>
      <c r="N767" s="163"/>
      <c r="O767" s="110">
        <v>5</v>
      </c>
      <c r="P767" s="164">
        <v>106050</v>
      </c>
      <c r="Q767" s="164">
        <v>0</v>
      </c>
      <c r="R767" s="164">
        <v>0</v>
      </c>
      <c r="S767" s="164">
        <v>5940</v>
      </c>
      <c r="T767" s="165">
        <v>111990</v>
      </c>
      <c r="U767" s="166"/>
      <c r="V767" s="167">
        <v>0</v>
      </c>
      <c r="W767" s="173">
        <v>0</v>
      </c>
      <c r="X767" s="169">
        <v>0.09</v>
      </c>
      <c r="Y767" s="169">
        <v>2.696941056767961E-3</v>
      </c>
      <c r="Z767" s="170">
        <v>0</v>
      </c>
      <c r="AA767" s="166"/>
      <c r="AB767" s="110">
        <v>1</v>
      </c>
      <c r="AC767" s="111">
        <v>0</v>
      </c>
      <c r="AD767" s="164">
        <v>0</v>
      </c>
      <c r="AE767" s="111">
        <v>0</v>
      </c>
      <c r="AF767" s="171">
        <v>0</v>
      </c>
      <c r="AG767" s="172"/>
    </row>
    <row r="768" spans="1:33" s="49" customFormat="1" ht="12" x14ac:dyDescent="0.2">
      <c r="A768" s="84">
        <v>488</v>
      </c>
      <c r="B768" s="60">
        <v>488219133</v>
      </c>
      <c r="C768" s="85" t="s">
        <v>465</v>
      </c>
      <c r="D768" s="60">
        <v>219</v>
      </c>
      <c r="E768" s="85" t="s">
        <v>251</v>
      </c>
      <c r="F768" s="60">
        <v>133</v>
      </c>
      <c r="G768" s="109" t="s">
        <v>165</v>
      </c>
      <c r="H768" s="163"/>
      <c r="I768" s="87">
        <v>14666</v>
      </c>
      <c r="J768" s="87">
        <v>247</v>
      </c>
      <c r="K768" s="87">
        <v>0</v>
      </c>
      <c r="L768" s="87">
        <v>1188</v>
      </c>
      <c r="M768" s="88">
        <v>16101</v>
      </c>
      <c r="N768" s="163"/>
      <c r="O768" s="110">
        <v>33</v>
      </c>
      <c r="P768" s="164">
        <v>492129</v>
      </c>
      <c r="Q768" s="164">
        <v>0</v>
      </c>
      <c r="R768" s="164">
        <v>0</v>
      </c>
      <c r="S768" s="164">
        <v>39204</v>
      </c>
      <c r="T768" s="165">
        <v>531333</v>
      </c>
      <c r="U768" s="166"/>
      <c r="V768" s="167">
        <v>0</v>
      </c>
      <c r="W768" s="173">
        <v>0</v>
      </c>
      <c r="X768" s="169">
        <v>0.09</v>
      </c>
      <c r="Y768" s="169">
        <v>3.2572734676439077E-2</v>
      </c>
      <c r="Z768" s="170">
        <v>0</v>
      </c>
      <c r="AA768" s="166"/>
      <c r="AB768" s="110">
        <v>15</v>
      </c>
      <c r="AC768" s="111">
        <v>0</v>
      </c>
      <c r="AD768" s="164">
        <v>0</v>
      </c>
      <c r="AE768" s="111">
        <v>0</v>
      </c>
      <c r="AF768" s="171">
        <v>0</v>
      </c>
      <c r="AG768" s="172"/>
    </row>
    <row r="769" spans="1:33" s="49" customFormat="1" ht="12" x14ac:dyDescent="0.2">
      <c r="A769" s="84">
        <v>488</v>
      </c>
      <c r="B769" s="60">
        <v>488219142</v>
      </c>
      <c r="C769" s="85" t="s">
        <v>465</v>
      </c>
      <c r="D769" s="60">
        <v>219</v>
      </c>
      <c r="E769" s="85" t="s">
        <v>251</v>
      </c>
      <c r="F769" s="60">
        <v>142</v>
      </c>
      <c r="G769" s="109" t="s">
        <v>174</v>
      </c>
      <c r="H769" s="163"/>
      <c r="I769" s="87">
        <v>14013</v>
      </c>
      <c r="J769" s="87">
        <v>13133</v>
      </c>
      <c r="K769" s="87">
        <v>0</v>
      </c>
      <c r="L769" s="87">
        <v>1188</v>
      </c>
      <c r="M769" s="88">
        <v>28334</v>
      </c>
      <c r="N769" s="163"/>
      <c r="O769" s="110">
        <v>15</v>
      </c>
      <c r="P769" s="164">
        <v>407190</v>
      </c>
      <c r="Q769" s="164">
        <v>0</v>
      </c>
      <c r="R769" s="164">
        <v>0</v>
      </c>
      <c r="S769" s="164">
        <v>17820</v>
      </c>
      <c r="T769" s="165">
        <v>425010</v>
      </c>
      <c r="U769" s="166"/>
      <c r="V769" s="167">
        <v>0</v>
      </c>
      <c r="W769" s="173">
        <v>0</v>
      </c>
      <c r="X769" s="169">
        <v>0.09</v>
      </c>
      <c r="Y769" s="169">
        <v>1.880580084160427E-2</v>
      </c>
      <c r="Z769" s="170">
        <v>0</v>
      </c>
      <c r="AA769" s="166"/>
      <c r="AB769" s="110">
        <v>6</v>
      </c>
      <c r="AC769" s="111">
        <v>0</v>
      </c>
      <c r="AD769" s="164">
        <v>0</v>
      </c>
      <c r="AE769" s="111">
        <v>0</v>
      </c>
      <c r="AF769" s="171">
        <v>0</v>
      </c>
      <c r="AG769" s="172"/>
    </row>
    <row r="770" spans="1:33" s="49" customFormat="1" ht="12" x14ac:dyDescent="0.2">
      <c r="A770" s="84">
        <v>488</v>
      </c>
      <c r="B770" s="60">
        <v>488219145</v>
      </c>
      <c r="C770" s="85" t="s">
        <v>465</v>
      </c>
      <c r="D770" s="60">
        <v>219</v>
      </c>
      <c r="E770" s="85" t="s">
        <v>251</v>
      </c>
      <c r="F770" s="60">
        <v>145</v>
      </c>
      <c r="G770" s="109" t="s">
        <v>177</v>
      </c>
      <c r="H770" s="163"/>
      <c r="I770" s="87">
        <v>12256</v>
      </c>
      <c r="J770" s="87">
        <v>1766</v>
      </c>
      <c r="K770" s="87">
        <v>0</v>
      </c>
      <c r="L770" s="87">
        <v>1188</v>
      </c>
      <c r="M770" s="88">
        <v>15210</v>
      </c>
      <c r="N770" s="163"/>
      <c r="O770" s="110">
        <v>6</v>
      </c>
      <c r="P770" s="164">
        <v>84132</v>
      </c>
      <c r="Q770" s="164">
        <v>0</v>
      </c>
      <c r="R770" s="164">
        <v>0</v>
      </c>
      <c r="S770" s="164">
        <v>7128</v>
      </c>
      <c r="T770" s="165">
        <v>91260</v>
      </c>
      <c r="U770" s="166"/>
      <c r="V770" s="167">
        <v>0</v>
      </c>
      <c r="W770" s="173">
        <v>0</v>
      </c>
      <c r="X770" s="169">
        <v>0.09</v>
      </c>
      <c r="Y770" s="169">
        <v>1.2936390942120074E-2</v>
      </c>
      <c r="Z770" s="170">
        <v>0</v>
      </c>
      <c r="AA770" s="166"/>
      <c r="AB770" s="110">
        <v>4</v>
      </c>
      <c r="AC770" s="111">
        <v>0</v>
      </c>
      <c r="AD770" s="164">
        <v>0</v>
      </c>
      <c r="AE770" s="111">
        <v>0</v>
      </c>
      <c r="AF770" s="171">
        <v>0</v>
      </c>
      <c r="AG770" s="172"/>
    </row>
    <row r="771" spans="1:33" s="49" customFormat="1" ht="12" x14ac:dyDescent="0.2">
      <c r="A771" s="84">
        <v>488</v>
      </c>
      <c r="B771" s="60">
        <v>488219171</v>
      </c>
      <c r="C771" s="85" t="s">
        <v>465</v>
      </c>
      <c r="D771" s="60">
        <v>219</v>
      </c>
      <c r="E771" s="85" t="s">
        <v>251</v>
      </c>
      <c r="F771" s="60">
        <v>171</v>
      </c>
      <c r="G771" s="109" t="s">
        <v>203</v>
      </c>
      <c r="H771" s="163"/>
      <c r="I771" s="87">
        <v>15141</v>
      </c>
      <c r="J771" s="87">
        <v>4472</v>
      </c>
      <c r="K771" s="87">
        <v>0</v>
      </c>
      <c r="L771" s="87">
        <v>1188</v>
      </c>
      <c r="M771" s="88">
        <v>20801</v>
      </c>
      <c r="N771" s="163"/>
      <c r="O771" s="110">
        <v>10</v>
      </c>
      <c r="P771" s="164">
        <v>196130</v>
      </c>
      <c r="Q771" s="164">
        <v>0</v>
      </c>
      <c r="R771" s="164">
        <v>0</v>
      </c>
      <c r="S771" s="164">
        <v>11880</v>
      </c>
      <c r="T771" s="165">
        <v>208010</v>
      </c>
      <c r="U771" s="166"/>
      <c r="V771" s="167">
        <v>0</v>
      </c>
      <c r="W771" s="173">
        <v>0</v>
      </c>
      <c r="X771" s="169">
        <v>0.09</v>
      </c>
      <c r="Y771" s="169">
        <v>9.470672043654654E-3</v>
      </c>
      <c r="Z771" s="170">
        <v>0</v>
      </c>
      <c r="AA771" s="166"/>
      <c r="AB771" s="110">
        <v>2</v>
      </c>
      <c r="AC771" s="111">
        <v>0</v>
      </c>
      <c r="AD771" s="164">
        <v>0</v>
      </c>
      <c r="AE771" s="111">
        <v>0</v>
      </c>
      <c r="AF771" s="171">
        <v>0</v>
      </c>
      <c r="AG771" s="172"/>
    </row>
    <row r="772" spans="1:33" s="49" customFormat="1" ht="12" x14ac:dyDescent="0.2">
      <c r="A772" s="84">
        <v>488</v>
      </c>
      <c r="B772" s="60">
        <v>488219219</v>
      </c>
      <c r="C772" s="85" t="s">
        <v>465</v>
      </c>
      <c r="D772" s="60">
        <v>219</v>
      </c>
      <c r="E772" s="85" t="s">
        <v>251</v>
      </c>
      <c r="F772" s="60">
        <v>219</v>
      </c>
      <c r="G772" s="109" t="s">
        <v>251</v>
      </c>
      <c r="H772" s="163"/>
      <c r="I772" s="87">
        <v>13654</v>
      </c>
      <c r="J772" s="87">
        <v>6583</v>
      </c>
      <c r="K772" s="87">
        <v>0</v>
      </c>
      <c r="L772" s="87">
        <v>1188</v>
      </c>
      <c r="M772" s="88">
        <v>21425</v>
      </c>
      <c r="N772" s="163"/>
      <c r="O772" s="110">
        <v>8</v>
      </c>
      <c r="P772" s="164">
        <v>161896</v>
      </c>
      <c r="Q772" s="164">
        <v>0</v>
      </c>
      <c r="R772" s="164">
        <v>0</v>
      </c>
      <c r="S772" s="164">
        <v>9504</v>
      </c>
      <c r="T772" s="165">
        <v>171400</v>
      </c>
      <c r="U772" s="166"/>
      <c r="V772" s="167">
        <v>0</v>
      </c>
      <c r="W772" s="173">
        <v>0</v>
      </c>
      <c r="X772" s="169">
        <v>0.09</v>
      </c>
      <c r="Y772" s="169">
        <v>4.669899050178024E-3</v>
      </c>
      <c r="Z772" s="170">
        <v>0</v>
      </c>
      <c r="AA772" s="166"/>
      <c r="AB772" s="110">
        <v>3</v>
      </c>
      <c r="AC772" s="111">
        <v>0</v>
      </c>
      <c r="AD772" s="164">
        <v>0</v>
      </c>
      <c r="AE772" s="111">
        <v>0</v>
      </c>
      <c r="AF772" s="171">
        <v>0</v>
      </c>
      <c r="AG772" s="172"/>
    </row>
    <row r="773" spans="1:33" s="49" customFormat="1" ht="12" x14ac:dyDescent="0.2">
      <c r="A773" s="84">
        <v>488</v>
      </c>
      <c r="B773" s="60">
        <v>488219231</v>
      </c>
      <c r="C773" s="85" t="s">
        <v>465</v>
      </c>
      <c r="D773" s="60">
        <v>219</v>
      </c>
      <c r="E773" s="85" t="s">
        <v>251</v>
      </c>
      <c r="F773" s="60">
        <v>231</v>
      </c>
      <c r="G773" s="109" t="s">
        <v>263</v>
      </c>
      <c r="H773" s="163"/>
      <c r="I773" s="87">
        <v>12501</v>
      </c>
      <c r="J773" s="87">
        <v>4348</v>
      </c>
      <c r="K773" s="87">
        <v>0</v>
      </c>
      <c r="L773" s="87">
        <v>1188</v>
      </c>
      <c r="M773" s="88">
        <v>18037</v>
      </c>
      <c r="N773" s="163"/>
      <c r="O773" s="110">
        <v>19</v>
      </c>
      <c r="P773" s="164">
        <v>320131</v>
      </c>
      <c r="Q773" s="164">
        <v>0</v>
      </c>
      <c r="R773" s="164">
        <v>0</v>
      </c>
      <c r="S773" s="164">
        <v>22572</v>
      </c>
      <c r="T773" s="165">
        <v>342703</v>
      </c>
      <c r="U773" s="166"/>
      <c r="V773" s="167">
        <v>0</v>
      </c>
      <c r="W773" s="173">
        <v>0</v>
      </c>
      <c r="X773" s="169">
        <v>0.09</v>
      </c>
      <c r="Y773" s="169">
        <v>2.1562954322136174E-2</v>
      </c>
      <c r="Z773" s="170">
        <v>0</v>
      </c>
      <c r="AA773" s="166"/>
      <c r="AB773" s="110">
        <v>8</v>
      </c>
      <c r="AC773" s="111">
        <v>0</v>
      </c>
      <c r="AD773" s="164">
        <v>0</v>
      </c>
      <c r="AE773" s="111">
        <v>0</v>
      </c>
      <c r="AF773" s="171">
        <v>0</v>
      </c>
      <c r="AG773" s="172"/>
    </row>
    <row r="774" spans="1:33" s="49" customFormat="1" ht="12" x14ac:dyDescent="0.2">
      <c r="A774" s="84">
        <v>488</v>
      </c>
      <c r="B774" s="60">
        <v>488219239</v>
      </c>
      <c r="C774" s="85" t="s">
        <v>465</v>
      </c>
      <c r="D774" s="60">
        <v>219</v>
      </c>
      <c r="E774" s="85" t="s">
        <v>251</v>
      </c>
      <c r="F774" s="60">
        <v>239</v>
      </c>
      <c r="G774" s="109" t="s">
        <v>271</v>
      </c>
      <c r="H774" s="163"/>
      <c r="I774" s="87">
        <v>14103</v>
      </c>
      <c r="J774" s="87">
        <v>4381</v>
      </c>
      <c r="K774" s="87">
        <v>0</v>
      </c>
      <c r="L774" s="87">
        <v>1188</v>
      </c>
      <c r="M774" s="88">
        <v>19672</v>
      </c>
      <c r="N774" s="163"/>
      <c r="O774" s="110">
        <v>5</v>
      </c>
      <c r="P774" s="164">
        <v>92420</v>
      </c>
      <c r="Q774" s="164">
        <v>0</v>
      </c>
      <c r="R774" s="164">
        <v>0</v>
      </c>
      <c r="S774" s="164">
        <v>5940</v>
      </c>
      <c r="T774" s="165">
        <v>98360</v>
      </c>
      <c r="U774" s="166"/>
      <c r="V774" s="167">
        <v>0</v>
      </c>
      <c r="W774" s="173">
        <v>0</v>
      </c>
      <c r="X774" s="169">
        <v>0.09</v>
      </c>
      <c r="Y774" s="169">
        <v>4.684621590354953E-2</v>
      </c>
      <c r="Z774" s="170">
        <v>0</v>
      </c>
      <c r="AA774" s="166"/>
      <c r="AB774" s="110">
        <v>1</v>
      </c>
      <c r="AC774" s="111">
        <v>0</v>
      </c>
      <c r="AD774" s="164">
        <v>0</v>
      </c>
      <c r="AE774" s="111">
        <v>0</v>
      </c>
      <c r="AF774" s="171">
        <v>0</v>
      </c>
      <c r="AG774" s="172"/>
    </row>
    <row r="775" spans="1:33" s="49" customFormat="1" ht="12" x14ac:dyDescent="0.2">
      <c r="A775" s="84">
        <v>488</v>
      </c>
      <c r="B775" s="60">
        <v>488219243</v>
      </c>
      <c r="C775" s="85" t="s">
        <v>465</v>
      </c>
      <c r="D775" s="60">
        <v>219</v>
      </c>
      <c r="E775" s="85" t="s">
        <v>251</v>
      </c>
      <c r="F775" s="60">
        <v>243</v>
      </c>
      <c r="G775" s="109" t="s">
        <v>275</v>
      </c>
      <c r="H775" s="163"/>
      <c r="I775" s="87">
        <v>14921</v>
      </c>
      <c r="J775" s="87">
        <v>2070</v>
      </c>
      <c r="K775" s="87">
        <v>0</v>
      </c>
      <c r="L775" s="87">
        <v>1188</v>
      </c>
      <c r="M775" s="88">
        <v>18179</v>
      </c>
      <c r="N775" s="163"/>
      <c r="O775" s="110">
        <v>40</v>
      </c>
      <c r="P775" s="164">
        <v>679640</v>
      </c>
      <c r="Q775" s="164">
        <v>0</v>
      </c>
      <c r="R775" s="164">
        <v>0</v>
      </c>
      <c r="S775" s="164">
        <v>47520</v>
      </c>
      <c r="T775" s="165">
        <v>727160</v>
      </c>
      <c r="U775" s="166"/>
      <c r="V775" s="167">
        <v>0</v>
      </c>
      <c r="W775" s="173">
        <v>0</v>
      </c>
      <c r="X775" s="169">
        <v>0.09</v>
      </c>
      <c r="Y775" s="169">
        <v>5.5192839505088251E-3</v>
      </c>
      <c r="Z775" s="170">
        <v>0</v>
      </c>
      <c r="AA775" s="166"/>
      <c r="AB775" s="110">
        <v>13</v>
      </c>
      <c r="AC775" s="111">
        <v>0</v>
      </c>
      <c r="AD775" s="164">
        <v>0</v>
      </c>
      <c r="AE775" s="111">
        <v>0</v>
      </c>
      <c r="AF775" s="171">
        <v>0</v>
      </c>
      <c r="AG775" s="172"/>
    </row>
    <row r="776" spans="1:33" s="49" customFormat="1" ht="12" x14ac:dyDescent="0.2">
      <c r="A776" s="84">
        <v>488</v>
      </c>
      <c r="B776" s="60">
        <v>488219244</v>
      </c>
      <c r="C776" s="85" t="s">
        <v>465</v>
      </c>
      <c r="D776" s="60">
        <v>219</v>
      </c>
      <c r="E776" s="85" t="s">
        <v>251</v>
      </c>
      <c r="F776" s="60">
        <v>244</v>
      </c>
      <c r="G776" s="109" t="s">
        <v>276</v>
      </c>
      <c r="H776" s="163"/>
      <c r="I776" s="87">
        <v>16074</v>
      </c>
      <c r="J776" s="87">
        <v>3886</v>
      </c>
      <c r="K776" s="87">
        <v>0</v>
      </c>
      <c r="L776" s="87">
        <v>1188</v>
      </c>
      <c r="M776" s="88">
        <v>21148</v>
      </c>
      <c r="N776" s="163"/>
      <c r="O776" s="110">
        <v>132</v>
      </c>
      <c r="P776" s="164">
        <v>2634720</v>
      </c>
      <c r="Q776" s="164">
        <v>0</v>
      </c>
      <c r="R776" s="164">
        <v>0</v>
      </c>
      <c r="S776" s="164">
        <v>156816</v>
      </c>
      <c r="T776" s="165">
        <v>2791536</v>
      </c>
      <c r="U776" s="166"/>
      <c r="V776" s="167">
        <v>0</v>
      </c>
      <c r="W776" s="173">
        <v>0</v>
      </c>
      <c r="X776" s="169">
        <v>0.09</v>
      </c>
      <c r="Y776" s="169">
        <v>8.5082697356803239E-2</v>
      </c>
      <c r="Z776" s="170">
        <v>0</v>
      </c>
      <c r="AA776" s="166"/>
      <c r="AB776" s="110">
        <v>83</v>
      </c>
      <c r="AC776" s="111">
        <v>0</v>
      </c>
      <c r="AD776" s="164">
        <v>0</v>
      </c>
      <c r="AE776" s="111">
        <v>0</v>
      </c>
      <c r="AF776" s="171">
        <v>0</v>
      </c>
      <c r="AG776" s="172"/>
    </row>
    <row r="777" spans="1:33" s="49" customFormat="1" ht="12" x14ac:dyDescent="0.2">
      <c r="A777" s="84">
        <v>488</v>
      </c>
      <c r="B777" s="60">
        <v>488219251</v>
      </c>
      <c r="C777" s="85" t="s">
        <v>465</v>
      </c>
      <c r="D777" s="60">
        <v>219</v>
      </c>
      <c r="E777" s="85" t="s">
        <v>251</v>
      </c>
      <c r="F777" s="60">
        <v>251</v>
      </c>
      <c r="G777" s="109" t="s">
        <v>283</v>
      </c>
      <c r="H777" s="163"/>
      <c r="I777" s="87">
        <v>14912</v>
      </c>
      <c r="J777" s="87">
        <v>1932</v>
      </c>
      <c r="K777" s="87">
        <v>0</v>
      </c>
      <c r="L777" s="87">
        <v>1188</v>
      </c>
      <c r="M777" s="88">
        <v>18032</v>
      </c>
      <c r="N777" s="163"/>
      <c r="O777" s="110">
        <v>98</v>
      </c>
      <c r="P777" s="164">
        <v>1650712</v>
      </c>
      <c r="Q777" s="164">
        <v>0</v>
      </c>
      <c r="R777" s="164">
        <v>0</v>
      </c>
      <c r="S777" s="164">
        <v>116424</v>
      </c>
      <c r="T777" s="165">
        <v>1767136</v>
      </c>
      <c r="U777" s="166"/>
      <c r="V777" s="167">
        <v>0</v>
      </c>
      <c r="W777" s="173">
        <v>0</v>
      </c>
      <c r="X777" s="169">
        <v>0.09</v>
      </c>
      <c r="Y777" s="169">
        <v>4.1924288847389413E-2</v>
      </c>
      <c r="Z777" s="170">
        <v>0</v>
      </c>
      <c r="AA777" s="166"/>
      <c r="AB777" s="110">
        <v>34</v>
      </c>
      <c r="AC777" s="111">
        <v>0</v>
      </c>
      <c r="AD777" s="164">
        <v>0</v>
      </c>
      <c r="AE777" s="111">
        <v>0</v>
      </c>
      <c r="AF777" s="171">
        <v>0</v>
      </c>
      <c r="AG777" s="172"/>
    </row>
    <row r="778" spans="1:33" s="49" customFormat="1" ht="12" x14ac:dyDescent="0.2">
      <c r="A778" s="84">
        <v>488</v>
      </c>
      <c r="B778" s="60">
        <v>488219264</v>
      </c>
      <c r="C778" s="85" t="s">
        <v>465</v>
      </c>
      <c r="D778" s="60">
        <v>219</v>
      </c>
      <c r="E778" s="85" t="s">
        <v>251</v>
      </c>
      <c r="F778" s="60">
        <v>264</v>
      </c>
      <c r="G778" s="109" t="s">
        <v>296</v>
      </c>
      <c r="H778" s="163"/>
      <c r="I778" s="87">
        <v>12336</v>
      </c>
      <c r="J778" s="87">
        <v>6951</v>
      </c>
      <c r="K778" s="87">
        <v>0</v>
      </c>
      <c r="L778" s="87">
        <v>1188</v>
      </c>
      <c r="M778" s="88">
        <v>20475</v>
      </c>
      <c r="N778" s="163"/>
      <c r="O778" s="110">
        <v>10</v>
      </c>
      <c r="P778" s="164">
        <v>192870</v>
      </c>
      <c r="Q778" s="164">
        <v>0</v>
      </c>
      <c r="R778" s="164">
        <v>0</v>
      </c>
      <c r="S778" s="164">
        <v>11880</v>
      </c>
      <c r="T778" s="165">
        <v>204750</v>
      </c>
      <c r="U778" s="166"/>
      <c r="V778" s="167">
        <v>0</v>
      </c>
      <c r="W778" s="173">
        <v>0</v>
      </c>
      <c r="X778" s="169">
        <v>0.09</v>
      </c>
      <c r="Y778" s="169">
        <v>4.2139016789171325E-3</v>
      </c>
      <c r="Z778" s="170">
        <v>0</v>
      </c>
      <c r="AA778" s="166"/>
      <c r="AB778" s="110">
        <v>5</v>
      </c>
      <c r="AC778" s="111">
        <v>0</v>
      </c>
      <c r="AD778" s="164">
        <v>0</v>
      </c>
      <c r="AE778" s="111">
        <v>0</v>
      </c>
      <c r="AF778" s="171">
        <v>0</v>
      </c>
      <c r="AG778" s="172"/>
    </row>
    <row r="779" spans="1:33" s="49" customFormat="1" ht="12" x14ac:dyDescent="0.2">
      <c r="A779" s="84">
        <v>488</v>
      </c>
      <c r="B779" s="60">
        <v>488219285</v>
      </c>
      <c r="C779" s="85" t="s">
        <v>465</v>
      </c>
      <c r="D779" s="60">
        <v>219</v>
      </c>
      <c r="E779" s="85" t="s">
        <v>251</v>
      </c>
      <c r="F779" s="60">
        <v>285</v>
      </c>
      <c r="G779" s="109" t="s">
        <v>317</v>
      </c>
      <c r="H779" s="163"/>
      <c r="I779" s="87">
        <v>18798</v>
      </c>
      <c r="J779" s="87">
        <v>3737</v>
      </c>
      <c r="K779" s="87">
        <v>0</v>
      </c>
      <c r="L779" s="87">
        <v>1188</v>
      </c>
      <c r="M779" s="88">
        <v>23723</v>
      </c>
      <c r="N779" s="163"/>
      <c r="O779" s="110">
        <v>4</v>
      </c>
      <c r="P779" s="164">
        <v>90140</v>
      </c>
      <c r="Q779" s="164">
        <v>0</v>
      </c>
      <c r="R779" s="164">
        <v>0</v>
      </c>
      <c r="S779" s="164">
        <v>4752</v>
      </c>
      <c r="T779" s="165">
        <v>94892</v>
      </c>
      <c r="U779" s="166"/>
      <c r="V779" s="167">
        <v>0</v>
      </c>
      <c r="W779" s="173">
        <v>0</v>
      </c>
      <c r="X779" s="169">
        <v>0.09</v>
      </c>
      <c r="Y779" s="169">
        <v>2.7035277990165793E-2</v>
      </c>
      <c r="Z779" s="170">
        <v>0</v>
      </c>
      <c r="AA779" s="166"/>
      <c r="AB779" s="110">
        <v>1</v>
      </c>
      <c r="AC779" s="111">
        <v>0</v>
      </c>
      <c r="AD779" s="164">
        <v>0</v>
      </c>
      <c r="AE779" s="111">
        <v>0</v>
      </c>
      <c r="AF779" s="171">
        <v>0</v>
      </c>
      <c r="AG779" s="172"/>
    </row>
    <row r="780" spans="1:33" s="49" customFormat="1" ht="12" x14ac:dyDescent="0.2">
      <c r="A780" s="84">
        <v>488</v>
      </c>
      <c r="B780" s="60">
        <v>488219293</v>
      </c>
      <c r="C780" s="85" t="s">
        <v>465</v>
      </c>
      <c r="D780" s="60">
        <v>219</v>
      </c>
      <c r="E780" s="85" t="s">
        <v>251</v>
      </c>
      <c r="F780" s="60">
        <v>293</v>
      </c>
      <c r="G780" s="109" t="s">
        <v>325</v>
      </c>
      <c r="H780" s="163"/>
      <c r="I780" s="87">
        <v>16423</v>
      </c>
      <c r="J780" s="87">
        <v>258</v>
      </c>
      <c r="K780" s="87">
        <v>0</v>
      </c>
      <c r="L780" s="87">
        <v>1188</v>
      </c>
      <c r="M780" s="88">
        <v>17869</v>
      </c>
      <c r="N780" s="163"/>
      <c r="O780" s="110">
        <v>2</v>
      </c>
      <c r="P780" s="164">
        <v>33362</v>
      </c>
      <c r="Q780" s="164">
        <v>0</v>
      </c>
      <c r="R780" s="164">
        <v>0</v>
      </c>
      <c r="S780" s="164">
        <v>2376</v>
      </c>
      <c r="T780" s="165">
        <v>35738</v>
      </c>
      <c r="U780" s="166"/>
      <c r="V780" s="167">
        <v>0</v>
      </c>
      <c r="W780" s="173">
        <v>0</v>
      </c>
      <c r="X780" s="169">
        <v>0.18</v>
      </c>
      <c r="Y780" s="169">
        <v>1.7506686269412972E-2</v>
      </c>
      <c r="Z780" s="170">
        <v>0</v>
      </c>
      <c r="AA780" s="166"/>
      <c r="AB780" s="110">
        <v>0</v>
      </c>
      <c r="AC780" s="111">
        <v>0</v>
      </c>
      <c r="AD780" s="164">
        <v>0</v>
      </c>
      <c r="AE780" s="111">
        <v>0</v>
      </c>
      <c r="AF780" s="171">
        <v>0</v>
      </c>
      <c r="AG780" s="172"/>
    </row>
    <row r="781" spans="1:33" s="49" customFormat="1" ht="12" x14ac:dyDescent="0.2">
      <c r="A781" s="84">
        <v>488</v>
      </c>
      <c r="B781" s="60">
        <v>488219336</v>
      </c>
      <c r="C781" s="85" t="s">
        <v>465</v>
      </c>
      <c r="D781" s="60">
        <v>219</v>
      </c>
      <c r="E781" s="85" t="s">
        <v>251</v>
      </c>
      <c r="F781" s="60">
        <v>336</v>
      </c>
      <c r="G781" s="109" t="s">
        <v>368</v>
      </c>
      <c r="H781" s="163"/>
      <c r="I781" s="87">
        <v>13595</v>
      </c>
      <c r="J781" s="87">
        <v>3131</v>
      </c>
      <c r="K781" s="87">
        <v>0</v>
      </c>
      <c r="L781" s="87">
        <v>1188</v>
      </c>
      <c r="M781" s="88">
        <v>17914</v>
      </c>
      <c r="N781" s="163"/>
      <c r="O781" s="110">
        <v>255</v>
      </c>
      <c r="P781" s="164">
        <v>4265130</v>
      </c>
      <c r="Q781" s="164">
        <v>0</v>
      </c>
      <c r="R781" s="164">
        <v>0</v>
      </c>
      <c r="S781" s="164">
        <v>302940</v>
      </c>
      <c r="T781" s="165">
        <v>4568070</v>
      </c>
      <c r="U781" s="166"/>
      <c r="V781" s="167">
        <v>0</v>
      </c>
      <c r="W781" s="173">
        <v>0</v>
      </c>
      <c r="X781" s="169">
        <v>0.09</v>
      </c>
      <c r="Y781" s="169">
        <v>3.8565735314927199E-2</v>
      </c>
      <c r="Z781" s="170">
        <v>0</v>
      </c>
      <c r="AA781" s="166"/>
      <c r="AB781" s="110">
        <v>92</v>
      </c>
      <c r="AC781" s="111">
        <v>0</v>
      </c>
      <c r="AD781" s="164">
        <v>0</v>
      </c>
      <c r="AE781" s="111">
        <v>0</v>
      </c>
      <c r="AF781" s="171">
        <v>0</v>
      </c>
      <c r="AG781" s="172"/>
    </row>
    <row r="782" spans="1:33" s="49" customFormat="1" ht="12" x14ac:dyDescent="0.2">
      <c r="A782" s="84">
        <v>488</v>
      </c>
      <c r="B782" s="60">
        <v>488219625</v>
      </c>
      <c r="C782" s="85" t="s">
        <v>465</v>
      </c>
      <c r="D782" s="60">
        <v>219</v>
      </c>
      <c r="E782" s="85" t="s">
        <v>251</v>
      </c>
      <c r="F782" s="60">
        <v>625</v>
      </c>
      <c r="G782" s="109" t="s">
        <v>395</v>
      </c>
      <c r="H782" s="163"/>
      <c r="I782" s="87">
        <v>16185</v>
      </c>
      <c r="J782" s="87">
        <v>801</v>
      </c>
      <c r="K782" s="87">
        <v>0</v>
      </c>
      <c r="L782" s="87">
        <v>1188</v>
      </c>
      <c r="M782" s="88">
        <v>18174</v>
      </c>
      <c r="N782" s="163"/>
      <c r="O782" s="110">
        <v>6</v>
      </c>
      <c r="P782" s="164">
        <v>101916</v>
      </c>
      <c r="Q782" s="164">
        <v>0</v>
      </c>
      <c r="R782" s="164">
        <v>0</v>
      </c>
      <c r="S782" s="164">
        <v>7128</v>
      </c>
      <c r="T782" s="165">
        <v>109044</v>
      </c>
      <c r="U782" s="166"/>
      <c r="V782" s="167">
        <v>0</v>
      </c>
      <c r="W782" s="173">
        <v>0</v>
      </c>
      <c r="X782" s="169">
        <v>0.09</v>
      </c>
      <c r="Y782" s="169">
        <v>5.696169079407485E-3</v>
      </c>
      <c r="Z782" s="170">
        <v>0</v>
      </c>
      <c r="AA782" s="166"/>
      <c r="AB782" s="110">
        <v>3</v>
      </c>
      <c r="AC782" s="111">
        <v>0</v>
      </c>
      <c r="AD782" s="164">
        <v>0</v>
      </c>
      <c r="AE782" s="111">
        <v>0</v>
      </c>
      <c r="AF782" s="171">
        <v>0</v>
      </c>
      <c r="AG782" s="172"/>
    </row>
    <row r="783" spans="1:33" s="49" customFormat="1" ht="12" x14ac:dyDescent="0.2">
      <c r="A783" s="84">
        <v>488</v>
      </c>
      <c r="B783" s="60">
        <v>488219760</v>
      </c>
      <c r="C783" s="85" t="s">
        <v>465</v>
      </c>
      <c r="D783" s="60">
        <v>219</v>
      </c>
      <c r="E783" s="85" t="s">
        <v>251</v>
      </c>
      <c r="F783" s="60">
        <v>760</v>
      </c>
      <c r="G783" s="109" t="s">
        <v>433</v>
      </c>
      <c r="H783" s="163"/>
      <c r="I783" s="87">
        <v>16268</v>
      </c>
      <c r="J783" s="87">
        <v>3187</v>
      </c>
      <c r="K783" s="87">
        <v>0</v>
      </c>
      <c r="L783" s="87">
        <v>1188</v>
      </c>
      <c r="M783" s="88">
        <v>20643</v>
      </c>
      <c r="N783" s="163"/>
      <c r="O783" s="110">
        <v>5</v>
      </c>
      <c r="P783" s="164">
        <v>97275</v>
      </c>
      <c r="Q783" s="164">
        <v>0</v>
      </c>
      <c r="R783" s="164">
        <v>0</v>
      </c>
      <c r="S783" s="164">
        <v>5940</v>
      </c>
      <c r="T783" s="165">
        <v>103215</v>
      </c>
      <c r="U783" s="166"/>
      <c r="V783" s="167">
        <v>0</v>
      </c>
      <c r="W783" s="173">
        <v>0</v>
      </c>
      <c r="X783" s="169">
        <v>0.09</v>
      </c>
      <c r="Y783" s="169">
        <v>4.8336572223018882E-2</v>
      </c>
      <c r="Z783" s="170">
        <v>0</v>
      </c>
      <c r="AA783" s="166"/>
      <c r="AB783" s="110">
        <v>2</v>
      </c>
      <c r="AC783" s="111">
        <v>0</v>
      </c>
      <c r="AD783" s="164">
        <v>0</v>
      </c>
      <c r="AE783" s="111">
        <v>0</v>
      </c>
      <c r="AF783" s="171">
        <v>0</v>
      </c>
      <c r="AG783" s="172"/>
    </row>
    <row r="784" spans="1:33" s="49" customFormat="1" ht="12" x14ac:dyDescent="0.2">
      <c r="A784" s="84">
        <v>488</v>
      </c>
      <c r="B784" s="60">
        <v>488219780</v>
      </c>
      <c r="C784" s="85" t="s">
        <v>465</v>
      </c>
      <c r="D784" s="60">
        <v>219</v>
      </c>
      <c r="E784" s="85" t="s">
        <v>251</v>
      </c>
      <c r="F784" s="60">
        <v>780</v>
      </c>
      <c r="G784" s="109" t="s">
        <v>443</v>
      </c>
      <c r="H784" s="163"/>
      <c r="I784" s="87">
        <v>13897</v>
      </c>
      <c r="J784" s="87">
        <v>2543</v>
      </c>
      <c r="K784" s="87">
        <v>0</v>
      </c>
      <c r="L784" s="87">
        <v>1188</v>
      </c>
      <c r="M784" s="88">
        <v>17628</v>
      </c>
      <c r="N784" s="163"/>
      <c r="O784" s="110">
        <v>62</v>
      </c>
      <c r="P784" s="164">
        <v>1019280</v>
      </c>
      <c r="Q784" s="164">
        <v>0</v>
      </c>
      <c r="R784" s="164">
        <v>0</v>
      </c>
      <c r="S784" s="164">
        <v>73656</v>
      </c>
      <c r="T784" s="165">
        <v>1092936</v>
      </c>
      <c r="U784" s="166"/>
      <c r="V784" s="167">
        <v>0</v>
      </c>
      <c r="W784" s="173">
        <v>0</v>
      </c>
      <c r="X784" s="169">
        <v>0.09</v>
      </c>
      <c r="Y784" s="169">
        <v>0</v>
      </c>
      <c r="Z784" s="170">
        <v>0</v>
      </c>
      <c r="AA784" s="166"/>
      <c r="AB784" s="110">
        <v>27</v>
      </c>
      <c r="AC784" s="111">
        <v>0</v>
      </c>
      <c r="AD784" s="164">
        <v>0</v>
      </c>
      <c r="AE784" s="111">
        <v>0</v>
      </c>
      <c r="AF784" s="171">
        <v>0</v>
      </c>
      <c r="AG784" s="172"/>
    </row>
    <row r="785" spans="1:33" s="49" customFormat="1" ht="12" x14ac:dyDescent="0.2">
      <c r="A785" s="84">
        <v>489</v>
      </c>
      <c r="B785" s="60">
        <v>489020020</v>
      </c>
      <c r="C785" s="85" t="s">
        <v>541</v>
      </c>
      <c r="D785" s="60">
        <v>20</v>
      </c>
      <c r="E785" s="85" t="s">
        <v>52</v>
      </c>
      <c r="F785" s="60">
        <v>20</v>
      </c>
      <c r="G785" s="109" t="s">
        <v>52</v>
      </c>
      <c r="H785" s="163"/>
      <c r="I785" s="87">
        <v>15098</v>
      </c>
      <c r="J785" s="87">
        <v>3072</v>
      </c>
      <c r="K785" s="87">
        <v>0</v>
      </c>
      <c r="L785" s="87">
        <v>1188</v>
      </c>
      <c r="M785" s="88">
        <v>19358</v>
      </c>
      <c r="N785" s="163"/>
      <c r="O785" s="110">
        <v>277</v>
      </c>
      <c r="P785" s="164">
        <v>5033090</v>
      </c>
      <c r="Q785" s="164">
        <v>0</v>
      </c>
      <c r="R785" s="164">
        <v>0</v>
      </c>
      <c r="S785" s="164">
        <v>329076</v>
      </c>
      <c r="T785" s="165">
        <v>5362166</v>
      </c>
      <c r="U785" s="166"/>
      <c r="V785" s="167">
        <v>0</v>
      </c>
      <c r="W785" s="173">
        <v>0</v>
      </c>
      <c r="X785" s="169">
        <v>0.09</v>
      </c>
      <c r="Y785" s="169">
        <v>6.4944867004831153E-2</v>
      </c>
      <c r="Z785" s="170">
        <v>0</v>
      </c>
      <c r="AA785" s="166"/>
      <c r="AB785" s="110">
        <v>58</v>
      </c>
      <c r="AC785" s="111">
        <v>0</v>
      </c>
      <c r="AD785" s="164">
        <v>0</v>
      </c>
      <c r="AE785" s="111">
        <v>0</v>
      </c>
      <c r="AF785" s="171">
        <v>0</v>
      </c>
      <c r="AG785" s="172"/>
    </row>
    <row r="786" spans="1:33" s="49" customFormat="1" ht="12" x14ac:dyDescent="0.2">
      <c r="A786" s="84">
        <v>489</v>
      </c>
      <c r="B786" s="60">
        <v>489020036</v>
      </c>
      <c r="C786" s="85" t="s">
        <v>541</v>
      </c>
      <c r="D786" s="60">
        <v>20</v>
      </c>
      <c r="E786" s="85" t="s">
        <v>52</v>
      </c>
      <c r="F786" s="60">
        <v>36</v>
      </c>
      <c r="G786" s="109" t="s">
        <v>68</v>
      </c>
      <c r="H786" s="163"/>
      <c r="I786" s="87">
        <v>13869</v>
      </c>
      <c r="J786" s="87">
        <v>6483</v>
      </c>
      <c r="K786" s="87">
        <v>0</v>
      </c>
      <c r="L786" s="87">
        <v>1188</v>
      </c>
      <c r="M786" s="88">
        <v>21540</v>
      </c>
      <c r="N786" s="163"/>
      <c r="O786" s="110">
        <v>77</v>
      </c>
      <c r="P786" s="164">
        <v>1567104</v>
      </c>
      <c r="Q786" s="164">
        <v>0</v>
      </c>
      <c r="R786" s="164">
        <v>0</v>
      </c>
      <c r="S786" s="164">
        <v>91476</v>
      </c>
      <c r="T786" s="165">
        <v>1658580</v>
      </c>
      <c r="U786" s="166"/>
      <c r="V786" s="167">
        <v>0</v>
      </c>
      <c r="W786" s="173">
        <v>0</v>
      </c>
      <c r="X786" s="169">
        <v>0.09</v>
      </c>
      <c r="Y786" s="169">
        <v>6.0674834889184098E-2</v>
      </c>
      <c r="Z786" s="170">
        <v>0</v>
      </c>
      <c r="AA786" s="166"/>
      <c r="AB786" s="110">
        <v>16</v>
      </c>
      <c r="AC786" s="111">
        <v>0</v>
      </c>
      <c r="AD786" s="164">
        <v>0</v>
      </c>
      <c r="AE786" s="111">
        <v>0</v>
      </c>
      <c r="AF786" s="171">
        <v>0</v>
      </c>
      <c r="AG786" s="172"/>
    </row>
    <row r="787" spans="1:33" s="49" customFormat="1" ht="12" x14ac:dyDescent="0.2">
      <c r="A787" s="84">
        <v>489</v>
      </c>
      <c r="B787" s="60">
        <v>489020082</v>
      </c>
      <c r="C787" s="85" t="s">
        <v>541</v>
      </c>
      <c r="D787" s="60">
        <v>20</v>
      </c>
      <c r="E787" s="85" t="s">
        <v>52</v>
      </c>
      <c r="F787" s="60">
        <v>82</v>
      </c>
      <c r="G787" s="109" t="s">
        <v>114</v>
      </c>
      <c r="H787" s="163"/>
      <c r="I787" s="87">
        <v>12661</v>
      </c>
      <c r="J787" s="87">
        <v>6259</v>
      </c>
      <c r="K787" s="87">
        <v>0</v>
      </c>
      <c r="L787" s="87">
        <v>1188</v>
      </c>
      <c r="M787" s="88">
        <v>20108</v>
      </c>
      <c r="N787" s="163"/>
      <c r="O787" s="110">
        <v>1</v>
      </c>
      <c r="P787" s="164">
        <v>18920</v>
      </c>
      <c r="Q787" s="164">
        <v>0</v>
      </c>
      <c r="R787" s="164">
        <v>0</v>
      </c>
      <c r="S787" s="164">
        <v>1188</v>
      </c>
      <c r="T787" s="165">
        <v>20108</v>
      </c>
      <c r="U787" s="166"/>
      <c r="V787" s="167">
        <v>0</v>
      </c>
      <c r="W787" s="173">
        <v>0</v>
      </c>
      <c r="X787" s="169">
        <v>0.09</v>
      </c>
      <c r="Y787" s="169">
        <v>3.9635079618428274E-3</v>
      </c>
      <c r="Z787" s="170">
        <v>0</v>
      </c>
      <c r="AA787" s="166"/>
      <c r="AB787" s="110">
        <v>0</v>
      </c>
      <c r="AC787" s="111">
        <v>0</v>
      </c>
      <c r="AD787" s="164">
        <v>0</v>
      </c>
      <c r="AE787" s="111">
        <v>0</v>
      </c>
      <c r="AF787" s="171">
        <v>0</v>
      </c>
      <c r="AG787" s="172"/>
    </row>
    <row r="788" spans="1:33" s="49" customFormat="1" ht="12" x14ac:dyDescent="0.2">
      <c r="A788" s="84">
        <v>489</v>
      </c>
      <c r="B788" s="60">
        <v>489020096</v>
      </c>
      <c r="C788" s="85" t="s">
        <v>541</v>
      </c>
      <c r="D788" s="60">
        <v>20</v>
      </c>
      <c r="E788" s="85" t="s">
        <v>52</v>
      </c>
      <c r="F788" s="60">
        <v>96</v>
      </c>
      <c r="G788" s="109" t="s">
        <v>128</v>
      </c>
      <c r="H788" s="163"/>
      <c r="I788" s="87">
        <v>13932</v>
      </c>
      <c r="J788" s="87">
        <v>8581</v>
      </c>
      <c r="K788" s="87">
        <v>0</v>
      </c>
      <c r="L788" s="87">
        <v>1188</v>
      </c>
      <c r="M788" s="88">
        <v>23701</v>
      </c>
      <c r="N788" s="163"/>
      <c r="O788" s="110">
        <v>96</v>
      </c>
      <c r="P788" s="164">
        <v>2161248</v>
      </c>
      <c r="Q788" s="164">
        <v>0</v>
      </c>
      <c r="R788" s="164">
        <v>0</v>
      </c>
      <c r="S788" s="164">
        <v>114048</v>
      </c>
      <c r="T788" s="165">
        <v>2275296</v>
      </c>
      <c r="U788" s="166"/>
      <c r="V788" s="167">
        <v>0</v>
      </c>
      <c r="W788" s="173">
        <v>0</v>
      </c>
      <c r="X788" s="169">
        <v>0.09</v>
      </c>
      <c r="Y788" s="169">
        <v>4.0845926687433726E-2</v>
      </c>
      <c r="Z788" s="170">
        <v>0</v>
      </c>
      <c r="AA788" s="166"/>
      <c r="AB788" s="110">
        <v>31</v>
      </c>
      <c r="AC788" s="111">
        <v>0</v>
      </c>
      <c r="AD788" s="164">
        <v>0</v>
      </c>
      <c r="AE788" s="111">
        <v>0</v>
      </c>
      <c r="AF788" s="171">
        <v>0</v>
      </c>
      <c r="AG788" s="172"/>
    </row>
    <row r="789" spans="1:33" s="49" customFormat="1" ht="12" x14ac:dyDescent="0.2">
      <c r="A789" s="84">
        <v>489</v>
      </c>
      <c r="B789" s="60">
        <v>489020122</v>
      </c>
      <c r="C789" s="85" t="s">
        <v>541</v>
      </c>
      <c r="D789" s="60">
        <v>20</v>
      </c>
      <c r="E789" s="85" t="s">
        <v>52</v>
      </c>
      <c r="F789" s="60">
        <v>122</v>
      </c>
      <c r="G789" s="109" t="s">
        <v>154</v>
      </c>
      <c r="H789" s="163"/>
      <c r="I789" s="87">
        <v>12565</v>
      </c>
      <c r="J789" s="87">
        <v>3280</v>
      </c>
      <c r="K789" s="87">
        <v>0</v>
      </c>
      <c r="L789" s="87">
        <v>1188</v>
      </c>
      <c r="M789" s="88">
        <v>17033</v>
      </c>
      <c r="N789" s="163"/>
      <c r="O789" s="110">
        <v>1</v>
      </c>
      <c r="P789" s="164">
        <v>15845</v>
      </c>
      <c r="Q789" s="164">
        <v>0</v>
      </c>
      <c r="R789" s="164">
        <v>0</v>
      </c>
      <c r="S789" s="164">
        <v>1188</v>
      </c>
      <c r="T789" s="165">
        <v>17033</v>
      </c>
      <c r="U789" s="166"/>
      <c r="V789" s="167">
        <v>0</v>
      </c>
      <c r="W789" s="173">
        <v>0</v>
      </c>
      <c r="X789" s="169">
        <v>0.09</v>
      </c>
      <c r="Y789" s="169">
        <v>1.0343874879664493E-2</v>
      </c>
      <c r="Z789" s="170">
        <v>0</v>
      </c>
      <c r="AA789" s="166"/>
      <c r="AB789" s="110">
        <v>0</v>
      </c>
      <c r="AC789" s="111">
        <v>0</v>
      </c>
      <c r="AD789" s="164">
        <v>0</v>
      </c>
      <c r="AE789" s="111">
        <v>0</v>
      </c>
      <c r="AF789" s="171">
        <v>0</v>
      </c>
      <c r="AG789" s="172"/>
    </row>
    <row r="790" spans="1:33" s="49" customFormat="1" ht="12" x14ac:dyDescent="0.2">
      <c r="A790" s="84">
        <v>489</v>
      </c>
      <c r="B790" s="60">
        <v>489020172</v>
      </c>
      <c r="C790" s="85" t="s">
        <v>541</v>
      </c>
      <c r="D790" s="60">
        <v>20</v>
      </c>
      <c r="E790" s="85" t="s">
        <v>52</v>
      </c>
      <c r="F790" s="60">
        <v>172</v>
      </c>
      <c r="G790" s="109" t="s">
        <v>204</v>
      </c>
      <c r="H790" s="163"/>
      <c r="I790" s="87">
        <v>13858</v>
      </c>
      <c r="J790" s="87">
        <v>8945</v>
      </c>
      <c r="K790" s="87">
        <v>0</v>
      </c>
      <c r="L790" s="87">
        <v>1188</v>
      </c>
      <c r="M790" s="88">
        <v>23991</v>
      </c>
      <c r="N790" s="163"/>
      <c r="O790" s="110">
        <v>37</v>
      </c>
      <c r="P790" s="164">
        <v>843711</v>
      </c>
      <c r="Q790" s="164">
        <v>0</v>
      </c>
      <c r="R790" s="164">
        <v>0</v>
      </c>
      <c r="S790" s="164">
        <v>43956</v>
      </c>
      <c r="T790" s="165">
        <v>887667</v>
      </c>
      <c r="U790" s="166"/>
      <c r="V790" s="167">
        <v>0</v>
      </c>
      <c r="W790" s="173">
        <v>0</v>
      </c>
      <c r="X790" s="169">
        <v>0.09</v>
      </c>
      <c r="Y790" s="169">
        <v>3.4654313300666026E-2</v>
      </c>
      <c r="Z790" s="170">
        <v>0</v>
      </c>
      <c r="AA790" s="166"/>
      <c r="AB790" s="110">
        <v>11</v>
      </c>
      <c r="AC790" s="111">
        <v>0</v>
      </c>
      <c r="AD790" s="164">
        <v>0</v>
      </c>
      <c r="AE790" s="111">
        <v>0</v>
      </c>
      <c r="AF790" s="171">
        <v>0</v>
      </c>
      <c r="AG790" s="172"/>
    </row>
    <row r="791" spans="1:33" s="49" customFormat="1" ht="12" x14ac:dyDescent="0.2">
      <c r="A791" s="84">
        <v>489</v>
      </c>
      <c r="B791" s="60">
        <v>489020197</v>
      </c>
      <c r="C791" s="85" t="s">
        <v>541</v>
      </c>
      <c r="D791" s="60">
        <v>20</v>
      </c>
      <c r="E791" s="85" t="s">
        <v>52</v>
      </c>
      <c r="F791" s="60">
        <v>197</v>
      </c>
      <c r="G791" s="109" t="s">
        <v>229</v>
      </c>
      <c r="H791" s="163"/>
      <c r="I791" s="87">
        <v>12565</v>
      </c>
      <c r="J791" s="87">
        <v>11839</v>
      </c>
      <c r="K791" s="87">
        <v>0</v>
      </c>
      <c r="L791" s="87">
        <v>1188</v>
      </c>
      <c r="M791" s="88">
        <v>25592</v>
      </c>
      <c r="N791" s="163"/>
      <c r="O791" s="110">
        <v>1</v>
      </c>
      <c r="P791" s="164">
        <v>24404</v>
      </c>
      <c r="Q791" s="164">
        <v>0</v>
      </c>
      <c r="R791" s="164">
        <v>0</v>
      </c>
      <c r="S791" s="164">
        <v>1188</v>
      </c>
      <c r="T791" s="165">
        <v>25592</v>
      </c>
      <c r="U791" s="166"/>
      <c r="V791" s="167">
        <v>0</v>
      </c>
      <c r="W791" s="173">
        <v>0</v>
      </c>
      <c r="X791" s="169">
        <v>0.09</v>
      </c>
      <c r="Y791" s="169">
        <v>4.8623096671454954E-4</v>
      </c>
      <c r="Z791" s="170">
        <v>0</v>
      </c>
      <c r="AA791" s="166"/>
      <c r="AB791" s="110">
        <v>0</v>
      </c>
      <c r="AC791" s="111">
        <v>0</v>
      </c>
      <c r="AD791" s="164">
        <v>0</v>
      </c>
      <c r="AE791" s="111">
        <v>0</v>
      </c>
      <c r="AF791" s="171">
        <v>0</v>
      </c>
      <c r="AG791" s="172"/>
    </row>
    <row r="792" spans="1:33" s="49" customFormat="1" ht="12" x14ac:dyDescent="0.2">
      <c r="A792" s="84">
        <v>489</v>
      </c>
      <c r="B792" s="60">
        <v>489020239</v>
      </c>
      <c r="C792" s="85" t="s">
        <v>541</v>
      </c>
      <c r="D792" s="60">
        <v>20</v>
      </c>
      <c r="E792" s="85" t="s">
        <v>52</v>
      </c>
      <c r="F792" s="60">
        <v>239</v>
      </c>
      <c r="G792" s="109" t="s">
        <v>271</v>
      </c>
      <c r="H792" s="163"/>
      <c r="I792" s="87">
        <v>13253</v>
      </c>
      <c r="J792" s="87">
        <v>4117</v>
      </c>
      <c r="K792" s="87">
        <v>0</v>
      </c>
      <c r="L792" s="87">
        <v>1188</v>
      </c>
      <c r="M792" s="88">
        <v>18558</v>
      </c>
      <c r="N792" s="163"/>
      <c r="O792" s="110">
        <v>39</v>
      </c>
      <c r="P792" s="164">
        <v>677430</v>
      </c>
      <c r="Q792" s="164">
        <v>0</v>
      </c>
      <c r="R792" s="164">
        <v>0</v>
      </c>
      <c r="S792" s="164">
        <v>46332</v>
      </c>
      <c r="T792" s="165">
        <v>723762</v>
      </c>
      <c r="U792" s="166"/>
      <c r="V792" s="167">
        <v>0</v>
      </c>
      <c r="W792" s="173">
        <v>0</v>
      </c>
      <c r="X792" s="169">
        <v>0.09</v>
      </c>
      <c r="Y792" s="169">
        <v>4.684621590354953E-2</v>
      </c>
      <c r="Z792" s="170">
        <v>0</v>
      </c>
      <c r="AA792" s="166"/>
      <c r="AB792" s="110">
        <v>11</v>
      </c>
      <c r="AC792" s="111">
        <v>0</v>
      </c>
      <c r="AD792" s="164">
        <v>0</v>
      </c>
      <c r="AE792" s="111">
        <v>0</v>
      </c>
      <c r="AF792" s="171">
        <v>0</v>
      </c>
      <c r="AG792" s="172"/>
    </row>
    <row r="793" spans="1:33" s="49" customFormat="1" ht="12" x14ac:dyDescent="0.2">
      <c r="A793" s="84">
        <v>489</v>
      </c>
      <c r="B793" s="60">
        <v>489020261</v>
      </c>
      <c r="C793" s="85" t="s">
        <v>541</v>
      </c>
      <c r="D793" s="60">
        <v>20</v>
      </c>
      <c r="E793" s="85" t="s">
        <v>52</v>
      </c>
      <c r="F793" s="60">
        <v>261</v>
      </c>
      <c r="G793" s="109" t="s">
        <v>293</v>
      </c>
      <c r="H793" s="163"/>
      <c r="I793" s="87">
        <v>13527</v>
      </c>
      <c r="J793" s="87">
        <v>11349</v>
      </c>
      <c r="K793" s="87">
        <v>0</v>
      </c>
      <c r="L793" s="87">
        <v>1188</v>
      </c>
      <c r="M793" s="88">
        <v>26064</v>
      </c>
      <c r="N793" s="163"/>
      <c r="O793" s="110">
        <v>120</v>
      </c>
      <c r="P793" s="164">
        <v>2985120</v>
      </c>
      <c r="Q793" s="164">
        <v>0</v>
      </c>
      <c r="R793" s="164">
        <v>0</v>
      </c>
      <c r="S793" s="164">
        <v>142560</v>
      </c>
      <c r="T793" s="165">
        <v>3127680</v>
      </c>
      <c r="U793" s="166"/>
      <c r="V793" s="167">
        <v>0</v>
      </c>
      <c r="W793" s="173">
        <v>0</v>
      </c>
      <c r="X793" s="169">
        <v>0.09</v>
      </c>
      <c r="Y793" s="169">
        <v>6.516785668353052E-2</v>
      </c>
      <c r="Z793" s="170">
        <v>0</v>
      </c>
      <c r="AA793" s="166"/>
      <c r="AB793" s="110">
        <v>35</v>
      </c>
      <c r="AC793" s="111">
        <v>0</v>
      </c>
      <c r="AD793" s="164">
        <v>0</v>
      </c>
      <c r="AE793" s="111">
        <v>0</v>
      </c>
      <c r="AF793" s="171">
        <v>0</v>
      </c>
      <c r="AG793" s="172"/>
    </row>
    <row r="794" spans="1:33" s="49" customFormat="1" ht="12" x14ac:dyDescent="0.2">
      <c r="A794" s="84">
        <v>489</v>
      </c>
      <c r="B794" s="60">
        <v>489020310</v>
      </c>
      <c r="C794" s="85" t="s">
        <v>541</v>
      </c>
      <c r="D794" s="60">
        <v>20</v>
      </c>
      <c r="E794" s="85" t="s">
        <v>52</v>
      </c>
      <c r="F794" s="60">
        <v>310</v>
      </c>
      <c r="G794" s="109" t="s">
        <v>342</v>
      </c>
      <c r="H794" s="163"/>
      <c r="I794" s="87">
        <v>14216</v>
      </c>
      <c r="J794" s="87">
        <v>2348</v>
      </c>
      <c r="K794" s="87">
        <v>0</v>
      </c>
      <c r="L794" s="87">
        <v>1188</v>
      </c>
      <c r="M794" s="88">
        <v>17752</v>
      </c>
      <c r="N794" s="163"/>
      <c r="O794" s="110">
        <v>18</v>
      </c>
      <c r="P794" s="164">
        <v>298152</v>
      </c>
      <c r="Q794" s="164">
        <v>0</v>
      </c>
      <c r="R794" s="164">
        <v>0</v>
      </c>
      <c r="S794" s="164">
        <v>21384</v>
      </c>
      <c r="T794" s="165">
        <v>319536</v>
      </c>
      <c r="U794" s="166"/>
      <c r="V794" s="167">
        <v>0</v>
      </c>
      <c r="W794" s="173">
        <v>0</v>
      </c>
      <c r="X794" s="169">
        <v>0.09</v>
      </c>
      <c r="Y794" s="169">
        <v>5.8551316757867247E-2</v>
      </c>
      <c r="Z794" s="170">
        <v>0</v>
      </c>
      <c r="AA794" s="166"/>
      <c r="AB794" s="110">
        <v>5</v>
      </c>
      <c r="AC794" s="111">
        <v>0</v>
      </c>
      <c r="AD794" s="164">
        <v>0</v>
      </c>
      <c r="AE794" s="111">
        <v>0</v>
      </c>
      <c r="AF794" s="171">
        <v>0</v>
      </c>
      <c r="AG794" s="172"/>
    </row>
    <row r="795" spans="1:33" s="49" customFormat="1" ht="12" x14ac:dyDescent="0.2">
      <c r="A795" s="84">
        <v>489</v>
      </c>
      <c r="B795" s="60">
        <v>489020645</v>
      </c>
      <c r="C795" s="85" t="s">
        <v>541</v>
      </c>
      <c r="D795" s="60">
        <v>20</v>
      </c>
      <c r="E795" s="85" t="s">
        <v>52</v>
      </c>
      <c r="F795" s="60">
        <v>645</v>
      </c>
      <c r="G795" s="109" t="s">
        <v>399</v>
      </c>
      <c r="H795" s="163"/>
      <c r="I795" s="87">
        <v>15025</v>
      </c>
      <c r="J795" s="87">
        <v>4461</v>
      </c>
      <c r="K795" s="87">
        <v>0</v>
      </c>
      <c r="L795" s="87">
        <v>1188</v>
      </c>
      <c r="M795" s="88">
        <v>20674</v>
      </c>
      <c r="N795" s="163"/>
      <c r="O795" s="110">
        <v>95</v>
      </c>
      <c r="P795" s="164">
        <v>1851170</v>
      </c>
      <c r="Q795" s="164">
        <v>0</v>
      </c>
      <c r="R795" s="164">
        <v>0</v>
      </c>
      <c r="S795" s="164">
        <v>112860</v>
      </c>
      <c r="T795" s="165">
        <v>1964030</v>
      </c>
      <c r="U795" s="166"/>
      <c r="V795" s="167">
        <v>0</v>
      </c>
      <c r="W795" s="173">
        <v>0</v>
      </c>
      <c r="X795" s="169">
        <v>0.09</v>
      </c>
      <c r="Y795" s="169">
        <v>3.6544105133450126E-2</v>
      </c>
      <c r="Z795" s="170">
        <v>0</v>
      </c>
      <c r="AA795" s="166"/>
      <c r="AB795" s="110">
        <v>21</v>
      </c>
      <c r="AC795" s="111">
        <v>0</v>
      </c>
      <c r="AD795" s="164">
        <v>0</v>
      </c>
      <c r="AE795" s="111">
        <v>0</v>
      </c>
      <c r="AF795" s="171">
        <v>0</v>
      </c>
      <c r="AG795" s="172"/>
    </row>
    <row r="796" spans="1:33" s="49" customFormat="1" ht="12" x14ac:dyDescent="0.2">
      <c r="A796" s="84">
        <v>489</v>
      </c>
      <c r="B796" s="60">
        <v>489020660</v>
      </c>
      <c r="C796" s="85" t="s">
        <v>541</v>
      </c>
      <c r="D796" s="60">
        <v>20</v>
      </c>
      <c r="E796" s="85" t="s">
        <v>52</v>
      </c>
      <c r="F796" s="60">
        <v>660</v>
      </c>
      <c r="G796" s="109" t="s">
        <v>403</v>
      </c>
      <c r="H796" s="163"/>
      <c r="I796" s="87">
        <v>14415</v>
      </c>
      <c r="J796" s="87">
        <v>12070</v>
      </c>
      <c r="K796" s="87">
        <v>0</v>
      </c>
      <c r="L796" s="87">
        <v>1188</v>
      </c>
      <c r="M796" s="88">
        <v>27673</v>
      </c>
      <c r="N796" s="163"/>
      <c r="O796" s="110">
        <v>45</v>
      </c>
      <c r="P796" s="164">
        <v>1191825</v>
      </c>
      <c r="Q796" s="164">
        <v>0</v>
      </c>
      <c r="R796" s="164">
        <v>0</v>
      </c>
      <c r="S796" s="164">
        <v>53460</v>
      </c>
      <c r="T796" s="165">
        <v>1245285</v>
      </c>
      <c r="U796" s="166"/>
      <c r="V796" s="167">
        <v>0</v>
      </c>
      <c r="W796" s="173">
        <v>0</v>
      </c>
      <c r="X796" s="169">
        <v>0.09</v>
      </c>
      <c r="Y796" s="169">
        <v>9.5768265454098472E-2</v>
      </c>
      <c r="Z796" s="170">
        <v>0</v>
      </c>
      <c r="AA796" s="166"/>
      <c r="AB796" s="110">
        <v>7</v>
      </c>
      <c r="AC796" s="111">
        <v>2.7104171115936455</v>
      </c>
      <c r="AD796" s="164">
        <v>75025.397200557709</v>
      </c>
      <c r="AE796" s="111">
        <v>0</v>
      </c>
      <c r="AF796" s="171">
        <v>0</v>
      </c>
      <c r="AG796" s="172"/>
    </row>
    <row r="797" spans="1:33" s="49" customFormat="1" ht="12" x14ac:dyDescent="0.2">
      <c r="A797" s="84">
        <v>489</v>
      </c>
      <c r="B797" s="60">
        <v>489020712</v>
      </c>
      <c r="C797" s="85" t="s">
        <v>541</v>
      </c>
      <c r="D797" s="60">
        <v>20</v>
      </c>
      <c r="E797" s="85" t="s">
        <v>52</v>
      </c>
      <c r="F797" s="60">
        <v>712</v>
      </c>
      <c r="G797" s="109" t="s">
        <v>420</v>
      </c>
      <c r="H797" s="163"/>
      <c r="I797" s="87">
        <v>13290</v>
      </c>
      <c r="J797" s="87">
        <v>9393</v>
      </c>
      <c r="K797" s="87">
        <v>0</v>
      </c>
      <c r="L797" s="87">
        <v>1188</v>
      </c>
      <c r="M797" s="88">
        <v>23871</v>
      </c>
      <c r="N797" s="163"/>
      <c r="O797" s="110">
        <v>17</v>
      </c>
      <c r="P797" s="164">
        <v>385611</v>
      </c>
      <c r="Q797" s="164">
        <v>0</v>
      </c>
      <c r="R797" s="164">
        <v>0</v>
      </c>
      <c r="S797" s="164">
        <v>20196</v>
      </c>
      <c r="T797" s="165">
        <v>405807</v>
      </c>
      <c r="U797" s="166"/>
      <c r="V797" s="167">
        <v>0</v>
      </c>
      <c r="W797" s="173">
        <v>0</v>
      </c>
      <c r="X797" s="169">
        <v>0.09</v>
      </c>
      <c r="Y797" s="169">
        <v>2.2697439735146999E-2</v>
      </c>
      <c r="Z797" s="170">
        <v>0</v>
      </c>
      <c r="AA797" s="166"/>
      <c r="AB797" s="110">
        <v>5</v>
      </c>
      <c r="AC797" s="111">
        <v>0</v>
      </c>
      <c r="AD797" s="164">
        <v>0</v>
      </c>
      <c r="AE797" s="111">
        <v>0</v>
      </c>
      <c r="AF797" s="171">
        <v>0</v>
      </c>
      <c r="AG797" s="172"/>
    </row>
    <row r="798" spans="1:33" s="49" customFormat="1" ht="12" x14ac:dyDescent="0.2">
      <c r="A798" s="84">
        <v>489</v>
      </c>
      <c r="B798" s="60">
        <v>489020760</v>
      </c>
      <c r="C798" s="85" t="s">
        <v>541</v>
      </c>
      <c r="D798" s="60">
        <v>20</v>
      </c>
      <c r="E798" s="85" t="s">
        <v>52</v>
      </c>
      <c r="F798" s="60">
        <v>760</v>
      </c>
      <c r="G798" s="109" t="s">
        <v>433</v>
      </c>
      <c r="H798" s="163"/>
      <c r="I798" s="87">
        <v>15500</v>
      </c>
      <c r="J798" s="87">
        <v>3036</v>
      </c>
      <c r="K798" s="87">
        <v>0</v>
      </c>
      <c r="L798" s="87">
        <v>1188</v>
      </c>
      <c r="M798" s="88">
        <v>19724</v>
      </c>
      <c r="N798" s="163"/>
      <c r="O798" s="110">
        <v>1</v>
      </c>
      <c r="P798" s="164">
        <v>18536</v>
      </c>
      <c r="Q798" s="164">
        <v>0</v>
      </c>
      <c r="R798" s="164">
        <v>0</v>
      </c>
      <c r="S798" s="164">
        <v>1188</v>
      </c>
      <c r="T798" s="165">
        <v>19724</v>
      </c>
      <c r="U798" s="166"/>
      <c r="V798" s="167">
        <v>0</v>
      </c>
      <c r="W798" s="173">
        <v>0</v>
      </c>
      <c r="X798" s="169">
        <v>0.09</v>
      </c>
      <c r="Y798" s="169">
        <v>4.8336572223018882E-2</v>
      </c>
      <c r="Z798" s="170">
        <v>0</v>
      </c>
      <c r="AA798" s="166"/>
      <c r="AB798" s="110">
        <v>0</v>
      </c>
      <c r="AC798" s="111">
        <v>0</v>
      </c>
      <c r="AD798" s="164">
        <v>0</v>
      </c>
      <c r="AE798" s="111">
        <v>0</v>
      </c>
      <c r="AF798" s="171">
        <v>0</v>
      </c>
      <c r="AG798" s="172"/>
    </row>
    <row r="799" spans="1:33" s="49" customFormat="1" ht="12" x14ac:dyDescent="0.2">
      <c r="A799" s="84">
        <v>491</v>
      </c>
      <c r="B799" s="60">
        <v>491095072</v>
      </c>
      <c r="C799" s="85" t="s">
        <v>542</v>
      </c>
      <c r="D799" s="60">
        <v>95</v>
      </c>
      <c r="E799" s="85" t="s">
        <v>127</v>
      </c>
      <c r="F799" s="60">
        <v>72</v>
      </c>
      <c r="G799" s="109" t="s">
        <v>104</v>
      </c>
      <c r="H799" s="163"/>
      <c r="I799" s="87">
        <v>19058</v>
      </c>
      <c r="J799" s="87">
        <v>5259</v>
      </c>
      <c r="K799" s="87">
        <v>0</v>
      </c>
      <c r="L799" s="87">
        <v>1188</v>
      </c>
      <c r="M799" s="88">
        <v>25505</v>
      </c>
      <c r="N799" s="163"/>
      <c r="O799" s="110">
        <v>2</v>
      </c>
      <c r="P799" s="164">
        <v>48634</v>
      </c>
      <c r="Q799" s="164">
        <v>0</v>
      </c>
      <c r="R799" s="164">
        <v>0</v>
      </c>
      <c r="S799" s="164">
        <v>2376</v>
      </c>
      <c r="T799" s="165">
        <v>51010</v>
      </c>
      <c r="U799" s="166"/>
      <c r="V799" s="167">
        <v>0</v>
      </c>
      <c r="W799" s="173">
        <v>0</v>
      </c>
      <c r="X799" s="169">
        <v>0.09</v>
      </c>
      <c r="Y799" s="169">
        <v>1.5634432016767884E-3</v>
      </c>
      <c r="Z799" s="170">
        <v>0</v>
      </c>
      <c r="AA799" s="166"/>
      <c r="AB799" s="110">
        <v>2</v>
      </c>
      <c r="AC799" s="111">
        <v>0</v>
      </c>
      <c r="AD799" s="164">
        <v>0</v>
      </c>
      <c r="AE799" s="111">
        <v>0</v>
      </c>
      <c r="AF799" s="171">
        <v>0</v>
      </c>
      <c r="AG799" s="172"/>
    </row>
    <row r="800" spans="1:33" s="49" customFormat="1" ht="12" x14ac:dyDescent="0.2">
      <c r="A800" s="84">
        <v>491</v>
      </c>
      <c r="B800" s="60">
        <v>491095095</v>
      </c>
      <c r="C800" s="85" t="s">
        <v>542</v>
      </c>
      <c r="D800" s="60">
        <v>95</v>
      </c>
      <c r="E800" s="85" t="s">
        <v>127</v>
      </c>
      <c r="F800" s="60">
        <v>95</v>
      </c>
      <c r="G800" s="109" t="s">
        <v>127</v>
      </c>
      <c r="H800" s="163"/>
      <c r="I800" s="87">
        <v>17494</v>
      </c>
      <c r="J800" s="87">
        <v>252</v>
      </c>
      <c r="K800" s="87">
        <v>0</v>
      </c>
      <c r="L800" s="87">
        <v>1188</v>
      </c>
      <c r="M800" s="88">
        <v>18934</v>
      </c>
      <c r="N800" s="163"/>
      <c r="O800" s="110">
        <v>1185</v>
      </c>
      <c r="P800" s="164">
        <v>21029010</v>
      </c>
      <c r="Q800" s="164">
        <v>0</v>
      </c>
      <c r="R800" s="164">
        <v>0</v>
      </c>
      <c r="S800" s="164">
        <v>1407780</v>
      </c>
      <c r="T800" s="165">
        <v>22436790</v>
      </c>
      <c r="U800" s="166"/>
      <c r="V800" s="167">
        <v>0</v>
      </c>
      <c r="W800" s="173">
        <v>0</v>
      </c>
      <c r="X800" s="169">
        <v>0.18</v>
      </c>
      <c r="Y800" s="169">
        <v>0.13044079648282272</v>
      </c>
      <c r="Z800" s="170">
        <v>0</v>
      </c>
      <c r="AA800" s="166"/>
      <c r="AB800" s="110">
        <v>491</v>
      </c>
      <c r="AC800" s="111">
        <v>0</v>
      </c>
      <c r="AD800" s="164">
        <v>0</v>
      </c>
      <c r="AE800" s="111">
        <v>0</v>
      </c>
      <c r="AF800" s="171">
        <v>0</v>
      </c>
      <c r="AG800" s="172"/>
    </row>
    <row r="801" spans="1:33" s="49" customFormat="1" ht="12" x14ac:dyDescent="0.2">
      <c r="A801" s="84">
        <v>491</v>
      </c>
      <c r="B801" s="60">
        <v>491095201</v>
      </c>
      <c r="C801" s="85" t="s">
        <v>542</v>
      </c>
      <c r="D801" s="60">
        <v>95</v>
      </c>
      <c r="E801" s="85" t="s">
        <v>127</v>
      </c>
      <c r="F801" s="60">
        <v>201</v>
      </c>
      <c r="G801" s="109" t="s">
        <v>233</v>
      </c>
      <c r="H801" s="163"/>
      <c r="I801" s="87">
        <v>20298</v>
      </c>
      <c r="J801" s="87">
        <v>0</v>
      </c>
      <c r="K801" s="87">
        <v>0</v>
      </c>
      <c r="L801" s="87">
        <v>1188</v>
      </c>
      <c r="M801" s="88">
        <v>21486</v>
      </c>
      <c r="N801" s="163"/>
      <c r="O801" s="110">
        <v>14</v>
      </c>
      <c r="P801" s="164">
        <v>284172</v>
      </c>
      <c r="Q801" s="164">
        <v>0</v>
      </c>
      <c r="R801" s="164">
        <v>0</v>
      </c>
      <c r="S801" s="164">
        <v>16632</v>
      </c>
      <c r="T801" s="165">
        <v>300804</v>
      </c>
      <c r="U801" s="166"/>
      <c r="V801" s="167">
        <v>0</v>
      </c>
      <c r="W801" s="173">
        <v>0</v>
      </c>
      <c r="X801" s="169">
        <v>0.18</v>
      </c>
      <c r="Y801" s="169">
        <v>0.10570050674846276</v>
      </c>
      <c r="Z801" s="170">
        <v>0</v>
      </c>
      <c r="AA801" s="166"/>
      <c r="AB801" s="110">
        <v>7</v>
      </c>
      <c r="AC801" s="111">
        <v>0</v>
      </c>
      <c r="AD801" s="164">
        <v>0</v>
      </c>
      <c r="AE801" s="111">
        <v>0</v>
      </c>
      <c r="AF801" s="171">
        <v>0</v>
      </c>
      <c r="AG801" s="172"/>
    </row>
    <row r="802" spans="1:33" s="49" customFormat="1" ht="12" x14ac:dyDescent="0.2">
      <c r="A802" s="84">
        <v>491</v>
      </c>
      <c r="B802" s="60">
        <v>491095265</v>
      </c>
      <c r="C802" s="85" t="s">
        <v>542</v>
      </c>
      <c r="D802" s="60">
        <v>95</v>
      </c>
      <c r="E802" s="85" t="s">
        <v>127</v>
      </c>
      <c r="F802" s="60">
        <v>265</v>
      </c>
      <c r="G802" s="109" t="s">
        <v>297</v>
      </c>
      <c r="H802" s="163"/>
      <c r="I802" s="87">
        <v>12354</v>
      </c>
      <c r="J802" s="87">
        <v>4512</v>
      </c>
      <c r="K802" s="87">
        <v>0</v>
      </c>
      <c r="L802" s="87">
        <v>1188</v>
      </c>
      <c r="M802" s="88">
        <v>18054</v>
      </c>
      <c r="N802" s="163"/>
      <c r="O802" s="110">
        <v>1</v>
      </c>
      <c r="P802" s="164">
        <v>16866</v>
      </c>
      <c r="Q802" s="164">
        <v>0</v>
      </c>
      <c r="R802" s="164">
        <v>0</v>
      </c>
      <c r="S802" s="164">
        <v>1188</v>
      </c>
      <c r="T802" s="165">
        <v>18054</v>
      </c>
      <c r="U802" s="166"/>
      <c r="V802" s="167">
        <v>0</v>
      </c>
      <c r="W802" s="173">
        <v>0</v>
      </c>
      <c r="X802" s="169">
        <v>0.09</v>
      </c>
      <c r="Y802" s="169">
        <v>8.7173332203630384E-4</v>
      </c>
      <c r="Z802" s="170">
        <v>0</v>
      </c>
      <c r="AA802" s="166"/>
      <c r="AB802" s="110">
        <v>0</v>
      </c>
      <c r="AC802" s="111">
        <v>0</v>
      </c>
      <c r="AD802" s="164">
        <v>0</v>
      </c>
      <c r="AE802" s="111">
        <v>0</v>
      </c>
      <c r="AF802" s="171">
        <v>0</v>
      </c>
      <c r="AG802" s="172"/>
    </row>
    <row r="803" spans="1:33" s="49" customFormat="1" ht="12" x14ac:dyDescent="0.2">
      <c r="A803" s="84">
        <v>491</v>
      </c>
      <c r="B803" s="60">
        <v>491095273</v>
      </c>
      <c r="C803" s="85" t="s">
        <v>542</v>
      </c>
      <c r="D803" s="60">
        <v>95</v>
      </c>
      <c r="E803" s="85" t="s">
        <v>127</v>
      </c>
      <c r="F803" s="60">
        <v>273</v>
      </c>
      <c r="G803" s="109" t="s">
        <v>305</v>
      </c>
      <c r="H803" s="163"/>
      <c r="I803" s="87">
        <v>13713</v>
      </c>
      <c r="J803" s="87">
        <v>5671</v>
      </c>
      <c r="K803" s="87">
        <v>0</v>
      </c>
      <c r="L803" s="87">
        <v>1188</v>
      </c>
      <c r="M803" s="88">
        <v>20572</v>
      </c>
      <c r="N803" s="163"/>
      <c r="O803" s="110">
        <v>11</v>
      </c>
      <c r="P803" s="164">
        <v>213224</v>
      </c>
      <c r="Q803" s="164">
        <v>0</v>
      </c>
      <c r="R803" s="164">
        <v>0</v>
      </c>
      <c r="S803" s="164">
        <v>13068</v>
      </c>
      <c r="T803" s="165">
        <v>226292</v>
      </c>
      <c r="U803" s="166"/>
      <c r="V803" s="167">
        <v>0</v>
      </c>
      <c r="W803" s="173">
        <v>0</v>
      </c>
      <c r="X803" s="169">
        <v>0.09</v>
      </c>
      <c r="Y803" s="169">
        <v>7.5569939670555421E-3</v>
      </c>
      <c r="Z803" s="170">
        <v>0</v>
      </c>
      <c r="AA803" s="166"/>
      <c r="AB803" s="110">
        <v>5</v>
      </c>
      <c r="AC803" s="111">
        <v>0</v>
      </c>
      <c r="AD803" s="164">
        <v>0</v>
      </c>
      <c r="AE803" s="111">
        <v>0</v>
      </c>
      <c r="AF803" s="171">
        <v>0</v>
      </c>
      <c r="AG803" s="172"/>
    </row>
    <row r="804" spans="1:33" s="49" customFormat="1" ht="12" x14ac:dyDescent="0.2">
      <c r="A804" s="84">
        <v>491</v>
      </c>
      <c r="B804" s="60">
        <v>491095292</v>
      </c>
      <c r="C804" s="85" t="s">
        <v>542</v>
      </c>
      <c r="D804" s="60">
        <v>95</v>
      </c>
      <c r="E804" s="85" t="s">
        <v>127</v>
      </c>
      <c r="F804" s="60">
        <v>292</v>
      </c>
      <c r="G804" s="109" t="s">
        <v>324</v>
      </c>
      <c r="H804" s="163"/>
      <c r="I804" s="87">
        <v>15979</v>
      </c>
      <c r="J804" s="87">
        <v>3713</v>
      </c>
      <c r="K804" s="87">
        <v>0</v>
      </c>
      <c r="L804" s="87">
        <v>1188</v>
      </c>
      <c r="M804" s="88">
        <v>20880</v>
      </c>
      <c r="N804" s="163"/>
      <c r="O804" s="110">
        <v>11</v>
      </c>
      <c r="P804" s="164">
        <v>216612</v>
      </c>
      <c r="Q804" s="164">
        <v>0</v>
      </c>
      <c r="R804" s="164">
        <v>0</v>
      </c>
      <c r="S804" s="164">
        <v>13068</v>
      </c>
      <c r="T804" s="165">
        <v>229680</v>
      </c>
      <c r="U804" s="166"/>
      <c r="V804" s="167">
        <v>0</v>
      </c>
      <c r="W804" s="173">
        <v>0</v>
      </c>
      <c r="X804" s="169">
        <v>0.09</v>
      </c>
      <c r="Y804" s="169">
        <v>8.7110863690373162E-3</v>
      </c>
      <c r="Z804" s="170">
        <v>0</v>
      </c>
      <c r="AA804" s="166"/>
      <c r="AB804" s="110">
        <v>7</v>
      </c>
      <c r="AC804" s="111">
        <v>0</v>
      </c>
      <c r="AD804" s="164">
        <v>0</v>
      </c>
      <c r="AE804" s="111">
        <v>0</v>
      </c>
      <c r="AF804" s="171">
        <v>0</v>
      </c>
      <c r="AG804" s="172"/>
    </row>
    <row r="805" spans="1:33" s="49" customFormat="1" ht="12" x14ac:dyDescent="0.2">
      <c r="A805" s="84">
        <v>491</v>
      </c>
      <c r="B805" s="60">
        <v>491095331</v>
      </c>
      <c r="C805" s="85" t="s">
        <v>542</v>
      </c>
      <c r="D805" s="60">
        <v>95</v>
      </c>
      <c r="E805" s="85" t="s">
        <v>127</v>
      </c>
      <c r="F805" s="60">
        <v>331</v>
      </c>
      <c r="G805" s="109" t="s">
        <v>363</v>
      </c>
      <c r="H805" s="163"/>
      <c r="I805" s="87">
        <v>14040</v>
      </c>
      <c r="J805" s="87">
        <v>2403</v>
      </c>
      <c r="K805" s="87">
        <v>0</v>
      </c>
      <c r="L805" s="87">
        <v>1188</v>
      </c>
      <c r="M805" s="88">
        <v>17631</v>
      </c>
      <c r="N805" s="163"/>
      <c r="O805" s="110">
        <v>16</v>
      </c>
      <c r="P805" s="164">
        <v>263088</v>
      </c>
      <c r="Q805" s="164">
        <v>0</v>
      </c>
      <c r="R805" s="164">
        <v>0</v>
      </c>
      <c r="S805" s="164">
        <v>19008</v>
      </c>
      <c r="T805" s="165">
        <v>282096</v>
      </c>
      <c r="U805" s="166"/>
      <c r="V805" s="167">
        <v>0</v>
      </c>
      <c r="W805" s="173">
        <v>0</v>
      </c>
      <c r="X805" s="169">
        <v>0.09</v>
      </c>
      <c r="Y805" s="169">
        <v>1.3045006067086841E-2</v>
      </c>
      <c r="Z805" s="170">
        <v>0</v>
      </c>
      <c r="AA805" s="166"/>
      <c r="AB805" s="110">
        <v>4</v>
      </c>
      <c r="AC805" s="111">
        <v>0</v>
      </c>
      <c r="AD805" s="164">
        <v>0</v>
      </c>
      <c r="AE805" s="111">
        <v>0</v>
      </c>
      <c r="AF805" s="171">
        <v>0</v>
      </c>
      <c r="AG805" s="172"/>
    </row>
    <row r="806" spans="1:33" s="49" customFormat="1" ht="12" x14ac:dyDescent="0.2">
      <c r="A806" s="84">
        <v>491</v>
      </c>
      <c r="B806" s="60">
        <v>491095665</v>
      </c>
      <c r="C806" s="85" t="s">
        <v>542</v>
      </c>
      <c r="D806" s="60">
        <v>95</v>
      </c>
      <c r="E806" s="85" t="s">
        <v>127</v>
      </c>
      <c r="F806" s="60">
        <v>665</v>
      </c>
      <c r="G806" s="109" t="s">
        <v>405</v>
      </c>
      <c r="H806" s="163"/>
      <c r="I806" s="87">
        <v>12056</v>
      </c>
      <c r="J806" s="87">
        <v>1386</v>
      </c>
      <c r="K806" s="87">
        <v>0</v>
      </c>
      <c r="L806" s="87">
        <v>1188</v>
      </c>
      <c r="M806" s="88">
        <v>14630</v>
      </c>
      <c r="N806" s="163"/>
      <c r="O806" s="110">
        <v>3</v>
      </c>
      <c r="P806" s="164">
        <v>40326</v>
      </c>
      <c r="Q806" s="164">
        <v>0</v>
      </c>
      <c r="R806" s="164">
        <v>0</v>
      </c>
      <c r="S806" s="164">
        <v>3564</v>
      </c>
      <c r="T806" s="165">
        <v>43890</v>
      </c>
      <c r="U806" s="166"/>
      <c r="V806" s="167">
        <v>0</v>
      </c>
      <c r="W806" s="173">
        <v>0</v>
      </c>
      <c r="X806" s="169">
        <v>0.09</v>
      </c>
      <c r="Y806" s="169">
        <v>6.3350365066208551E-3</v>
      </c>
      <c r="Z806" s="170">
        <v>0</v>
      </c>
      <c r="AA806" s="166"/>
      <c r="AB806" s="110">
        <v>1</v>
      </c>
      <c r="AC806" s="111">
        <v>0</v>
      </c>
      <c r="AD806" s="164">
        <v>0</v>
      </c>
      <c r="AE806" s="111">
        <v>0</v>
      </c>
      <c r="AF806" s="171">
        <v>0</v>
      </c>
      <c r="AG806" s="172"/>
    </row>
    <row r="807" spans="1:33" s="49" customFormat="1" ht="12" x14ac:dyDescent="0.2">
      <c r="A807" s="84">
        <v>491</v>
      </c>
      <c r="B807" s="60">
        <v>491095763</v>
      </c>
      <c r="C807" s="85" t="s">
        <v>542</v>
      </c>
      <c r="D807" s="60">
        <v>95</v>
      </c>
      <c r="E807" s="85" t="s">
        <v>127</v>
      </c>
      <c r="F807" s="60">
        <v>763</v>
      </c>
      <c r="G807" s="109" t="s">
        <v>434</v>
      </c>
      <c r="H807" s="163"/>
      <c r="I807" s="87">
        <v>15260</v>
      </c>
      <c r="J807" s="87">
        <v>3939</v>
      </c>
      <c r="K807" s="87">
        <v>0</v>
      </c>
      <c r="L807" s="87">
        <v>1188</v>
      </c>
      <c r="M807" s="88">
        <v>20387</v>
      </c>
      <c r="N807" s="163"/>
      <c r="O807" s="110">
        <v>3</v>
      </c>
      <c r="P807" s="164">
        <v>57597</v>
      </c>
      <c r="Q807" s="164">
        <v>0</v>
      </c>
      <c r="R807" s="164">
        <v>0</v>
      </c>
      <c r="S807" s="164">
        <v>3564</v>
      </c>
      <c r="T807" s="165">
        <v>61161</v>
      </c>
      <c r="U807" s="166"/>
      <c r="V807" s="167">
        <v>0</v>
      </c>
      <c r="W807" s="173">
        <v>0</v>
      </c>
      <c r="X807" s="169">
        <v>0.09</v>
      </c>
      <c r="Y807" s="169">
        <v>5.2203924971759375E-3</v>
      </c>
      <c r="Z807" s="170">
        <v>0</v>
      </c>
      <c r="AA807" s="166"/>
      <c r="AB807" s="110">
        <v>0</v>
      </c>
      <c r="AC807" s="111">
        <v>0</v>
      </c>
      <c r="AD807" s="164">
        <v>0</v>
      </c>
      <c r="AE807" s="111">
        <v>0</v>
      </c>
      <c r="AF807" s="171">
        <v>0</v>
      </c>
      <c r="AG807" s="172"/>
    </row>
    <row r="808" spans="1:33" s="49" customFormat="1" ht="12" x14ac:dyDescent="0.2">
      <c r="A808" s="84">
        <v>492</v>
      </c>
      <c r="B808" s="60">
        <v>492281061</v>
      </c>
      <c r="C808" s="85" t="s">
        <v>543</v>
      </c>
      <c r="D808" s="60">
        <v>281</v>
      </c>
      <c r="E808" s="85" t="s">
        <v>313</v>
      </c>
      <c r="F808" s="60">
        <v>61</v>
      </c>
      <c r="G808" s="109" t="s">
        <v>93</v>
      </c>
      <c r="H808" s="163"/>
      <c r="I808" s="87">
        <v>14929</v>
      </c>
      <c r="J808" s="87">
        <v>1250</v>
      </c>
      <c r="K808" s="87">
        <v>0</v>
      </c>
      <c r="L808" s="87">
        <v>1188</v>
      </c>
      <c r="M808" s="88">
        <v>17367</v>
      </c>
      <c r="N808" s="163"/>
      <c r="O808" s="110">
        <v>2</v>
      </c>
      <c r="P808" s="164">
        <v>32358</v>
      </c>
      <c r="Q808" s="164">
        <v>0</v>
      </c>
      <c r="R808" s="164">
        <v>0</v>
      </c>
      <c r="S808" s="164">
        <v>2376</v>
      </c>
      <c r="T808" s="165">
        <v>34734</v>
      </c>
      <c r="U808" s="166"/>
      <c r="V808" s="167">
        <v>0</v>
      </c>
      <c r="W808" s="173">
        <v>0</v>
      </c>
      <c r="X808" s="169">
        <v>0.09</v>
      </c>
      <c r="Y808" s="169">
        <v>4.759971949474464E-2</v>
      </c>
      <c r="Z808" s="170">
        <v>0</v>
      </c>
      <c r="AA808" s="166"/>
      <c r="AB808" s="110">
        <v>2</v>
      </c>
      <c r="AC808" s="111">
        <v>0</v>
      </c>
      <c r="AD808" s="164">
        <v>0</v>
      </c>
      <c r="AE808" s="111">
        <v>0</v>
      </c>
      <c r="AF808" s="171">
        <v>0</v>
      </c>
      <c r="AG808" s="172"/>
    </row>
    <row r="809" spans="1:33" s="49" customFormat="1" ht="12" x14ac:dyDescent="0.2">
      <c r="A809" s="84">
        <v>492</v>
      </c>
      <c r="B809" s="60">
        <v>492281086</v>
      </c>
      <c r="C809" s="85" t="s">
        <v>543</v>
      </c>
      <c r="D809" s="60">
        <v>281</v>
      </c>
      <c r="E809" s="85" t="s">
        <v>313</v>
      </c>
      <c r="F809" s="60">
        <v>86</v>
      </c>
      <c r="G809" s="109" t="s">
        <v>118</v>
      </c>
      <c r="H809" s="163"/>
      <c r="I809" s="87">
        <v>11037</v>
      </c>
      <c r="J809" s="87">
        <v>1744</v>
      </c>
      <c r="K809" s="87">
        <v>0</v>
      </c>
      <c r="L809" s="87">
        <v>1188</v>
      </c>
      <c r="M809" s="88">
        <v>13969</v>
      </c>
      <c r="N809" s="163"/>
      <c r="O809" s="110">
        <v>1</v>
      </c>
      <c r="P809" s="164">
        <v>12781</v>
      </c>
      <c r="Q809" s="164">
        <v>0</v>
      </c>
      <c r="R809" s="164">
        <v>0</v>
      </c>
      <c r="S809" s="164">
        <v>1188</v>
      </c>
      <c r="T809" s="165">
        <v>13969</v>
      </c>
      <c r="U809" s="166"/>
      <c r="V809" s="167">
        <v>0</v>
      </c>
      <c r="W809" s="173">
        <v>0</v>
      </c>
      <c r="X809" s="169">
        <v>0.09</v>
      </c>
      <c r="Y809" s="169">
        <v>6.5312965270405671E-2</v>
      </c>
      <c r="Z809" s="170">
        <v>0</v>
      </c>
      <c r="AA809" s="166"/>
      <c r="AB809" s="110">
        <v>0</v>
      </c>
      <c r="AC809" s="111">
        <v>0</v>
      </c>
      <c r="AD809" s="164">
        <v>0</v>
      </c>
      <c r="AE809" s="111">
        <v>0</v>
      </c>
      <c r="AF809" s="171">
        <v>0</v>
      </c>
      <c r="AG809" s="172"/>
    </row>
    <row r="810" spans="1:33" s="49" customFormat="1" ht="12" x14ac:dyDescent="0.2">
      <c r="A810" s="84">
        <v>492</v>
      </c>
      <c r="B810" s="60">
        <v>492281087</v>
      </c>
      <c r="C810" s="85" t="s">
        <v>543</v>
      </c>
      <c r="D810" s="60">
        <v>281</v>
      </c>
      <c r="E810" s="85" t="s">
        <v>313</v>
      </c>
      <c r="F810" s="60">
        <v>87</v>
      </c>
      <c r="G810" s="109" t="s">
        <v>119</v>
      </c>
      <c r="H810" s="163"/>
      <c r="I810" s="87">
        <v>16427</v>
      </c>
      <c r="J810" s="87">
        <v>5153</v>
      </c>
      <c r="K810" s="87">
        <v>0</v>
      </c>
      <c r="L810" s="87">
        <v>1188</v>
      </c>
      <c r="M810" s="88">
        <v>22768</v>
      </c>
      <c r="N810" s="163"/>
      <c r="O810" s="110">
        <v>2</v>
      </c>
      <c r="P810" s="164">
        <v>43160</v>
      </c>
      <c r="Q810" s="164">
        <v>0</v>
      </c>
      <c r="R810" s="164">
        <v>0</v>
      </c>
      <c r="S810" s="164">
        <v>2376</v>
      </c>
      <c r="T810" s="165">
        <v>45536</v>
      </c>
      <c r="U810" s="166"/>
      <c r="V810" s="167">
        <v>0</v>
      </c>
      <c r="W810" s="173">
        <v>0</v>
      </c>
      <c r="X810" s="169">
        <v>0.09</v>
      </c>
      <c r="Y810" s="169">
        <v>7.5562350783915959E-3</v>
      </c>
      <c r="Z810" s="170">
        <v>0</v>
      </c>
      <c r="AA810" s="166"/>
      <c r="AB810" s="110">
        <v>1</v>
      </c>
      <c r="AC810" s="111">
        <v>0</v>
      </c>
      <c r="AD810" s="164">
        <v>0</v>
      </c>
      <c r="AE810" s="111">
        <v>0</v>
      </c>
      <c r="AF810" s="171">
        <v>0</v>
      </c>
      <c r="AG810" s="172"/>
    </row>
    <row r="811" spans="1:33" s="49" customFormat="1" ht="12" x14ac:dyDescent="0.2">
      <c r="A811" s="84">
        <v>492</v>
      </c>
      <c r="B811" s="60">
        <v>492281137</v>
      </c>
      <c r="C811" s="85" t="s">
        <v>543</v>
      </c>
      <c r="D811" s="60">
        <v>281</v>
      </c>
      <c r="E811" s="85" t="s">
        <v>313</v>
      </c>
      <c r="F811" s="60">
        <v>137</v>
      </c>
      <c r="G811" s="109" t="s">
        <v>169</v>
      </c>
      <c r="H811" s="163"/>
      <c r="I811" s="87">
        <v>19551</v>
      </c>
      <c r="J811" s="87">
        <v>320</v>
      </c>
      <c r="K811" s="87">
        <v>0</v>
      </c>
      <c r="L811" s="87">
        <v>1188</v>
      </c>
      <c r="M811" s="88">
        <v>21059</v>
      </c>
      <c r="N811" s="163"/>
      <c r="O811" s="110">
        <v>3</v>
      </c>
      <c r="P811" s="164">
        <v>59613</v>
      </c>
      <c r="Q811" s="164">
        <v>0</v>
      </c>
      <c r="R811" s="164">
        <v>0</v>
      </c>
      <c r="S811" s="164">
        <v>3564</v>
      </c>
      <c r="T811" s="165">
        <v>63177</v>
      </c>
      <c r="U811" s="166"/>
      <c r="V811" s="167">
        <v>0</v>
      </c>
      <c r="W811" s="173">
        <v>0</v>
      </c>
      <c r="X811" s="169">
        <v>0.18</v>
      </c>
      <c r="Y811" s="169">
        <v>0.10690848821036632</v>
      </c>
      <c r="Z811" s="170">
        <v>0</v>
      </c>
      <c r="AA811" s="166"/>
      <c r="AB811" s="110">
        <v>1</v>
      </c>
      <c r="AC811" s="111">
        <v>0</v>
      </c>
      <c r="AD811" s="164">
        <v>0</v>
      </c>
      <c r="AE811" s="111">
        <v>0</v>
      </c>
      <c r="AF811" s="171">
        <v>0</v>
      </c>
      <c r="AG811" s="172"/>
    </row>
    <row r="812" spans="1:33" s="49" customFormat="1" ht="12" x14ac:dyDescent="0.2">
      <c r="A812" s="84">
        <v>492</v>
      </c>
      <c r="B812" s="60">
        <v>492281281</v>
      </c>
      <c r="C812" s="85" t="s">
        <v>543</v>
      </c>
      <c r="D812" s="60">
        <v>281</v>
      </c>
      <c r="E812" s="85" t="s">
        <v>313</v>
      </c>
      <c r="F812" s="60">
        <v>281</v>
      </c>
      <c r="G812" s="109" t="s">
        <v>313</v>
      </c>
      <c r="H812" s="163"/>
      <c r="I812" s="87">
        <v>19348</v>
      </c>
      <c r="J812" s="87">
        <v>33</v>
      </c>
      <c r="K812" s="87">
        <v>0</v>
      </c>
      <c r="L812" s="87">
        <v>1188</v>
      </c>
      <c r="M812" s="88">
        <v>20569</v>
      </c>
      <c r="N812" s="163"/>
      <c r="O812" s="110">
        <v>342</v>
      </c>
      <c r="P812" s="164">
        <v>6628302</v>
      </c>
      <c r="Q812" s="164">
        <v>0</v>
      </c>
      <c r="R812" s="164">
        <v>0</v>
      </c>
      <c r="S812" s="164">
        <v>406296</v>
      </c>
      <c r="T812" s="165">
        <v>7034598</v>
      </c>
      <c r="U812" s="166"/>
      <c r="V812" s="167">
        <v>0</v>
      </c>
      <c r="W812" s="173">
        <v>0</v>
      </c>
      <c r="X812" s="169">
        <v>0.18</v>
      </c>
      <c r="Y812" s="169">
        <v>0.15966614020995498</v>
      </c>
      <c r="Z812" s="170">
        <v>0</v>
      </c>
      <c r="AA812" s="166"/>
      <c r="AB812" s="110">
        <v>84</v>
      </c>
      <c r="AC812" s="111">
        <v>0</v>
      </c>
      <c r="AD812" s="164">
        <v>0</v>
      </c>
      <c r="AE812" s="111">
        <v>0</v>
      </c>
      <c r="AF812" s="171">
        <v>0</v>
      </c>
      <c r="AG812" s="172"/>
    </row>
    <row r="813" spans="1:33" s="49" customFormat="1" ht="12" x14ac:dyDescent="0.2">
      <c r="A813" s="84">
        <v>492</v>
      </c>
      <c r="B813" s="60">
        <v>492281325</v>
      </c>
      <c r="C813" s="85" t="s">
        <v>543</v>
      </c>
      <c r="D813" s="60">
        <v>281</v>
      </c>
      <c r="E813" s="85" t="s">
        <v>313</v>
      </c>
      <c r="F813" s="60">
        <v>325</v>
      </c>
      <c r="G813" s="109" t="s">
        <v>357</v>
      </c>
      <c r="H813" s="163"/>
      <c r="I813" s="87">
        <v>16155</v>
      </c>
      <c r="J813" s="87">
        <v>1011</v>
      </c>
      <c r="K813" s="87">
        <v>0</v>
      </c>
      <c r="L813" s="87">
        <v>1188</v>
      </c>
      <c r="M813" s="88">
        <v>18354</v>
      </c>
      <c r="N813" s="163"/>
      <c r="O813" s="110">
        <v>1</v>
      </c>
      <c r="P813" s="164">
        <v>17166</v>
      </c>
      <c r="Q813" s="164">
        <v>0</v>
      </c>
      <c r="R813" s="164">
        <v>0</v>
      </c>
      <c r="S813" s="164">
        <v>1188</v>
      </c>
      <c r="T813" s="165">
        <v>18354</v>
      </c>
      <c r="U813" s="166"/>
      <c r="V813" s="167">
        <v>0</v>
      </c>
      <c r="W813" s="173">
        <v>0</v>
      </c>
      <c r="X813" s="169">
        <v>0.09</v>
      </c>
      <c r="Y813" s="169">
        <v>1.3575208289085174E-2</v>
      </c>
      <c r="Z813" s="170">
        <v>0</v>
      </c>
      <c r="AA813" s="166"/>
      <c r="AB813" s="110">
        <v>0</v>
      </c>
      <c r="AC813" s="111">
        <v>0</v>
      </c>
      <c r="AD813" s="164">
        <v>0</v>
      </c>
      <c r="AE813" s="111">
        <v>0</v>
      </c>
      <c r="AF813" s="171">
        <v>0</v>
      </c>
      <c r="AG813" s="172"/>
    </row>
    <row r="814" spans="1:33" s="49" customFormat="1" ht="12" x14ac:dyDescent="0.2">
      <c r="A814" s="84">
        <v>492</v>
      </c>
      <c r="B814" s="60">
        <v>492281332</v>
      </c>
      <c r="C814" s="85" t="s">
        <v>543</v>
      </c>
      <c r="D814" s="60">
        <v>281</v>
      </c>
      <c r="E814" s="85" t="s">
        <v>313</v>
      </c>
      <c r="F814" s="60">
        <v>332</v>
      </c>
      <c r="G814" s="109" t="s">
        <v>364</v>
      </c>
      <c r="H814" s="163"/>
      <c r="I814" s="87">
        <v>16735</v>
      </c>
      <c r="J814" s="87">
        <v>827</v>
      </c>
      <c r="K814" s="87">
        <v>0</v>
      </c>
      <c r="L814" s="87">
        <v>1188</v>
      </c>
      <c r="M814" s="88">
        <v>18750</v>
      </c>
      <c r="N814" s="163"/>
      <c r="O814" s="110">
        <v>3</v>
      </c>
      <c r="P814" s="164">
        <v>52686</v>
      </c>
      <c r="Q814" s="164">
        <v>0</v>
      </c>
      <c r="R814" s="164">
        <v>0</v>
      </c>
      <c r="S814" s="164">
        <v>3564</v>
      </c>
      <c r="T814" s="165">
        <v>56250</v>
      </c>
      <c r="U814" s="166"/>
      <c r="V814" s="167">
        <v>0</v>
      </c>
      <c r="W814" s="173">
        <v>0</v>
      </c>
      <c r="X814" s="169">
        <v>0.09</v>
      </c>
      <c r="Y814" s="169">
        <v>2.5640878258192269E-2</v>
      </c>
      <c r="Z814" s="170">
        <v>0</v>
      </c>
      <c r="AA814" s="166"/>
      <c r="AB814" s="110">
        <v>1</v>
      </c>
      <c r="AC814" s="111">
        <v>0</v>
      </c>
      <c r="AD814" s="164">
        <v>0</v>
      </c>
      <c r="AE814" s="111">
        <v>0</v>
      </c>
      <c r="AF814" s="171">
        <v>0</v>
      </c>
      <c r="AG814" s="172"/>
    </row>
    <row r="815" spans="1:33" s="49" customFormat="1" ht="12" x14ac:dyDescent="0.2">
      <c r="A815" s="84">
        <v>493</v>
      </c>
      <c r="B815" s="60">
        <v>493057035</v>
      </c>
      <c r="C815" s="85" t="s">
        <v>544</v>
      </c>
      <c r="D815" s="60">
        <v>57</v>
      </c>
      <c r="E815" s="85" t="s">
        <v>89</v>
      </c>
      <c r="F815" s="60">
        <v>35</v>
      </c>
      <c r="G815" s="109" t="s">
        <v>67</v>
      </c>
      <c r="H815" s="163"/>
      <c r="I815" s="87">
        <v>22053</v>
      </c>
      <c r="J815" s="87">
        <v>8483</v>
      </c>
      <c r="K815" s="87">
        <v>0</v>
      </c>
      <c r="L815" s="87">
        <v>1188</v>
      </c>
      <c r="M815" s="88">
        <v>31724</v>
      </c>
      <c r="N815" s="163"/>
      <c r="O815" s="110">
        <v>14</v>
      </c>
      <c r="P815" s="164">
        <v>427504</v>
      </c>
      <c r="Q815" s="164">
        <v>0</v>
      </c>
      <c r="R815" s="164">
        <v>0</v>
      </c>
      <c r="S815" s="164">
        <v>16632</v>
      </c>
      <c r="T815" s="165">
        <v>444136</v>
      </c>
      <c r="U815" s="166"/>
      <c r="V815" s="167">
        <v>0</v>
      </c>
      <c r="W815" s="173">
        <v>0</v>
      </c>
      <c r="X815" s="169">
        <v>0.18</v>
      </c>
      <c r="Y815" s="169">
        <v>0.16524012896893492</v>
      </c>
      <c r="Z815" s="170">
        <v>0</v>
      </c>
      <c r="AA815" s="166"/>
      <c r="AB815" s="110">
        <v>0</v>
      </c>
      <c r="AC815" s="111">
        <v>0</v>
      </c>
      <c r="AD815" s="164">
        <v>0</v>
      </c>
      <c r="AE815" s="111">
        <v>0</v>
      </c>
      <c r="AF815" s="171">
        <v>0</v>
      </c>
      <c r="AG815" s="172"/>
    </row>
    <row r="816" spans="1:33" s="49" customFormat="1" ht="12" x14ac:dyDescent="0.2">
      <c r="A816" s="84">
        <v>493</v>
      </c>
      <c r="B816" s="60">
        <v>493057044</v>
      </c>
      <c r="C816" s="85" t="s">
        <v>544</v>
      </c>
      <c r="D816" s="60">
        <v>57</v>
      </c>
      <c r="E816" s="85" t="s">
        <v>89</v>
      </c>
      <c r="F816" s="60">
        <v>44</v>
      </c>
      <c r="G816" s="109" t="s">
        <v>76</v>
      </c>
      <c r="H816" s="163"/>
      <c r="I816" s="87">
        <v>16294</v>
      </c>
      <c r="J816" s="87">
        <v>0</v>
      </c>
      <c r="K816" s="87">
        <v>0</v>
      </c>
      <c r="L816" s="87">
        <v>1188</v>
      </c>
      <c r="M816" s="88">
        <v>17482</v>
      </c>
      <c r="N816" s="163"/>
      <c r="O816" s="110">
        <v>2</v>
      </c>
      <c r="P816" s="164">
        <v>32588</v>
      </c>
      <c r="Q816" s="164">
        <v>0</v>
      </c>
      <c r="R816" s="164">
        <v>0</v>
      </c>
      <c r="S816" s="164">
        <v>2376</v>
      </c>
      <c r="T816" s="165">
        <v>34964</v>
      </c>
      <c r="U816" s="166"/>
      <c r="V816" s="167">
        <v>0</v>
      </c>
      <c r="W816" s="173">
        <v>0</v>
      </c>
      <c r="X816" s="169">
        <v>0.18</v>
      </c>
      <c r="Y816" s="169">
        <v>9.5600647279185325E-2</v>
      </c>
      <c r="Z816" s="170">
        <v>0</v>
      </c>
      <c r="AA816" s="166"/>
      <c r="AB816" s="110">
        <v>0</v>
      </c>
      <c r="AC816" s="111">
        <v>0</v>
      </c>
      <c r="AD816" s="164">
        <v>0</v>
      </c>
      <c r="AE816" s="111">
        <v>0</v>
      </c>
      <c r="AF816" s="171">
        <v>0</v>
      </c>
      <c r="AG816" s="172"/>
    </row>
    <row r="817" spans="1:33" s="49" customFormat="1" ht="12" x14ac:dyDescent="0.2">
      <c r="A817" s="84">
        <v>493</v>
      </c>
      <c r="B817" s="60">
        <v>493057057</v>
      </c>
      <c r="C817" s="85" t="s">
        <v>544</v>
      </c>
      <c r="D817" s="60">
        <v>57</v>
      </c>
      <c r="E817" s="85" t="s">
        <v>89</v>
      </c>
      <c r="F817" s="60">
        <v>57</v>
      </c>
      <c r="G817" s="109" t="s">
        <v>89</v>
      </c>
      <c r="H817" s="163"/>
      <c r="I817" s="87">
        <v>23027</v>
      </c>
      <c r="J817" s="87">
        <v>528</v>
      </c>
      <c r="K817" s="87">
        <v>0</v>
      </c>
      <c r="L817" s="87">
        <v>1188</v>
      </c>
      <c r="M817" s="88">
        <v>24743</v>
      </c>
      <c r="N817" s="163"/>
      <c r="O817" s="110">
        <v>88</v>
      </c>
      <c r="P817" s="164">
        <v>2072840</v>
      </c>
      <c r="Q817" s="164">
        <v>0</v>
      </c>
      <c r="R817" s="164">
        <v>0</v>
      </c>
      <c r="S817" s="164">
        <v>104544</v>
      </c>
      <c r="T817" s="165">
        <v>2177384</v>
      </c>
      <c r="U817" s="166"/>
      <c r="V817" s="167">
        <v>0</v>
      </c>
      <c r="W817" s="173">
        <v>0</v>
      </c>
      <c r="X817" s="169">
        <v>0.18</v>
      </c>
      <c r="Y817" s="169">
        <v>0.12016172460191235</v>
      </c>
      <c r="Z817" s="170">
        <v>0</v>
      </c>
      <c r="AA817" s="166"/>
      <c r="AB817" s="110">
        <v>0</v>
      </c>
      <c r="AC817" s="111">
        <v>0</v>
      </c>
      <c r="AD817" s="164">
        <v>0</v>
      </c>
      <c r="AE817" s="111">
        <v>0</v>
      </c>
      <c r="AF817" s="171">
        <v>0</v>
      </c>
      <c r="AG817" s="172"/>
    </row>
    <row r="818" spans="1:33" s="49" customFormat="1" ht="12" x14ac:dyDescent="0.2">
      <c r="A818" s="84">
        <v>493</v>
      </c>
      <c r="B818" s="60">
        <v>493057093</v>
      </c>
      <c r="C818" s="85" t="s">
        <v>544</v>
      </c>
      <c r="D818" s="60">
        <v>57</v>
      </c>
      <c r="E818" s="85" t="s">
        <v>89</v>
      </c>
      <c r="F818" s="60">
        <v>93</v>
      </c>
      <c r="G818" s="109" t="s">
        <v>125</v>
      </c>
      <c r="H818" s="163"/>
      <c r="I818" s="87">
        <v>22955</v>
      </c>
      <c r="J818" s="87">
        <v>226</v>
      </c>
      <c r="K818" s="87">
        <v>0</v>
      </c>
      <c r="L818" s="87">
        <v>1188</v>
      </c>
      <c r="M818" s="88">
        <v>24369</v>
      </c>
      <c r="N818" s="163"/>
      <c r="O818" s="110">
        <v>38</v>
      </c>
      <c r="P818" s="164">
        <v>880878</v>
      </c>
      <c r="Q818" s="164">
        <v>0</v>
      </c>
      <c r="R818" s="164">
        <v>0</v>
      </c>
      <c r="S818" s="164">
        <v>45144</v>
      </c>
      <c r="T818" s="165">
        <v>926022</v>
      </c>
      <c r="U818" s="166"/>
      <c r="V818" s="167">
        <v>0</v>
      </c>
      <c r="W818" s="173">
        <v>0</v>
      </c>
      <c r="X818" s="169">
        <v>0.18</v>
      </c>
      <c r="Y818" s="169">
        <v>8.3069865542387364E-2</v>
      </c>
      <c r="Z818" s="170">
        <v>0</v>
      </c>
      <c r="AA818" s="166"/>
      <c r="AB818" s="110">
        <v>0</v>
      </c>
      <c r="AC818" s="111">
        <v>0</v>
      </c>
      <c r="AD818" s="164">
        <v>0</v>
      </c>
      <c r="AE818" s="111">
        <v>0</v>
      </c>
      <c r="AF818" s="171">
        <v>0</v>
      </c>
      <c r="AG818" s="172"/>
    </row>
    <row r="819" spans="1:33" s="49" customFormat="1" ht="12" x14ac:dyDescent="0.2">
      <c r="A819" s="84">
        <v>493</v>
      </c>
      <c r="B819" s="60">
        <v>493057100</v>
      </c>
      <c r="C819" s="85" t="s">
        <v>544</v>
      </c>
      <c r="D819" s="60">
        <v>57</v>
      </c>
      <c r="E819" s="85" t="s">
        <v>89</v>
      </c>
      <c r="F819" s="60">
        <v>100</v>
      </c>
      <c r="G819" s="109" t="s">
        <v>132</v>
      </c>
      <c r="H819" s="163"/>
      <c r="I819" s="87">
        <v>20383</v>
      </c>
      <c r="J819" s="87">
        <v>5496</v>
      </c>
      <c r="K819" s="87">
        <v>0</v>
      </c>
      <c r="L819" s="87">
        <v>1188</v>
      </c>
      <c r="M819" s="88">
        <v>27067</v>
      </c>
      <c r="N819" s="163"/>
      <c r="O819" s="110">
        <v>1</v>
      </c>
      <c r="P819" s="164">
        <v>25879</v>
      </c>
      <c r="Q819" s="164">
        <v>0</v>
      </c>
      <c r="R819" s="164">
        <v>0</v>
      </c>
      <c r="S819" s="164">
        <v>1188</v>
      </c>
      <c r="T819" s="165">
        <v>27067</v>
      </c>
      <c r="U819" s="166"/>
      <c r="V819" s="167">
        <v>0</v>
      </c>
      <c r="W819" s="173">
        <v>0</v>
      </c>
      <c r="X819" s="169">
        <v>0.09</v>
      </c>
      <c r="Y819" s="169">
        <v>2.3472142855973318E-2</v>
      </c>
      <c r="Z819" s="170">
        <v>0</v>
      </c>
      <c r="AA819" s="166"/>
      <c r="AB819" s="110">
        <v>0</v>
      </c>
      <c r="AC819" s="111">
        <v>0</v>
      </c>
      <c r="AD819" s="164">
        <v>0</v>
      </c>
      <c r="AE819" s="111">
        <v>0</v>
      </c>
      <c r="AF819" s="171">
        <v>0</v>
      </c>
      <c r="AG819" s="172"/>
    </row>
    <row r="820" spans="1:33" s="49" customFormat="1" ht="12" x14ac:dyDescent="0.2">
      <c r="A820" s="84">
        <v>493</v>
      </c>
      <c r="B820" s="60">
        <v>493057149</v>
      </c>
      <c r="C820" s="85" t="s">
        <v>544</v>
      </c>
      <c r="D820" s="60">
        <v>57</v>
      </c>
      <c r="E820" s="85" t="s">
        <v>89</v>
      </c>
      <c r="F820" s="60">
        <v>149</v>
      </c>
      <c r="G820" s="109" t="s">
        <v>181</v>
      </c>
      <c r="H820" s="163"/>
      <c r="I820" s="87">
        <v>20347</v>
      </c>
      <c r="J820" s="87">
        <v>146</v>
      </c>
      <c r="K820" s="87">
        <v>0</v>
      </c>
      <c r="L820" s="87">
        <v>1188</v>
      </c>
      <c r="M820" s="88">
        <v>21681</v>
      </c>
      <c r="N820" s="163"/>
      <c r="O820" s="110">
        <v>1</v>
      </c>
      <c r="P820" s="164">
        <v>20493</v>
      </c>
      <c r="Q820" s="164">
        <v>0</v>
      </c>
      <c r="R820" s="164">
        <v>0</v>
      </c>
      <c r="S820" s="164">
        <v>1188</v>
      </c>
      <c r="T820" s="165">
        <v>21681</v>
      </c>
      <c r="U820" s="166"/>
      <c r="V820" s="167">
        <v>0</v>
      </c>
      <c r="W820" s="173">
        <v>0</v>
      </c>
      <c r="X820" s="169">
        <v>0.18</v>
      </c>
      <c r="Y820" s="169">
        <v>0.12764227180603185</v>
      </c>
      <c r="Z820" s="170">
        <v>0</v>
      </c>
      <c r="AA820" s="166"/>
      <c r="AB820" s="110">
        <v>0</v>
      </c>
      <c r="AC820" s="111">
        <v>0</v>
      </c>
      <c r="AD820" s="164">
        <v>0</v>
      </c>
      <c r="AE820" s="111">
        <v>0</v>
      </c>
      <c r="AF820" s="171">
        <v>0</v>
      </c>
      <c r="AG820" s="172"/>
    </row>
    <row r="821" spans="1:33" s="49" customFormat="1" ht="12" x14ac:dyDescent="0.2">
      <c r="A821" s="84">
        <v>493</v>
      </c>
      <c r="B821" s="60">
        <v>493057163</v>
      </c>
      <c r="C821" s="85" t="s">
        <v>544</v>
      </c>
      <c r="D821" s="60">
        <v>57</v>
      </c>
      <c r="E821" s="85" t="s">
        <v>89</v>
      </c>
      <c r="F821" s="60">
        <v>163</v>
      </c>
      <c r="G821" s="109" t="s">
        <v>195</v>
      </c>
      <c r="H821" s="163"/>
      <c r="I821" s="87">
        <v>19798</v>
      </c>
      <c r="J821" s="87">
        <v>0</v>
      </c>
      <c r="K821" s="87">
        <v>0</v>
      </c>
      <c r="L821" s="87">
        <v>1188</v>
      </c>
      <c r="M821" s="88">
        <v>20986</v>
      </c>
      <c r="N821" s="163"/>
      <c r="O821" s="110">
        <v>6</v>
      </c>
      <c r="P821" s="164">
        <v>118788</v>
      </c>
      <c r="Q821" s="164">
        <v>0</v>
      </c>
      <c r="R821" s="164">
        <v>0</v>
      </c>
      <c r="S821" s="164">
        <v>7128</v>
      </c>
      <c r="T821" s="165">
        <v>125916</v>
      </c>
      <c r="U821" s="166"/>
      <c r="V821" s="167">
        <v>0</v>
      </c>
      <c r="W821" s="173">
        <v>0</v>
      </c>
      <c r="X821" s="169">
        <v>0.113490033140277</v>
      </c>
      <c r="Y821" s="169">
        <v>9.5503650462753262E-2</v>
      </c>
      <c r="Z821" s="170">
        <v>0</v>
      </c>
      <c r="AA821" s="166"/>
      <c r="AB821" s="110">
        <v>0</v>
      </c>
      <c r="AC821" s="111">
        <v>0</v>
      </c>
      <c r="AD821" s="164">
        <v>0</v>
      </c>
      <c r="AE821" s="111">
        <v>0</v>
      </c>
      <c r="AF821" s="171">
        <v>0</v>
      </c>
      <c r="AG821" s="172"/>
    </row>
    <row r="822" spans="1:33" s="49" customFormat="1" ht="12" x14ac:dyDescent="0.2">
      <c r="A822" s="84">
        <v>493</v>
      </c>
      <c r="B822" s="60">
        <v>493057165</v>
      </c>
      <c r="C822" s="85" t="s">
        <v>544</v>
      </c>
      <c r="D822" s="60">
        <v>57</v>
      </c>
      <c r="E822" s="85" t="s">
        <v>89</v>
      </c>
      <c r="F822" s="60">
        <v>165</v>
      </c>
      <c r="G822" s="109" t="s">
        <v>197</v>
      </c>
      <c r="H822" s="163"/>
      <c r="I822" s="87">
        <v>20897</v>
      </c>
      <c r="J822" s="87">
        <v>0</v>
      </c>
      <c r="K822" s="87">
        <v>0</v>
      </c>
      <c r="L822" s="87">
        <v>1188</v>
      </c>
      <c r="M822" s="88">
        <v>22085</v>
      </c>
      <c r="N822" s="163"/>
      <c r="O822" s="110">
        <v>1</v>
      </c>
      <c r="P822" s="164">
        <v>20897</v>
      </c>
      <c r="Q822" s="164">
        <v>0</v>
      </c>
      <c r="R822" s="164">
        <v>0</v>
      </c>
      <c r="S822" s="164">
        <v>1188</v>
      </c>
      <c r="T822" s="165">
        <v>22085</v>
      </c>
      <c r="U822" s="166"/>
      <c r="V822" s="167">
        <v>0</v>
      </c>
      <c r="W822" s="173">
        <v>0</v>
      </c>
      <c r="X822" s="169">
        <v>9.8299999999999998E-2</v>
      </c>
      <c r="Y822" s="169">
        <v>8.0030787498228839E-2</v>
      </c>
      <c r="Z822" s="170">
        <v>0</v>
      </c>
      <c r="AA822" s="166"/>
      <c r="AB822" s="110">
        <v>0</v>
      </c>
      <c r="AC822" s="111">
        <v>0</v>
      </c>
      <c r="AD822" s="164">
        <v>0</v>
      </c>
      <c r="AE822" s="111">
        <v>0</v>
      </c>
      <c r="AF822" s="171">
        <v>0</v>
      </c>
      <c r="AG822" s="172"/>
    </row>
    <row r="823" spans="1:33" s="49" customFormat="1" ht="12" x14ac:dyDescent="0.2">
      <c r="A823" s="84">
        <v>493</v>
      </c>
      <c r="B823" s="60">
        <v>493057168</v>
      </c>
      <c r="C823" s="85" t="s">
        <v>544</v>
      </c>
      <c r="D823" s="60">
        <v>57</v>
      </c>
      <c r="E823" s="85" t="s">
        <v>89</v>
      </c>
      <c r="F823" s="60">
        <v>168</v>
      </c>
      <c r="G823" s="109" t="s">
        <v>200</v>
      </c>
      <c r="H823" s="163"/>
      <c r="I823" s="87">
        <v>12723</v>
      </c>
      <c r="J823" s="87">
        <v>8715</v>
      </c>
      <c r="K823" s="87">
        <v>0</v>
      </c>
      <c r="L823" s="87">
        <v>1188</v>
      </c>
      <c r="M823" s="88">
        <v>22626</v>
      </c>
      <c r="N823" s="163"/>
      <c r="O823" s="110">
        <v>1</v>
      </c>
      <c r="P823" s="164">
        <v>21438</v>
      </c>
      <c r="Q823" s="164">
        <v>0</v>
      </c>
      <c r="R823" s="164">
        <v>0</v>
      </c>
      <c r="S823" s="164">
        <v>1188</v>
      </c>
      <c r="T823" s="165">
        <v>22626</v>
      </c>
      <c r="U823" s="166"/>
      <c r="V823" s="167">
        <v>0</v>
      </c>
      <c r="W823" s="173">
        <v>0</v>
      </c>
      <c r="X823" s="169">
        <v>0.09</v>
      </c>
      <c r="Y823" s="169">
        <v>2.7232244007506387E-2</v>
      </c>
      <c r="Z823" s="170">
        <v>0</v>
      </c>
      <c r="AA823" s="166"/>
      <c r="AB823" s="110">
        <v>0</v>
      </c>
      <c r="AC823" s="111">
        <v>0</v>
      </c>
      <c r="AD823" s="164">
        <v>0</v>
      </c>
      <c r="AE823" s="111">
        <v>0</v>
      </c>
      <c r="AF823" s="171">
        <v>0</v>
      </c>
      <c r="AG823" s="172"/>
    </row>
    <row r="824" spans="1:33" s="49" customFormat="1" ht="12" x14ac:dyDescent="0.2">
      <c r="A824" s="84">
        <v>493</v>
      </c>
      <c r="B824" s="60">
        <v>493057176</v>
      </c>
      <c r="C824" s="85" t="s">
        <v>544</v>
      </c>
      <c r="D824" s="60">
        <v>57</v>
      </c>
      <c r="E824" s="85" t="s">
        <v>89</v>
      </c>
      <c r="F824" s="60">
        <v>176</v>
      </c>
      <c r="G824" s="109" t="s">
        <v>208</v>
      </c>
      <c r="H824" s="163"/>
      <c r="I824" s="87">
        <v>20336</v>
      </c>
      <c r="J824" s="87">
        <v>5450</v>
      </c>
      <c r="K824" s="87">
        <v>0</v>
      </c>
      <c r="L824" s="87">
        <v>1188</v>
      </c>
      <c r="M824" s="88">
        <v>26974</v>
      </c>
      <c r="N824" s="163"/>
      <c r="O824" s="110">
        <v>2</v>
      </c>
      <c r="P824" s="164">
        <v>51572</v>
      </c>
      <c r="Q824" s="164">
        <v>0</v>
      </c>
      <c r="R824" s="164">
        <v>0</v>
      </c>
      <c r="S824" s="164">
        <v>2376</v>
      </c>
      <c r="T824" s="165">
        <v>53948</v>
      </c>
      <c r="U824" s="166"/>
      <c r="V824" s="167">
        <v>0</v>
      </c>
      <c r="W824" s="173">
        <v>0</v>
      </c>
      <c r="X824" s="169">
        <v>0.09</v>
      </c>
      <c r="Y824" s="169">
        <v>7.5141081839977197E-2</v>
      </c>
      <c r="Z824" s="170">
        <v>0</v>
      </c>
      <c r="AA824" s="166"/>
      <c r="AB824" s="110">
        <v>0</v>
      </c>
      <c r="AC824" s="111">
        <v>0</v>
      </c>
      <c r="AD824" s="164">
        <v>0</v>
      </c>
      <c r="AE824" s="111">
        <v>0</v>
      </c>
      <c r="AF824" s="171">
        <v>0</v>
      </c>
      <c r="AG824" s="172"/>
    </row>
    <row r="825" spans="1:33" s="49" customFormat="1" ht="12" x14ac:dyDescent="0.2">
      <c r="A825" s="84">
        <v>493</v>
      </c>
      <c r="B825" s="60">
        <v>493057207</v>
      </c>
      <c r="C825" s="85" t="s">
        <v>544</v>
      </c>
      <c r="D825" s="60">
        <v>57</v>
      </c>
      <c r="E825" s="85" t="s">
        <v>89</v>
      </c>
      <c r="F825" s="60">
        <v>207</v>
      </c>
      <c r="G825" s="109" t="s">
        <v>239</v>
      </c>
      <c r="H825" s="163"/>
      <c r="I825" s="87">
        <v>17637</v>
      </c>
      <c r="J825" s="87">
        <v>14006</v>
      </c>
      <c r="K825" s="87">
        <v>0</v>
      </c>
      <c r="L825" s="87">
        <v>1188</v>
      </c>
      <c r="M825" s="88">
        <v>32831</v>
      </c>
      <c r="N825" s="163"/>
      <c r="O825" s="110">
        <v>1</v>
      </c>
      <c r="P825" s="164">
        <v>31643</v>
      </c>
      <c r="Q825" s="164">
        <v>0</v>
      </c>
      <c r="R825" s="164">
        <v>0</v>
      </c>
      <c r="S825" s="164">
        <v>1188</v>
      </c>
      <c r="T825" s="165">
        <v>32831</v>
      </c>
      <c r="U825" s="166"/>
      <c r="V825" s="167">
        <v>0</v>
      </c>
      <c r="W825" s="173">
        <v>0</v>
      </c>
      <c r="X825" s="169">
        <v>0.09</v>
      </c>
      <c r="Y825" s="169">
        <v>2.5711251500394832E-5</v>
      </c>
      <c r="Z825" s="170">
        <v>0</v>
      </c>
      <c r="AA825" s="166"/>
      <c r="AB825" s="110">
        <v>0</v>
      </c>
      <c r="AC825" s="111">
        <v>0</v>
      </c>
      <c r="AD825" s="164">
        <v>0</v>
      </c>
      <c r="AE825" s="111">
        <v>0</v>
      </c>
      <c r="AF825" s="171">
        <v>0</v>
      </c>
      <c r="AG825" s="172"/>
    </row>
    <row r="826" spans="1:33" s="49" customFormat="1" ht="12" x14ac:dyDescent="0.2">
      <c r="A826" s="84">
        <v>493</v>
      </c>
      <c r="B826" s="60">
        <v>493057244</v>
      </c>
      <c r="C826" s="85" t="s">
        <v>544</v>
      </c>
      <c r="D826" s="60">
        <v>57</v>
      </c>
      <c r="E826" s="85" t="s">
        <v>89</v>
      </c>
      <c r="F826" s="60">
        <v>244</v>
      </c>
      <c r="G826" s="109" t="s">
        <v>276</v>
      </c>
      <c r="H826" s="163"/>
      <c r="I826" s="87">
        <v>20383</v>
      </c>
      <c r="J826" s="87">
        <v>4927</v>
      </c>
      <c r="K826" s="87">
        <v>0</v>
      </c>
      <c r="L826" s="87">
        <v>1188</v>
      </c>
      <c r="M826" s="88">
        <v>26498</v>
      </c>
      <c r="N826" s="163"/>
      <c r="O826" s="110">
        <v>1</v>
      </c>
      <c r="P826" s="164">
        <v>25310</v>
      </c>
      <c r="Q826" s="164">
        <v>0</v>
      </c>
      <c r="R826" s="164">
        <v>0</v>
      </c>
      <c r="S826" s="164">
        <v>1188</v>
      </c>
      <c r="T826" s="165">
        <v>26498</v>
      </c>
      <c r="U826" s="166"/>
      <c r="V826" s="167">
        <v>0</v>
      </c>
      <c r="W826" s="173">
        <v>0</v>
      </c>
      <c r="X826" s="169">
        <v>0.09</v>
      </c>
      <c r="Y826" s="169">
        <v>8.5082697356803239E-2</v>
      </c>
      <c r="Z826" s="170">
        <v>0</v>
      </c>
      <c r="AA826" s="166"/>
      <c r="AB826" s="110">
        <v>0</v>
      </c>
      <c r="AC826" s="111">
        <v>0</v>
      </c>
      <c r="AD826" s="164">
        <v>0</v>
      </c>
      <c r="AE826" s="111">
        <v>0</v>
      </c>
      <c r="AF826" s="171">
        <v>0</v>
      </c>
      <c r="AG826" s="172"/>
    </row>
    <row r="827" spans="1:33" s="49" customFormat="1" ht="12" x14ac:dyDescent="0.2">
      <c r="A827" s="84">
        <v>493</v>
      </c>
      <c r="B827" s="60">
        <v>493057248</v>
      </c>
      <c r="C827" s="85" t="s">
        <v>544</v>
      </c>
      <c r="D827" s="60">
        <v>57</v>
      </c>
      <c r="E827" s="85" t="s">
        <v>89</v>
      </c>
      <c r="F827" s="60">
        <v>248</v>
      </c>
      <c r="G827" s="109" t="s">
        <v>280</v>
      </c>
      <c r="H827" s="163"/>
      <c r="I827" s="87">
        <v>22296</v>
      </c>
      <c r="J827" s="87">
        <v>1088</v>
      </c>
      <c r="K827" s="87">
        <v>0</v>
      </c>
      <c r="L827" s="87">
        <v>1188</v>
      </c>
      <c r="M827" s="88">
        <v>24572</v>
      </c>
      <c r="N827" s="163"/>
      <c r="O827" s="110">
        <v>36</v>
      </c>
      <c r="P827" s="164">
        <v>841824</v>
      </c>
      <c r="Q827" s="164">
        <v>0</v>
      </c>
      <c r="R827" s="164">
        <v>0</v>
      </c>
      <c r="S827" s="164">
        <v>42768</v>
      </c>
      <c r="T827" s="165">
        <v>884592</v>
      </c>
      <c r="U827" s="166"/>
      <c r="V827" s="167">
        <v>0</v>
      </c>
      <c r="W827" s="173">
        <v>0</v>
      </c>
      <c r="X827" s="169">
        <v>0.09</v>
      </c>
      <c r="Y827" s="169">
        <v>6.6870826362856836E-2</v>
      </c>
      <c r="Z827" s="170">
        <v>0</v>
      </c>
      <c r="AA827" s="166"/>
      <c r="AB827" s="110">
        <v>1</v>
      </c>
      <c r="AC827" s="111">
        <v>0</v>
      </c>
      <c r="AD827" s="164">
        <v>0</v>
      </c>
      <c r="AE827" s="111">
        <v>0</v>
      </c>
      <c r="AF827" s="171">
        <v>0</v>
      </c>
      <c r="AG827" s="172"/>
    </row>
    <row r="828" spans="1:33" s="49" customFormat="1" ht="12" x14ac:dyDescent="0.2">
      <c r="A828" s="84">
        <v>493</v>
      </c>
      <c r="B828" s="60">
        <v>493057262</v>
      </c>
      <c r="C828" s="85" t="s">
        <v>544</v>
      </c>
      <c r="D828" s="60">
        <v>57</v>
      </c>
      <c r="E828" s="85" t="s">
        <v>89</v>
      </c>
      <c r="F828" s="60">
        <v>262</v>
      </c>
      <c r="G828" s="109" t="s">
        <v>294</v>
      </c>
      <c r="H828" s="163"/>
      <c r="I828" s="87">
        <v>19924</v>
      </c>
      <c r="J828" s="87">
        <v>1294</v>
      </c>
      <c r="K828" s="87">
        <v>0</v>
      </c>
      <c r="L828" s="87">
        <v>1188</v>
      </c>
      <c r="M828" s="88">
        <v>22406</v>
      </c>
      <c r="N828" s="163"/>
      <c r="O828" s="110">
        <v>1</v>
      </c>
      <c r="P828" s="164">
        <v>21218</v>
      </c>
      <c r="Q828" s="164">
        <v>0</v>
      </c>
      <c r="R828" s="164">
        <v>0</v>
      </c>
      <c r="S828" s="164">
        <v>1188</v>
      </c>
      <c r="T828" s="165">
        <v>22406</v>
      </c>
      <c r="U828" s="166"/>
      <c r="V828" s="167">
        <v>0</v>
      </c>
      <c r="W828" s="173">
        <v>0</v>
      </c>
      <c r="X828" s="169">
        <v>0.09</v>
      </c>
      <c r="Y828" s="169">
        <v>9.6865331458784662E-2</v>
      </c>
      <c r="Z828" s="170">
        <v>0</v>
      </c>
      <c r="AA828" s="166"/>
      <c r="AB828" s="110">
        <v>0</v>
      </c>
      <c r="AC828" s="111">
        <v>7.0875011269700708E-2</v>
      </c>
      <c r="AD828" s="164">
        <v>1587.8259891205096</v>
      </c>
      <c r="AE828" s="111">
        <v>0</v>
      </c>
      <c r="AF828" s="171">
        <v>0</v>
      </c>
      <c r="AG828" s="172"/>
    </row>
    <row r="829" spans="1:33" s="49" customFormat="1" ht="12" x14ac:dyDescent="0.2">
      <c r="A829" s="84">
        <v>493</v>
      </c>
      <c r="B829" s="60">
        <v>493057274</v>
      </c>
      <c r="C829" s="85" t="s">
        <v>544</v>
      </c>
      <c r="D829" s="60">
        <v>57</v>
      </c>
      <c r="E829" s="85" t="s">
        <v>89</v>
      </c>
      <c r="F829" s="60">
        <v>274</v>
      </c>
      <c r="G829" s="109" t="s">
        <v>306</v>
      </c>
      <c r="H829" s="163"/>
      <c r="I829" s="87">
        <v>16294</v>
      </c>
      <c r="J829" s="87">
        <v>7512</v>
      </c>
      <c r="K829" s="87">
        <v>0</v>
      </c>
      <c r="L829" s="87">
        <v>1188</v>
      </c>
      <c r="M829" s="88">
        <v>24994</v>
      </c>
      <c r="N829" s="163"/>
      <c r="O829" s="110">
        <v>1</v>
      </c>
      <c r="P829" s="164">
        <v>23806</v>
      </c>
      <c r="Q829" s="164">
        <v>0</v>
      </c>
      <c r="R829" s="164">
        <v>0</v>
      </c>
      <c r="S829" s="164">
        <v>1188</v>
      </c>
      <c r="T829" s="165">
        <v>24994</v>
      </c>
      <c r="U829" s="166"/>
      <c r="V829" s="167">
        <v>0</v>
      </c>
      <c r="W829" s="173">
        <v>0</v>
      </c>
      <c r="X829" s="169">
        <v>0.09</v>
      </c>
      <c r="Y829" s="169">
        <v>5.369265059283105E-2</v>
      </c>
      <c r="Z829" s="170">
        <v>0</v>
      </c>
      <c r="AA829" s="166"/>
      <c r="AB829" s="110">
        <v>0</v>
      </c>
      <c r="AC829" s="111">
        <v>0</v>
      </c>
      <c r="AD829" s="164">
        <v>0</v>
      </c>
      <c r="AE829" s="111">
        <v>0</v>
      </c>
      <c r="AF829" s="171">
        <v>0</v>
      </c>
      <c r="AG829" s="172"/>
    </row>
    <row r="830" spans="1:33" s="49" customFormat="1" ht="12" x14ac:dyDescent="0.2">
      <c r="A830" s="84">
        <v>493</v>
      </c>
      <c r="B830" s="60">
        <v>493057346</v>
      </c>
      <c r="C830" s="85" t="s">
        <v>544</v>
      </c>
      <c r="D830" s="60">
        <v>57</v>
      </c>
      <c r="E830" s="85" t="s">
        <v>89</v>
      </c>
      <c r="F830" s="60">
        <v>346</v>
      </c>
      <c r="G830" s="109" t="s">
        <v>378</v>
      </c>
      <c r="H830" s="163"/>
      <c r="I830" s="87">
        <v>22128</v>
      </c>
      <c r="J830" s="87">
        <v>1955</v>
      </c>
      <c r="K830" s="87">
        <v>0</v>
      </c>
      <c r="L830" s="87">
        <v>1188</v>
      </c>
      <c r="M830" s="88">
        <v>25271</v>
      </c>
      <c r="N830" s="163"/>
      <c r="O830" s="110">
        <v>4</v>
      </c>
      <c r="P830" s="164">
        <v>96332</v>
      </c>
      <c r="Q830" s="164">
        <v>0</v>
      </c>
      <c r="R830" s="164">
        <v>0</v>
      </c>
      <c r="S830" s="164">
        <v>4752</v>
      </c>
      <c r="T830" s="165">
        <v>101084</v>
      </c>
      <c r="U830" s="166"/>
      <c r="V830" s="167">
        <v>0</v>
      </c>
      <c r="W830" s="173">
        <v>0</v>
      </c>
      <c r="X830" s="169">
        <v>0.09</v>
      </c>
      <c r="Y830" s="169">
        <v>1.7526303966672881E-2</v>
      </c>
      <c r="Z830" s="170">
        <v>0</v>
      </c>
      <c r="AA830" s="166"/>
      <c r="AB830" s="110">
        <v>0</v>
      </c>
      <c r="AC830" s="111">
        <v>0</v>
      </c>
      <c r="AD830" s="164">
        <v>0</v>
      </c>
      <c r="AE830" s="111">
        <v>0</v>
      </c>
      <c r="AF830" s="171">
        <v>0</v>
      </c>
      <c r="AG830" s="172"/>
    </row>
    <row r="831" spans="1:33" s="49" customFormat="1" ht="12" x14ac:dyDescent="0.2">
      <c r="A831" s="84">
        <v>494</v>
      </c>
      <c r="B831" s="60">
        <v>494093035</v>
      </c>
      <c r="C831" s="85" t="s">
        <v>545</v>
      </c>
      <c r="D831" s="60">
        <v>93</v>
      </c>
      <c r="E831" s="85" t="s">
        <v>125</v>
      </c>
      <c r="F831" s="60">
        <v>35</v>
      </c>
      <c r="G831" s="109" t="s">
        <v>67</v>
      </c>
      <c r="H831" s="163"/>
      <c r="I831" s="87">
        <v>20592</v>
      </c>
      <c r="J831" s="87">
        <v>7921</v>
      </c>
      <c r="K831" s="87">
        <v>0</v>
      </c>
      <c r="L831" s="87">
        <v>1188</v>
      </c>
      <c r="M831" s="88">
        <v>29701</v>
      </c>
      <c r="N831" s="163"/>
      <c r="O831" s="110">
        <v>5</v>
      </c>
      <c r="P831" s="164">
        <v>139875</v>
      </c>
      <c r="Q831" s="164">
        <v>0</v>
      </c>
      <c r="R831" s="164">
        <v>0</v>
      </c>
      <c r="S831" s="164">
        <v>5830</v>
      </c>
      <c r="T831" s="165">
        <v>145705</v>
      </c>
      <c r="U831" s="166"/>
      <c r="V831" s="167">
        <v>9.4339622641509427E-2</v>
      </c>
      <c r="W831" s="173">
        <v>0</v>
      </c>
      <c r="X831" s="169">
        <v>0.18</v>
      </c>
      <c r="Y831" s="169">
        <v>0.16524012896893492</v>
      </c>
      <c r="Z831" s="170">
        <v>0</v>
      </c>
      <c r="AA831" s="166"/>
      <c r="AB831" s="110">
        <v>2</v>
      </c>
      <c r="AC831" s="111">
        <v>0</v>
      </c>
      <c r="AD831" s="164">
        <v>0</v>
      </c>
      <c r="AE831" s="111">
        <v>0</v>
      </c>
      <c r="AF831" s="171">
        <v>0</v>
      </c>
      <c r="AG831" s="172"/>
    </row>
    <row r="832" spans="1:33" s="49" customFormat="1" ht="12" x14ac:dyDescent="0.2">
      <c r="A832" s="84">
        <v>494</v>
      </c>
      <c r="B832" s="60">
        <v>494093049</v>
      </c>
      <c r="C832" s="85" t="s">
        <v>545</v>
      </c>
      <c r="D832" s="60">
        <v>93</v>
      </c>
      <c r="E832" s="85" t="s">
        <v>125</v>
      </c>
      <c r="F832" s="60">
        <v>49</v>
      </c>
      <c r="G832" s="109" t="s">
        <v>81</v>
      </c>
      <c r="H832" s="163"/>
      <c r="I832" s="87">
        <v>18048</v>
      </c>
      <c r="J832" s="87">
        <v>24422</v>
      </c>
      <c r="K832" s="87">
        <v>0</v>
      </c>
      <c r="L832" s="87">
        <v>1188</v>
      </c>
      <c r="M832" s="88">
        <v>43658</v>
      </c>
      <c r="N832" s="163"/>
      <c r="O832" s="110">
        <v>2</v>
      </c>
      <c r="P832" s="164">
        <v>83338</v>
      </c>
      <c r="Q832" s="164">
        <v>0</v>
      </c>
      <c r="R832" s="164">
        <v>0</v>
      </c>
      <c r="S832" s="164">
        <v>2332</v>
      </c>
      <c r="T832" s="165">
        <v>85670</v>
      </c>
      <c r="U832" s="166"/>
      <c r="V832" s="167">
        <v>3.7735849056603772E-2</v>
      </c>
      <c r="W832" s="173">
        <v>0</v>
      </c>
      <c r="X832" s="169">
        <v>0.09</v>
      </c>
      <c r="Y832" s="169">
        <v>6.9115306540210072E-2</v>
      </c>
      <c r="Z832" s="170">
        <v>0</v>
      </c>
      <c r="AA832" s="166"/>
      <c r="AB832" s="110">
        <v>1</v>
      </c>
      <c r="AC832" s="111">
        <v>0</v>
      </c>
      <c r="AD832" s="164">
        <v>0</v>
      </c>
      <c r="AE832" s="111">
        <v>0</v>
      </c>
      <c r="AF832" s="171">
        <v>0</v>
      </c>
      <c r="AG832" s="172"/>
    </row>
    <row r="833" spans="1:33" s="49" customFormat="1" ht="12" x14ac:dyDescent="0.2">
      <c r="A833" s="84">
        <v>494</v>
      </c>
      <c r="B833" s="60">
        <v>494093056</v>
      </c>
      <c r="C833" s="85" t="s">
        <v>545</v>
      </c>
      <c r="D833" s="60">
        <v>93</v>
      </c>
      <c r="E833" s="85" t="s">
        <v>125</v>
      </c>
      <c r="F833" s="60">
        <v>56</v>
      </c>
      <c r="G833" s="109" t="s">
        <v>88</v>
      </c>
      <c r="H833" s="163"/>
      <c r="I833" s="87">
        <v>12985</v>
      </c>
      <c r="J833" s="87">
        <v>3851</v>
      </c>
      <c r="K833" s="87">
        <v>0</v>
      </c>
      <c r="L833" s="87">
        <v>1188</v>
      </c>
      <c r="M833" s="88">
        <v>18024</v>
      </c>
      <c r="N833" s="163"/>
      <c r="O833" s="110">
        <v>1</v>
      </c>
      <c r="P833" s="164">
        <v>16518</v>
      </c>
      <c r="Q833" s="164">
        <v>0</v>
      </c>
      <c r="R833" s="164">
        <v>0</v>
      </c>
      <c r="S833" s="164">
        <v>1166</v>
      </c>
      <c r="T833" s="165">
        <v>17684</v>
      </c>
      <c r="U833" s="166"/>
      <c r="V833" s="167">
        <v>1.8867924528301886E-2</v>
      </c>
      <c r="W833" s="173">
        <v>0</v>
      </c>
      <c r="X833" s="169">
        <v>0.09</v>
      </c>
      <c r="Y833" s="169">
        <v>1.5933929434899012E-2</v>
      </c>
      <c r="Z833" s="170">
        <v>0</v>
      </c>
      <c r="AA833" s="166"/>
      <c r="AB833" s="110">
        <v>1</v>
      </c>
      <c r="AC833" s="111">
        <v>0</v>
      </c>
      <c r="AD833" s="164">
        <v>0</v>
      </c>
      <c r="AE833" s="111">
        <v>0</v>
      </c>
      <c r="AF833" s="171">
        <v>0</v>
      </c>
      <c r="AG833" s="172"/>
    </row>
    <row r="834" spans="1:33" s="49" customFormat="1" ht="12" x14ac:dyDescent="0.2">
      <c r="A834" s="84">
        <v>494</v>
      </c>
      <c r="B834" s="60">
        <v>494093057</v>
      </c>
      <c r="C834" s="85" t="s">
        <v>545</v>
      </c>
      <c r="D834" s="60">
        <v>93</v>
      </c>
      <c r="E834" s="85" t="s">
        <v>125</v>
      </c>
      <c r="F834" s="60">
        <v>57</v>
      </c>
      <c r="G834" s="109" t="s">
        <v>89</v>
      </c>
      <c r="H834" s="163"/>
      <c r="I834" s="87">
        <v>19349</v>
      </c>
      <c r="J834" s="87">
        <v>443</v>
      </c>
      <c r="K834" s="87">
        <v>0</v>
      </c>
      <c r="L834" s="87">
        <v>1188</v>
      </c>
      <c r="M834" s="88">
        <v>20980</v>
      </c>
      <c r="N834" s="163"/>
      <c r="O834" s="110">
        <v>83</v>
      </c>
      <c r="P834" s="164">
        <v>1611777</v>
      </c>
      <c r="Q834" s="164">
        <v>0</v>
      </c>
      <c r="R834" s="164">
        <v>0</v>
      </c>
      <c r="S834" s="164">
        <v>96778</v>
      </c>
      <c r="T834" s="165">
        <v>1708555</v>
      </c>
      <c r="U834" s="166"/>
      <c r="V834" s="167">
        <v>1.5660377358490565</v>
      </c>
      <c r="W834" s="173">
        <v>0</v>
      </c>
      <c r="X834" s="169">
        <v>0.18</v>
      </c>
      <c r="Y834" s="169">
        <v>0.12016172460191235</v>
      </c>
      <c r="Z834" s="170">
        <v>0</v>
      </c>
      <c r="AA834" s="166"/>
      <c r="AB834" s="110">
        <v>33</v>
      </c>
      <c r="AC834" s="111">
        <v>0</v>
      </c>
      <c r="AD834" s="164">
        <v>0</v>
      </c>
      <c r="AE834" s="111">
        <v>0</v>
      </c>
      <c r="AF834" s="171">
        <v>0</v>
      </c>
      <c r="AG834" s="172"/>
    </row>
    <row r="835" spans="1:33" s="49" customFormat="1" ht="12" x14ac:dyDescent="0.2">
      <c r="A835" s="84">
        <v>494</v>
      </c>
      <c r="B835" s="60">
        <v>494093071</v>
      </c>
      <c r="C835" s="85" t="s">
        <v>545</v>
      </c>
      <c r="D835" s="60">
        <v>93</v>
      </c>
      <c r="E835" s="85" t="s">
        <v>125</v>
      </c>
      <c r="F835" s="60">
        <v>71</v>
      </c>
      <c r="G835" s="109" t="s">
        <v>103</v>
      </c>
      <c r="H835" s="163"/>
      <c r="I835" s="87">
        <v>11799</v>
      </c>
      <c r="J835" s="87">
        <v>4977</v>
      </c>
      <c r="K835" s="87">
        <v>0</v>
      </c>
      <c r="L835" s="87">
        <v>1188</v>
      </c>
      <c r="M835" s="88">
        <v>17964</v>
      </c>
      <c r="N835" s="163"/>
      <c r="O835" s="110">
        <v>2</v>
      </c>
      <c r="P835" s="164">
        <v>32918</v>
      </c>
      <c r="Q835" s="164">
        <v>0</v>
      </c>
      <c r="R835" s="164">
        <v>0</v>
      </c>
      <c r="S835" s="164">
        <v>2332</v>
      </c>
      <c r="T835" s="165">
        <v>35250</v>
      </c>
      <c r="U835" s="166"/>
      <c r="V835" s="167">
        <v>3.7735849056603772E-2</v>
      </c>
      <c r="W835" s="173">
        <v>0</v>
      </c>
      <c r="X835" s="169">
        <v>0.09</v>
      </c>
      <c r="Y835" s="169">
        <v>4.9441091335990809E-3</v>
      </c>
      <c r="Z835" s="170">
        <v>0</v>
      </c>
      <c r="AA835" s="166"/>
      <c r="AB835" s="110">
        <v>2</v>
      </c>
      <c r="AC835" s="111">
        <v>0</v>
      </c>
      <c r="AD835" s="164">
        <v>0</v>
      </c>
      <c r="AE835" s="111">
        <v>0</v>
      </c>
      <c r="AF835" s="171">
        <v>0</v>
      </c>
      <c r="AG835" s="172"/>
    </row>
    <row r="836" spans="1:33" s="49" customFormat="1" ht="12" x14ac:dyDescent="0.2">
      <c r="A836" s="84">
        <v>494</v>
      </c>
      <c r="B836" s="60">
        <v>494093093</v>
      </c>
      <c r="C836" s="85" t="s">
        <v>545</v>
      </c>
      <c r="D836" s="60">
        <v>93</v>
      </c>
      <c r="E836" s="85" t="s">
        <v>125</v>
      </c>
      <c r="F836" s="60">
        <v>93</v>
      </c>
      <c r="G836" s="109" t="s">
        <v>125</v>
      </c>
      <c r="H836" s="163"/>
      <c r="I836" s="87">
        <v>17449</v>
      </c>
      <c r="J836" s="87">
        <v>172</v>
      </c>
      <c r="K836" s="87">
        <v>0</v>
      </c>
      <c r="L836" s="87">
        <v>1188</v>
      </c>
      <c r="M836" s="88">
        <v>18809</v>
      </c>
      <c r="N836" s="163"/>
      <c r="O836" s="110">
        <v>276</v>
      </c>
      <c r="P836" s="164">
        <v>4771764</v>
      </c>
      <c r="Q836" s="164">
        <v>0</v>
      </c>
      <c r="R836" s="164">
        <v>0</v>
      </c>
      <c r="S836" s="164">
        <v>321816</v>
      </c>
      <c r="T836" s="165">
        <v>5093580</v>
      </c>
      <c r="U836" s="166"/>
      <c r="V836" s="167">
        <v>5.2075471698113569</v>
      </c>
      <c r="W836" s="173">
        <v>0</v>
      </c>
      <c r="X836" s="169">
        <v>0.18</v>
      </c>
      <c r="Y836" s="169">
        <v>8.3069865542387364E-2</v>
      </c>
      <c r="Z836" s="170">
        <v>0</v>
      </c>
      <c r="AA836" s="166"/>
      <c r="AB836" s="110">
        <v>125</v>
      </c>
      <c r="AC836" s="111">
        <v>0</v>
      </c>
      <c r="AD836" s="164">
        <v>0</v>
      </c>
      <c r="AE836" s="111">
        <v>0</v>
      </c>
      <c r="AF836" s="171">
        <v>0</v>
      </c>
      <c r="AG836" s="172"/>
    </row>
    <row r="837" spans="1:33" s="49" customFormat="1" ht="12" x14ac:dyDescent="0.2">
      <c r="A837" s="84">
        <v>494</v>
      </c>
      <c r="B837" s="60">
        <v>494093097</v>
      </c>
      <c r="C837" s="85" t="s">
        <v>545</v>
      </c>
      <c r="D837" s="60">
        <v>93</v>
      </c>
      <c r="E837" s="85" t="s">
        <v>125</v>
      </c>
      <c r="F837" s="60">
        <v>97</v>
      </c>
      <c r="G837" s="109" t="s">
        <v>129</v>
      </c>
      <c r="H837" s="163"/>
      <c r="I837" s="87">
        <v>22368</v>
      </c>
      <c r="J837" s="87">
        <v>151</v>
      </c>
      <c r="K837" s="87">
        <v>0</v>
      </c>
      <c r="L837" s="87">
        <v>1188</v>
      </c>
      <c r="M837" s="88">
        <v>23707</v>
      </c>
      <c r="N837" s="163"/>
      <c r="O837" s="110">
        <v>3</v>
      </c>
      <c r="P837" s="164">
        <v>66282</v>
      </c>
      <c r="Q837" s="164">
        <v>0</v>
      </c>
      <c r="R837" s="164">
        <v>0</v>
      </c>
      <c r="S837" s="164">
        <v>3498</v>
      </c>
      <c r="T837" s="165">
        <v>69780</v>
      </c>
      <c r="U837" s="166"/>
      <c r="V837" s="167">
        <v>5.6603773584905662E-2</v>
      </c>
      <c r="W837" s="173">
        <v>0</v>
      </c>
      <c r="X837" s="169">
        <v>0.18</v>
      </c>
      <c r="Y837" s="169">
        <v>3.5007894380800021E-2</v>
      </c>
      <c r="Z837" s="170">
        <v>0</v>
      </c>
      <c r="AA837" s="166"/>
      <c r="AB837" s="110">
        <v>2</v>
      </c>
      <c r="AC837" s="111">
        <v>0</v>
      </c>
      <c r="AD837" s="164">
        <v>0</v>
      </c>
      <c r="AE837" s="111">
        <v>0</v>
      </c>
      <c r="AF837" s="171">
        <v>0</v>
      </c>
      <c r="AG837" s="172"/>
    </row>
    <row r="838" spans="1:33" s="49" customFormat="1" ht="12" x14ac:dyDescent="0.2">
      <c r="A838" s="84">
        <v>494</v>
      </c>
      <c r="B838" s="60">
        <v>494093128</v>
      </c>
      <c r="C838" s="85" t="s">
        <v>545</v>
      </c>
      <c r="D838" s="60">
        <v>93</v>
      </c>
      <c r="E838" s="85" t="s">
        <v>125</v>
      </c>
      <c r="F838" s="60">
        <v>128</v>
      </c>
      <c r="G838" s="109" t="s">
        <v>160</v>
      </c>
      <c r="H838" s="163"/>
      <c r="I838" s="87">
        <v>11009</v>
      </c>
      <c r="J838" s="87">
        <v>622</v>
      </c>
      <c r="K838" s="87">
        <v>0</v>
      </c>
      <c r="L838" s="87">
        <v>1188</v>
      </c>
      <c r="M838" s="88">
        <v>12819</v>
      </c>
      <c r="N838" s="163"/>
      <c r="O838" s="110">
        <v>1</v>
      </c>
      <c r="P838" s="164">
        <v>11412</v>
      </c>
      <c r="Q838" s="164">
        <v>0</v>
      </c>
      <c r="R838" s="164">
        <v>0</v>
      </c>
      <c r="S838" s="164">
        <v>1166</v>
      </c>
      <c r="T838" s="165">
        <v>12578</v>
      </c>
      <c r="U838" s="166"/>
      <c r="V838" s="167">
        <v>1.8867924528301886E-2</v>
      </c>
      <c r="W838" s="173">
        <v>0</v>
      </c>
      <c r="X838" s="169">
        <v>0.09</v>
      </c>
      <c r="Y838" s="169">
        <v>4.4230272822188083E-2</v>
      </c>
      <c r="Z838" s="170">
        <v>0</v>
      </c>
      <c r="AA838" s="166"/>
      <c r="AB838" s="110">
        <v>0</v>
      </c>
      <c r="AC838" s="111">
        <v>0</v>
      </c>
      <c r="AD838" s="164">
        <v>0</v>
      </c>
      <c r="AE838" s="111">
        <v>0</v>
      </c>
      <c r="AF838" s="171">
        <v>0</v>
      </c>
      <c r="AG838" s="172"/>
    </row>
    <row r="839" spans="1:33" s="49" customFormat="1" ht="12" x14ac:dyDescent="0.2">
      <c r="A839" s="84">
        <v>494</v>
      </c>
      <c r="B839" s="60">
        <v>494093149</v>
      </c>
      <c r="C839" s="85" t="s">
        <v>545</v>
      </c>
      <c r="D839" s="60">
        <v>93</v>
      </c>
      <c r="E839" s="85" t="s">
        <v>125</v>
      </c>
      <c r="F839" s="60">
        <v>149</v>
      </c>
      <c r="G839" s="109" t="s">
        <v>181</v>
      </c>
      <c r="H839" s="163"/>
      <c r="I839" s="87">
        <v>20946</v>
      </c>
      <c r="J839" s="87">
        <v>151</v>
      </c>
      <c r="K839" s="87">
        <v>0</v>
      </c>
      <c r="L839" s="87">
        <v>1188</v>
      </c>
      <c r="M839" s="88">
        <v>22285</v>
      </c>
      <c r="N839" s="163"/>
      <c r="O839" s="110">
        <v>2</v>
      </c>
      <c r="P839" s="164">
        <v>41398</v>
      </c>
      <c r="Q839" s="164">
        <v>0</v>
      </c>
      <c r="R839" s="164">
        <v>0</v>
      </c>
      <c r="S839" s="164">
        <v>2332</v>
      </c>
      <c r="T839" s="165">
        <v>43730</v>
      </c>
      <c r="U839" s="166"/>
      <c r="V839" s="167">
        <v>3.7735849056603772E-2</v>
      </c>
      <c r="W839" s="173">
        <v>0</v>
      </c>
      <c r="X839" s="169">
        <v>0.18</v>
      </c>
      <c r="Y839" s="169">
        <v>0.12764227180603185</v>
      </c>
      <c r="Z839" s="170">
        <v>0</v>
      </c>
      <c r="AA839" s="166"/>
      <c r="AB839" s="110">
        <v>2</v>
      </c>
      <c r="AC839" s="111">
        <v>0</v>
      </c>
      <c r="AD839" s="164">
        <v>0</v>
      </c>
      <c r="AE839" s="111">
        <v>0</v>
      </c>
      <c r="AF839" s="171">
        <v>0</v>
      </c>
      <c r="AG839" s="172"/>
    </row>
    <row r="840" spans="1:33" s="49" customFormat="1" ht="12" x14ac:dyDescent="0.2">
      <c r="A840" s="84">
        <v>494</v>
      </c>
      <c r="B840" s="60">
        <v>494093163</v>
      </c>
      <c r="C840" s="85" t="s">
        <v>545</v>
      </c>
      <c r="D840" s="60">
        <v>93</v>
      </c>
      <c r="E840" s="85" t="s">
        <v>125</v>
      </c>
      <c r="F840" s="60">
        <v>163</v>
      </c>
      <c r="G840" s="109" t="s">
        <v>195</v>
      </c>
      <c r="H840" s="163"/>
      <c r="I840" s="87">
        <v>17912</v>
      </c>
      <c r="J840" s="87">
        <v>0</v>
      </c>
      <c r="K840" s="87">
        <v>0</v>
      </c>
      <c r="L840" s="87">
        <v>1188</v>
      </c>
      <c r="M840" s="88">
        <v>19100</v>
      </c>
      <c r="N840" s="163"/>
      <c r="O840" s="110">
        <v>16</v>
      </c>
      <c r="P840" s="164">
        <v>281184</v>
      </c>
      <c r="Q840" s="164">
        <v>0</v>
      </c>
      <c r="R840" s="164">
        <v>0</v>
      </c>
      <c r="S840" s="164">
        <v>18656</v>
      </c>
      <c r="T840" s="165">
        <v>299840</v>
      </c>
      <c r="U840" s="166"/>
      <c r="V840" s="167">
        <v>0.30188679245283018</v>
      </c>
      <c r="W840" s="173">
        <v>0</v>
      </c>
      <c r="X840" s="169">
        <v>0.113490033140277</v>
      </c>
      <c r="Y840" s="169">
        <v>9.5503650462753262E-2</v>
      </c>
      <c r="Z840" s="170">
        <v>0</v>
      </c>
      <c r="AA840" s="166"/>
      <c r="AB840" s="110">
        <v>10</v>
      </c>
      <c r="AC840" s="111">
        <v>0</v>
      </c>
      <c r="AD840" s="164">
        <v>0</v>
      </c>
      <c r="AE840" s="111">
        <v>0</v>
      </c>
      <c r="AF840" s="171">
        <v>0</v>
      </c>
      <c r="AG840" s="172"/>
    </row>
    <row r="841" spans="1:33" s="49" customFormat="1" ht="12" x14ac:dyDescent="0.2">
      <c r="A841" s="84">
        <v>494</v>
      </c>
      <c r="B841" s="60">
        <v>494093165</v>
      </c>
      <c r="C841" s="85" t="s">
        <v>545</v>
      </c>
      <c r="D841" s="60">
        <v>93</v>
      </c>
      <c r="E841" s="85" t="s">
        <v>125</v>
      </c>
      <c r="F841" s="60">
        <v>165</v>
      </c>
      <c r="G841" s="109" t="s">
        <v>197</v>
      </c>
      <c r="H841" s="163"/>
      <c r="I841" s="87">
        <v>16556</v>
      </c>
      <c r="J841" s="87">
        <v>0</v>
      </c>
      <c r="K841" s="87">
        <v>0</v>
      </c>
      <c r="L841" s="87">
        <v>1188</v>
      </c>
      <c r="M841" s="88">
        <v>17744</v>
      </c>
      <c r="N841" s="163"/>
      <c r="O841" s="110">
        <v>35</v>
      </c>
      <c r="P841" s="164">
        <v>568540</v>
      </c>
      <c r="Q841" s="164">
        <v>0</v>
      </c>
      <c r="R841" s="164">
        <v>0</v>
      </c>
      <c r="S841" s="164">
        <v>40810</v>
      </c>
      <c r="T841" s="165">
        <v>609350</v>
      </c>
      <c r="U841" s="166"/>
      <c r="V841" s="167">
        <v>0.660377358490566</v>
      </c>
      <c r="W841" s="173">
        <v>0</v>
      </c>
      <c r="X841" s="169">
        <v>9.8299999999999998E-2</v>
      </c>
      <c r="Y841" s="169">
        <v>8.0030787498228839E-2</v>
      </c>
      <c r="Z841" s="170">
        <v>0</v>
      </c>
      <c r="AA841" s="166"/>
      <c r="AB841" s="110">
        <v>16</v>
      </c>
      <c r="AC841" s="111">
        <v>0</v>
      </c>
      <c r="AD841" s="164">
        <v>0</v>
      </c>
      <c r="AE841" s="111">
        <v>0</v>
      </c>
      <c r="AF841" s="171">
        <v>0</v>
      </c>
      <c r="AG841" s="172"/>
    </row>
    <row r="842" spans="1:33" s="49" customFormat="1" ht="12" x14ac:dyDescent="0.2">
      <c r="A842" s="84">
        <v>494</v>
      </c>
      <c r="B842" s="60">
        <v>494093176</v>
      </c>
      <c r="C842" s="85" t="s">
        <v>545</v>
      </c>
      <c r="D842" s="60">
        <v>93</v>
      </c>
      <c r="E842" s="85" t="s">
        <v>125</v>
      </c>
      <c r="F842" s="60">
        <v>176</v>
      </c>
      <c r="G842" s="109" t="s">
        <v>208</v>
      </c>
      <c r="H842" s="163"/>
      <c r="I842" s="87">
        <v>18248</v>
      </c>
      <c r="J842" s="87">
        <v>4890</v>
      </c>
      <c r="K842" s="87">
        <v>0</v>
      </c>
      <c r="L842" s="87">
        <v>1188</v>
      </c>
      <c r="M842" s="88">
        <v>24326</v>
      </c>
      <c r="N842" s="163"/>
      <c r="O842" s="110">
        <v>14</v>
      </c>
      <c r="P842" s="164">
        <v>317814</v>
      </c>
      <c r="Q842" s="164">
        <v>0</v>
      </c>
      <c r="R842" s="164">
        <v>0</v>
      </c>
      <c r="S842" s="164">
        <v>16324</v>
      </c>
      <c r="T842" s="165">
        <v>334138</v>
      </c>
      <c r="U842" s="166"/>
      <c r="V842" s="167">
        <v>0.26415094339622641</v>
      </c>
      <c r="W842" s="173">
        <v>0</v>
      </c>
      <c r="X842" s="169">
        <v>0.09</v>
      </c>
      <c r="Y842" s="169">
        <v>7.5141081839977197E-2</v>
      </c>
      <c r="Z842" s="170">
        <v>0</v>
      </c>
      <c r="AA842" s="166"/>
      <c r="AB842" s="110">
        <v>7</v>
      </c>
      <c r="AC842" s="111">
        <v>0</v>
      </c>
      <c r="AD842" s="164">
        <v>0</v>
      </c>
      <c r="AE842" s="111">
        <v>0</v>
      </c>
      <c r="AF842" s="171">
        <v>0</v>
      </c>
      <c r="AG842" s="172"/>
    </row>
    <row r="843" spans="1:33" s="49" customFormat="1" ht="12" x14ac:dyDescent="0.2">
      <c r="A843" s="84">
        <v>494</v>
      </c>
      <c r="B843" s="60">
        <v>494093178</v>
      </c>
      <c r="C843" s="85" t="s">
        <v>545</v>
      </c>
      <c r="D843" s="60">
        <v>93</v>
      </c>
      <c r="E843" s="85" t="s">
        <v>125</v>
      </c>
      <c r="F843" s="60">
        <v>178</v>
      </c>
      <c r="G843" s="109" t="s">
        <v>210</v>
      </c>
      <c r="H843" s="163"/>
      <c r="I843" s="87">
        <v>11997</v>
      </c>
      <c r="J843" s="87">
        <v>1165</v>
      </c>
      <c r="K843" s="87">
        <v>0</v>
      </c>
      <c r="L843" s="87">
        <v>1188</v>
      </c>
      <c r="M843" s="88">
        <v>14350</v>
      </c>
      <c r="N843" s="163"/>
      <c r="O843" s="110">
        <v>2</v>
      </c>
      <c r="P843" s="164">
        <v>25828</v>
      </c>
      <c r="Q843" s="164">
        <v>0</v>
      </c>
      <c r="R843" s="164">
        <v>0</v>
      </c>
      <c r="S843" s="164">
        <v>2332</v>
      </c>
      <c r="T843" s="165">
        <v>28160</v>
      </c>
      <c r="U843" s="166"/>
      <c r="V843" s="167">
        <v>3.7735849056603772E-2</v>
      </c>
      <c r="W843" s="173">
        <v>0</v>
      </c>
      <c r="X843" s="169">
        <v>0.09</v>
      </c>
      <c r="Y843" s="169">
        <v>6.7030496405863796E-2</v>
      </c>
      <c r="Z843" s="170">
        <v>0</v>
      </c>
      <c r="AA843" s="166"/>
      <c r="AB843" s="110">
        <v>1</v>
      </c>
      <c r="AC843" s="111">
        <v>0</v>
      </c>
      <c r="AD843" s="164">
        <v>0</v>
      </c>
      <c r="AE843" s="111">
        <v>0</v>
      </c>
      <c r="AF843" s="171">
        <v>0</v>
      </c>
      <c r="AG843" s="172"/>
    </row>
    <row r="844" spans="1:33" s="49" customFormat="1" ht="12" x14ac:dyDescent="0.2">
      <c r="A844" s="84">
        <v>494</v>
      </c>
      <c r="B844" s="60">
        <v>494093181</v>
      </c>
      <c r="C844" s="85" t="s">
        <v>545</v>
      </c>
      <c r="D844" s="60">
        <v>93</v>
      </c>
      <c r="E844" s="85" t="s">
        <v>125</v>
      </c>
      <c r="F844" s="60">
        <v>181</v>
      </c>
      <c r="G844" s="109" t="s">
        <v>213</v>
      </c>
      <c r="H844" s="163"/>
      <c r="I844" s="87">
        <v>19377</v>
      </c>
      <c r="J844" s="87">
        <v>129</v>
      </c>
      <c r="K844" s="87">
        <v>0</v>
      </c>
      <c r="L844" s="87">
        <v>1188</v>
      </c>
      <c r="M844" s="88">
        <v>20694</v>
      </c>
      <c r="N844" s="163"/>
      <c r="O844" s="110">
        <v>4</v>
      </c>
      <c r="P844" s="164">
        <v>76552</v>
      </c>
      <c r="Q844" s="164">
        <v>0</v>
      </c>
      <c r="R844" s="164">
        <v>0</v>
      </c>
      <c r="S844" s="164">
        <v>4664</v>
      </c>
      <c r="T844" s="165">
        <v>81216</v>
      </c>
      <c r="U844" s="166"/>
      <c r="V844" s="167">
        <v>7.5471698113207544E-2</v>
      </c>
      <c r="W844" s="173">
        <v>0</v>
      </c>
      <c r="X844" s="169">
        <v>0.09</v>
      </c>
      <c r="Y844" s="169">
        <v>1.8721593646460449E-2</v>
      </c>
      <c r="Z844" s="170">
        <v>0</v>
      </c>
      <c r="AA844" s="166"/>
      <c r="AB844" s="110">
        <v>4</v>
      </c>
      <c r="AC844" s="111">
        <v>0</v>
      </c>
      <c r="AD844" s="164">
        <v>0</v>
      </c>
      <c r="AE844" s="111">
        <v>0</v>
      </c>
      <c r="AF844" s="171">
        <v>0</v>
      </c>
      <c r="AG844" s="172"/>
    </row>
    <row r="845" spans="1:33" s="49" customFormat="1" ht="12" x14ac:dyDescent="0.2">
      <c r="A845" s="84">
        <v>494</v>
      </c>
      <c r="B845" s="60">
        <v>494093229</v>
      </c>
      <c r="C845" s="85" t="s">
        <v>545</v>
      </c>
      <c r="D845" s="60">
        <v>93</v>
      </c>
      <c r="E845" s="85" t="s">
        <v>125</v>
      </c>
      <c r="F845" s="60">
        <v>229</v>
      </c>
      <c r="G845" s="109" t="s">
        <v>261</v>
      </c>
      <c r="H845" s="163"/>
      <c r="I845" s="87">
        <v>11602</v>
      </c>
      <c r="J845" s="87">
        <v>1163</v>
      </c>
      <c r="K845" s="87">
        <v>0</v>
      </c>
      <c r="L845" s="87">
        <v>1188</v>
      </c>
      <c r="M845" s="88">
        <v>13953</v>
      </c>
      <c r="N845" s="163"/>
      <c r="O845" s="110">
        <v>4</v>
      </c>
      <c r="P845" s="164">
        <v>50096</v>
      </c>
      <c r="Q845" s="164">
        <v>0</v>
      </c>
      <c r="R845" s="164">
        <v>0</v>
      </c>
      <c r="S845" s="164">
        <v>4664</v>
      </c>
      <c r="T845" s="165">
        <v>54760</v>
      </c>
      <c r="U845" s="166"/>
      <c r="V845" s="167">
        <v>7.5471698113207544E-2</v>
      </c>
      <c r="W845" s="173">
        <v>0</v>
      </c>
      <c r="X845" s="169">
        <v>0.09</v>
      </c>
      <c r="Y845" s="169">
        <v>2.2666638700022248E-2</v>
      </c>
      <c r="Z845" s="170">
        <v>0</v>
      </c>
      <c r="AA845" s="166"/>
      <c r="AB845" s="110">
        <v>3</v>
      </c>
      <c r="AC845" s="111">
        <v>0</v>
      </c>
      <c r="AD845" s="164">
        <v>0</v>
      </c>
      <c r="AE845" s="111">
        <v>0</v>
      </c>
      <c r="AF845" s="171">
        <v>0</v>
      </c>
      <c r="AG845" s="172"/>
    </row>
    <row r="846" spans="1:33" s="49" customFormat="1" ht="12" x14ac:dyDescent="0.2">
      <c r="A846" s="84">
        <v>494</v>
      </c>
      <c r="B846" s="60">
        <v>494093248</v>
      </c>
      <c r="C846" s="85" t="s">
        <v>545</v>
      </c>
      <c r="D846" s="60">
        <v>93</v>
      </c>
      <c r="E846" s="85" t="s">
        <v>125</v>
      </c>
      <c r="F846" s="60">
        <v>248</v>
      </c>
      <c r="G846" s="109" t="s">
        <v>280</v>
      </c>
      <c r="H846" s="163"/>
      <c r="I846" s="87">
        <v>16967</v>
      </c>
      <c r="J846" s="87">
        <v>828</v>
      </c>
      <c r="K846" s="87">
        <v>0</v>
      </c>
      <c r="L846" s="87">
        <v>1188</v>
      </c>
      <c r="M846" s="88">
        <v>18983</v>
      </c>
      <c r="N846" s="163"/>
      <c r="O846" s="110">
        <v>316</v>
      </c>
      <c r="P846" s="164">
        <v>5517044</v>
      </c>
      <c r="Q846" s="164">
        <v>0</v>
      </c>
      <c r="R846" s="164">
        <v>0</v>
      </c>
      <c r="S846" s="164">
        <v>368456</v>
      </c>
      <c r="T846" s="165">
        <v>5885500</v>
      </c>
      <c r="U846" s="166"/>
      <c r="V846" s="167">
        <v>5.9622641509434411</v>
      </c>
      <c r="W846" s="173">
        <v>0</v>
      </c>
      <c r="X846" s="169">
        <v>0.09</v>
      </c>
      <c r="Y846" s="169">
        <v>6.6870826362856836E-2</v>
      </c>
      <c r="Z846" s="170">
        <v>0</v>
      </c>
      <c r="AA846" s="166"/>
      <c r="AB846" s="110">
        <v>148</v>
      </c>
      <c r="AC846" s="111">
        <v>0</v>
      </c>
      <c r="AD846" s="164">
        <v>0</v>
      </c>
      <c r="AE846" s="111">
        <v>0</v>
      </c>
      <c r="AF846" s="171">
        <v>0</v>
      </c>
      <c r="AG846" s="172"/>
    </row>
    <row r="847" spans="1:33" s="49" customFormat="1" ht="12" x14ac:dyDescent="0.2">
      <c r="A847" s="84">
        <v>494</v>
      </c>
      <c r="B847" s="60">
        <v>494093262</v>
      </c>
      <c r="C847" s="85" t="s">
        <v>545</v>
      </c>
      <c r="D847" s="60">
        <v>93</v>
      </c>
      <c r="E847" s="85" t="s">
        <v>125</v>
      </c>
      <c r="F847" s="60">
        <v>262</v>
      </c>
      <c r="G847" s="109" t="s">
        <v>294</v>
      </c>
      <c r="H847" s="163"/>
      <c r="I847" s="87">
        <v>14809</v>
      </c>
      <c r="J847" s="87">
        <v>962</v>
      </c>
      <c r="K847" s="87">
        <v>0</v>
      </c>
      <c r="L847" s="87">
        <v>1188</v>
      </c>
      <c r="M847" s="88">
        <v>16959</v>
      </c>
      <c r="N847" s="163"/>
      <c r="O847" s="110">
        <v>20</v>
      </c>
      <c r="P847" s="164">
        <v>309460</v>
      </c>
      <c r="Q847" s="164">
        <v>0</v>
      </c>
      <c r="R847" s="164">
        <v>0</v>
      </c>
      <c r="S847" s="164">
        <v>23320</v>
      </c>
      <c r="T847" s="165">
        <v>332780</v>
      </c>
      <c r="U847" s="166"/>
      <c r="V847" s="167">
        <v>0.37735849056603771</v>
      </c>
      <c r="W847" s="173">
        <v>0</v>
      </c>
      <c r="X847" s="169">
        <v>0.09</v>
      </c>
      <c r="Y847" s="169">
        <v>9.6865331458784662E-2</v>
      </c>
      <c r="Z847" s="170">
        <v>0</v>
      </c>
      <c r="AA847" s="166"/>
      <c r="AB847" s="110">
        <v>13</v>
      </c>
      <c r="AC847" s="111">
        <v>1.3907549381224287</v>
      </c>
      <c r="AD847" s="164">
        <v>23592.980987521583</v>
      </c>
      <c r="AE847" s="111">
        <v>0</v>
      </c>
      <c r="AF847" s="171">
        <v>0</v>
      </c>
      <c r="AG847" s="172"/>
    </row>
    <row r="848" spans="1:33" s="49" customFormat="1" ht="12" x14ac:dyDescent="0.2">
      <c r="A848" s="84">
        <v>494</v>
      </c>
      <c r="B848" s="60">
        <v>494093284</v>
      </c>
      <c r="C848" s="85" t="s">
        <v>545</v>
      </c>
      <c r="D848" s="60">
        <v>93</v>
      </c>
      <c r="E848" s="85" t="s">
        <v>125</v>
      </c>
      <c r="F848" s="60">
        <v>284</v>
      </c>
      <c r="G848" s="109" t="s">
        <v>316</v>
      </c>
      <c r="H848" s="163"/>
      <c r="I848" s="87">
        <v>14031</v>
      </c>
      <c r="J848" s="87">
        <v>6385</v>
      </c>
      <c r="K848" s="87">
        <v>0</v>
      </c>
      <c r="L848" s="87">
        <v>1188</v>
      </c>
      <c r="M848" s="88">
        <v>21604</v>
      </c>
      <c r="N848" s="163"/>
      <c r="O848" s="110">
        <v>4</v>
      </c>
      <c r="P848" s="164">
        <v>80124</v>
      </c>
      <c r="Q848" s="164">
        <v>0</v>
      </c>
      <c r="R848" s="164">
        <v>0</v>
      </c>
      <c r="S848" s="164">
        <v>4664</v>
      </c>
      <c r="T848" s="165">
        <v>84788</v>
      </c>
      <c r="U848" s="166"/>
      <c r="V848" s="167">
        <v>7.5471698113207544E-2</v>
      </c>
      <c r="W848" s="173">
        <v>0</v>
      </c>
      <c r="X848" s="169">
        <v>0.09</v>
      </c>
      <c r="Y848" s="169">
        <v>7.4537220480509564E-2</v>
      </c>
      <c r="Z848" s="170">
        <v>0</v>
      </c>
      <c r="AA848" s="166"/>
      <c r="AB848" s="110">
        <v>2</v>
      </c>
      <c r="AC848" s="111">
        <v>0</v>
      </c>
      <c r="AD848" s="164">
        <v>0</v>
      </c>
      <c r="AE848" s="111">
        <v>0</v>
      </c>
      <c r="AF848" s="171">
        <v>0</v>
      </c>
      <c r="AG848" s="172"/>
    </row>
    <row r="849" spans="1:33" s="49" customFormat="1" ht="12" x14ac:dyDescent="0.2">
      <c r="A849" s="84">
        <v>494</v>
      </c>
      <c r="B849" s="60">
        <v>494093295</v>
      </c>
      <c r="C849" s="85" t="s">
        <v>545</v>
      </c>
      <c r="D849" s="60">
        <v>93</v>
      </c>
      <c r="E849" s="85" t="s">
        <v>125</v>
      </c>
      <c r="F849" s="60">
        <v>295</v>
      </c>
      <c r="G849" s="109" t="s">
        <v>327</v>
      </c>
      <c r="H849" s="163"/>
      <c r="I849" s="87">
        <v>13068</v>
      </c>
      <c r="J849" s="87">
        <v>6450</v>
      </c>
      <c r="K849" s="87">
        <v>0</v>
      </c>
      <c r="L849" s="87">
        <v>1188</v>
      </c>
      <c r="M849" s="88">
        <v>20706</v>
      </c>
      <c r="N849" s="163"/>
      <c r="O849" s="110">
        <v>1</v>
      </c>
      <c r="P849" s="164">
        <v>19150</v>
      </c>
      <c r="Q849" s="164">
        <v>0</v>
      </c>
      <c r="R849" s="164">
        <v>0</v>
      </c>
      <c r="S849" s="164">
        <v>1166</v>
      </c>
      <c r="T849" s="165">
        <v>20316</v>
      </c>
      <c r="U849" s="166"/>
      <c r="V849" s="167">
        <v>1.8867924528301886E-2</v>
      </c>
      <c r="W849" s="173">
        <v>0</v>
      </c>
      <c r="X849" s="169">
        <v>0.09</v>
      </c>
      <c r="Y849" s="169">
        <v>1.4012012322242801E-2</v>
      </c>
      <c r="Z849" s="170">
        <v>0</v>
      </c>
      <c r="AA849" s="166"/>
      <c r="AB849" s="110">
        <v>1</v>
      </c>
      <c r="AC849" s="111">
        <v>0</v>
      </c>
      <c r="AD849" s="164">
        <v>0</v>
      </c>
      <c r="AE849" s="111">
        <v>0</v>
      </c>
      <c r="AF849" s="171">
        <v>0</v>
      </c>
      <c r="AG849" s="172"/>
    </row>
    <row r="850" spans="1:33" s="49" customFormat="1" ht="12" x14ac:dyDescent="0.2">
      <c r="A850" s="84">
        <v>494</v>
      </c>
      <c r="B850" s="60">
        <v>494093346</v>
      </c>
      <c r="C850" s="85" t="s">
        <v>545</v>
      </c>
      <c r="D850" s="60">
        <v>93</v>
      </c>
      <c r="E850" s="85" t="s">
        <v>125</v>
      </c>
      <c r="F850" s="60">
        <v>346</v>
      </c>
      <c r="G850" s="109" t="s">
        <v>378</v>
      </c>
      <c r="H850" s="163"/>
      <c r="I850" s="87">
        <v>19496</v>
      </c>
      <c r="J850" s="87">
        <v>1722</v>
      </c>
      <c r="K850" s="87">
        <v>0</v>
      </c>
      <c r="L850" s="87">
        <v>1188</v>
      </c>
      <c r="M850" s="88">
        <v>22406</v>
      </c>
      <c r="N850" s="163"/>
      <c r="O850" s="110">
        <v>1</v>
      </c>
      <c r="P850" s="164">
        <v>20818</v>
      </c>
      <c r="Q850" s="164">
        <v>0</v>
      </c>
      <c r="R850" s="164">
        <v>0</v>
      </c>
      <c r="S850" s="164">
        <v>1166</v>
      </c>
      <c r="T850" s="165">
        <v>21984</v>
      </c>
      <c r="U850" s="166"/>
      <c r="V850" s="167">
        <v>1.8867924528301886E-2</v>
      </c>
      <c r="W850" s="173">
        <v>0</v>
      </c>
      <c r="X850" s="169">
        <v>0.09</v>
      </c>
      <c r="Y850" s="169">
        <v>1.7526303966672881E-2</v>
      </c>
      <c r="Z850" s="170">
        <v>0</v>
      </c>
      <c r="AA850" s="166"/>
      <c r="AB850" s="110">
        <v>0</v>
      </c>
      <c r="AC850" s="111">
        <v>0</v>
      </c>
      <c r="AD850" s="164">
        <v>0</v>
      </c>
      <c r="AE850" s="111">
        <v>0</v>
      </c>
      <c r="AF850" s="171">
        <v>0</v>
      </c>
      <c r="AG850" s="172"/>
    </row>
    <row r="851" spans="1:33" s="49" customFormat="1" ht="12" x14ac:dyDescent="0.2">
      <c r="A851" s="84">
        <v>494</v>
      </c>
      <c r="B851" s="60">
        <v>494093347</v>
      </c>
      <c r="C851" s="85" t="s">
        <v>545</v>
      </c>
      <c r="D851" s="60">
        <v>93</v>
      </c>
      <c r="E851" s="85" t="s">
        <v>125</v>
      </c>
      <c r="F851" s="60">
        <v>347</v>
      </c>
      <c r="G851" s="109" t="s">
        <v>379</v>
      </c>
      <c r="H851" s="163"/>
      <c r="I851" s="87">
        <v>15601</v>
      </c>
      <c r="J851" s="87">
        <v>7298</v>
      </c>
      <c r="K851" s="87">
        <v>0</v>
      </c>
      <c r="L851" s="87">
        <v>1188</v>
      </c>
      <c r="M851" s="88">
        <v>24087</v>
      </c>
      <c r="N851" s="163"/>
      <c r="O851" s="110">
        <v>3</v>
      </c>
      <c r="P851" s="164">
        <v>67401</v>
      </c>
      <c r="Q851" s="164">
        <v>0</v>
      </c>
      <c r="R851" s="164">
        <v>0</v>
      </c>
      <c r="S851" s="164">
        <v>3498</v>
      </c>
      <c r="T851" s="165">
        <v>70899</v>
      </c>
      <c r="U851" s="166"/>
      <c r="V851" s="167">
        <v>5.6603773584905662E-2</v>
      </c>
      <c r="W851" s="173">
        <v>0</v>
      </c>
      <c r="X851" s="169">
        <v>0.09</v>
      </c>
      <c r="Y851" s="169">
        <v>1.1138553691498038E-2</v>
      </c>
      <c r="Z851" s="170">
        <v>0</v>
      </c>
      <c r="AA851" s="166"/>
      <c r="AB851" s="110">
        <v>1</v>
      </c>
      <c r="AC851" s="111">
        <v>0</v>
      </c>
      <c r="AD851" s="164">
        <v>0</v>
      </c>
      <c r="AE851" s="111">
        <v>0</v>
      </c>
      <c r="AF851" s="171">
        <v>0</v>
      </c>
      <c r="AG851" s="172"/>
    </row>
    <row r="852" spans="1:33" s="49" customFormat="1" ht="12" x14ac:dyDescent="0.2">
      <c r="A852" s="84">
        <v>496</v>
      </c>
      <c r="B852" s="60">
        <v>496201003</v>
      </c>
      <c r="C852" s="85" t="s">
        <v>546</v>
      </c>
      <c r="D852" s="60">
        <v>201</v>
      </c>
      <c r="E852" s="85" t="s">
        <v>233</v>
      </c>
      <c r="F852" s="60">
        <v>3</v>
      </c>
      <c r="G852" s="109" t="s">
        <v>35</v>
      </c>
      <c r="H852" s="163"/>
      <c r="I852" s="87">
        <v>16498</v>
      </c>
      <c r="J852" s="87">
        <v>1734</v>
      </c>
      <c r="K852" s="87">
        <v>0</v>
      </c>
      <c r="L852" s="87">
        <v>1188</v>
      </c>
      <c r="M852" s="88">
        <v>19420</v>
      </c>
      <c r="N852" s="163"/>
      <c r="O852" s="110">
        <v>1</v>
      </c>
      <c r="P852" s="164">
        <v>17945</v>
      </c>
      <c r="Q852" s="164">
        <v>0</v>
      </c>
      <c r="R852" s="164">
        <v>0</v>
      </c>
      <c r="S852" s="164">
        <v>1169</v>
      </c>
      <c r="T852" s="165">
        <v>19114</v>
      </c>
      <c r="U852" s="166"/>
      <c r="V852" s="167">
        <v>1.5748031496062992E-2</v>
      </c>
      <c r="W852" s="173">
        <v>0</v>
      </c>
      <c r="X852" s="169">
        <v>0.09</v>
      </c>
      <c r="Y852" s="169">
        <v>2.9294781657965641E-3</v>
      </c>
      <c r="Z852" s="170">
        <v>0</v>
      </c>
      <c r="AA852" s="166"/>
      <c r="AB852" s="110">
        <v>0</v>
      </c>
      <c r="AC852" s="111">
        <v>0</v>
      </c>
      <c r="AD852" s="164">
        <v>0</v>
      </c>
      <c r="AE852" s="111">
        <v>0</v>
      </c>
      <c r="AF852" s="171">
        <v>0</v>
      </c>
      <c r="AG852" s="172"/>
    </row>
    <row r="853" spans="1:33" s="49" customFormat="1" ht="12" x14ac:dyDescent="0.2">
      <c r="A853" s="84">
        <v>496</v>
      </c>
      <c r="B853" s="60">
        <v>496201072</v>
      </c>
      <c r="C853" s="85" t="s">
        <v>546</v>
      </c>
      <c r="D853" s="60">
        <v>201</v>
      </c>
      <c r="E853" s="85" t="s">
        <v>233</v>
      </c>
      <c r="F853" s="60">
        <v>72</v>
      </c>
      <c r="G853" s="109" t="s">
        <v>104</v>
      </c>
      <c r="H853" s="163"/>
      <c r="I853" s="87">
        <v>14496</v>
      </c>
      <c r="J853" s="87">
        <v>4000</v>
      </c>
      <c r="K853" s="87">
        <v>0</v>
      </c>
      <c r="L853" s="87">
        <v>1188</v>
      </c>
      <c r="M853" s="88">
        <v>19684</v>
      </c>
      <c r="N853" s="163"/>
      <c r="O853" s="110">
        <v>1</v>
      </c>
      <c r="P853" s="164">
        <v>18205</v>
      </c>
      <c r="Q853" s="164">
        <v>0</v>
      </c>
      <c r="R853" s="164">
        <v>0</v>
      </c>
      <c r="S853" s="164">
        <v>1169</v>
      </c>
      <c r="T853" s="165">
        <v>19374</v>
      </c>
      <c r="U853" s="166"/>
      <c r="V853" s="167">
        <v>1.5748031496062992E-2</v>
      </c>
      <c r="W853" s="173">
        <v>0</v>
      </c>
      <c r="X853" s="169">
        <v>0.09</v>
      </c>
      <c r="Y853" s="169">
        <v>1.5634432016767884E-3</v>
      </c>
      <c r="Z853" s="170">
        <v>0</v>
      </c>
      <c r="AA853" s="166"/>
      <c r="AB853" s="110">
        <v>0</v>
      </c>
      <c r="AC853" s="111">
        <v>0</v>
      </c>
      <c r="AD853" s="164">
        <v>0</v>
      </c>
      <c r="AE853" s="111">
        <v>0</v>
      </c>
      <c r="AF853" s="171">
        <v>0</v>
      </c>
      <c r="AG853" s="172"/>
    </row>
    <row r="854" spans="1:33" s="49" customFormat="1" ht="12" x14ac:dyDescent="0.2">
      <c r="A854" s="84">
        <v>496</v>
      </c>
      <c r="B854" s="60">
        <v>496201094</v>
      </c>
      <c r="C854" s="85" t="s">
        <v>546</v>
      </c>
      <c r="D854" s="60">
        <v>201</v>
      </c>
      <c r="E854" s="85" t="s">
        <v>233</v>
      </c>
      <c r="F854" s="60">
        <v>94</v>
      </c>
      <c r="G854" s="109" t="s">
        <v>126</v>
      </c>
      <c r="H854" s="163"/>
      <c r="I854" s="87">
        <v>19502</v>
      </c>
      <c r="J854" s="87">
        <v>2147</v>
      </c>
      <c r="K854" s="87">
        <v>0</v>
      </c>
      <c r="L854" s="87">
        <v>1188</v>
      </c>
      <c r="M854" s="88">
        <v>22837</v>
      </c>
      <c r="N854" s="163"/>
      <c r="O854" s="110">
        <v>1</v>
      </c>
      <c r="P854" s="164">
        <v>21308</v>
      </c>
      <c r="Q854" s="164">
        <v>0</v>
      </c>
      <c r="R854" s="164">
        <v>0</v>
      </c>
      <c r="S854" s="164">
        <v>1169</v>
      </c>
      <c r="T854" s="165">
        <v>22477</v>
      </c>
      <c r="U854" s="166"/>
      <c r="V854" s="167">
        <v>1.5748031496062992E-2</v>
      </c>
      <c r="W854" s="173">
        <v>0</v>
      </c>
      <c r="X854" s="169">
        <v>0.09</v>
      </c>
      <c r="Y854" s="169">
        <v>1.618835576951236E-3</v>
      </c>
      <c r="Z854" s="170">
        <v>0</v>
      </c>
      <c r="AA854" s="166"/>
      <c r="AB854" s="110">
        <v>0</v>
      </c>
      <c r="AC854" s="111">
        <v>0</v>
      </c>
      <c r="AD854" s="164">
        <v>0</v>
      </c>
      <c r="AE854" s="111">
        <v>0</v>
      </c>
      <c r="AF854" s="171">
        <v>0</v>
      </c>
      <c r="AG854" s="172"/>
    </row>
    <row r="855" spans="1:33" s="49" customFormat="1" ht="12" x14ac:dyDescent="0.2">
      <c r="A855" s="84">
        <v>496</v>
      </c>
      <c r="B855" s="60">
        <v>496201095</v>
      </c>
      <c r="C855" s="85" t="s">
        <v>546</v>
      </c>
      <c r="D855" s="60">
        <v>201</v>
      </c>
      <c r="E855" s="85" t="s">
        <v>233</v>
      </c>
      <c r="F855" s="60">
        <v>95</v>
      </c>
      <c r="G855" s="109" t="s">
        <v>127</v>
      </c>
      <c r="H855" s="163"/>
      <c r="I855" s="87">
        <v>20129</v>
      </c>
      <c r="J855" s="87">
        <v>290</v>
      </c>
      <c r="K855" s="87">
        <v>0</v>
      </c>
      <c r="L855" s="87">
        <v>1188</v>
      </c>
      <c r="M855" s="88">
        <v>21607</v>
      </c>
      <c r="N855" s="163"/>
      <c r="O855" s="110">
        <v>3</v>
      </c>
      <c r="P855" s="164">
        <v>60291</v>
      </c>
      <c r="Q855" s="164">
        <v>0</v>
      </c>
      <c r="R855" s="164">
        <v>0</v>
      </c>
      <c r="S855" s="164">
        <v>3507</v>
      </c>
      <c r="T855" s="165">
        <v>63798</v>
      </c>
      <c r="U855" s="166"/>
      <c r="V855" s="167">
        <v>4.7244094488188976E-2</v>
      </c>
      <c r="W855" s="173">
        <v>0</v>
      </c>
      <c r="X855" s="169">
        <v>0.18</v>
      </c>
      <c r="Y855" s="169">
        <v>0.13044079648282272</v>
      </c>
      <c r="Z855" s="170">
        <v>0</v>
      </c>
      <c r="AA855" s="166"/>
      <c r="AB855" s="110">
        <v>2</v>
      </c>
      <c r="AC855" s="111">
        <v>0</v>
      </c>
      <c r="AD855" s="164">
        <v>0</v>
      </c>
      <c r="AE855" s="111">
        <v>0</v>
      </c>
      <c r="AF855" s="171">
        <v>0</v>
      </c>
      <c r="AG855" s="172"/>
    </row>
    <row r="856" spans="1:33" s="49" customFormat="1" ht="12" x14ac:dyDescent="0.2">
      <c r="A856" s="84">
        <v>496</v>
      </c>
      <c r="B856" s="60">
        <v>496201201</v>
      </c>
      <c r="C856" s="85" t="s">
        <v>546</v>
      </c>
      <c r="D856" s="60">
        <v>201</v>
      </c>
      <c r="E856" s="85" t="s">
        <v>233</v>
      </c>
      <c r="F856" s="60">
        <v>201</v>
      </c>
      <c r="G856" s="109" t="s">
        <v>233</v>
      </c>
      <c r="H856" s="163"/>
      <c r="I856" s="87">
        <v>18417</v>
      </c>
      <c r="J856" s="87">
        <v>0</v>
      </c>
      <c r="K856" s="87">
        <v>0</v>
      </c>
      <c r="L856" s="87">
        <v>1188</v>
      </c>
      <c r="M856" s="88">
        <v>19605</v>
      </c>
      <c r="N856" s="163"/>
      <c r="O856" s="110">
        <v>502</v>
      </c>
      <c r="P856" s="164">
        <v>9099754</v>
      </c>
      <c r="Q856" s="164">
        <v>0</v>
      </c>
      <c r="R856" s="164">
        <v>0</v>
      </c>
      <c r="S856" s="164">
        <v>586838</v>
      </c>
      <c r="T856" s="165">
        <v>9686592</v>
      </c>
      <c r="U856" s="166"/>
      <c r="V856" s="167">
        <v>7.9055118110236187</v>
      </c>
      <c r="W856" s="173">
        <v>0</v>
      </c>
      <c r="X856" s="169">
        <v>0.18</v>
      </c>
      <c r="Y856" s="169">
        <v>0.10570050674846276</v>
      </c>
      <c r="Z856" s="170">
        <v>0</v>
      </c>
      <c r="AA856" s="166"/>
      <c r="AB856" s="110">
        <v>79</v>
      </c>
      <c r="AC856" s="111">
        <v>0</v>
      </c>
      <c r="AD856" s="164">
        <v>0</v>
      </c>
      <c r="AE856" s="111">
        <v>0</v>
      </c>
      <c r="AF856" s="171">
        <v>0</v>
      </c>
      <c r="AG856" s="172"/>
    </row>
    <row r="857" spans="1:33" s="49" customFormat="1" ht="12" x14ac:dyDescent="0.2">
      <c r="A857" s="84">
        <v>497</v>
      </c>
      <c r="B857" s="60">
        <v>497117005</v>
      </c>
      <c r="C857" s="85" t="s">
        <v>547</v>
      </c>
      <c r="D857" s="60">
        <v>117</v>
      </c>
      <c r="E857" s="85" t="s">
        <v>149</v>
      </c>
      <c r="F857" s="60">
        <v>5</v>
      </c>
      <c r="G857" s="109" t="s">
        <v>37</v>
      </c>
      <c r="H857" s="163"/>
      <c r="I857" s="87">
        <v>13214</v>
      </c>
      <c r="J857" s="87">
        <v>4663</v>
      </c>
      <c r="K857" s="87">
        <v>0</v>
      </c>
      <c r="L857" s="87">
        <v>1188</v>
      </c>
      <c r="M857" s="88">
        <v>19065</v>
      </c>
      <c r="N857" s="163"/>
      <c r="O857" s="110">
        <v>8</v>
      </c>
      <c r="P857" s="164">
        <v>143016</v>
      </c>
      <c r="Q857" s="164">
        <v>0</v>
      </c>
      <c r="R857" s="164">
        <v>0</v>
      </c>
      <c r="S857" s="164">
        <v>9504</v>
      </c>
      <c r="T857" s="165">
        <v>152520</v>
      </c>
      <c r="U857" s="166"/>
      <c r="V857" s="167">
        <v>0</v>
      </c>
      <c r="W857" s="173">
        <v>0</v>
      </c>
      <c r="X857" s="169">
        <v>0.09</v>
      </c>
      <c r="Y857" s="169">
        <v>1.9869147979987723E-2</v>
      </c>
      <c r="Z857" s="170">
        <v>0</v>
      </c>
      <c r="AA857" s="166"/>
      <c r="AB857" s="110">
        <v>1</v>
      </c>
      <c r="AC857" s="111">
        <v>0</v>
      </c>
      <c r="AD857" s="164">
        <v>0</v>
      </c>
      <c r="AE857" s="111">
        <v>0</v>
      </c>
      <c r="AF857" s="171">
        <v>0</v>
      </c>
      <c r="AG857" s="172"/>
    </row>
    <row r="858" spans="1:33" s="49" customFormat="1" ht="12" x14ac:dyDescent="0.2">
      <c r="A858" s="84">
        <v>497</v>
      </c>
      <c r="B858" s="60">
        <v>497117008</v>
      </c>
      <c r="C858" s="85" t="s">
        <v>547</v>
      </c>
      <c r="D858" s="60">
        <v>117</v>
      </c>
      <c r="E858" s="85" t="s">
        <v>149</v>
      </c>
      <c r="F858" s="60">
        <v>8</v>
      </c>
      <c r="G858" s="109" t="s">
        <v>40</v>
      </c>
      <c r="H858" s="163"/>
      <c r="I858" s="87">
        <v>11733</v>
      </c>
      <c r="J858" s="87">
        <v>13593</v>
      </c>
      <c r="K858" s="87">
        <v>0</v>
      </c>
      <c r="L858" s="87">
        <v>1188</v>
      </c>
      <c r="M858" s="88">
        <v>26514</v>
      </c>
      <c r="N858" s="163"/>
      <c r="O858" s="110">
        <v>67</v>
      </c>
      <c r="P858" s="164">
        <v>1696842</v>
      </c>
      <c r="Q858" s="164">
        <v>0</v>
      </c>
      <c r="R858" s="164">
        <v>0</v>
      </c>
      <c r="S858" s="164">
        <v>79596</v>
      </c>
      <c r="T858" s="165">
        <v>1776438</v>
      </c>
      <c r="U858" s="166"/>
      <c r="V858" s="167">
        <v>0</v>
      </c>
      <c r="W858" s="173">
        <v>0</v>
      </c>
      <c r="X858" s="169">
        <v>0.09</v>
      </c>
      <c r="Y858" s="169">
        <v>5.776752795832793E-2</v>
      </c>
      <c r="Z858" s="170">
        <v>0</v>
      </c>
      <c r="AA858" s="166"/>
      <c r="AB858" s="110">
        <v>20</v>
      </c>
      <c r="AC858" s="111">
        <v>0</v>
      </c>
      <c r="AD858" s="164">
        <v>0</v>
      </c>
      <c r="AE858" s="111">
        <v>0</v>
      </c>
      <c r="AF858" s="171">
        <v>0</v>
      </c>
      <c r="AG858" s="172"/>
    </row>
    <row r="859" spans="1:33" s="49" customFormat="1" ht="12" x14ac:dyDescent="0.2">
      <c r="A859" s="84">
        <v>497</v>
      </c>
      <c r="B859" s="60">
        <v>497117024</v>
      </c>
      <c r="C859" s="85" t="s">
        <v>547</v>
      </c>
      <c r="D859" s="60">
        <v>117</v>
      </c>
      <c r="E859" s="85" t="s">
        <v>149</v>
      </c>
      <c r="F859" s="60">
        <v>24</v>
      </c>
      <c r="G859" s="109" t="s">
        <v>56</v>
      </c>
      <c r="H859" s="163"/>
      <c r="I859" s="87">
        <v>12501</v>
      </c>
      <c r="J859" s="87">
        <v>2686</v>
      </c>
      <c r="K859" s="87">
        <v>0</v>
      </c>
      <c r="L859" s="87">
        <v>1188</v>
      </c>
      <c r="M859" s="88">
        <v>16375</v>
      </c>
      <c r="N859" s="163"/>
      <c r="O859" s="110">
        <v>22</v>
      </c>
      <c r="P859" s="164">
        <v>334114</v>
      </c>
      <c r="Q859" s="164">
        <v>0</v>
      </c>
      <c r="R859" s="164">
        <v>0</v>
      </c>
      <c r="S859" s="164">
        <v>26136</v>
      </c>
      <c r="T859" s="165">
        <v>360250</v>
      </c>
      <c r="U859" s="166"/>
      <c r="V859" s="167">
        <v>0</v>
      </c>
      <c r="W859" s="173">
        <v>0</v>
      </c>
      <c r="X859" s="169">
        <v>0.09</v>
      </c>
      <c r="Y859" s="169">
        <v>1.7185893028010039E-2</v>
      </c>
      <c r="Z859" s="170">
        <v>0</v>
      </c>
      <c r="AA859" s="166"/>
      <c r="AB859" s="110">
        <v>1</v>
      </c>
      <c r="AC859" s="111">
        <v>0</v>
      </c>
      <c r="AD859" s="164">
        <v>0</v>
      </c>
      <c r="AE859" s="111">
        <v>0</v>
      </c>
      <c r="AF859" s="171">
        <v>0</v>
      </c>
      <c r="AG859" s="172"/>
    </row>
    <row r="860" spans="1:33" s="49" customFormat="1" ht="12" x14ac:dyDescent="0.2">
      <c r="A860" s="84">
        <v>497</v>
      </c>
      <c r="B860" s="60">
        <v>497117061</v>
      </c>
      <c r="C860" s="85" t="s">
        <v>547</v>
      </c>
      <c r="D860" s="60">
        <v>117</v>
      </c>
      <c r="E860" s="85" t="s">
        <v>149</v>
      </c>
      <c r="F860" s="60">
        <v>61</v>
      </c>
      <c r="G860" s="109" t="s">
        <v>93</v>
      </c>
      <c r="H860" s="163"/>
      <c r="I860" s="87">
        <v>15152</v>
      </c>
      <c r="J860" s="87">
        <v>1268</v>
      </c>
      <c r="K860" s="87">
        <v>0</v>
      </c>
      <c r="L860" s="87">
        <v>1188</v>
      </c>
      <c r="M860" s="88">
        <v>17608</v>
      </c>
      <c r="N860" s="163"/>
      <c r="O860" s="110">
        <v>26</v>
      </c>
      <c r="P860" s="164">
        <v>426920</v>
      </c>
      <c r="Q860" s="164">
        <v>0</v>
      </c>
      <c r="R860" s="164">
        <v>0</v>
      </c>
      <c r="S860" s="164">
        <v>30888</v>
      </c>
      <c r="T860" s="165">
        <v>457808</v>
      </c>
      <c r="U860" s="166"/>
      <c r="V860" s="167">
        <v>0</v>
      </c>
      <c r="W860" s="173">
        <v>0</v>
      </c>
      <c r="X860" s="169">
        <v>0.09</v>
      </c>
      <c r="Y860" s="169">
        <v>4.759971949474464E-2</v>
      </c>
      <c r="Z860" s="170">
        <v>0</v>
      </c>
      <c r="AA860" s="166"/>
      <c r="AB860" s="110">
        <v>6</v>
      </c>
      <c r="AC860" s="111">
        <v>0</v>
      </c>
      <c r="AD860" s="164">
        <v>0</v>
      </c>
      <c r="AE860" s="111">
        <v>0</v>
      </c>
      <c r="AF860" s="171">
        <v>0</v>
      </c>
      <c r="AG860" s="172"/>
    </row>
    <row r="861" spans="1:33" s="49" customFormat="1" ht="12" x14ac:dyDescent="0.2">
      <c r="A861" s="84">
        <v>497</v>
      </c>
      <c r="B861" s="60">
        <v>497117074</v>
      </c>
      <c r="C861" s="85" t="s">
        <v>547</v>
      </c>
      <c r="D861" s="60">
        <v>117</v>
      </c>
      <c r="E861" s="85" t="s">
        <v>149</v>
      </c>
      <c r="F861" s="60">
        <v>74</v>
      </c>
      <c r="G861" s="109" t="s">
        <v>106</v>
      </c>
      <c r="H861" s="163"/>
      <c r="I861" s="87">
        <v>12188</v>
      </c>
      <c r="J861" s="87">
        <v>10864</v>
      </c>
      <c r="K861" s="87">
        <v>0</v>
      </c>
      <c r="L861" s="87">
        <v>1188</v>
      </c>
      <c r="M861" s="88">
        <v>24240</v>
      </c>
      <c r="N861" s="163"/>
      <c r="O861" s="110">
        <v>3</v>
      </c>
      <c r="P861" s="164">
        <v>69156</v>
      </c>
      <c r="Q861" s="164">
        <v>0</v>
      </c>
      <c r="R861" s="164">
        <v>0</v>
      </c>
      <c r="S861" s="164">
        <v>3564</v>
      </c>
      <c r="T861" s="165">
        <v>72720</v>
      </c>
      <c r="U861" s="166"/>
      <c r="V861" s="167">
        <v>0</v>
      </c>
      <c r="W861" s="173">
        <v>0</v>
      </c>
      <c r="X861" s="169">
        <v>0.09</v>
      </c>
      <c r="Y861" s="169">
        <v>1.3775379086005577E-2</v>
      </c>
      <c r="Z861" s="170">
        <v>0</v>
      </c>
      <c r="AA861" s="166"/>
      <c r="AB861" s="110">
        <v>1</v>
      </c>
      <c r="AC861" s="111">
        <v>0</v>
      </c>
      <c r="AD861" s="164">
        <v>0</v>
      </c>
      <c r="AE861" s="111">
        <v>0</v>
      </c>
      <c r="AF861" s="171">
        <v>0</v>
      </c>
      <c r="AG861" s="172"/>
    </row>
    <row r="862" spans="1:33" s="49" customFormat="1" ht="12" x14ac:dyDescent="0.2">
      <c r="A862" s="84">
        <v>497</v>
      </c>
      <c r="B862" s="60">
        <v>497117086</v>
      </c>
      <c r="C862" s="85" t="s">
        <v>547</v>
      </c>
      <c r="D862" s="60">
        <v>117</v>
      </c>
      <c r="E862" s="85" t="s">
        <v>149</v>
      </c>
      <c r="F862" s="60">
        <v>86</v>
      </c>
      <c r="G862" s="109" t="s">
        <v>118</v>
      </c>
      <c r="H862" s="163"/>
      <c r="I862" s="87">
        <v>12874</v>
      </c>
      <c r="J862" s="87">
        <v>2034</v>
      </c>
      <c r="K862" s="87">
        <v>0</v>
      </c>
      <c r="L862" s="87">
        <v>1188</v>
      </c>
      <c r="M862" s="88">
        <v>16096</v>
      </c>
      <c r="N862" s="163"/>
      <c r="O862" s="110">
        <v>19</v>
      </c>
      <c r="P862" s="164">
        <v>283252</v>
      </c>
      <c r="Q862" s="164">
        <v>0</v>
      </c>
      <c r="R862" s="164">
        <v>0</v>
      </c>
      <c r="S862" s="164">
        <v>22572</v>
      </c>
      <c r="T862" s="165">
        <v>305824</v>
      </c>
      <c r="U862" s="166"/>
      <c r="V862" s="167">
        <v>0</v>
      </c>
      <c r="W862" s="173">
        <v>0</v>
      </c>
      <c r="X862" s="169">
        <v>0.09</v>
      </c>
      <c r="Y862" s="169">
        <v>6.5312965270405671E-2</v>
      </c>
      <c r="Z862" s="170">
        <v>0</v>
      </c>
      <c r="AA862" s="166"/>
      <c r="AB862" s="110">
        <v>3</v>
      </c>
      <c r="AC862" s="111">
        <v>0</v>
      </c>
      <c r="AD862" s="164">
        <v>0</v>
      </c>
      <c r="AE862" s="111">
        <v>0</v>
      </c>
      <c r="AF862" s="171">
        <v>0</v>
      </c>
      <c r="AG862" s="172"/>
    </row>
    <row r="863" spans="1:33" s="49" customFormat="1" ht="12" x14ac:dyDescent="0.2">
      <c r="A863" s="84">
        <v>497</v>
      </c>
      <c r="B863" s="60">
        <v>497117087</v>
      </c>
      <c r="C863" s="85" t="s">
        <v>547</v>
      </c>
      <c r="D863" s="60">
        <v>117</v>
      </c>
      <c r="E863" s="85" t="s">
        <v>149</v>
      </c>
      <c r="F863" s="60">
        <v>87</v>
      </c>
      <c r="G863" s="109" t="s">
        <v>119</v>
      </c>
      <c r="H863" s="163"/>
      <c r="I863" s="87">
        <v>15461</v>
      </c>
      <c r="J863" s="87">
        <v>4850</v>
      </c>
      <c r="K863" s="87">
        <v>0</v>
      </c>
      <c r="L863" s="87">
        <v>1188</v>
      </c>
      <c r="M863" s="88">
        <v>21499</v>
      </c>
      <c r="N863" s="163"/>
      <c r="O863" s="110">
        <v>3</v>
      </c>
      <c r="P863" s="164">
        <v>60933</v>
      </c>
      <c r="Q863" s="164">
        <v>0</v>
      </c>
      <c r="R863" s="164">
        <v>0</v>
      </c>
      <c r="S863" s="164">
        <v>3564</v>
      </c>
      <c r="T863" s="165">
        <v>64497</v>
      </c>
      <c r="U863" s="166"/>
      <c r="V863" s="167">
        <v>0</v>
      </c>
      <c r="W863" s="173">
        <v>0</v>
      </c>
      <c r="X863" s="169">
        <v>0.09</v>
      </c>
      <c r="Y863" s="169">
        <v>7.5562350783915959E-3</v>
      </c>
      <c r="Z863" s="170">
        <v>0</v>
      </c>
      <c r="AA863" s="166"/>
      <c r="AB863" s="110">
        <v>1</v>
      </c>
      <c r="AC863" s="111">
        <v>0</v>
      </c>
      <c r="AD863" s="164">
        <v>0</v>
      </c>
      <c r="AE863" s="111">
        <v>0</v>
      </c>
      <c r="AF863" s="171">
        <v>0</v>
      </c>
      <c r="AG863" s="172"/>
    </row>
    <row r="864" spans="1:33" s="49" customFormat="1" ht="12" x14ac:dyDescent="0.2">
      <c r="A864" s="84">
        <v>497</v>
      </c>
      <c r="B864" s="60">
        <v>497117111</v>
      </c>
      <c r="C864" s="85" t="s">
        <v>547</v>
      </c>
      <c r="D864" s="60">
        <v>117</v>
      </c>
      <c r="E864" s="85" t="s">
        <v>149</v>
      </c>
      <c r="F864" s="60">
        <v>111</v>
      </c>
      <c r="G864" s="109" t="s">
        <v>143</v>
      </c>
      <c r="H864" s="163"/>
      <c r="I864" s="87">
        <v>12388</v>
      </c>
      <c r="J864" s="87">
        <v>4204</v>
      </c>
      <c r="K864" s="87">
        <v>0</v>
      </c>
      <c r="L864" s="87">
        <v>1188</v>
      </c>
      <c r="M864" s="88">
        <v>17780</v>
      </c>
      <c r="N864" s="163"/>
      <c r="O864" s="110">
        <v>14</v>
      </c>
      <c r="P864" s="164">
        <v>232288</v>
      </c>
      <c r="Q864" s="164">
        <v>0</v>
      </c>
      <c r="R864" s="164">
        <v>0</v>
      </c>
      <c r="S864" s="164">
        <v>16632</v>
      </c>
      <c r="T864" s="165">
        <v>248920</v>
      </c>
      <c r="U864" s="166"/>
      <c r="V864" s="167">
        <v>0</v>
      </c>
      <c r="W864" s="173">
        <v>0</v>
      </c>
      <c r="X864" s="169">
        <v>0.09</v>
      </c>
      <c r="Y864" s="169">
        <v>2.9843610577021763E-2</v>
      </c>
      <c r="Z864" s="170">
        <v>0</v>
      </c>
      <c r="AA864" s="166"/>
      <c r="AB864" s="110">
        <v>3</v>
      </c>
      <c r="AC864" s="111">
        <v>0</v>
      </c>
      <c r="AD864" s="164">
        <v>0</v>
      </c>
      <c r="AE864" s="111">
        <v>0</v>
      </c>
      <c r="AF864" s="171">
        <v>0</v>
      </c>
      <c r="AG864" s="172"/>
    </row>
    <row r="865" spans="1:33" s="49" customFormat="1" ht="12" x14ac:dyDescent="0.2">
      <c r="A865" s="84">
        <v>497</v>
      </c>
      <c r="B865" s="60">
        <v>497117114</v>
      </c>
      <c r="C865" s="85" t="s">
        <v>547</v>
      </c>
      <c r="D865" s="60">
        <v>117</v>
      </c>
      <c r="E865" s="85" t="s">
        <v>149</v>
      </c>
      <c r="F865" s="60">
        <v>114</v>
      </c>
      <c r="G865" s="109" t="s">
        <v>146</v>
      </c>
      <c r="H865" s="163"/>
      <c r="I865" s="87">
        <v>15344</v>
      </c>
      <c r="J865" s="87">
        <v>3400</v>
      </c>
      <c r="K865" s="87">
        <v>0</v>
      </c>
      <c r="L865" s="87">
        <v>1188</v>
      </c>
      <c r="M865" s="88">
        <v>19932</v>
      </c>
      <c r="N865" s="163"/>
      <c r="O865" s="110">
        <v>17</v>
      </c>
      <c r="P865" s="164">
        <v>318648</v>
      </c>
      <c r="Q865" s="164">
        <v>0</v>
      </c>
      <c r="R865" s="164">
        <v>0</v>
      </c>
      <c r="S865" s="164">
        <v>20196</v>
      </c>
      <c r="T865" s="165">
        <v>338844</v>
      </c>
      <c r="U865" s="166"/>
      <c r="V865" s="167">
        <v>0</v>
      </c>
      <c r="W865" s="173">
        <v>0</v>
      </c>
      <c r="X865" s="169">
        <v>0.18</v>
      </c>
      <c r="Y865" s="169">
        <v>5.7696647138635843E-2</v>
      </c>
      <c r="Z865" s="170">
        <v>0</v>
      </c>
      <c r="AA865" s="166"/>
      <c r="AB865" s="110">
        <v>1</v>
      </c>
      <c r="AC865" s="111">
        <v>0</v>
      </c>
      <c r="AD865" s="164">
        <v>0</v>
      </c>
      <c r="AE865" s="111">
        <v>0</v>
      </c>
      <c r="AF865" s="171">
        <v>0</v>
      </c>
      <c r="AG865" s="172"/>
    </row>
    <row r="866" spans="1:33" s="49" customFormat="1" ht="12" x14ac:dyDescent="0.2">
      <c r="A866" s="84">
        <v>497</v>
      </c>
      <c r="B866" s="60">
        <v>497117117</v>
      </c>
      <c r="C866" s="85" t="s">
        <v>547</v>
      </c>
      <c r="D866" s="60">
        <v>117</v>
      </c>
      <c r="E866" s="85" t="s">
        <v>149</v>
      </c>
      <c r="F866" s="60">
        <v>117</v>
      </c>
      <c r="G866" s="109" t="s">
        <v>149</v>
      </c>
      <c r="H866" s="163"/>
      <c r="I866" s="87">
        <v>11780</v>
      </c>
      <c r="J866" s="87">
        <v>7063</v>
      </c>
      <c r="K866" s="87">
        <v>0</v>
      </c>
      <c r="L866" s="87">
        <v>1188</v>
      </c>
      <c r="M866" s="88">
        <v>20031</v>
      </c>
      <c r="N866" s="163"/>
      <c r="O866" s="110">
        <v>34</v>
      </c>
      <c r="P866" s="164">
        <v>640662</v>
      </c>
      <c r="Q866" s="164">
        <v>0</v>
      </c>
      <c r="R866" s="164">
        <v>0</v>
      </c>
      <c r="S866" s="164">
        <v>40392</v>
      </c>
      <c r="T866" s="165">
        <v>681054</v>
      </c>
      <c r="U866" s="166"/>
      <c r="V866" s="167">
        <v>0</v>
      </c>
      <c r="W866" s="173">
        <v>0</v>
      </c>
      <c r="X866" s="169">
        <v>0.09</v>
      </c>
      <c r="Y866" s="169">
        <v>9.1512634738807636E-2</v>
      </c>
      <c r="Z866" s="170">
        <v>0</v>
      </c>
      <c r="AA866" s="166"/>
      <c r="AB866" s="110">
        <v>6</v>
      </c>
      <c r="AC866" s="111">
        <v>0.56199432205452871</v>
      </c>
      <c r="AD866" s="164">
        <v>11269.659010473477</v>
      </c>
      <c r="AE866" s="111">
        <v>0</v>
      </c>
      <c r="AF866" s="171">
        <v>0</v>
      </c>
      <c r="AG866" s="172"/>
    </row>
    <row r="867" spans="1:33" s="49" customFormat="1" ht="12" x14ac:dyDescent="0.2">
      <c r="A867" s="84">
        <v>497</v>
      </c>
      <c r="B867" s="60">
        <v>497117127</v>
      </c>
      <c r="C867" s="85" t="s">
        <v>547</v>
      </c>
      <c r="D867" s="60">
        <v>117</v>
      </c>
      <c r="E867" s="85" t="s">
        <v>149</v>
      </c>
      <c r="F867" s="60">
        <v>127</v>
      </c>
      <c r="G867" s="109" t="s">
        <v>159</v>
      </c>
      <c r="H867" s="163"/>
      <c r="I867" s="87">
        <v>11422</v>
      </c>
      <c r="J867" s="87">
        <v>11474</v>
      </c>
      <c r="K867" s="87">
        <v>0</v>
      </c>
      <c r="L867" s="87">
        <v>1188</v>
      </c>
      <c r="M867" s="88">
        <v>24084</v>
      </c>
      <c r="N867" s="163"/>
      <c r="O867" s="110">
        <v>4</v>
      </c>
      <c r="P867" s="164">
        <v>91584</v>
      </c>
      <c r="Q867" s="164">
        <v>0</v>
      </c>
      <c r="R867" s="164">
        <v>0</v>
      </c>
      <c r="S867" s="164">
        <v>4752</v>
      </c>
      <c r="T867" s="165">
        <v>96336</v>
      </c>
      <c r="U867" s="166"/>
      <c r="V867" s="167">
        <v>0</v>
      </c>
      <c r="W867" s="173">
        <v>0</v>
      </c>
      <c r="X867" s="169">
        <v>0.09</v>
      </c>
      <c r="Y867" s="169">
        <v>4.9230818580865421E-2</v>
      </c>
      <c r="Z867" s="170">
        <v>0</v>
      </c>
      <c r="AA867" s="166"/>
      <c r="AB867" s="110">
        <v>0</v>
      </c>
      <c r="AC867" s="111">
        <v>0</v>
      </c>
      <c r="AD867" s="164">
        <v>0</v>
      </c>
      <c r="AE867" s="111">
        <v>0</v>
      </c>
      <c r="AF867" s="171">
        <v>0</v>
      </c>
      <c r="AG867" s="172"/>
    </row>
    <row r="868" spans="1:33" s="49" customFormat="1" ht="12" x14ac:dyDescent="0.2">
      <c r="A868" s="84">
        <v>497</v>
      </c>
      <c r="B868" s="60">
        <v>497117137</v>
      </c>
      <c r="C868" s="85" t="s">
        <v>547</v>
      </c>
      <c r="D868" s="60">
        <v>117</v>
      </c>
      <c r="E868" s="85" t="s">
        <v>149</v>
      </c>
      <c r="F868" s="60">
        <v>137</v>
      </c>
      <c r="G868" s="109" t="s">
        <v>169</v>
      </c>
      <c r="H868" s="163"/>
      <c r="I868" s="87">
        <v>13683</v>
      </c>
      <c r="J868" s="87">
        <v>224</v>
      </c>
      <c r="K868" s="87">
        <v>0</v>
      </c>
      <c r="L868" s="87">
        <v>1188</v>
      </c>
      <c r="M868" s="88">
        <v>15095</v>
      </c>
      <c r="N868" s="163"/>
      <c r="O868" s="110">
        <v>32</v>
      </c>
      <c r="P868" s="164">
        <v>445024</v>
      </c>
      <c r="Q868" s="164">
        <v>0</v>
      </c>
      <c r="R868" s="164">
        <v>0</v>
      </c>
      <c r="S868" s="164">
        <v>38016</v>
      </c>
      <c r="T868" s="165">
        <v>483040</v>
      </c>
      <c r="U868" s="166"/>
      <c r="V868" s="167">
        <v>0</v>
      </c>
      <c r="W868" s="173">
        <v>0</v>
      </c>
      <c r="X868" s="169">
        <v>0.18</v>
      </c>
      <c r="Y868" s="169">
        <v>0.10690848821036632</v>
      </c>
      <c r="Z868" s="170">
        <v>0</v>
      </c>
      <c r="AA868" s="166"/>
      <c r="AB868" s="110">
        <v>7</v>
      </c>
      <c r="AC868" s="111">
        <v>0</v>
      </c>
      <c r="AD868" s="164">
        <v>0</v>
      </c>
      <c r="AE868" s="111">
        <v>0</v>
      </c>
      <c r="AF868" s="171">
        <v>0</v>
      </c>
      <c r="AG868" s="172"/>
    </row>
    <row r="869" spans="1:33" s="49" customFormat="1" ht="12" x14ac:dyDescent="0.2">
      <c r="A869" s="84">
        <v>497</v>
      </c>
      <c r="B869" s="60">
        <v>497117159</v>
      </c>
      <c r="C869" s="85" t="s">
        <v>547</v>
      </c>
      <c r="D869" s="60">
        <v>117</v>
      </c>
      <c r="E869" s="85" t="s">
        <v>149</v>
      </c>
      <c r="F869" s="60">
        <v>159</v>
      </c>
      <c r="G869" s="109" t="s">
        <v>191</v>
      </c>
      <c r="H869" s="163"/>
      <c r="I869" s="87">
        <v>11323</v>
      </c>
      <c r="J869" s="87">
        <v>4663</v>
      </c>
      <c r="K869" s="87">
        <v>0</v>
      </c>
      <c r="L869" s="87">
        <v>1188</v>
      </c>
      <c r="M869" s="88">
        <v>17174</v>
      </c>
      <c r="N869" s="163"/>
      <c r="O869" s="110">
        <v>11</v>
      </c>
      <c r="P869" s="164">
        <v>175846</v>
      </c>
      <c r="Q869" s="164">
        <v>0</v>
      </c>
      <c r="R869" s="164">
        <v>0</v>
      </c>
      <c r="S869" s="164">
        <v>13068</v>
      </c>
      <c r="T869" s="165">
        <v>188914</v>
      </c>
      <c r="U869" s="166"/>
      <c r="V869" s="167">
        <v>0</v>
      </c>
      <c r="W869" s="173">
        <v>0</v>
      </c>
      <c r="X869" s="169">
        <v>0.09</v>
      </c>
      <c r="Y869" s="169">
        <v>3.9302526075224034E-3</v>
      </c>
      <c r="Z869" s="170">
        <v>0</v>
      </c>
      <c r="AA869" s="166"/>
      <c r="AB869" s="110">
        <v>2</v>
      </c>
      <c r="AC869" s="111">
        <v>0</v>
      </c>
      <c r="AD869" s="164">
        <v>0</v>
      </c>
      <c r="AE869" s="111">
        <v>0</v>
      </c>
      <c r="AF869" s="171">
        <v>0</v>
      </c>
      <c r="AG869" s="172"/>
    </row>
    <row r="870" spans="1:33" s="49" customFormat="1" ht="12" x14ac:dyDescent="0.2">
      <c r="A870" s="84">
        <v>497</v>
      </c>
      <c r="B870" s="60">
        <v>497117161</v>
      </c>
      <c r="C870" s="85" t="s">
        <v>547</v>
      </c>
      <c r="D870" s="60">
        <v>117</v>
      </c>
      <c r="E870" s="85" t="s">
        <v>149</v>
      </c>
      <c r="F870" s="60">
        <v>161</v>
      </c>
      <c r="G870" s="109" t="s">
        <v>193</v>
      </c>
      <c r="H870" s="163"/>
      <c r="I870" s="87">
        <v>12606</v>
      </c>
      <c r="J870" s="87">
        <v>4560</v>
      </c>
      <c r="K870" s="87">
        <v>0</v>
      </c>
      <c r="L870" s="87">
        <v>1188</v>
      </c>
      <c r="M870" s="88">
        <v>18354</v>
      </c>
      <c r="N870" s="163"/>
      <c r="O870" s="110">
        <v>7</v>
      </c>
      <c r="P870" s="164">
        <v>120162</v>
      </c>
      <c r="Q870" s="164">
        <v>0</v>
      </c>
      <c r="R870" s="164">
        <v>0</v>
      </c>
      <c r="S870" s="164">
        <v>8316</v>
      </c>
      <c r="T870" s="165">
        <v>128478</v>
      </c>
      <c r="U870" s="166"/>
      <c r="V870" s="167">
        <v>0</v>
      </c>
      <c r="W870" s="173">
        <v>0</v>
      </c>
      <c r="X870" s="169">
        <v>0.09</v>
      </c>
      <c r="Y870" s="169">
        <v>1.1483465926990743E-2</v>
      </c>
      <c r="Z870" s="170">
        <v>0</v>
      </c>
      <c r="AA870" s="166"/>
      <c r="AB870" s="110">
        <v>1</v>
      </c>
      <c r="AC870" s="111">
        <v>0</v>
      </c>
      <c r="AD870" s="164">
        <v>0</v>
      </c>
      <c r="AE870" s="111">
        <v>0</v>
      </c>
      <c r="AF870" s="171">
        <v>0</v>
      </c>
      <c r="AG870" s="172"/>
    </row>
    <row r="871" spans="1:33" s="49" customFormat="1" ht="12" x14ac:dyDescent="0.2">
      <c r="A871" s="84">
        <v>497</v>
      </c>
      <c r="B871" s="60">
        <v>497117210</v>
      </c>
      <c r="C871" s="85" t="s">
        <v>547</v>
      </c>
      <c r="D871" s="60">
        <v>117</v>
      </c>
      <c r="E871" s="85" t="s">
        <v>149</v>
      </c>
      <c r="F871" s="60">
        <v>210</v>
      </c>
      <c r="G871" s="109" t="s">
        <v>242</v>
      </c>
      <c r="H871" s="163"/>
      <c r="I871" s="87">
        <v>11810</v>
      </c>
      <c r="J871" s="87">
        <v>4850</v>
      </c>
      <c r="K871" s="87">
        <v>0</v>
      </c>
      <c r="L871" s="87">
        <v>1188</v>
      </c>
      <c r="M871" s="88">
        <v>17848</v>
      </c>
      <c r="N871" s="163"/>
      <c r="O871" s="110">
        <v>45</v>
      </c>
      <c r="P871" s="164">
        <v>749700</v>
      </c>
      <c r="Q871" s="164">
        <v>0</v>
      </c>
      <c r="R871" s="164">
        <v>0</v>
      </c>
      <c r="S871" s="164">
        <v>53460</v>
      </c>
      <c r="T871" s="165">
        <v>803160</v>
      </c>
      <c r="U871" s="166"/>
      <c r="V871" s="167">
        <v>0</v>
      </c>
      <c r="W871" s="173">
        <v>0</v>
      </c>
      <c r="X871" s="169">
        <v>0.09</v>
      </c>
      <c r="Y871" s="169">
        <v>5.5899632116253505E-2</v>
      </c>
      <c r="Z871" s="170">
        <v>0</v>
      </c>
      <c r="AA871" s="166"/>
      <c r="AB871" s="110">
        <v>11</v>
      </c>
      <c r="AC871" s="111">
        <v>0</v>
      </c>
      <c r="AD871" s="164">
        <v>0</v>
      </c>
      <c r="AE871" s="111">
        <v>0</v>
      </c>
      <c r="AF871" s="171">
        <v>0</v>
      </c>
      <c r="AG871" s="172"/>
    </row>
    <row r="872" spans="1:33" s="49" customFormat="1" ht="12" x14ac:dyDescent="0.2">
      <c r="A872" s="84">
        <v>497</v>
      </c>
      <c r="B872" s="60">
        <v>497117223</v>
      </c>
      <c r="C872" s="85" t="s">
        <v>547</v>
      </c>
      <c r="D872" s="60">
        <v>117</v>
      </c>
      <c r="E872" s="85" t="s">
        <v>149</v>
      </c>
      <c r="F872" s="60">
        <v>223</v>
      </c>
      <c r="G872" s="109" t="s">
        <v>255</v>
      </c>
      <c r="H872" s="163"/>
      <c r="I872" s="87">
        <v>10913</v>
      </c>
      <c r="J872" s="87">
        <v>688</v>
      </c>
      <c r="K872" s="87">
        <v>0</v>
      </c>
      <c r="L872" s="87">
        <v>1188</v>
      </c>
      <c r="M872" s="88">
        <v>12789</v>
      </c>
      <c r="N872" s="163"/>
      <c r="O872" s="110">
        <v>2</v>
      </c>
      <c r="P872" s="164">
        <v>23202</v>
      </c>
      <c r="Q872" s="164">
        <v>0</v>
      </c>
      <c r="R872" s="164">
        <v>0</v>
      </c>
      <c r="S872" s="164">
        <v>2376</v>
      </c>
      <c r="T872" s="165">
        <v>25578</v>
      </c>
      <c r="U872" s="166"/>
      <c r="V872" s="167">
        <v>0</v>
      </c>
      <c r="W872" s="173">
        <v>0</v>
      </c>
      <c r="X872" s="169">
        <v>0.18</v>
      </c>
      <c r="Y872" s="169">
        <v>2.2992269119545333E-3</v>
      </c>
      <c r="Z872" s="170">
        <v>0</v>
      </c>
      <c r="AA872" s="166"/>
      <c r="AB872" s="110">
        <v>1</v>
      </c>
      <c r="AC872" s="111">
        <v>0</v>
      </c>
      <c r="AD872" s="164">
        <v>0</v>
      </c>
      <c r="AE872" s="111">
        <v>0</v>
      </c>
      <c r="AF872" s="171">
        <v>0</v>
      </c>
      <c r="AG872" s="172"/>
    </row>
    <row r="873" spans="1:33" s="49" customFormat="1" ht="12" x14ac:dyDescent="0.2">
      <c r="A873" s="84">
        <v>497</v>
      </c>
      <c r="B873" s="60">
        <v>497117227</v>
      </c>
      <c r="C873" s="85" t="s">
        <v>547</v>
      </c>
      <c r="D873" s="60">
        <v>117</v>
      </c>
      <c r="E873" s="85" t="s">
        <v>149</v>
      </c>
      <c r="F873" s="60">
        <v>227</v>
      </c>
      <c r="G873" s="109" t="s">
        <v>259</v>
      </c>
      <c r="H873" s="163"/>
      <c r="I873" s="87">
        <v>13283</v>
      </c>
      <c r="J873" s="87">
        <v>2671</v>
      </c>
      <c r="K873" s="87">
        <v>0</v>
      </c>
      <c r="L873" s="87">
        <v>1188</v>
      </c>
      <c r="M873" s="88">
        <v>17142</v>
      </c>
      <c r="N873" s="163"/>
      <c r="O873" s="110">
        <v>4</v>
      </c>
      <c r="P873" s="164">
        <v>63816</v>
      </c>
      <c r="Q873" s="164">
        <v>0</v>
      </c>
      <c r="R873" s="164">
        <v>0</v>
      </c>
      <c r="S873" s="164">
        <v>4752</v>
      </c>
      <c r="T873" s="165">
        <v>68568</v>
      </c>
      <c r="U873" s="166"/>
      <c r="V873" s="167">
        <v>0</v>
      </c>
      <c r="W873" s="173">
        <v>0</v>
      </c>
      <c r="X873" s="169">
        <v>0.18</v>
      </c>
      <c r="Y873" s="169">
        <v>2.6745647472864294E-2</v>
      </c>
      <c r="Z873" s="170">
        <v>0</v>
      </c>
      <c r="AA873" s="166"/>
      <c r="AB873" s="110">
        <v>2</v>
      </c>
      <c r="AC873" s="111">
        <v>0</v>
      </c>
      <c r="AD873" s="164">
        <v>0</v>
      </c>
      <c r="AE873" s="111">
        <v>0</v>
      </c>
      <c r="AF873" s="171">
        <v>0</v>
      </c>
      <c r="AG873" s="172"/>
    </row>
    <row r="874" spans="1:33" s="49" customFormat="1" ht="12" x14ac:dyDescent="0.2">
      <c r="A874" s="84">
        <v>497</v>
      </c>
      <c r="B874" s="60">
        <v>497117230</v>
      </c>
      <c r="C874" s="85" t="s">
        <v>547</v>
      </c>
      <c r="D874" s="60">
        <v>117</v>
      </c>
      <c r="E874" s="85" t="s">
        <v>149</v>
      </c>
      <c r="F874" s="60">
        <v>230</v>
      </c>
      <c r="G874" s="109" t="s">
        <v>262</v>
      </c>
      <c r="H874" s="163"/>
      <c r="I874" s="87">
        <v>10983</v>
      </c>
      <c r="J874" s="87">
        <v>22828</v>
      </c>
      <c r="K874" s="87">
        <v>0</v>
      </c>
      <c r="L874" s="87">
        <v>1188</v>
      </c>
      <c r="M874" s="88">
        <v>34999</v>
      </c>
      <c r="N874" s="163"/>
      <c r="O874" s="110">
        <v>2</v>
      </c>
      <c r="P874" s="164">
        <v>67622</v>
      </c>
      <c r="Q874" s="164">
        <v>0</v>
      </c>
      <c r="R874" s="164">
        <v>0</v>
      </c>
      <c r="S874" s="164">
        <v>2376</v>
      </c>
      <c r="T874" s="165">
        <v>69998</v>
      </c>
      <c r="U874" s="166"/>
      <c r="V874" s="167">
        <v>0</v>
      </c>
      <c r="W874" s="173">
        <v>0</v>
      </c>
      <c r="X874" s="169">
        <v>0.09</v>
      </c>
      <c r="Y874" s="169">
        <v>2.3343737939252839E-2</v>
      </c>
      <c r="Z874" s="170">
        <v>0</v>
      </c>
      <c r="AA874" s="166"/>
      <c r="AB874" s="110">
        <v>0</v>
      </c>
      <c r="AC874" s="111">
        <v>0</v>
      </c>
      <c r="AD874" s="164">
        <v>0</v>
      </c>
      <c r="AE874" s="111">
        <v>0</v>
      </c>
      <c r="AF874" s="171">
        <v>0</v>
      </c>
      <c r="AG874" s="172"/>
    </row>
    <row r="875" spans="1:33" s="49" customFormat="1" ht="12" x14ac:dyDescent="0.2">
      <c r="A875" s="84">
        <v>497</v>
      </c>
      <c r="B875" s="60">
        <v>497117272</v>
      </c>
      <c r="C875" s="85" t="s">
        <v>547</v>
      </c>
      <c r="D875" s="60">
        <v>117</v>
      </c>
      <c r="E875" s="85" t="s">
        <v>149</v>
      </c>
      <c r="F875" s="60">
        <v>272</v>
      </c>
      <c r="G875" s="109" t="s">
        <v>304</v>
      </c>
      <c r="H875" s="163"/>
      <c r="I875" s="87">
        <v>11019</v>
      </c>
      <c r="J875" s="87">
        <v>14988</v>
      </c>
      <c r="K875" s="87">
        <v>0</v>
      </c>
      <c r="L875" s="87">
        <v>1188</v>
      </c>
      <c r="M875" s="88">
        <v>27195</v>
      </c>
      <c r="N875" s="163"/>
      <c r="O875" s="110">
        <v>3</v>
      </c>
      <c r="P875" s="164">
        <v>78021</v>
      </c>
      <c r="Q875" s="164">
        <v>0</v>
      </c>
      <c r="R875" s="164">
        <v>0</v>
      </c>
      <c r="S875" s="164">
        <v>3564</v>
      </c>
      <c r="T875" s="165">
        <v>81585</v>
      </c>
      <c r="U875" s="166"/>
      <c r="V875" s="167">
        <v>0</v>
      </c>
      <c r="W875" s="173">
        <v>0</v>
      </c>
      <c r="X875" s="169">
        <v>0.09</v>
      </c>
      <c r="Y875" s="169">
        <v>2.4763802627722546E-2</v>
      </c>
      <c r="Z875" s="170">
        <v>0</v>
      </c>
      <c r="AA875" s="166"/>
      <c r="AB875" s="110">
        <v>1</v>
      </c>
      <c r="AC875" s="111">
        <v>0</v>
      </c>
      <c r="AD875" s="164">
        <v>0</v>
      </c>
      <c r="AE875" s="111">
        <v>0</v>
      </c>
      <c r="AF875" s="171">
        <v>0</v>
      </c>
      <c r="AG875" s="172"/>
    </row>
    <row r="876" spans="1:33" s="49" customFormat="1" ht="12" x14ac:dyDescent="0.2">
      <c r="A876" s="84">
        <v>497</v>
      </c>
      <c r="B876" s="60">
        <v>497117275</v>
      </c>
      <c r="C876" s="85" t="s">
        <v>547</v>
      </c>
      <c r="D876" s="60">
        <v>117</v>
      </c>
      <c r="E876" s="85" t="s">
        <v>149</v>
      </c>
      <c r="F876" s="60">
        <v>275</v>
      </c>
      <c r="G876" s="109" t="s">
        <v>307</v>
      </c>
      <c r="H876" s="163"/>
      <c r="I876" s="87">
        <v>12118</v>
      </c>
      <c r="J876" s="87">
        <v>3532</v>
      </c>
      <c r="K876" s="87">
        <v>0</v>
      </c>
      <c r="L876" s="87">
        <v>1188</v>
      </c>
      <c r="M876" s="88">
        <v>16838</v>
      </c>
      <c r="N876" s="163"/>
      <c r="O876" s="110">
        <v>4</v>
      </c>
      <c r="P876" s="164">
        <v>62600</v>
      </c>
      <c r="Q876" s="164">
        <v>0</v>
      </c>
      <c r="R876" s="164">
        <v>0</v>
      </c>
      <c r="S876" s="164">
        <v>4752</v>
      </c>
      <c r="T876" s="165">
        <v>67352</v>
      </c>
      <c r="U876" s="166"/>
      <c r="V876" s="167">
        <v>0</v>
      </c>
      <c r="W876" s="173">
        <v>0</v>
      </c>
      <c r="X876" s="169">
        <v>0.09</v>
      </c>
      <c r="Y876" s="169">
        <v>2.2265193572011854E-2</v>
      </c>
      <c r="Z876" s="170">
        <v>0</v>
      </c>
      <c r="AA876" s="166"/>
      <c r="AB876" s="110">
        <v>2</v>
      </c>
      <c r="AC876" s="111">
        <v>0</v>
      </c>
      <c r="AD876" s="164">
        <v>0</v>
      </c>
      <c r="AE876" s="111">
        <v>0</v>
      </c>
      <c r="AF876" s="171">
        <v>0</v>
      </c>
      <c r="AG876" s="172"/>
    </row>
    <row r="877" spans="1:33" s="49" customFormat="1" ht="12" x14ac:dyDescent="0.2">
      <c r="A877" s="84">
        <v>497</v>
      </c>
      <c r="B877" s="60">
        <v>497117278</v>
      </c>
      <c r="C877" s="85" t="s">
        <v>547</v>
      </c>
      <c r="D877" s="60">
        <v>117</v>
      </c>
      <c r="E877" s="85" t="s">
        <v>149</v>
      </c>
      <c r="F877" s="60">
        <v>278</v>
      </c>
      <c r="G877" s="109" t="s">
        <v>310</v>
      </c>
      <c r="H877" s="163"/>
      <c r="I877" s="87">
        <v>12601</v>
      </c>
      <c r="J877" s="87">
        <v>2905</v>
      </c>
      <c r="K877" s="87">
        <v>0</v>
      </c>
      <c r="L877" s="87">
        <v>1188</v>
      </c>
      <c r="M877" s="88">
        <v>16694</v>
      </c>
      <c r="N877" s="163"/>
      <c r="O877" s="110">
        <v>72</v>
      </c>
      <c r="P877" s="164">
        <v>1116432</v>
      </c>
      <c r="Q877" s="164">
        <v>0</v>
      </c>
      <c r="R877" s="164">
        <v>0</v>
      </c>
      <c r="S877" s="164">
        <v>85536</v>
      </c>
      <c r="T877" s="165">
        <v>1201968</v>
      </c>
      <c r="U877" s="166"/>
      <c r="V877" s="167">
        <v>0</v>
      </c>
      <c r="W877" s="173">
        <v>0</v>
      </c>
      <c r="X877" s="169">
        <v>0.09</v>
      </c>
      <c r="Y877" s="169">
        <v>6.8265143452890309E-2</v>
      </c>
      <c r="Z877" s="170">
        <v>0</v>
      </c>
      <c r="AA877" s="166"/>
      <c r="AB877" s="110">
        <v>12</v>
      </c>
      <c r="AC877" s="111">
        <v>0</v>
      </c>
      <c r="AD877" s="164">
        <v>0</v>
      </c>
      <c r="AE877" s="111">
        <v>0</v>
      </c>
      <c r="AF877" s="171">
        <v>0</v>
      </c>
      <c r="AG877" s="172"/>
    </row>
    <row r="878" spans="1:33" s="49" customFormat="1" ht="12" x14ac:dyDescent="0.2">
      <c r="A878" s="84">
        <v>497</v>
      </c>
      <c r="B878" s="60">
        <v>497117281</v>
      </c>
      <c r="C878" s="85" t="s">
        <v>547</v>
      </c>
      <c r="D878" s="60">
        <v>117</v>
      </c>
      <c r="E878" s="85" t="s">
        <v>149</v>
      </c>
      <c r="F878" s="60">
        <v>281</v>
      </c>
      <c r="G878" s="109" t="s">
        <v>313</v>
      </c>
      <c r="H878" s="163"/>
      <c r="I878" s="87">
        <v>16958</v>
      </c>
      <c r="J878" s="87">
        <v>29</v>
      </c>
      <c r="K878" s="87">
        <v>0</v>
      </c>
      <c r="L878" s="87">
        <v>1188</v>
      </c>
      <c r="M878" s="88">
        <v>18175</v>
      </c>
      <c r="N878" s="163"/>
      <c r="O878" s="110">
        <v>73</v>
      </c>
      <c r="P878" s="164">
        <v>1240051</v>
      </c>
      <c r="Q878" s="164">
        <v>0</v>
      </c>
      <c r="R878" s="164">
        <v>0</v>
      </c>
      <c r="S878" s="164">
        <v>86724</v>
      </c>
      <c r="T878" s="165">
        <v>1326775</v>
      </c>
      <c r="U878" s="166"/>
      <c r="V878" s="167">
        <v>0</v>
      </c>
      <c r="W878" s="173">
        <v>0</v>
      </c>
      <c r="X878" s="169">
        <v>0.18</v>
      </c>
      <c r="Y878" s="169">
        <v>0.15966614020995498</v>
      </c>
      <c r="Z878" s="170">
        <v>0</v>
      </c>
      <c r="AA878" s="166"/>
      <c r="AB878" s="110">
        <v>11</v>
      </c>
      <c r="AC878" s="111">
        <v>0</v>
      </c>
      <c r="AD878" s="164">
        <v>0</v>
      </c>
      <c r="AE878" s="111">
        <v>0</v>
      </c>
      <c r="AF878" s="171">
        <v>0</v>
      </c>
      <c r="AG878" s="172"/>
    </row>
    <row r="879" spans="1:33" s="49" customFormat="1" ht="12" x14ac:dyDescent="0.2">
      <c r="A879" s="84">
        <v>497</v>
      </c>
      <c r="B879" s="60">
        <v>497117289</v>
      </c>
      <c r="C879" s="85" t="s">
        <v>547</v>
      </c>
      <c r="D879" s="60">
        <v>117</v>
      </c>
      <c r="E879" s="85" t="s">
        <v>149</v>
      </c>
      <c r="F879" s="60">
        <v>289</v>
      </c>
      <c r="G879" s="109" t="s">
        <v>321</v>
      </c>
      <c r="H879" s="163"/>
      <c r="I879" s="87">
        <v>14628</v>
      </c>
      <c r="J879" s="87">
        <v>16464</v>
      </c>
      <c r="K879" s="87">
        <v>0</v>
      </c>
      <c r="L879" s="87">
        <v>1188</v>
      </c>
      <c r="M879" s="88">
        <v>32280</v>
      </c>
      <c r="N879" s="163"/>
      <c r="O879" s="110">
        <v>1</v>
      </c>
      <c r="P879" s="164">
        <v>31092</v>
      </c>
      <c r="Q879" s="164">
        <v>0</v>
      </c>
      <c r="R879" s="164">
        <v>0</v>
      </c>
      <c r="S879" s="164">
        <v>1188</v>
      </c>
      <c r="T879" s="165">
        <v>32280</v>
      </c>
      <c r="U879" s="166"/>
      <c r="V879" s="167">
        <v>0</v>
      </c>
      <c r="W879" s="173">
        <v>0</v>
      </c>
      <c r="X879" s="169">
        <v>0.09</v>
      </c>
      <c r="Y879" s="169">
        <v>6.9913666897512342E-3</v>
      </c>
      <c r="Z879" s="170">
        <v>0</v>
      </c>
      <c r="AA879" s="166"/>
      <c r="AB879" s="110">
        <v>0</v>
      </c>
      <c r="AC879" s="111">
        <v>0</v>
      </c>
      <c r="AD879" s="164">
        <v>0</v>
      </c>
      <c r="AE879" s="111">
        <v>0</v>
      </c>
      <c r="AF879" s="171">
        <v>0</v>
      </c>
      <c r="AG879" s="172"/>
    </row>
    <row r="880" spans="1:33" s="49" customFormat="1" ht="12" x14ac:dyDescent="0.2">
      <c r="A880" s="84">
        <v>497</v>
      </c>
      <c r="B880" s="60">
        <v>497117325</v>
      </c>
      <c r="C880" s="85" t="s">
        <v>547</v>
      </c>
      <c r="D880" s="60">
        <v>117</v>
      </c>
      <c r="E880" s="85" t="s">
        <v>149</v>
      </c>
      <c r="F880" s="60">
        <v>325</v>
      </c>
      <c r="G880" s="109" t="s">
        <v>357</v>
      </c>
      <c r="H880" s="163"/>
      <c r="I880" s="87">
        <v>14058</v>
      </c>
      <c r="J880" s="87">
        <v>879</v>
      </c>
      <c r="K880" s="87">
        <v>0</v>
      </c>
      <c r="L880" s="87">
        <v>1188</v>
      </c>
      <c r="M880" s="88">
        <v>16125</v>
      </c>
      <c r="N880" s="163"/>
      <c r="O880" s="110">
        <v>15</v>
      </c>
      <c r="P880" s="164">
        <v>224055</v>
      </c>
      <c r="Q880" s="164">
        <v>0</v>
      </c>
      <c r="R880" s="164">
        <v>0</v>
      </c>
      <c r="S880" s="164">
        <v>17820</v>
      </c>
      <c r="T880" s="165">
        <v>241875</v>
      </c>
      <c r="U880" s="166"/>
      <c r="V880" s="167">
        <v>0</v>
      </c>
      <c r="W880" s="173">
        <v>0</v>
      </c>
      <c r="X880" s="169">
        <v>0.09</v>
      </c>
      <c r="Y880" s="169">
        <v>1.3575208289085174E-2</v>
      </c>
      <c r="Z880" s="170">
        <v>0</v>
      </c>
      <c r="AA880" s="166"/>
      <c r="AB880" s="110">
        <v>4</v>
      </c>
      <c r="AC880" s="111">
        <v>0</v>
      </c>
      <c r="AD880" s="164">
        <v>0</v>
      </c>
      <c r="AE880" s="111">
        <v>0</v>
      </c>
      <c r="AF880" s="171">
        <v>0</v>
      </c>
      <c r="AG880" s="172"/>
    </row>
    <row r="881" spans="1:33" s="49" customFormat="1" ht="12" x14ac:dyDescent="0.2">
      <c r="A881" s="84">
        <v>497</v>
      </c>
      <c r="B881" s="60">
        <v>497117332</v>
      </c>
      <c r="C881" s="85" t="s">
        <v>547</v>
      </c>
      <c r="D881" s="60">
        <v>117</v>
      </c>
      <c r="E881" s="85" t="s">
        <v>149</v>
      </c>
      <c r="F881" s="60">
        <v>332</v>
      </c>
      <c r="G881" s="109" t="s">
        <v>364</v>
      </c>
      <c r="H881" s="163"/>
      <c r="I881" s="87">
        <v>12674</v>
      </c>
      <c r="J881" s="87">
        <v>626</v>
      </c>
      <c r="K881" s="87">
        <v>0</v>
      </c>
      <c r="L881" s="87">
        <v>1188</v>
      </c>
      <c r="M881" s="88">
        <v>14488</v>
      </c>
      <c r="N881" s="163"/>
      <c r="O881" s="110">
        <v>13</v>
      </c>
      <c r="P881" s="164">
        <v>172900</v>
      </c>
      <c r="Q881" s="164">
        <v>0</v>
      </c>
      <c r="R881" s="164">
        <v>0</v>
      </c>
      <c r="S881" s="164">
        <v>15444</v>
      </c>
      <c r="T881" s="165">
        <v>188344</v>
      </c>
      <c r="U881" s="166"/>
      <c r="V881" s="167">
        <v>0</v>
      </c>
      <c r="W881" s="173">
        <v>0</v>
      </c>
      <c r="X881" s="169">
        <v>0.09</v>
      </c>
      <c r="Y881" s="169">
        <v>2.5640878258192269E-2</v>
      </c>
      <c r="Z881" s="170">
        <v>0</v>
      </c>
      <c r="AA881" s="166"/>
      <c r="AB881" s="110">
        <v>4</v>
      </c>
      <c r="AC881" s="111">
        <v>0</v>
      </c>
      <c r="AD881" s="164">
        <v>0</v>
      </c>
      <c r="AE881" s="111">
        <v>0</v>
      </c>
      <c r="AF881" s="171">
        <v>0</v>
      </c>
      <c r="AG881" s="172"/>
    </row>
    <row r="882" spans="1:33" s="49" customFormat="1" ht="12" x14ac:dyDescent="0.2">
      <c r="A882" s="84">
        <v>497</v>
      </c>
      <c r="B882" s="60">
        <v>497117340</v>
      </c>
      <c r="C882" s="85" t="s">
        <v>547</v>
      </c>
      <c r="D882" s="60">
        <v>117</v>
      </c>
      <c r="E882" s="85" t="s">
        <v>149</v>
      </c>
      <c r="F882" s="60">
        <v>340</v>
      </c>
      <c r="G882" s="109" t="s">
        <v>372</v>
      </c>
      <c r="H882" s="163"/>
      <c r="I882" s="87">
        <v>13954</v>
      </c>
      <c r="J882" s="87">
        <v>8127</v>
      </c>
      <c r="K882" s="87">
        <v>0</v>
      </c>
      <c r="L882" s="87">
        <v>1188</v>
      </c>
      <c r="M882" s="88">
        <v>23269</v>
      </c>
      <c r="N882" s="163"/>
      <c r="O882" s="110">
        <v>1</v>
      </c>
      <c r="P882" s="164">
        <v>22081</v>
      </c>
      <c r="Q882" s="164">
        <v>0</v>
      </c>
      <c r="R882" s="164">
        <v>0</v>
      </c>
      <c r="S882" s="164">
        <v>1188</v>
      </c>
      <c r="T882" s="165">
        <v>23269</v>
      </c>
      <c r="U882" s="166"/>
      <c r="V882" s="167">
        <v>0</v>
      </c>
      <c r="W882" s="173">
        <v>0</v>
      </c>
      <c r="X882" s="169">
        <v>0.09</v>
      </c>
      <c r="Y882" s="169">
        <v>2.3200405267901739E-2</v>
      </c>
      <c r="Z882" s="170">
        <v>0</v>
      </c>
      <c r="AA882" s="166"/>
      <c r="AB882" s="110">
        <v>1</v>
      </c>
      <c r="AC882" s="111">
        <v>0</v>
      </c>
      <c r="AD882" s="164">
        <v>0</v>
      </c>
      <c r="AE882" s="111">
        <v>0</v>
      </c>
      <c r="AF882" s="171">
        <v>0</v>
      </c>
      <c r="AG882" s="172"/>
    </row>
    <row r="883" spans="1:33" s="49" customFormat="1" ht="12" x14ac:dyDescent="0.2">
      <c r="A883" s="84">
        <v>497</v>
      </c>
      <c r="B883" s="60">
        <v>497117605</v>
      </c>
      <c r="C883" s="85" t="s">
        <v>547</v>
      </c>
      <c r="D883" s="60">
        <v>117</v>
      </c>
      <c r="E883" s="85" t="s">
        <v>149</v>
      </c>
      <c r="F883" s="60">
        <v>605</v>
      </c>
      <c r="G883" s="109" t="s">
        <v>388</v>
      </c>
      <c r="H883" s="163"/>
      <c r="I883" s="87">
        <v>12407</v>
      </c>
      <c r="J883" s="87">
        <v>10269</v>
      </c>
      <c r="K883" s="87">
        <v>0</v>
      </c>
      <c r="L883" s="87">
        <v>1188</v>
      </c>
      <c r="M883" s="88">
        <v>23864</v>
      </c>
      <c r="N883" s="163"/>
      <c r="O883" s="110">
        <v>54</v>
      </c>
      <c r="P883" s="164">
        <v>1224504</v>
      </c>
      <c r="Q883" s="164">
        <v>0</v>
      </c>
      <c r="R883" s="164">
        <v>0</v>
      </c>
      <c r="S883" s="164">
        <v>64152</v>
      </c>
      <c r="T883" s="165">
        <v>1288656</v>
      </c>
      <c r="U883" s="166"/>
      <c r="V883" s="167">
        <v>0</v>
      </c>
      <c r="W883" s="173">
        <v>0</v>
      </c>
      <c r="X883" s="169">
        <v>0.09</v>
      </c>
      <c r="Y883" s="169">
        <v>5.9962349544573905E-2</v>
      </c>
      <c r="Z883" s="170">
        <v>0</v>
      </c>
      <c r="AA883" s="166"/>
      <c r="AB883" s="110">
        <v>3</v>
      </c>
      <c r="AC883" s="111">
        <v>0</v>
      </c>
      <c r="AD883" s="164">
        <v>0</v>
      </c>
      <c r="AE883" s="111">
        <v>0</v>
      </c>
      <c r="AF883" s="171">
        <v>0</v>
      </c>
      <c r="AG883" s="172"/>
    </row>
    <row r="884" spans="1:33" s="49" customFormat="1" ht="12" x14ac:dyDescent="0.2">
      <c r="A884" s="84">
        <v>497</v>
      </c>
      <c r="B884" s="60">
        <v>497117632</v>
      </c>
      <c r="C884" s="85" t="s">
        <v>547</v>
      </c>
      <c r="D884" s="60">
        <v>117</v>
      </c>
      <c r="E884" s="85" t="s">
        <v>149</v>
      </c>
      <c r="F884" s="60">
        <v>632</v>
      </c>
      <c r="G884" s="109" t="s">
        <v>396</v>
      </c>
      <c r="H884" s="163"/>
      <c r="I884" s="87">
        <v>11037</v>
      </c>
      <c r="J884" s="87">
        <v>7081</v>
      </c>
      <c r="K884" s="87">
        <v>0</v>
      </c>
      <c r="L884" s="87">
        <v>1188</v>
      </c>
      <c r="M884" s="88">
        <v>19306</v>
      </c>
      <c r="N884" s="163"/>
      <c r="O884" s="110">
        <v>1</v>
      </c>
      <c r="P884" s="164">
        <v>18118</v>
      </c>
      <c r="Q884" s="164">
        <v>0</v>
      </c>
      <c r="R884" s="164">
        <v>0</v>
      </c>
      <c r="S884" s="164">
        <v>1188</v>
      </c>
      <c r="T884" s="165">
        <v>19306</v>
      </c>
      <c r="U884" s="166"/>
      <c r="V884" s="167">
        <v>0</v>
      </c>
      <c r="W884" s="173">
        <v>0</v>
      </c>
      <c r="X884" s="169">
        <v>0.09</v>
      </c>
      <c r="Y884" s="169">
        <v>6.296777938937171E-3</v>
      </c>
      <c r="Z884" s="170">
        <v>0</v>
      </c>
      <c r="AA884" s="166"/>
      <c r="AB884" s="110">
        <v>0</v>
      </c>
      <c r="AC884" s="111">
        <v>0</v>
      </c>
      <c r="AD884" s="164">
        <v>0</v>
      </c>
      <c r="AE884" s="111">
        <v>0</v>
      </c>
      <c r="AF884" s="171">
        <v>0</v>
      </c>
      <c r="AG884" s="172"/>
    </row>
    <row r="885" spans="1:33" s="49" customFormat="1" ht="12" x14ac:dyDescent="0.2">
      <c r="A885" s="84">
        <v>497</v>
      </c>
      <c r="B885" s="60">
        <v>497117670</v>
      </c>
      <c r="C885" s="85" t="s">
        <v>547</v>
      </c>
      <c r="D885" s="60">
        <v>117</v>
      </c>
      <c r="E885" s="85" t="s">
        <v>149</v>
      </c>
      <c r="F885" s="60">
        <v>670</v>
      </c>
      <c r="G885" s="109" t="s">
        <v>406</v>
      </c>
      <c r="H885" s="163"/>
      <c r="I885" s="87">
        <v>13095</v>
      </c>
      <c r="J885" s="87">
        <v>9714</v>
      </c>
      <c r="K885" s="87">
        <v>0</v>
      </c>
      <c r="L885" s="87">
        <v>1188</v>
      </c>
      <c r="M885" s="88">
        <v>23997</v>
      </c>
      <c r="N885" s="163"/>
      <c r="O885" s="110">
        <v>4</v>
      </c>
      <c r="P885" s="164">
        <v>91236</v>
      </c>
      <c r="Q885" s="164">
        <v>0</v>
      </c>
      <c r="R885" s="164">
        <v>0</v>
      </c>
      <c r="S885" s="164">
        <v>4752</v>
      </c>
      <c r="T885" s="165">
        <v>95988</v>
      </c>
      <c r="U885" s="166"/>
      <c r="V885" s="167">
        <v>0</v>
      </c>
      <c r="W885" s="173">
        <v>0</v>
      </c>
      <c r="X885" s="169">
        <v>0.09</v>
      </c>
      <c r="Y885" s="169">
        <v>2.8172514682228155E-2</v>
      </c>
      <c r="Z885" s="170">
        <v>0</v>
      </c>
      <c r="AA885" s="166"/>
      <c r="AB885" s="110">
        <v>0</v>
      </c>
      <c r="AC885" s="111">
        <v>0</v>
      </c>
      <c r="AD885" s="164">
        <v>0</v>
      </c>
      <c r="AE885" s="111">
        <v>0</v>
      </c>
      <c r="AF885" s="171">
        <v>0</v>
      </c>
      <c r="AG885" s="172"/>
    </row>
    <row r="886" spans="1:33" s="49" customFormat="1" ht="12" x14ac:dyDescent="0.2">
      <c r="A886" s="84">
        <v>497</v>
      </c>
      <c r="B886" s="60">
        <v>497117674</v>
      </c>
      <c r="C886" s="85" t="s">
        <v>547</v>
      </c>
      <c r="D886" s="60">
        <v>117</v>
      </c>
      <c r="E886" s="85" t="s">
        <v>149</v>
      </c>
      <c r="F886" s="60">
        <v>674</v>
      </c>
      <c r="G886" s="109" t="s">
        <v>409</v>
      </c>
      <c r="H886" s="163"/>
      <c r="I886" s="87">
        <v>14048</v>
      </c>
      <c r="J886" s="87">
        <v>5715</v>
      </c>
      <c r="K886" s="87">
        <v>0</v>
      </c>
      <c r="L886" s="87">
        <v>1188</v>
      </c>
      <c r="M886" s="88">
        <v>20951</v>
      </c>
      <c r="N886" s="163"/>
      <c r="O886" s="110">
        <v>4</v>
      </c>
      <c r="P886" s="164">
        <v>79052</v>
      </c>
      <c r="Q886" s="164">
        <v>0</v>
      </c>
      <c r="R886" s="164">
        <v>0</v>
      </c>
      <c r="S886" s="164">
        <v>4752</v>
      </c>
      <c r="T886" s="165">
        <v>83804</v>
      </c>
      <c r="U886" s="166"/>
      <c r="V886" s="167">
        <v>0</v>
      </c>
      <c r="W886" s="173">
        <v>0</v>
      </c>
      <c r="X886" s="169">
        <v>0.18</v>
      </c>
      <c r="Y886" s="169">
        <v>5.0449463486769285E-2</v>
      </c>
      <c r="Z886" s="170">
        <v>0</v>
      </c>
      <c r="AA886" s="166"/>
      <c r="AB886" s="110">
        <v>0</v>
      </c>
      <c r="AC886" s="111">
        <v>0</v>
      </c>
      <c r="AD886" s="164">
        <v>0</v>
      </c>
      <c r="AE886" s="111">
        <v>0</v>
      </c>
      <c r="AF886" s="171">
        <v>0</v>
      </c>
      <c r="AG886" s="172"/>
    </row>
    <row r="887" spans="1:33" s="49" customFormat="1" ht="12" x14ac:dyDescent="0.2">
      <c r="A887" s="84">
        <v>497</v>
      </c>
      <c r="B887" s="60">
        <v>497117680</v>
      </c>
      <c r="C887" s="85" t="s">
        <v>547</v>
      </c>
      <c r="D887" s="60">
        <v>117</v>
      </c>
      <c r="E887" s="85" t="s">
        <v>149</v>
      </c>
      <c r="F887" s="60">
        <v>680</v>
      </c>
      <c r="G887" s="109" t="s">
        <v>411</v>
      </c>
      <c r="H887" s="163"/>
      <c r="I887" s="87">
        <v>10917</v>
      </c>
      <c r="J887" s="87">
        <v>3267</v>
      </c>
      <c r="K887" s="87">
        <v>0</v>
      </c>
      <c r="L887" s="87">
        <v>1188</v>
      </c>
      <c r="M887" s="88">
        <v>15372</v>
      </c>
      <c r="N887" s="163"/>
      <c r="O887" s="110">
        <v>4</v>
      </c>
      <c r="P887" s="164">
        <v>56736</v>
      </c>
      <c r="Q887" s="164">
        <v>0</v>
      </c>
      <c r="R887" s="164">
        <v>0</v>
      </c>
      <c r="S887" s="164">
        <v>4752</v>
      </c>
      <c r="T887" s="165">
        <v>61488</v>
      </c>
      <c r="U887" s="166"/>
      <c r="V887" s="167">
        <v>0</v>
      </c>
      <c r="W887" s="173">
        <v>0</v>
      </c>
      <c r="X887" s="169">
        <v>0.09</v>
      </c>
      <c r="Y887" s="169">
        <v>7.3936229716650929E-3</v>
      </c>
      <c r="Z887" s="170">
        <v>0</v>
      </c>
      <c r="AA887" s="166"/>
      <c r="AB887" s="110">
        <v>1</v>
      </c>
      <c r="AC887" s="111">
        <v>0</v>
      </c>
      <c r="AD887" s="164">
        <v>0</v>
      </c>
      <c r="AE887" s="111">
        <v>0</v>
      </c>
      <c r="AF887" s="171">
        <v>0</v>
      </c>
      <c r="AG887" s="172"/>
    </row>
    <row r="888" spans="1:33" s="49" customFormat="1" ht="12" x14ac:dyDescent="0.2">
      <c r="A888" s="84">
        <v>497</v>
      </c>
      <c r="B888" s="60">
        <v>497117683</v>
      </c>
      <c r="C888" s="85" t="s">
        <v>547</v>
      </c>
      <c r="D888" s="60">
        <v>117</v>
      </c>
      <c r="E888" s="85" t="s">
        <v>149</v>
      </c>
      <c r="F888" s="60">
        <v>683</v>
      </c>
      <c r="G888" s="109" t="s">
        <v>412</v>
      </c>
      <c r="H888" s="163"/>
      <c r="I888" s="87">
        <v>13264</v>
      </c>
      <c r="J888" s="87">
        <v>10916</v>
      </c>
      <c r="K888" s="87">
        <v>0</v>
      </c>
      <c r="L888" s="87">
        <v>1188</v>
      </c>
      <c r="M888" s="88">
        <v>25368</v>
      </c>
      <c r="N888" s="163"/>
      <c r="O888" s="110">
        <v>4</v>
      </c>
      <c r="P888" s="164">
        <v>96720</v>
      </c>
      <c r="Q888" s="164">
        <v>0</v>
      </c>
      <c r="R888" s="164">
        <v>0</v>
      </c>
      <c r="S888" s="164">
        <v>4752</v>
      </c>
      <c r="T888" s="165">
        <v>101472</v>
      </c>
      <c r="U888" s="166"/>
      <c r="V888" s="167">
        <v>0</v>
      </c>
      <c r="W888" s="173">
        <v>0</v>
      </c>
      <c r="X888" s="169">
        <v>0.09</v>
      </c>
      <c r="Y888" s="169">
        <v>1.6177011510960442E-2</v>
      </c>
      <c r="Z888" s="170">
        <v>0</v>
      </c>
      <c r="AA888" s="166"/>
      <c r="AB888" s="110">
        <v>2</v>
      </c>
      <c r="AC888" s="111">
        <v>0</v>
      </c>
      <c r="AD888" s="164">
        <v>0</v>
      </c>
      <c r="AE888" s="111">
        <v>0</v>
      </c>
      <c r="AF888" s="171">
        <v>0</v>
      </c>
      <c r="AG888" s="172"/>
    </row>
    <row r="889" spans="1:33" s="49" customFormat="1" ht="12" x14ac:dyDescent="0.2">
      <c r="A889" s="84">
        <v>497</v>
      </c>
      <c r="B889" s="60">
        <v>497117717</v>
      </c>
      <c r="C889" s="85" t="s">
        <v>547</v>
      </c>
      <c r="D889" s="60">
        <v>117</v>
      </c>
      <c r="E889" s="85" t="s">
        <v>149</v>
      </c>
      <c r="F889" s="60">
        <v>717</v>
      </c>
      <c r="G889" s="109" t="s">
        <v>422</v>
      </c>
      <c r="H889" s="163"/>
      <c r="I889" s="87">
        <v>14024</v>
      </c>
      <c r="J889" s="87">
        <v>10871</v>
      </c>
      <c r="K889" s="87">
        <v>0</v>
      </c>
      <c r="L889" s="87">
        <v>1188</v>
      </c>
      <c r="M889" s="88">
        <v>26083</v>
      </c>
      <c r="N889" s="163"/>
      <c r="O889" s="110">
        <v>3</v>
      </c>
      <c r="P889" s="164">
        <v>74685</v>
      </c>
      <c r="Q889" s="164">
        <v>0</v>
      </c>
      <c r="R889" s="164">
        <v>0</v>
      </c>
      <c r="S889" s="164">
        <v>3564</v>
      </c>
      <c r="T889" s="165">
        <v>78249</v>
      </c>
      <c r="U889" s="166"/>
      <c r="V889" s="167">
        <v>0</v>
      </c>
      <c r="W889" s="173">
        <v>0</v>
      </c>
      <c r="X889" s="169">
        <v>0.09</v>
      </c>
      <c r="Y889" s="169">
        <v>3.0987192391259286E-2</v>
      </c>
      <c r="Z889" s="170">
        <v>0</v>
      </c>
      <c r="AA889" s="166"/>
      <c r="AB889" s="110">
        <v>1</v>
      </c>
      <c r="AC889" s="111">
        <v>0</v>
      </c>
      <c r="AD889" s="164">
        <v>0</v>
      </c>
      <c r="AE889" s="111">
        <v>0</v>
      </c>
      <c r="AF889" s="171">
        <v>0</v>
      </c>
      <c r="AG889" s="172"/>
    </row>
    <row r="890" spans="1:33" s="49" customFormat="1" ht="12" x14ac:dyDescent="0.2">
      <c r="A890" s="84">
        <v>497</v>
      </c>
      <c r="B890" s="60">
        <v>497117750</v>
      </c>
      <c r="C890" s="85" t="s">
        <v>547</v>
      </c>
      <c r="D890" s="60">
        <v>117</v>
      </c>
      <c r="E890" s="85" t="s">
        <v>149</v>
      </c>
      <c r="F890" s="60">
        <v>750</v>
      </c>
      <c r="G890" s="109" t="s">
        <v>430</v>
      </c>
      <c r="H890" s="163"/>
      <c r="I890" s="87">
        <v>12565</v>
      </c>
      <c r="J890" s="87">
        <v>7945</v>
      </c>
      <c r="K890" s="87">
        <v>0</v>
      </c>
      <c r="L890" s="87">
        <v>1188</v>
      </c>
      <c r="M890" s="88">
        <v>21698</v>
      </c>
      <c r="N890" s="163"/>
      <c r="O890" s="110">
        <v>2</v>
      </c>
      <c r="P890" s="164">
        <v>41020</v>
      </c>
      <c r="Q890" s="164">
        <v>0</v>
      </c>
      <c r="R890" s="164">
        <v>0</v>
      </c>
      <c r="S890" s="164">
        <v>2376</v>
      </c>
      <c r="T890" s="165">
        <v>43396</v>
      </c>
      <c r="U890" s="166"/>
      <c r="V890" s="167">
        <v>0</v>
      </c>
      <c r="W890" s="173">
        <v>0</v>
      </c>
      <c r="X890" s="169">
        <v>0.09</v>
      </c>
      <c r="Y890" s="169">
        <v>3.5880700830525025E-2</v>
      </c>
      <c r="Z890" s="170">
        <v>0</v>
      </c>
      <c r="AA890" s="166"/>
      <c r="AB890" s="110">
        <v>0</v>
      </c>
      <c r="AC890" s="111">
        <v>0</v>
      </c>
      <c r="AD890" s="164">
        <v>0</v>
      </c>
      <c r="AE890" s="111">
        <v>0</v>
      </c>
      <c r="AF890" s="171">
        <v>0</v>
      </c>
      <c r="AG890" s="172"/>
    </row>
    <row r="891" spans="1:33" s="49" customFormat="1" ht="12" x14ac:dyDescent="0.2">
      <c r="A891" s="84">
        <v>497</v>
      </c>
      <c r="B891" s="60">
        <v>497117755</v>
      </c>
      <c r="C891" s="85" t="s">
        <v>547</v>
      </c>
      <c r="D891" s="60">
        <v>117</v>
      </c>
      <c r="E891" s="85" t="s">
        <v>149</v>
      </c>
      <c r="F891" s="60">
        <v>755</v>
      </c>
      <c r="G891" s="109" t="s">
        <v>432</v>
      </c>
      <c r="H891" s="163"/>
      <c r="I891" s="87">
        <v>11932</v>
      </c>
      <c r="J891" s="87">
        <v>4782</v>
      </c>
      <c r="K891" s="87">
        <v>0</v>
      </c>
      <c r="L891" s="87">
        <v>1188</v>
      </c>
      <c r="M891" s="88">
        <v>17902</v>
      </c>
      <c r="N891" s="163"/>
      <c r="O891" s="110">
        <v>3</v>
      </c>
      <c r="P891" s="164">
        <v>50142</v>
      </c>
      <c r="Q891" s="164">
        <v>0</v>
      </c>
      <c r="R891" s="164">
        <v>0</v>
      </c>
      <c r="S891" s="164">
        <v>3564</v>
      </c>
      <c r="T891" s="165">
        <v>53706</v>
      </c>
      <c r="U891" s="166"/>
      <c r="V891" s="167">
        <v>0</v>
      </c>
      <c r="W891" s="173">
        <v>0</v>
      </c>
      <c r="X891" s="169">
        <v>0.09</v>
      </c>
      <c r="Y891" s="169">
        <v>2.9874703437258763E-2</v>
      </c>
      <c r="Z891" s="170">
        <v>0</v>
      </c>
      <c r="AA891" s="166"/>
      <c r="AB891" s="110">
        <v>0</v>
      </c>
      <c r="AC891" s="111">
        <v>0</v>
      </c>
      <c r="AD891" s="164">
        <v>0</v>
      </c>
      <c r="AE891" s="111">
        <v>0</v>
      </c>
      <c r="AF891" s="171">
        <v>0</v>
      </c>
      <c r="AG891" s="172"/>
    </row>
    <row r="892" spans="1:33" s="49" customFormat="1" ht="12" x14ac:dyDescent="0.2">
      <c r="A892" s="84">
        <v>497</v>
      </c>
      <c r="B892" s="60">
        <v>497117766</v>
      </c>
      <c r="C892" s="85" t="s">
        <v>547</v>
      </c>
      <c r="D892" s="60">
        <v>117</v>
      </c>
      <c r="E892" s="85" t="s">
        <v>149</v>
      </c>
      <c r="F892" s="60">
        <v>766</v>
      </c>
      <c r="G892" s="109" t="s">
        <v>436</v>
      </c>
      <c r="H892" s="163"/>
      <c r="I892" s="87">
        <v>11546</v>
      </c>
      <c r="J892" s="87">
        <v>3349</v>
      </c>
      <c r="K892" s="87">
        <v>0</v>
      </c>
      <c r="L892" s="87">
        <v>1188</v>
      </c>
      <c r="M892" s="88">
        <v>16083</v>
      </c>
      <c r="N892" s="163"/>
      <c r="O892" s="110">
        <v>3</v>
      </c>
      <c r="P892" s="164">
        <v>44685</v>
      </c>
      <c r="Q892" s="164">
        <v>0</v>
      </c>
      <c r="R892" s="164">
        <v>0</v>
      </c>
      <c r="S892" s="164">
        <v>3564</v>
      </c>
      <c r="T892" s="165">
        <v>48249</v>
      </c>
      <c r="U892" s="166"/>
      <c r="V892" s="167">
        <v>0</v>
      </c>
      <c r="W892" s="173">
        <v>0</v>
      </c>
      <c r="X892" s="169">
        <v>0.09</v>
      </c>
      <c r="Y892" s="169">
        <v>4.1434309501447771E-3</v>
      </c>
      <c r="Z892" s="170">
        <v>0</v>
      </c>
      <c r="AA892" s="166"/>
      <c r="AB892" s="110">
        <v>1</v>
      </c>
      <c r="AC892" s="111">
        <v>0</v>
      </c>
      <c r="AD892" s="164">
        <v>0</v>
      </c>
      <c r="AE892" s="111">
        <v>0</v>
      </c>
      <c r="AF892" s="171">
        <v>0</v>
      </c>
      <c r="AG892" s="172"/>
    </row>
    <row r="893" spans="1:33" s="49" customFormat="1" ht="12" x14ac:dyDescent="0.2">
      <c r="A893" s="84">
        <v>498</v>
      </c>
      <c r="B893" s="60">
        <v>498281005</v>
      </c>
      <c r="C893" s="85" t="s">
        <v>548</v>
      </c>
      <c r="D893" s="60">
        <v>281</v>
      </c>
      <c r="E893" s="85" t="s">
        <v>313</v>
      </c>
      <c r="F893" s="60">
        <v>5</v>
      </c>
      <c r="G893" s="109" t="s">
        <v>37</v>
      </c>
      <c r="H893" s="163"/>
      <c r="I893" s="87">
        <v>15200</v>
      </c>
      <c r="J893" s="87">
        <v>5364</v>
      </c>
      <c r="K893" s="87">
        <v>0</v>
      </c>
      <c r="L893" s="87">
        <v>1188</v>
      </c>
      <c r="M893" s="88">
        <v>21752</v>
      </c>
      <c r="N893" s="163"/>
      <c r="O893" s="110">
        <v>1</v>
      </c>
      <c r="P893" s="164">
        <v>20217</v>
      </c>
      <c r="Q893" s="164">
        <v>0</v>
      </c>
      <c r="R893" s="164">
        <v>0</v>
      </c>
      <c r="S893" s="164">
        <v>1168</v>
      </c>
      <c r="T893" s="165">
        <v>21385</v>
      </c>
      <c r="U893" s="166"/>
      <c r="V893" s="167">
        <v>1.6853932584269662E-2</v>
      </c>
      <c r="W893" s="173">
        <v>0</v>
      </c>
      <c r="X893" s="169">
        <v>0.09</v>
      </c>
      <c r="Y893" s="169">
        <v>1.9869147979987723E-2</v>
      </c>
      <c r="Z893" s="170">
        <v>0</v>
      </c>
      <c r="AA893" s="166"/>
      <c r="AB893" s="110">
        <v>0</v>
      </c>
      <c r="AC893" s="111">
        <v>0</v>
      </c>
      <c r="AD893" s="164">
        <v>0</v>
      </c>
      <c r="AE893" s="111">
        <v>0</v>
      </c>
      <c r="AF893" s="171">
        <v>0</v>
      </c>
      <c r="AG893" s="172"/>
    </row>
    <row r="894" spans="1:33" s="49" customFormat="1" ht="12" x14ac:dyDescent="0.2">
      <c r="A894" s="84">
        <v>498</v>
      </c>
      <c r="B894" s="60">
        <v>498281061</v>
      </c>
      <c r="C894" s="85" t="s">
        <v>548</v>
      </c>
      <c r="D894" s="60">
        <v>281</v>
      </c>
      <c r="E894" s="85" t="s">
        <v>313</v>
      </c>
      <c r="F894" s="60">
        <v>61</v>
      </c>
      <c r="G894" s="109" t="s">
        <v>93</v>
      </c>
      <c r="H894" s="163"/>
      <c r="I894" s="87">
        <v>17791</v>
      </c>
      <c r="J894" s="87">
        <v>1489</v>
      </c>
      <c r="K894" s="87">
        <v>0</v>
      </c>
      <c r="L894" s="87">
        <v>1188</v>
      </c>
      <c r="M894" s="88">
        <v>20468</v>
      </c>
      <c r="N894" s="163"/>
      <c r="O894" s="110">
        <v>11</v>
      </c>
      <c r="P894" s="164">
        <v>208505</v>
      </c>
      <c r="Q894" s="164">
        <v>0</v>
      </c>
      <c r="R894" s="164">
        <v>0</v>
      </c>
      <c r="S894" s="164">
        <v>12848</v>
      </c>
      <c r="T894" s="165">
        <v>221353</v>
      </c>
      <c r="U894" s="166"/>
      <c r="V894" s="167">
        <v>0.18539325842696625</v>
      </c>
      <c r="W894" s="173">
        <v>0</v>
      </c>
      <c r="X894" s="169">
        <v>0.09</v>
      </c>
      <c r="Y894" s="169">
        <v>4.759971949474464E-2</v>
      </c>
      <c r="Z894" s="170">
        <v>0</v>
      </c>
      <c r="AA894" s="166"/>
      <c r="AB894" s="110">
        <v>1</v>
      </c>
      <c r="AC894" s="111">
        <v>0</v>
      </c>
      <c r="AD894" s="164">
        <v>0</v>
      </c>
      <c r="AE894" s="111">
        <v>0</v>
      </c>
      <c r="AF894" s="171">
        <v>0</v>
      </c>
      <c r="AG894" s="172"/>
    </row>
    <row r="895" spans="1:33" s="49" customFormat="1" ht="12" x14ac:dyDescent="0.2">
      <c r="A895" s="84">
        <v>498</v>
      </c>
      <c r="B895" s="60">
        <v>498281137</v>
      </c>
      <c r="C895" s="85" t="s">
        <v>548</v>
      </c>
      <c r="D895" s="60">
        <v>281</v>
      </c>
      <c r="E895" s="85" t="s">
        <v>313</v>
      </c>
      <c r="F895" s="60">
        <v>137</v>
      </c>
      <c r="G895" s="109" t="s">
        <v>169</v>
      </c>
      <c r="H895" s="163"/>
      <c r="I895" s="87">
        <v>20774</v>
      </c>
      <c r="J895" s="87">
        <v>340</v>
      </c>
      <c r="K895" s="87">
        <v>0</v>
      </c>
      <c r="L895" s="87">
        <v>1188</v>
      </c>
      <c r="M895" s="88">
        <v>22302</v>
      </c>
      <c r="N895" s="163"/>
      <c r="O895" s="110">
        <v>9</v>
      </c>
      <c r="P895" s="164">
        <v>186822</v>
      </c>
      <c r="Q895" s="164">
        <v>0</v>
      </c>
      <c r="R895" s="164">
        <v>0</v>
      </c>
      <c r="S895" s="164">
        <v>10512</v>
      </c>
      <c r="T895" s="165">
        <v>197334</v>
      </c>
      <c r="U895" s="166"/>
      <c r="V895" s="167">
        <v>0.15168539325842695</v>
      </c>
      <c r="W895" s="173">
        <v>0</v>
      </c>
      <c r="X895" s="169">
        <v>0.18</v>
      </c>
      <c r="Y895" s="169">
        <v>0.10690848821036632</v>
      </c>
      <c r="Z895" s="170">
        <v>0</v>
      </c>
      <c r="AA895" s="166"/>
      <c r="AB895" s="110">
        <v>3</v>
      </c>
      <c r="AC895" s="111">
        <v>0</v>
      </c>
      <c r="AD895" s="164">
        <v>0</v>
      </c>
      <c r="AE895" s="111">
        <v>0</v>
      </c>
      <c r="AF895" s="171">
        <v>0</v>
      </c>
      <c r="AG895" s="172"/>
    </row>
    <row r="896" spans="1:33" s="49" customFormat="1" ht="12" x14ac:dyDescent="0.2">
      <c r="A896" s="84">
        <v>498</v>
      </c>
      <c r="B896" s="60">
        <v>498281281</v>
      </c>
      <c r="C896" s="85" t="s">
        <v>548</v>
      </c>
      <c r="D896" s="60">
        <v>281</v>
      </c>
      <c r="E896" s="85" t="s">
        <v>313</v>
      </c>
      <c r="F896" s="60">
        <v>281</v>
      </c>
      <c r="G896" s="109" t="s">
        <v>313</v>
      </c>
      <c r="H896" s="163"/>
      <c r="I896" s="87">
        <v>19122</v>
      </c>
      <c r="J896" s="87">
        <v>33</v>
      </c>
      <c r="K896" s="87">
        <v>0</v>
      </c>
      <c r="L896" s="87">
        <v>1188</v>
      </c>
      <c r="M896" s="88">
        <v>20343</v>
      </c>
      <c r="N896" s="163"/>
      <c r="O896" s="110">
        <v>685</v>
      </c>
      <c r="P896" s="164">
        <v>12899920</v>
      </c>
      <c r="Q896" s="164">
        <v>0</v>
      </c>
      <c r="R896" s="164">
        <v>0</v>
      </c>
      <c r="S896" s="164">
        <v>800080</v>
      </c>
      <c r="T896" s="165">
        <v>13700000</v>
      </c>
      <c r="U896" s="166"/>
      <c r="V896" s="167">
        <v>11.544943820224731</v>
      </c>
      <c r="W896" s="173">
        <v>0</v>
      </c>
      <c r="X896" s="169">
        <v>0.18</v>
      </c>
      <c r="Y896" s="169">
        <v>0.15966614020995498</v>
      </c>
      <c r="Z896" s="170">
        <v>0</v>
      </c>
      <c r="AA896" s="166"/>
      <c r="AB896" s="110">
        <v>64</v>
      </c>
      <c r="AC896" s="111">
        <v>0</v>
      </c>
      <c r="AD896" s="164">
        <v>0</v>
      </c>
      <c r="AE896" s="111">
        <v>0</v>
      </c>
      <c r="AF896" s="171">
        <v>0</v>
      </c>
      <c r="AG896" s="172"/>
    </row>
    <row r="897" spans="1:33" s="49" customFormat="1" ht="12" x14ac:dyDescent="0.2">
      <c r="A897" s="84">
        <v>498</v>
      </c>
      <c r="B897" s="60">
        <v>498281325</v>
      </c>
      <c r="C897" s="85" t="s">
        <v>548</v>
      </c>
      <c r="D897" s="60">
        <v>281</v>
      </c>
      <c r="E897" s="85" t="s">
        <v>313</v>
      </c>
      <c r="F897" s="60">
        <v>325</v>
      </c>
      <c r="G897" s="109" t="s">
        <v>357</v>
      </c>
      <c r="H897" s="163"/>
      <c r="I897" s="87">
        <v>19285</v>
      </c>
      <c r="J897" s="87">
        <v>1206</v>
      </c>
      <c r="K897" s="87">
        <v>0</v>
      </c>
      <c r="L897" s="87">
        <v>1188</v>
      </c>
      <c r="M897" s="88">
        <v>21679</v>
      </c>
      <c r="N897" s="163"/>
      <c r="O897" s="110">
        <v>1</v>
      </c>
      <c r="P897" s="164">
        <v>20146</v>
      </c>
      <c r="Q897" s="164">
        <v>0</v>
      </c>
      <c r="R897" s="164">
        <v>0</v>
      </c>
      <c r="S897" s="164">
        <v>1168</v>
      </c>
      <c r="T897" s="165">
        <v>21314</v>
      </c>
      <c r="U897" s="166"/>
      <c r="V897" s="167">
        <v>1.6853932584269662E-2</v>
      </c>
      <c r="W897" s="173">
        <v>0</v>
      </c>
      <c r="X897" s="169">
        <v>0.09</v>
      </c>
      <c r="Y897" s="169">
        <v>1.3575208289085174E-2</v>
      </c>
      <c r="Z897" s="170">
        <v>0</v>
      </c>
      <c r="AA897" s="166"/>
      <c r="AB897" s="110">
        <v>0</v>
      </c>
      <c r="AC897" s="111">
        <v>0</v>
      </c>
      <c r="AD897" s="164">
        <v>0</v>
      </c>
      <c r="AE897" s="111">
        <v>0</v>
      </c>
      <c r="AF897" s="171">
        <v>0</v>
      </c>
      <c r="AG897" s="172"/>
    </row>
    <row r="898" spans="1:33" s="49" customFormat="1" ht="12" x14ac:dyDescent="0.2">
      <c r="A898" s="84">
        <v>498</v>
      </c>
      <c r="B898" s="60">
        <v>498281332</v>
      </c>
      <c r="C898" s="85" t="s">
        <v>548</v>
      </c>
      <c r="D898" s="60">
        <v>281</v>
      </c>
      <c r="E898" s="85" t="s">
        <v>313</v>
      </c>
      <c r="F898" s="60">
        <v>332</v>
      </c>
      <c r="G898" s="109" t="s">
        <v>364</v>
      </c>
      <c r="H898" s="163"/>
      <c r="I898" s="87">
        <v>16728</v>
      </c>
      <c r="J898" s="87">
        <v>827</v>
      </c>
      <c r="K898" s="87">
        <v>0</v>
      </c>
      <c r="L898" s="87">
        <v>1188</v>
      </c>
      <c r="M898" s="88">
        <v>18743</v>
      </c>
      <c r="N898" s="163"/>
      <c r="O898" s="110">
        <v>5</v>
      </c>
      <c r="P898" s="164">
        <v>86295</v>
      </c>
      <c r="Q898" s="164">
        <v>0</v>
      </c>
      <c r="R898" s="164">
        <v>0</v>
      </c>
      <c r="S898" s="164">
        <v>5840</v>
      </c>
      <c r="T898" s="165">
        <v>92135</v>
      </c>
      <c r="U898" s="166"/>
      <c r="V898" s="167">
        <v>8.4269662921348312E-2</v>
      </c>
      <c r="W898" s="173">
        <v>0</v>
      </c>
      <c r="X898" s="169">
        <v>0.09</v>
      </c>
      <c r="Y898" s="169">
        <v>2.5640878258192269E-2</v>
      </c>
      <c r="Z898" s="170">
        <v>0</v>
      </c>
      <c r="AA898" s="166"/>
      <c r="AB898" s="110">
        <v>1</v>
      </c>
      <c r="AC898" s="111">
        <v>0</v>
      </c>
      <c r="AD898" s="164">
        <v>0</v>
      </c>
      <c r="AE898" s="111">
        <v>0</v>
      </c>
      <c r="AF898" s="171">
        <v>0</v>
      </c>
      <c r="AG898" s="172"/>
    </row>
    <row r="899" spans="1:33" s="49" customFormat="1" ht="12" x14ac:dyDescent="0.2">
      <c r="A899" s="84">
        <v>499</v>
      </c>
      <c r="B899" s="60">
        <v>499061005</v>
      </c>
      <c r="C899" s="85" t="s">
        <v>549</v>
      </c>
      <c r="D899" s="60">
        <v>61</v>
      </c>
      <c r="E899" s="85" t="s">
        <v>93</v>
      </c>
      <c r="F899" s="60">
        <v>5</v>
      </c>
      <c r="G899" s="109" t="s">
        <v>37</v>
      </c>
      <c r="H899" s="163"/>
      <c r="I899" s="87">
        <v>15818</v>
      </c>
      <c r="J899" s="87">
        <v>5582</v>
      </c>
      <c r="K899" s="87">
        <v>0</v>
      </c>
      <c r="L899" s="87">
        <v>1188</v>
      </c>
      <c r="M899" s="88">
        <v>22588</v>
      </c>
      <c r="N899" s="163"/>
      <c r="O899" s="110">
        <v>32</v>
      </c>
      <c r="P899" s="164">
        <v>684800</v>
      </c>
      <c r="Q899" s="164">
        <v>0</v>
      </c>
      <c r="R899" s="164">
        <v>0</v>
      </c>
      <c r="S899" s="164">
        <v>38016</v>
      </c>
      <c r="T899" s="165">
        <v>722816</v>
      </c>
      <c r="U899" s="166"/>
      <c r="V899" s="167">
        <v>0</v>
      </c>
      <c r="W899" s="173">
        <v>0</v>
      </c>
      <c r="X899" s="169">
        <v>0.09</v>
      </c>
      <c r="Y899" s="169">
        <v>1.9869147979987723E-2</v>
      </c>
      <c r="Z899" s="170">
        <v>0</v>
      </c>
      <c r="AA899" s="166"/>
      <c r="AB899" s="110">
        <v>5</v>
      </c>
      <c r="AC899" s="111">
        <v>0</v>
      </c>
      <c r="AD899" s="164">
        <v>0</v>
      </c>
      <c r="AE899" s="111">
        <v>0</v>
      </c>
      <c r="AF899" s="171">
        <v>0</v>
      </c>
      <c r="AG899" s="172"/>
    </row>
    <row r="900" spans="1:33" s="49" customFormat="1" ht="12" x14ac:dyDescent="0.2">
      <c r="A900" s="84">
        <v>499</v>
      </c>
      <c r="B900" s="60">
        <v>499061024</v>
      </c>
      <c r="C900" s="85" t="s">
        <v>549</v>
      </c>
      <c r="D900" s="60">
        <v>61</v>
      </c>
      <c r="E900" s="85" t="s">
        <v>93</v>
      </c>
      <c r="F900" s="60">
        <v>24</v>
      </c>
      <c r="G900" s="109" t="s">
        <v>56</v>
      </c>
      <c r="H900" s="163"/>
      <c r="I900" s="87">
        <v>17447</v>
      </c>
      <c r="J900" s="87">
        <v>3749</v>
      </c>
      <c r="K900" s="87">
        <v>0</v>
      </c>
      <c r="L900" s="87">
        <v>1188</v>
      </c>
      <c r="M900" s="88">
        <v>22384</v>
      </c>
      <c r="N900" s="163"/>
      <c r="O900" s="110">
        <v>1</v>
      </c>
      <c r="P900" s="164">
        <v>21196</v>
      </c>
      <c r="Q900" s="164">
        <v>0</v>
      </c>
      <c r="R900" s="164">
        <v>0</v>
      </c>
      <c r="S900" s="164">
        <v>1188</v>
      </c>
      <c r="T900" s="165">
        <v>22384</v>
      </c>
      <c r="U900" s="166"/>
      <c r="V900" s="167">
        <v>0</v>
      </c>
      <c r="W900" s="173">
        <v>0</v>
      </c>
      <c r="X900" s="169">
        <v>0.09</v>
      </c>
      <c r="Y900" s="169">
        <v>1.7185893028010039E-2</v>
      </c>
      <c r="Z900" s="170">
        <v>0</v>
      </c>
      <c r="AA900" s="166"/>
      <c r="AB900" s="110">
        <v>0</v>
      </c>
      <c r="AC900" s="111">
        <v>0</v>
      </c>
      <c r="AD900" s="164">
        <v>0</v>
      </c>
      <c r="AE900" s="111">
        <v>0</v>
      </c>
      <c r="AF900" s="171">
        <v>0</v>
      </c>
      <c r="AG900" s="172"/>
    </row>
    <row r="901" spans="1:33" s="49" customFormat="1" ht="12" x14ac:dyDescent="0.2">
      <c r="A901" s="84">
        <v>499</v>
      </c>
      <c r="B901" s="60">
        <v>499061061</v>
      </c>
      <c r="C901" s="85" t="s">
        <v>549</v>
      </c>
      <c r="D901" s="60">
        <v>61</v>
      </c>
      <c r="E901" s="85" t="s">
        <v>93</v>
      </c>
      <c r="F901" s="60">
        <v>61</v>
      </c>
      <c r="G901" s="109" t="s">
        <v>93</v>
      </c>
      <c r="H901" s="163"/>
      <c r="I901" s="87">
        <v>16735</v>
      </c>
      <c r="J901" s="87">
        <v>1401</v>
      </c>
      <c r="K901" s="87">
        <v>0</v>
      </c>
      <c r="L901" s="87">
        <v>1188</v>
      </c>
      <c r="M901" s="88">
        <v>19324</v>
      </c>
      <c r="N901" s="163"/>
      <c r="O901" s="110">
        <v>97</v>
      </c>
      <c r="P901" s="164">
        <v>1759192</v>
      </c>
      <c r="Q901" s="164">
        <v>0</v>
      </c>
      <c r="R901" s="164">
        <v>0</v>
      </c>
      <c r="S901" s="164">
        <v>115236</v>
      </c>
      <c r="T901" s="165">
        <v>1874428</v>
      </c>
      <c r="U901" s="166"/>
      <c r="V901" s="167">
        <v>0</v>
      </c>
      <c r="W901" s="173">
        <v>0</v>
      </c>
      <c r="X901" s="169">
        <v>0.09</v>
      </c>
      <c r="Y901" s="169">
        <v>4.759971949474464E-2</v>
      </c>
      <c r="Z901" s="170">
        <v>0</v>
      </c>
      <c r="AA901" s="166"/>
      <c r="AB901" s="110">
        <v>23</v>
      </c>
      <c r="AC901" s="111">
        <v>0</v>
      </c>
      <c r="AD901" s="164">
        <v>0</v>
      </c>
      <c r="AE901" s="111">
        <v>0</v>
      </c>
      <c r="AF901" s="171">
        <v>0</v>
      </c>
      <c r="AG901" s="172"/>
    </row>
    <row r="902" spans="1:33" s="49" customFormat="1" ht="12" x14ac:dyDescent="0.2">
      <c r="A902" s="84">
        <v>499</v>
      </c>
      <c r="B902" s="60">
        <v>499061086</v>
      </c>
      <c r="C902" s="85" t="s">
        <v>549</v>
      </c>
      <c r="D902" s="60">
        <v>61</v>
      </c>
      <c r="E902" s="85" t="s">
        <v>93</v>
      </c>
      <c r="F902" s="60">
        <v>86</v>
      </c>
      <c r="G902" s="109" t="s">
        <v>118</v>
      </c>
      <c r="H902" s="163"/>
      <c r="I902" s="87">
        <v>12565</v>
      </c>
      <c r="J902" s="87">
        <v>1986</v>
      </c>
      <c r="K902" s="87">
        <v>0</v>
      </c>
      <c r="L902" s="87">
        <v>1188</v>
      </c>
      <c r="M902" s="88">
        <v>15739</v>
      </c>
      <c r="N902" s="163"/>
      <c r="O902" s="110">
        <v>2</v>
      </c>
      <c r="P902" s="164">
        <v>29102</v>
      </c>
      <c r="Q902" s="164">
        <v>0</v>
      </c>
      <c r="R902" s="164">
        <v>0</v>
      </c>
      <c r="S902" s="164">
        <v>2376</v>
      </c>
      <c r="T902" s="165">
        <v>31478</v>
      </c>
      <c r="U902" s="166"/>
      <c r="V902" s="167">
        <v>0</v>
      </c>
      <c r="W902" s="173">
        <v>0</v>
      </c>
      <c r="X902" s="169">
        <v>0.09</v>
      </c>
      <c r="Y902" s="169">
        <v>6.5312965270405671E-2</v>
      </c>
      <c r="Z902" s="170">
        <v>0</v>
      </c>
      <c r="AA902" s="166"/>
      <c r="AB902" s="110">
        <v>0</v>
      </c>
      <c r="AC902" s="111">
        <v>0</v>
      </c>
      <c r="AD902" s="164">
        <v>0</v>
      </c>
      <c r="AE902" s="111">
        <v>0</v>
      </c>
      <c r="AF902" s="171">
        <v>0</v>
      </c>
      <c r="AG902" s="172"/>
    </row>
    <row r="903" spans="1:33" s="49" customFormat="1" ht="12" x14ac:dyDescent="0.2">
      <c r="A903" s="84">
        <v>499</v>
      </c>
      <c r="B903" s="60">
        <v>499061087</v>
      </c>
      <c r="C903" s="85" t="s">
        <v>549</v>
      </c>
      <c r="D903" s="60">
        <v>61</v>
      </c>
      <c r="E903" s="85" t="s">
        <v>93</v>
      </c>
      <c r="F903" s="60">
        <v>87</v>
      </c>
      <c r="G903" s="109" t="s">
        <v>119</v>
      </c>
      <c r="H903" s="163"/>
      <c r="I903" s="87">
        <v>12565</v>
      </c>
      <c r="J903" s="87">
        <v>3942</v>
      </c>
      <c r="K903" s="87">
        <v>0</v>
      </c>
      <c r="L903" s="87">
        <v>1188</v>
      </c>
      <c r="M903" s="88">
        <v>17695</v>
      </c>
      <c r="N903" s="163"/>
      <c r="O903" s="110">
        <v>2</v>
      </c>
      <c r="P903" s="164">
        <v>33014</v>
      </c>
      <c r="Q903" s="164">
        <v>0</v>
      </c>
      <c r="R903" s="164">
        <v>0</v>
      </c>
      <c r="S903" s="164">
        <v>2376</v>
      </c>
      <c r="T903" s="165">
        <v>35390</v>
      </c>
      <c r="U903" s="166"/>
      <c r="V903" s="167">
        <v>0</v>
      </c>
      <c r="W903" s="173">
        <v>0</v>
      </c>
      <c r="X903" s="169">
        <v>0.09</v>
      </c>
      <c r="Y903" s="169">
        <v>7.5562350783915959E-3</v>
      </c>
      <c r="Z903" s="170">
        <v>0</v>
      </c>
      <c r="AA903" s="166"/>
      <c r="AB903" s="110">
        <v>1</v>
      </c>
      <c r="AC903" s="111">
        <v>0</v>
      </c>
      <c r="AD903" s="164">
        <v>0</v>
      </c>
      <c r="AE903" s="111">
        <v>0</v>
      </c>
      <c r="AF903" s="171">
        <v>0</v>
      </c>
      <c r="AG903" s="172"/>
    </row>
    <row r="904" spans="1:33" s="49" customFormat="1" ht="12" x14ac:dyDescent="0.2">
      <c r="A904" s="84">
        <v>499</v>
      </c>
      <c r="B904" s="60">
        <v>499061137</v>
      </c>
      <c r="C904" s="85" t="s">
        <v>549</v>
      </c>
      <c r="D904" s="60">
        <v>61</v>
      </c>
      <c r="E904" s="85" t="s">
        <v>93</v>
      </c>
      <c r="F904" s="60">
        <v>137</v>
      </c>
      <c r="G904" s="109" t="s">
        <v>169</v>
      </c>
      <c r="H904" s="163"/>
      <c r="I904" s="87">
        <v>17670</v>
      </c>
      <c r="J904" s="87">
        <v>289</v>
      </c>
      <c r="K904" s="87">
        <v>0</v>
      </c>
      <c r="L904" s="87">
        <v>1188</v>
      </c>
      <c r="M904" s="88">
        <v>19147</v>
      </c>
      <c r="N904" s="163"/>
      <c r="O904" s="110">
        <v>50</v>
      </c>
      <c r="P904" s="164">
        <v>897950</v>
      </c>
      <c r="Q904" s="164">
        <v>0</v>
      </c>
      <c r="R904" s="164">
        <v>0</v>
      </c>
      <c r="S904" s="164">
        <v>59400</v>
      </c>
      <c r="T904" s="165">
        <v>957350</v>
      </c>
      <c r="U904" s="166"/>
      <c r="V904" s="167">
        <v>0</v>
      </c>
      <c r="W904" s="173">
        <v>0</v>
      </c>
      <c r="X904" s="169">
        <v>0.18</v>
      </c>
      <c r="Y904" s="169">
        <v>0.10690848821036632</v>
      </c>
      <c r="Z904" s="170">
        <v>0</v>
      </c>
      <c r="AA904" s="166"/>
      <c r="AB904" s="110">
        <v>10</v>
      </c>
      <c r="AC904" s="111">
        <v>0</v>
      </c>
      <c r="AD904" s="164">
        <v>0</v>
      </c>
      <c r="AE904" s="111">
        <v>0</v>
      </c>
      <c r="AF904" s="171">
        <v>0</v>
      </c>
      <c r="AG904" s="172"/>
    </row>
    <row r="905" spans="1:33" s="49" customFormat="1" ht="12" x14ac:dyDescent="0.2">
      <c r="A905" s="84">
        <v>499</v>
      </c>
      <c r="B905" s="60">
        <v>499061161</v>
      </c>
      <c r="C905" s="85" t="s">
        <v>549</v>
      </c>
      <c r="D905" s="60">
        <v>61</v>
      </c>
      <c r="E905" s="85" t="s">
        <v>93</v>
      </c>
      <c r="F905" s="60">
        <v>161</v>
      </c>
      <c r="G905" s="109" t="s">
        <v>193</v>
      </c>
      <c r="H905" s="163"/>
      <c r="I905" s="87">
        <v>12565</v>
      </c>
      <c r="J905" s="87">
        <v>4546</v>
      </c>
      <c r="K905" s="87">
        <v>0</v>
      </c>
      <c r="L905" s="87">
        <v>1188</v>
      </c>
      <c r="M905" s="88">
        <v>18299</v>
      </c>
      <c r="N905" s="163"/>
      <c r="O905" s="110">
        <v>3</v>
      </c>
      <c r="P905" s="164">
        <v>51333</v>
      </c>
      <c r="Q905" s="164">
        <v>0</v>
      </c>
      <c r="R905" s="164">
        <v>0</v>
      </c>
      <c r="S905" s="164">
        <v>3564</v>
      </c>
      <c r="T905" s="165">
        <v>54897</v>
      </c>
      <c r="U905" s="166"/>
      <c r="V905" s="167">
        <v>0</v>
      </c>
      <c r="W905" s="173">
        <v>0</v>
      </c>
      <c r="X905" s="169">
        <v>0.09</v>
      </c>
      <c r="Y905" s="169">
        <v>1.1483465926990743E-2</v>
      </c>
      <c r="Z905" s="170">
        <v>0</v>
      </c>
      <c r="AA905" s="166"/>
      <c r="AB905" s="110">
        <v>0</v>
      </c>
      <c r="AC905" s="111">
        <v>0</v>
      </c>
      <c r="AD905" s="164">
        <v>0</v>
      </c>
      <c r="AE905" s="111">
        <v>0</v>
      </c>
      <c r="AF905" s="171">
        <v>0</v>
      </c>
      <c r="AG905" s="172"/>
    </row>
    <row r="906" spans="1:33" s="49" customFormat="1" ht="12" x14ac:dyDescent="0.2">
      <c r="A906" s="84">
        <v>499</v>
      </c>
      <c r="B906" s="60">
        <v>499061191</v>
      </c>
      <c r="C906" s="85" t="s">
        <v>549</v>
      </c>
      <c r="D906" s="60">
        <v>61</v>
      </c>
      <c r="E906" s="85" t="s">
        <v>93</v>
      </c>
      <c r="F906" s="60">
        <v>191</v>
      </c>
      <c r="G906" s="109" t="s">
        <v>223</v>
      </c>
      <c r="H906" s="163"/>
      <c r="I906" s="87">
        <v>14475</v>
      </c>
      <c r="J906" s="87">
        <v>3638</v>
      </c>
      <c r="K906" s="87">
        <v>0</v>
      </c>
      <c r="L906" s="87">
        <v>1188</v>
      </c>
      <c r="M906" s="88">
        <v>19301</v>
      </c>
      <c r="N906" s="163"/>
      <c r="O906" s="110">
        <v>1</v>
      </c>
      <c r="P906" s="164">
        <v>18113</v>
      </c>
      <c r="Q906" s="164">
        <v>0</v>
      </c>
      <c r="R906" s="164">
        <v>0</v>
      </c>
      <c r="S906" s="164">
        <v>1188</v>
      </c>
      <c r="T906" s="165">
        <v>19301</v>
      </c>
      <c r="U906" s="166"/>
      <c r="V906" s="167">
        <v>0</v>
      </c>
      <c r="W906" s="173">
        <v>0</v>
      </c>
      <c r="X906" s="169">
        <v>0.09</v>
      </c>
      <c r="Y906" s="169">
        <v>3.3222017814224215E-2</v>
      </c>
      <c r="Z906" s="170">
        <v>0</v>
      </c>
      <c r="AA906" s="166"/>
      <c r="AB906" s="110">
        <v>1</v>
      </c>
      <c r="AC906" s="111">
        <v>0</v>
      </c>
      <c r="AD906" s="164">
        <v>0</v>
      </c>
      <c r="AE906" s="111">
        <v>0</v>
      </c>
      <c r="AF906" s="171">
        <v>0</v>
      </c>
      <c r="AG906" s="172"/>
    </row>
    <row r="907" spans="1:33" s="49" customFormat="1" ht="12" x14ac:dyDescent="0.2">
      <c r="A907" s="84">
        <v>499</v>
      </c>
      <c r="B907" s="60">
        <v>499061278</v>
      </c>
      <c r="C907" s="85" t="s">
        <v>549</v>
      </c>
      <c r="D907" s="60">
        <v>61</v>
      </c>
      <c r="E907" s="85" t="s">
        <v>93</v>
      </c>
      <c r="F907" s="60">
        <v>278</v>
      </c>
      <c r="G907" s="109" t="s">
        <v>310</v>
      </c>
      <c r="H907" s="163"/>
      <c r="I907" s="87">
        <v>14510</v>
      </c>
      <c r="J907" s="87">
        <v>3345</v>
      </c>
      <c r="K907" s="87">
        <v>0</v>
      </c>
      <c r="L907" s="87">
        <v>1188</v>
      </c>
      <c r="M907" s="88">
        <v>19043</v>
      </c>
      <c r="N907" s="163"/>
      <c r="O907" s="110">
        <v>3</v>
      </c>
      <c r="P907" s="164">
        <v>53565</v>
      </c>
      <c r="Q907" s="164">
        <v>0</v>
      </c>
      <c r="R907" s="164">
        <v>0</v>
      </c>
      <c r="S907" s="164">
        <v>3564</v>
      </c>
      <c r="T907" s="165">
        <v>57129</v>
      </c>
      <c r="U907" s="166"/>
      <c r="V907" s="167">
        <v>0</v>
      </c>
      <c r="W907" s="173">
        <v>0</v>
      </c>
      <c r="X907" s="169">
        <v>0.09</v>
      </c>
      <c r="Y907" s="169">
        <v>6.8265143452890309E-2</v>
      </c>
      <c r="Z907" s="170">
        <v>0</v>
      </c>
      <c r="AA907" s="166"/>
      <c r="AB907" s="110">
        <v>0</v>
      </c>
      <c r="AC907" s="111">
        <v>0</v>
      </c>
      <c r="AD907" s="164">
        <v>0</v>
      </c>
      <c r="AE907" s="111">
        <v>0</v>
      </c>
      <c r="AF907" s="171">
        <v>0</v>
      </c>
      <c r="AG907" s="172"/>
    </row>
    <row r="908" spans="1:33" s="49" customFormat="1" ht="12" x14ac:dyDescent="0.2">
      <c r="A908" s="84">
        <v>499</v>
      </c>
      <c r="B908" s="60">
        <v>499061281</v>
      </c>
      <c r="C908" s="85" t="s">
        <v>549</v>
      </c>
      <c r="D908" s="60">
        <v>61</v>
      </c>
      <c r="E908" s="85" t="s">
        <v>93</v>
      </c>
      <c r="F908" s="60">
        <v>281</v>
      </c>
      <c r="G908" s="109" t="s">
        <v>313</v>
      </c>
      <c r="H908" s="163"/>
      <c r="I908" s="87">
        <v>18882</v>
      </c>
      <c r="J908" s="87">
        <v>33</v>
      </c>
      <c r="K908" s="87">
        <v>0</v>
      </c>
      <c r="L908" s="87">
        <v>1188</v>
      </c>
      <c r="M908" s="88">
        <v>20103</v>
      </c>
      <c r="N908" s="163"/>
      <c r="O908" s="110">
        <v>256</v>
      </c>
      <c r="P908" s="164">
        <v>4842240</v>
      </c>
      <c r="Q908" s="164">
        <v>0</v>
      </c>
      <c r="R908" s="164">
        <v>0</v>
      </c>
      <c r="S908" s="164">
        <v>304128</v>
      </c>
      <c r="T908" s="165">
        <v>5146368</v>
      </c>
      <c r="U908" s="166"/>
      <c r="V908" s="167">
        <v>0</v>
      </c>
      <c r="W908" s="173">
        <v>0</v>
      </c>
      <c r="X908" s="169">
        <v>0.18</v>
      </c>
      <c r="Y908" s="169">
        <v>0.15966614020995498</v>
      </c>
      <c r="Z908" s="170">
        <v>0</v>
      </c>
      <c r="AA908" s="166"/>
      <c r="AB908" s="110">
        <v>55</v>
      </c>
      <c r="AC908" s="111">
        <v>0</v>
      </c>
      <c r="AD908" s="164">
        <v>0</v>
      </c>
      <c r="AE908" s="111">
        <v>0</v>
      </c>
      <c r="AF908" s="171">
        <v>0</v>
      </c>
      <c r="AG908" s="172"/>
    </row>
    <row r="909" spans="1:33" s="49" customFormat="1" ht="12" x14ac:dyDescent="0.2">
      <c r="A909" s="84">
        <v>499</v>
      </c>
      <c r="B909" s="60">
        <v>499061325</v>
      </c>
      <c r="C909" s="85" t="s">
        <v>549</v>
      </c>
      <c r="D909" s="60">
        <v>61</v>
      </c>
      <c r="E909" s="85" t="s">
        <v>93</v>
      </c>
      <c r="F909" s="60">
        <v>325</v>
      </c>
      <c r="G909" s="109" t="s">
        <v>357</v>
      </c>
      <c r="H909" s="163"/>
      <c r="I909" s="87">
        <v>14805</v>
      </c>
      <c r="J909" s="87">
        <v>926</v>
      </c>
      <c r="K909" s="87">
        <v>0</v>
      </c>
      <c r="L909" s="87">
        <v>1188</v>
      </c>
      <c r="M909" s="88">
        <v>16919</v>
      </c>
      <c r="N909" s="163"/>
      <c r="O909" s="110">
        <v>14</v>
      </c>
      <c r="P909" s="164">
        <v>220234</v>
      </c>
      <c r="Q909" s="164">
        <v>0</v>
      </c>
      <c r="R909" s="164">
        <v>0</v>
      </c>
      <c r="S909" s="164">
        <v>16632</v>
      </c>
      <c r="T909" s="165">
        <v>236866</v>
      </c>
      <c r="U909" s="166"/>
      <c r="V909" s="167">
        <v>0</v>
      </c>
      <c r="W909" s="173">
        <v>0</v>
      </c>
      <c r="X909" s="169">
        <v>0.09</v>
      </c>
      <c r="Y909" s="169">
        <v>1.3575208289085174E-2</v>
      </c>
      <c r="Z909" s="170">
        <v>0</v>
      </c>
      <c r="AA909" s="166"/>
      <c r="AB909" s="110">
        <v>3</v>
      </c>
      <c r="AC909" s="111">
        <v>0</v>
      </c>
      <c r="AD909" s="164">
        <v>0</v>
      </c>
      <c r="AE909" s="111">
        <v>0</v>
      </c>
      <c r="AF909" s="171">
        <v>0</v>
      </c>
      <c r="AG909" s="172"/>
    </row>
    <row r="910" spans="1:33" s="49" customFormat="1" ht="12" x14ac:dyDescent="0.2">
      <c r="A910" s="84">
        <v>499</v>
      </c>
      <c r="B910" s="60">
        <v>499061332</v>
      </c>
      <c r="C910" s="85" t="s">
        <v>549</v>
      </c>
      <c r="D910" s="60">
        <v>61</v>
      </c>
      <c r="E910" s="85" t="s">
        <v>93</v>
      </c>
      <c r="F910" s="60">
        <v>332</v>
      </c>
      <c r="G910" s="109" t="s">
        <v>364</v>
      </c>
      <c r="H910" s="163"/>
      <c r="I910" s="87">
        <v>17707</v>
      </c>
      <c r="J910" s="87">
        <v>875</v>
      </c>
      <c r="K910" s="87">
        <v>0</v>
      </c>
      <c r="L910" s="87">
        <v>1188</v>
      </c>
      <c r="M910" s="88">
        <v>19770</v>
      </c>
      <c r="N910" s="163"/>
      <c r="O910" s="110">
        <v>33</v>
      </c>
      <c r="P910" s="164">
        <v>613206</v>
      </c>
      <c r="Q910" s="164">
        <v>0</v>
      </c>
      <c r="R910" s="164">
        <v>0</v>
      </c>
      <c r="S910" s="164">
        <v>39204</v>
      </c>
      <c r="T910" s="165">
        <v>652410</v>
      </c>
      <c r="U910" s="166"/>
      <c r="V910" s="167">
        <v>0</v>
      </c>
      <c r="W910" s="173">
        <v>0</v>
      </c>
      <c r="X910" s="169">
        <v>0.09</v>
      </c>
      <c r="Y910" s="169">
        <v>2.5640878258192269E-2</v>
      </c>
      <c r="Z910" s="170">
        <v>0</v>
      </c>
      <c r="AA910" s="166"/>
      <c r="AB910" s="110">
        <v>8</v>
      </c>
      <c r="AC910" s="111">
        <v>0</v>
      </c>
      <c r="AD910" s="164">
        <v>0</v>
      </c>
      <c r="AE910" s="111">
        <v>0</v>
      </c>
      <c r="AF910" s="171">
        <v>0</v>
      </c>
      <c r="AG910" s="172"/>
    </row>
    <row r="911" spans="1:33" s="49" customFormat="1" ht="12" x14ac:dyDescent="0.2">
      <c r="A911" s="84">
        <v>499</v>
      </c>
      <c r="B911" s="60">
        <v>499332005</v>
      </c>
      <c r="C911" s="85" t="s">
        <v>549</v>
      </c>
      <c r="D911" s="60">
        <v>332</v>
      </c>
      <c r="E911" s="85" t="s">
        <v>364</v>
      </c>
      <c r="F911" s="60">
        <v>5</v>
      </c>
      <c r="G911" s="109" t="s">
        <v>37</v>
      </c>
      <c r="H911" s="163"/>
      <c r="I911" s="87">
        <v>13325</v>
      </c>
      <c r="J911" s="87">
        <v>4702</v>
      </c>
      <c r="K911" s="87">
        <v>0</v>
      </c>
      <c r="L911" s="87">
        <v>1188</v>
      </c>
      <c r="M911" s="88">
        <v>19215</v>
      </c>
      <c r="N911" s="163"/>
      <c r="O911" s="110">
        <v>18</v>
      </c>
      <c r="P911" s="164">
        <v>324486</v>
      </c>
      <c r="Q911" s="164">
        <v>0</v>
      </c>
      <c r="R911" s="164">
        <v>0</v>
      </c>
      <c r="S911" s="164">
        <v>21384</v>
      </c>
      <c r="T911" s="165">
        <v>345870</v>
      </c>
      <c r="U911" s="166"/>
      <c r="V911" s="167">
        <v>0</v>
      </c>
      <c r="W911" s="173">
        <v>0</v>
      </c>
      <c r="X911" s="169">
        <v>0.09</v>
      </c>
      <c r="Y911" s="169">
        <v>1.9869147979987723E-2</v>
      </c>
      <c r="Z911" s="170">
        <v>0</v>
      </c>
      <c r="AA911" s="166"/>
      <c r="AB911" s="110">
        <v>6</v>
      </c>
      <c r="AC911" s="111">
        <v>0</v>
      </c>
      <c r="AD911" s="164">
        <v>0</v>
      </c>
      <c r="AE911" s="111">
        <v>0</v>
      </c>
      <c r="AF911" s="171">
        <v>0</v>
      </c>
      <c r="AG911" s="172"/>
    </row>
    <row r="912" spans="1:33" s="49" customFormat="1" ht="12" x14ac:dyDescent="0.2">
      <c r="A912" s="84">
        <v>499</v>
      </c>
      <c r="B912" s="60">
        <v>499332061</v>
      </c>
      <c r="C912" s="85" t="s">
        <v>549</v>
      </c>
      <c r="D912" s="60">
        <v>332</v>
      </c>
      <c r="E912" s="85" t="s">
        <v>364</v>
      </c>
      <c r="F912" s="60">
        <v>61</v>
      </c>
      <c r="G912" s="109" t="s">
        <v>93</v>
      </c>
      <c r="H912" s="163"/>
      <c r="I912" s="87">
        <v>14611</v>
      </c>
      <c r="J912" s="87">
        <v>1223</v>
      </c>
      <c r="K912" s="87">
        <v>0</v>
      </c>
      <c r="L912" s="87">
        <v>1188</v>
      </c>
      <c r="M912" s="88">
        <v>17022</v>
      </c>
      <c r="N912" s="163"/>
      <c r="O912" s="110">
        <v>108</v>
      </c>
      <c r="P912" s="164">
        <v>1710072</v>
      </c>
      <c r="Q912" s="164">
        <v>0</v>
      </c>
      <c r="R912" s="164">
        <v>0</v>
      </c>
      <c r="S912" s="164">
        <v>128304</v>
      </c>
      <c r="T912" s="165">
        <v>1838376</v>
      </c>
      <c r="U912" s="166"/>
      <c r="V912" s="167">
        <v>0</v>
      </c>
      <c r="W912" s="173">
        <v>0</v>
      </c>
      <c r="X912" s="169">
        <v>0.09</v>
      </c>
      <c r="Y912" s="169">
        <v>4.759971949474464E-2</v>
      </c>
      <c r="Z912" s="170">
        <v>0</v>
      </c>
      <c r="AA912" s="166"/>
      <c r="AB912" s="110">
        <v>22</v>
      </c>
      <c r="AC912" s="111">
        <v>0</v>
      </c>
      <c r="AD912" s="164">
        <v>0</v>
      </c>
      <c r="AE912" s="111">
        <v>0</v>
      </c>
      <c r="AF912" s="171">
        <v>0</v>
      </c>
      <c r="AG912" s="172"/>
    </row>
    <row r="913" spans="1:33" s="49" customFormat="1" ht="12" x14ac:dyDescent="0.2">
      <c r="A913" s="84">
        <v>499</v>
      </c>
      <c r="B913" s="60">
        <v>499332086</v>
      </c>
      <c r="C913" s="85" t="s">
        <v>549</v>
      </c>
      <c r="D913" s="60">
        <v>332</v>
      </c>
      <c r="E913" s="85" t="s">
        <v>364</v>
      </c>
      <c r="F913" s="60">
        <v>86</v>
      </c>
      <c r="G913" s="109" t="s">
        <v>118</v>
      </c>
      <c r="H913" s="163"/>
      <c r="I913" s="87">
        <v>14619</v>
      </c>
      <c r="J913" s="87">
        <v>2310</v>
      </c>
      <c r="K913" s="87">
        <v>0</v>
      </c>
      <c r="L913" s="87">
        <v>1188</v>
      </c>
      <c r="M913" s="88">
        <v>18117</v>
      </c>
      <c r="N913" s="163"/>
      <c r="O913" s="110">
        <v>1</v>
      </c>
      <c r="P913" s="164">
        <v>16929</v>
      </c>
      <c r="Q913" s="164">
        <v>0</v>
      </c>
      <c r="R913" s="164">
        <v>0</v>
      </c>
      <c r="S913" s="164">
        <v>1188</v>
      </c>
      <c r="T913" s="165">
        <v>18117</v>
      </c>
      <c r="U913" s="166"/>
      <c r="V913" s="167">
        <v>0</v>
      </c>
      <c r="W913" s="173">
        <v>0</v>
      </c>
      <c r="X913" s="169">
        <v>0.09</v>
      </c>
      <c r="Y913" s="169">
        <v>6.5312965270405671E-2</v>
      </c>
      <c r="Z913" s="170">
        <v>0</v>
      </c>
      <c r="AA913" s="166"/>
      <c r="AB913" s="110">
        <v>0</v>
      </c>
      <c r="AC913" s="111">
        <v>0</v>
      </c>
      <c r="AD913" s="164">
        <v>0</v>
      </c>
      <c r="AE913" s="111">
        <v>0</v>
      </c>
      <c r="AF913" s="171">
        <v>0</v>
      </c>
      <c r="AG913" s="172"/>
    </row>
    <row r="914" spans="1:33" s="49" customFormat="1" ht="12" x14ac:dyDescent="0.2">
      <c r="A914" s="84">
        <v>499</v>
      </c>
      <c r="B914" s="60">
        <v>499332137</v>
      </c>
      <c r="C914" s="85" t="s">
        <v>549</v>
      </c>
      <c r="D914" s="60">
        <v>332</v>
      </c>
      <c r="E914" s="85" t="s">
        <v>364</v>
      </c>
      <c r="F914" s="60">
        <v>137</v>
      </c>
      <c r="G914" s="109" t="s">
        <v>169</v>
      </c>
      <c r="H914" s="163"/>
      <c r="I914" s="87">
        <v>16911</v>
      </c>
      <c r="J914" s="87">
        <v>277</v>
      </c>
      <c r="K914" s="87">
        <v>0</v>
      </c>
      <c r="L914" s="87">
        <v>1188</v>
      </c>
      <c r="M914" s="88">
        <v>18376</v>
      </c>
      <c r="N914" s="163"/>
      <c r="O914" s="110">
        <v>28</v>
      </c>
      <c r="P914" s="164">
        <v>481264</v>
      </c>
      <c r="Q914" s="164">
        <v>0</v>
      </c>
      <c r="R914" s="164">
        <v>0</v>
      </c>
      <c r="S914" s="164">
        <v>33264</v>
      </c>
      <c r="T914" s="165">
        <v>514528</v>
      </c>
      <c r="U914" s="166"/>
      <c r="V914" s="167">
        <v>0</v>
      </c>
      <c r="W914" s="173">
        <v>0</v>
      </c>
      <c r="X914" s="169">
        <v>0.18</v>
      </c>
      <c r="Y914" s="169">
        <v>0.10690848821036632</v>
      </c>
      <c r="Z914" s="170">
        <v>0</v>
      </c>
      <c r="AA914" s="166"/>
      <c r="AB914" s="110">
        <v>10</v>
      </c>
      <c r="AC914" s="111">
        <v>0</v>
      </c>
      <c r="AD914" s="164">
        <v>0</v>
      </c>
      <c r="AE914" s="111">
        <v>0</v>
      </c>
      <c r="AF914" s="171">
        <v>0</v>
      </c>
      <c r="AG914" s="172"/>
    </row>
    <row r="915" spans="1:33" s="49" customFormat="1" ht="12" x14ac:dyDescent="0.2">
      <c r="A915" s="84">
        <v>499</v>
      </c>
      <c r="B915" s="60">
        <v>499332161</v>
      </c>
      <c r="C915" s="85" t="s">
        <v>549</v>
      </c>
      <c r="D915" s="60">
        <v>332</v>
      </c>
      <c r="E915" s="85" t="s">
        <v>364</v>
      </c>
      <c r="F915" s="60">
        <v>161</v>
      </c>
      <c r="G915" s="109" t="s">
        <v>193</v>
      </c>
      <c r="H915" s="163"/>
      <c r="I915" s="87">
        <v>10664</v>
      </c>
      <c r="J915" s="87">
        <v>3858</v>
      </c>
      <c r="K915" s="87">
        <v>0</v>
      </c>
      <c r="L915" s="87">
        <v>1188</v>
      </c>
      <c r="M915" s="88">
        <v>15710</v>
      </c>
      <c r="N915" s="163"/>
      <c r="O915" s="110">
        <v>4</v>
      </c>
      <c r="P915" s="164">
        <v>58088</v>
      </c>
      <c r="Q915" s="164">
        <v>0</v>
      </c>
      <c r="R915" s="164">
        <v>0</v>
      </c>
      <c r="S915" s="164">
        <v>4752</v>
      </c>
      <c r="T915" s="165">
        <v>62840</v>
      </c>
      <c r="U915" s="166"/>
      <c r="V915" s="167">
        <v>0</v>
      </c>
      <c r="W915" s="173">
        <v>0</v>
      </c>
      <c r="X915" s="169">
        <v>0.09</v>
      </c>
      <c r="Y915" s="169">
        <v>1.1483465926990743E-2</v>
      </c>
      <c r="Z915" s="170">
        <v>0</v>
      </c>
      <c r="AA915" s="166"/>
      <c r="AB915" s="110">
        <v>0</v>
      </c>
      <c r="AC915" s="111">
        <v>0</v>
      </c>
      <c r="AD915" s="164">
        <v>0</v>
      </c>
      <c r="AE915" s="111">
        <v>0</v>
      </c>
      <c r="AF915" s="171">
        <v>0</v>
      </c>
      <c r="AG915" s="172"/>
    </row>
    <row r="916" spans="1:33" s="49" customFormat="1" ht="12" x14ac:dyDescent="0.2">
      <c r="A916" s="84">
        <v>499</v>
      </c>
      <c r="B916" s="60">
        <v>499332191</v>
      </c>
      <c r="C916" s="85" t="s">
        <v>549</v>
      </c>
      <c r="D916" s="60">
        <v>332</v>
      </c>
      <c r="E916" s="85" t="s">
        <v>364</v>
      </c>
      <c r="F916" s="60">
        <v>191</v>
      </c>
      <c r="G916" s="109" t="s">
        <v>223</v>
      </c>
      <c r="H916" s="163"/>
      <c r="I916" s="87">
        <v>14849</v>
      </c>
      <c r="J916" s="87">
        <v>3732</v>
      </c>
      <c r="K916" s="87">
        <v>0</v>
      </c>
      <c r="L916" s="87">
        <v>1188</v>
      </c>
      <c r="M916" s="88">
        <v>19769</v>
      </c>
      <c r="N916" s="163"/>
      <c r="O916" s="110">
        <v>2</v>
      </c>
      <c r="P916" s="164">
        <v>37162</v>
      </c>
      <c r="Q916" s="164">
        <v>0</v>
      </c>
      <c r="R916" s="164">
        <v>0</v>
      </c>
      <c r="S916" s="164">
        <v>2376</v>
      </c>
      <c r="T916" s="165">
        <v>39538</v>
      </c>
      <c r="U916" s="166"/>
      <c r="V916" s="167">
        <v>0</v>
      </c>
      <c r="W916" s="173">
        <v>0</v>
      </c>
      <c r="X916" s="169">
        <v>0.09</v>
      </c>
      <c r="Y916" s="169">
        <v>3.3222017814224215E-2</v>
      </c>
      <c r="Z916" s="170">
        <v>0</v>
      </c>
      <c r="AA916" s="166"/>
      <c r="AB916" s="110">
        <v>0</v>
      </c>
      <c r="AC916" s="111">
        <v>0</v>
      </c>
      <c r="AD916" s="164">
        <v>0</v>
      </c>
      <c r="AE916" s="111">
        <v>0</v>
      </c>
      <c r="AF916" s="171">
        <v>0</v>
      </c>
      <c r="AG916" s="172"/>
    </row>
    <row r="917" spans="1:33" s="49" customFormat="1" ht="12" x14ac:dyDescent="0.2">
      <c r="A917" s="84">
        <v>499</v>
      </c>
      <c r="B917" s="60">
        <v>499332281</v>
      </c>
      <c r="C917" s="85" t="s">
        <v>549</v>
      </c>
      <c r="D917" s="60">
        <v>332</v>
      </c>
      <c r="E917" s="85" t="s">
        <v>364</v>
      </c>
      <c r="F917" s="60">
        <v>281</v>
      </c>
      <c r="G917" s="109" t="s">
        <v>313</v>
      </c>
      <c r="H917" s="163"/>
      <c r="I917" s="87">
        <v>17258</v>
      </c>
      <c r="J917" s="87">
        <v>30</v>
      </c>
      <c r="K917" s="87">
        <v>0</v>
      </c>
      <c r="L917" s="87">
        <v>1188</v>
      </c>
      <c r="M917" s="88">
        <v>18476</v>
      </c>
      <c r="N917" s="163"/>
      <c r="O917" s="110">
        <v>228</v>
      </c>
      <c r="P917" s="164">
        <v>3941664</v>
      </c>
      <c r="Q917" s="164">
        <v>0</v>
      </c>
      <c r="R917" s="164">
        <v>0</v>
      </c>
      <c r="S917" s="164">
        <v>270864</v>
      </c>
      <c r="T917" s="165">
        <v>4212528</v>
      </c>
      <c r="U917" s="166"/>
      <c r="V917" s="167">
        <v>0</v>
      </c>
      <c r="W917" s="173">
        <v>0</v>
      </c>
      <c r="X917" s="169">
        <v>0.18</v>
      </c>
      <c r="Y917" s="169">
        <v>0.15966614020995498</v>
      </c>
      <c r="Z917" s="170">
        <v>0</v>
      </c>
      <c r="AA917" s="166"/>
      <c r="AB917" s="110">
        <v>57</v>
      </c>
      <c r="AC917" s="111">
        <v>0</v>
      </c>
      <c r="AD917" s="164">
        <v>0</v>
      </c>
      <c r="AE917" s="111">
        <v>0</v>
      </c>
      <c r="AF917" s="171">
        <v>0</v>
      </c>
      <c r="AG917" s="172"/>
    </row>
    <row r="918" spans="1:33" s="49" customFormat="1" ht="12" x14ac:dyDescent="0.2">
      <c r="A918" s="84">
        <v>499</v>
      </c>
      <c r="B918" s="60">
        <v>499332325</v>
      </c>
      <c r="C918" s="85" t="s">
        <v>549</v>
      </c>
      <c r="D918" s="60">
        <v>332</v>
      </c>
      <c r="E918" s="85" t="s">
        <v>364</v>
      </c>
      <c r="F918" s="60">
        <v>325</v>
      </c>
      <c r="G918" s="109" t="s">
        <v>357</v>
      </c>
      <c r="H918" s="163"/>
      <c r="I918" s="87">
        <v>12720</v>
      </c>
      <c r="J918" s="87">
        <v>796</v>
      </c>
      <c r="K918" s="87">
        <v>0</v>
      </c>
      <c r="L918" s="87">
        <v>1188</v>
      </c>
      <c r="M918" s="88">
        <v>14704</v>
      </c>
      <c r="N918" s="163"/>
      <c r="O918" s="110">
        <v>17</v>
      </c>
      <c r="P918" s="164">
        <v>229772</v>
      </c>
      <c r="Q918" s="164">
        <v>0</v>
      </c>
      <c r="R918" s="164">
        <v>0</v>
      </c>
      <c r="S918" s="164">
        <v>20196</v>
      </c>
      <c r="T918" s="165">
        <v>249968</v>
      </c>
      <c r="U918" s="166"/>
      <c r="V918" s="167">
        <v>0</v>
      </c>
      <c r="W918" s="173">
        <v>0</v>
      </c>
      <c r="X918" s="169">
        <v>0.09</v>
      </c>
      <c r="Y918" s="169">
        <v>1.3575208289085174E-2</v>
      </c>
      <c r="Z918" s="170">
        <v>0</v>
      </c>
      <c r="AA918" s="166"/>
      <c r="AB918" s="110">
        <v>3</v>
      </c>
      <c r="AC918" s="111">
        <v>0</v>
      </c>
      <c r="AD918" s="164">
        <v>0</v>
      </c>
      <c r="AE918" s="111">
        <v>0</v>
      </c>
      <c r="AF918" s="171">
        <v>0</v>
      </c>
      <c r="AG918" s="172"/>
    </row>
    <row r="919" spans="1:33" s="49" customFormat="1" ht="12" x14ac:dyDescent="0.2">
      <c r="A919" s="84">
        <v>499</v>
      </c>
      <c r="B919" s="60">
        <v>499332332</v>
      </c>
      <c r="C919" s="85" t="s">
        <v>549</v>
      </c>
      <c r="D919" s="60">
        <v>332</v>
      </c>
      <c r="E919" s="85" t="s">
        <v>364</v>
      </c>
      <c r="F919" s="60">
        <v>332</v>
      </c>
      <c r="G919" s="109" t="s">
        <v>364</v>
      </c>
      <c r="H919" s="163"/>
      <c r="I919" s="87">
        <v>17031</v>
      </c>
      <c r="J919" s="87">
        <v>842</v>
      </c>
      <c r="K919" s="87">
        <v>0</v>
      </c>
      <c r="L919" s="87">
        <v>1188</v>
      </c>
      <c r="M919" s="88">
        <v>19061</v>
      </c>
      <c r="N919" s="163"/>
      <c r="O919" s="110">
        <v>37</v>
      </c>
      <c r="P919" s="164">
        <v>661301</v>
      </c>
      <c r="Q919" s="164">
        <v>0</v>
      </c>
      <c r="R919" s="164">
        <v>0</v>
      </c>
      <c r="S919" s="164">
        <v>43956</v>
      </c>
      <c r="T919" s="165">
        <v>705257</v>
      </c>
      <c r="U919" s="166"/>
      <c r="V919" s="167">
        <v>0</v>
      </c>
      <c r="W919" s="173">
        <v>0</v>
      </c>
      <c r="X919" s="169">
        <v>0.09</v>
      </c>
      <c r="Y919" s="169">
        <v>2.5640878258192269E-2</v>
      </c>
      <c r="Z919" s="170">
        <v>0</v>
      </c>
      <c r="AA919" s="166"/>
      <c r="AB919" s="110">
        <v>6</v>
      </c>
      <c r="AC919" s="111">
        <v>0</v>
      </c>
      <c r="AD919" s="164">
        <v>0</v>
      </c>
      <c r="AE919" s="111">
        <v>0</v>
      </c>
      <c r="AF919" s="171">
        <v>0</v>
      </c>
      <c r="AG919" s="172"/>
    </row>
    <row r="920" spans="1:33" s="49" customFormat="1" ht="12" x14ac:dyDescent="0.2">
      <c r="A920" s="84">
        <v>499</v>
      </c>
      <c r="B920" s="60">
        <v>499332683</v>
      </c>
      <c r="C920" s="85" t="s">
        <v>549</v>
      </c>
      <c r="D920" s="60">
        <v>332</v>
      </c>
      <c r="E920" s="85" t="s">
        <v>364</v>
      </c>
      <c r="F920" s="60">
        <v>683</v>
      </c>
      <c r="G920" s="109" t="s">
        <v>412</v>
      </c>
      <c r="H920" s="163"/>
      <c r="I920" s="87">
        <v>13503</v>
      </c>
      <c r="J920" s="87">
        <v>11113</v>
      </c>
      <c r="K920" s="87">
        <v>0</v>
      </c>
      <c r="L920" s="87">
        <v>1188</v>
      </c>
      <c r="M920" s="88">
        <v>25804</v>
      </c>
      <c r="N920" s="163"/>
      <c r="O920" s="110">
        <v>1</v>
      </c>
      <c r="P920" s="164">
        <v>24616</v>
      </c>
      <c r="Q920" s="164">
        <v>0</v>
      </c>
      <c r="R920" s="164">
        <v>0</v>
      </c>
      <c r="S920" s="164">
        <v>1188</v>
      </c>
      <c r="T920" s="165">
        <v>25804</v>
      </c>
      <c r="U920" s="166"/>
      <c r="V920" s="167">
        <v>0</v>
      </c>
      <c r="W920" s="173">
        <v>0</v>
      </c>
      <c r="X920" s="169">
        <v>0.09</v>
      </c>
      <c r="Y920" s="169">
        <v>1.6177011510960442E-2</v>
      </c>
      <c r="Z920" s="170">
        <v>0</v>
      </c>
      <c r="AA920" s="166"/>
      <c r="AB920" s="110">
        <v>0</v>
      </c>
      <c r="AC920" s="111">
        <v>0</v>
      </c>
      <c r="AD920" s="164">
        <v>0</v>
      </c>
      <c r="AE920" s="111">
        <v>0</v>
      </c>
      <c r="AF920" s="171">
        <v>0</v>
      </c>
      <c r="AG920" s="172"/>
    </row>
    <row r="921" spans="1:33" s="49" customFormat="1" ht="12" x14ac:dyDescent="0.2">
      <c r="A921" s="84">
        <v>3502</v>
      </c>
      <c r="B921" s="60">
        <v>3502281061</v>
      </c>
      <c r="C921" s="85" t="s">
        <v>550</v>
      </c>
      <c r="D921" s="60">
        <v>281</v>
      </c>
      <c r="E921" s="85" t="s">
        <v>313</v>
      </c>
      <c r="F921" s="60">
        <v>61</v>
      </c>
      <c r="G921" s="109" t="s">
        <v>93</v>
      </c>
      <c r="H921" s="163"/>
      <c r="I921" s="87">
        <v>18076</v>
      </c>
      <c r="J921" s="87">
        <v>1513</v>
      </c>
      <c r="K921" s="87">
        <v>0</v>
      </c>
      <c r="L921" s="87">
        <v>1188</v>
      </c>
      <c r="M921" s="88">
        <v>20777</v>
      </c>
      <c r="N921" s="163"/>
      <c r="O921" s="110">
        <v>5</v>
      </c>
      <c r="P921" s="164">
        <v>97945</v>
      </c>
      <c r="Q921" s="164">
        <v>0</v>
      </c>
      <c r="R921" s="164">
        <v>0</v>
      </c>
      <c r="S921" s="164">
        <v>5940</v>
      </c>
      <c r="T921" s="165">
        <v>103885</v>
      </c>
      <c r="U921" s="166"/>
      <c r="V921" s="167">
        <v>0</v>
      </c>
      <c r="W921" s="173">
        <v>0</v>
      </c>
      <c r="X921" s="169">
        <v>0.09</v>
      </c>
      <c r="Y921" s="169">
        <v>4.759971949474464E-2</v>
      </c>
      <c r="Z921" s="170">
        <v>0</v>
      </c>
      <c r="AA921" s="166"/>
      <c r="AB921" s="110">
        <v>0</v>
      </c>
      <c r="AC921" s="111">
        <v>0</v>
      </c>
      <c r="AD921" s="164">
        <v>0</v>
      </c>
      <c r="AE921" s="111">
        <v>0</v>
      </c>
      <c r="AF921" s="171">
        <v>0</v>
      </c>
      <c r="AG921" s="172"/>
    </row>
    <row r="922" spans="1:33" s="49" customFormat="1" ht="12" x14ac:dyDescent="0.2">
      <c r="A922" s="84">
        <v>3502</v>
      </c>
      <c r="B922" s="60">
        <v>3502281137</v>
      </c>
      <c r="C922" s="85" t="s">
        <v>550</v>
      </c>
      <c r="D922" s="60">
        <v>281</v>
      </c>
      <c r="E922" s="85" t="s">
        <v>313</v>
      </c>
      <c r="F922" s="60">
        <v>137</v>
      </c>
      <c r="G922" s="109" t="s">
        <v>169</v>
      </c>
      <c r="H922" s="163"/>
      <c r="I922" s="87">
        <v>20446</v>
      </c>
      <c r="J922" s="87">
        <v>335</v>
      </c>
      <c r="K922" s="87">
        <v>0</v>
      </c>
      <c r="L922" s="87">
        <v>1188</v>
      </c>
      <c r="M922" s="88">
        <v>21969</v>
      </c>
      <c r="N922" s="163"/>
      <c r="O922" s="110">
        <v>5</v>
      </c>
      <c r="P922" s="164">
        <v>103905</v>
      </c>
      <c r="Q922" s="164">
        <v>0</v>
      </c>
      <c r="R922" s="164">
        <v>0</v>
      </c>
      <c r="S922" s="164">
        <v>5940</v>
      </c>
      <c r="T922" s="165">
        <v>109845</v>
      </c>
      <c r="U922" s="166"/>
      <c r="V922" s="167">
        <v>0</v>
      </c>
      <c r="W922" s="173">
        <v>0</v>
      </c>
      <c r="X922" s="169">
        <v>0.18</v>
      </c>
      <c r="Y922" s="169">
        <v>0.10690848821036632</v>
      </c>
      <c r="Z922" s="170">
        <v>0</v>
      </c>
      <c r="AA922" s="166"/>
      <c r="AB922" s="110">
        <v>2</v>
      </c>
      <c r="AC922" s="111">
        <v>0</v>
      </c>
      <c r="AD922" s="164">
        <v>0</v>
      </c>
      <c r="AE922" s="111">
        <v>0</v>
      </c>
      <c r="AF922" s="171">
        <v>0</v>
      </c>
      <c r="AG922" s="172"/>
    </row>
    <row r="923" spans="1:33" s="49" customFormat="1" ht="12" x14ac:dyDescent="0.2">
      <c r="A923" s="84">
        <v>3502</v>
      </c>
      <c r="B923" s="60">
        <v>3502281281</v>
      </c>
      <c r="C923" s="85" t="s">
        <v>550</v>
      </c>
      <c r="D923" s="60">
        <v>281</v>
      </c>
      <c r="E923" s="85" t="s">
        <v>313</v>
      </c>
      <c r="F923" s="60">
        <v>281</v>
      </c>
      <c r="G923" s="109" t="s">
        <v>313</v>
      </c>
      <c r="H923" s="163"/>
      <c r="I923" s="87">
        <v>19516</v>
      </c>
      <c r="J923" s="87">
        <v>34</v>
      </c>
      <c r="K923" s="87">
        <v>0</v>
      </c>
      <c r="L923" s="87">
        <v>1188</v>
      </c>
      <c r="M923" s="88">
        <v>20738</v>
      </c>
      <c r="N923" s="163"/>
      <c r="O923" s="110">
        <v>379</v>
      </c>
      <c r="P923" s="164">
        <v>7409450</v>
      </c>
      <c r="Q923" s="164">
        <v>0</v>
      </c>
      <c r="R923" s="164">
        <v>0</v>
      </c>
      <c r="S923" s="164">
        <v>450252</v>
      </c>
      <c r="T923" s="165">
        <v>7859702</v>
      </c>
      <c r="U923" s="166"/>
      <c r="V923" s="167">
        <v>0</v>
      </c>
      <c r="W923" s="173">
        <v>0</v>
      </c>
      <c r="X923" s="169">
        <v>0.18</v>
      </c>
      <c r="Y923" s="169">
        <v>0.15966614020995498</v>
      </c>
      <c r="Z923" s="170">
        <v>0</v>
      </c>
      <c r="AA923" s="166"/>
      <c r="AB923" s="110">
        <v>53</v>
      </c>
      <c r="AC923" s="111">
        <v>0</v>
      </c>
      <c r="AD923" s="164">
        <v>0</v>
      </c>
      <c r="AE923" s="111">
        <v>0</v>
      </c>
      <c r="AF923" s="171">
        <v>0</v>
      </c>
      <c r="AG923" s="172"/>
    </row>
    <row r="924" spans="1:33" s="49" customFormat="1" ht="12" x14ac:dyDescent="0.2">
      <c r="A924" s="84">
        <v>3503</v>
      </c>
      <c r="B924" s="60">
        <v>3503160031</v>
      </c>
      <c r="C924" s="85" t="s">
        <v>551</v>
      </c>
      <c r="D924" s="60">
        <v>160</v>
      </c>
      <c r="E924" s="85" t="s">
        <v>192</v>
      </c>
      <c r="F924" s="60">
        <v>31</v>
      </c>
      <c r="G924" s="109" t="s">
        <v>63</v>
      </c>
      <c r="H924" s="163"/>
      <c r="I924" s="87">
        <v>13613</v>
      </c>
      <c r="J924" s="87">
        <v>5741</v>
      </c>
      <c r="K924" s="87">
        <v>0</v>
      </c>
      <c r="L924" s="87">
        <v>1188</v>
      </c>
      <c r="M924" s="88">
        <v>20542</v>
      </c>
      <c r="N924" s="163"/>
      <c r="O924" s="110">
        <v>4</v>
      </c>
      <c r="P924" s="164">
        <v>76648</v>
      </c>
      <c r="Q924" s="164">
        <v>0</v>
      </c>
      <c r="R924" s="164">
        <v>0</v>
      </c>
      <c r="S924" s="164">
        <v>4704</v>
      </c>
      <c r="T924" s="165">
        <v>81352</v>
      </c>
      <c r="U924" s="166"/>
      <c r="V924" s="167">
        <v>3.9603960396039604E-2</v>
      </c>
      <c r="W924" s="173">
        <v>0</v>
      </c>
      <c r="X924" s="169">
        <v>0.09</v>
      </c>
      <c r="Y924" s="169">
        <v>1.3921962100480068E-2</v>
      </c>
      <c r="Z924" s="170">
        <v>0</v>
      </c>
      <c r="AA924" s="166"/>
      <c r="AB924" s="110">
        <v>0</v>
      </c>
      <c r="AC924" s="111">
        <v>0</v>
      </c>
      <c r="AD924" s="164">
        <v>0</v>
      </c>
      <c r="AE924" s="111">
        <v>0</v>
      </c>
      <c r="AF924" s="171">
        <v>0</v>
      </c>
      <c r="AG924" s="172"/>
    </row>
    <row r="925" spans="1:33" s="49" customFormat="1" ht="12" x14ac:dyDescent="0.2">
      <c r="A925" s="84">
        <v>3503</v>
      </c>
      <c r="B925" s="60">
        <v>3503160056</v>
      </c>
      <c r="C925" s="85" t="s">
        <v>551</v>
      </c>
      <c r="D925" s="60">
        <v>160</v>
      </c>
      <c r="E925" s="85" t="s">
        <v>192</v>
      </c>
      <c r="F925" s="60">
        <v>56</v>
      </c>
      <c r="G925" s="109" t="s">
        <v>88</v>
      </c>
      <c r="H925" s="163"/>
      <c r="I925" s="87">
        <v>14527</v>
      </c>
      <c r="J925" s="87">
        <v>4308</v>
      </c>
      <c r="K925" s="87">
        <v>0</v>
      </c>
      <c r="L925" s="87">
        <v>1188</v>
      </c>
      <c r="M925" s="88">
        <v>20023</v>
      </c>
      <c r="N925" s="163"/>
      <c r="O925" s="110">
        <v>8</v>
      </c>
      <c r="P925" s="164">
        <v>149192</v>
      </c>
      <c r="Q925" s="164">
        <v>0</v>
      </c>
      <c r="R925" s="164">
        <v>0</v>
      </c>
      <c r="S925" s="164">
        <v>9408</v>
      </c>
      <c r="T925" s="165">
        <v>158600</v>
      </c>
      <c r="U925" s="166"/>
      <c r="V925" s="167">
        <v>7.9207920792079209E-2</v>
      </c>
      <c r="W925" s="173">
        <v>0</v>
      </c>
      <c r="X925" s="169">
        <v>0.09</v>
      </c>
      <c r="Y925" s="169">
        <v>1.5933929434899012E-2</v>
      </c>
      <c r="Z925" s="170">
        <v>0</v>
      </c>
      <c r="AA925" s="166"/>
      <c r="AB925" s="110">
        <v>0</v>
      </c>
      <c r="AC925" s="111">
        <v>0</v>
      </c>
      <c r="AD925" s="164">
        <v>0</v>
      </c>
      <c r="AE925" s="111">
        <v>0</v>
      </c>
      <c r="AF925" s="171">
        <v>0</v>
      </c>
      <c r="AG925" s="172"/>
    </row>
    <row r="926" spans="1:33" s="49" customFormat="1" ht="12" x14ac:dyDescent="0.2">
      <c r="A926" s="84">
        <v>3503</v>
      </c>
      <c r="B926" s="60">
        <v>3503160079</v>
      </c>
      <c r="C926" s="85" t="s">
        <v>551</v>
      </c>
      <c r="D926" s="60">
        <v>160</v>
      </c>
      <c r="E926" s="85" t="s">
        <v>192</v>
      </c>
      <c r="F926" s="60">
        <v>79</v>
      </c>
      <c r="G926" s="109" t="s">
        <v>111</v>
      </c>
      <c r="H926" s="163"/>
      <c r="I926" s="87">
        <v>14219</v>
      </c>
      <c r="J926" s="87">
        <v>241</v>
      </c>
      <c r="K926" s="87">
        <v>0</v>
      </c>
      <c r="L926" s="87">
        <v>1188</v>
      </c>
      <c r="M926" s="88">
        <v>15648</v>
      </c>
      <c r="N926" s="163"/>
      <c r="O926" s="110">
        <v>37</v>
      </c>
      <c r="P926" s="164">
        <v>529729</v>
      </c>
      <c r="Q926" s="164">
        <v>0</v>
      </c>
      <c r="R926" s="164">
        <v>0</v>
      </c>
      <c r="S926" s="164">
        <v>43512</v>
      </c>
      <c r="T926" s="165">
        <v>573241</v>
      </c>
      <c r="U926" s="166"/>
      <c r="V926" s="167">
        <v>0.3663366336633665</v>
      </c>
      <c r="W926" s="173">
        <v>0</v>
      </c>
      <c r="X926" s="169">
        <v>0.09</v>
      </c>
      <c r="Y926" s="169">
        <v>6.3450980028890588E-2</v>
      </c>
      <c r="Z926" s="170">
        <v>0</v>
      </c>
      <c r="AA926" s="166"/>
      <c r="AB926" s="110">
        <v>0</v>
      </c>
      <c r="AC926" s="111">
        <v>0</v>
      </c>
      <c r="AD926" s="164">
        <v>0</v>
      </c>
      <c r="AE926" s="111">
        <v>0</v>
      </c>
      <c r="AF926" s="171">
        <v>0</v>
      </c>
      <c r="AG926" s="172"/>
    </row>
    <row r="927" spans="1:33" s="49" customFormat="1" ht="12" x14ac:dyDescent="0.2">
      <c r="A927" s="84">
        <v>3503</v>
      </c>
      <c r="B927" s="60">
        <v>3503160128</v>
      </c>
      <c r="C927" s="85" t="s">
        <v>551</v>
      </c>
      <c r="D927" s="60">
        <v>160</v>
      </c>
      <c r="E927" s="85" t="s">
        <v>192</v>
      </c>
      <c r="F927" s="60">
        <v>128</v>
      </c>
      <c r="G927" s="109" t="s">
        <v>160</v>
      </c>
      <c r="H927" s="163"/>
      <c r="I927" s="87">
        <v>15299</v>
      </c>
      <c r="J927" s="87">
        <v>864</v>
      </c>
      <c r="K927" s="87">
        <v>0</v>
      </c>
      <c r="L927" s="87">
        <v>1188</v>
      </c>
      <c r="M927" s="88">
        <v>17351</v>
      </c>
      <c r="N927" s="163"/>
      <c r="O927" s="110">
        <v>3</v>
      </c>
      <c r="P927" s="164">
        <v>48009</v>
      </c>
      <c r="Q927" s="164">
        <v>0</v>
      </c>
      <c r="R927" s="164">
        <v>0</v>
      </c>
      <c r="S927" s="164">
        <v>3528</v>
      </c>
      <c r="T927" s="165">
        <v>51537</v>
      </c>
      <c r="U927" s="166"/>
      <c r="V927" s="167">
        <v>2.9702970297029702E-2</v>
      </c>
      <c r="W927" s="173">
        <v>0</v>
      </c>
      <c r="X927" s="169">
        <v>0.09</v>
      </c>
      <c r="Y927" s="169">
        <v>4.4230272822188083E-2</v>
      </c>
      <c r="Z927" s="170">
        <v>0</v>
      </c>
      <c r="AA927" s="166"/>
      <c r="AB927" s="110">
        <v>0</v>
      </c>
      <c r="AC927" s="111">
        <v>0</v>
      </c>
      <c r="AD927" s="164">
        <v>0</v>
      </c>
      <c r="AE927" s="111">
        <v>0</v>
      </c>
      <c r="AF927" s="171">
        <v>0</v>
      </c>
      <c r="AG927" s="172"/>
    </row>
    <row r="928" spans="1:33" s="49" customFormat="1" ht="12" x14ac:dyDescent="0.2">
      <c r="A928" s="84">
        <v>3503</v>
      </c>
      <c r="B928" s="60">
        <v>3503160149</v>
      </c>
      <c r="C928" s="85" t="s">
        <v>551</v>
      </c>
      <c r="D928" s="60">
        <v>160</v>
      </c>
      <c r="E928" s="85" t="s">
        <v>192</v>
      </c>
      <c r="F928" s="60">
        <v>149</v>
      </c>
      <c r="G928" s="109" t="s">
        <v>181</v>
      </c>
      <c r="H928" s="163"/>
      <c r="I928" s="87">
        <v>12565</v>
      </c>
      <c r="J928" s="87">
        <v>90</v>
      </c>
      <c r="K928" s="87">
        <v>0</v>
      </c>
      <c r="L928" s="87">
        <v>1188</v>
      </c>
      <c r="M928" s="88">
        <v>13843</v>
      </c>
      <c r="N928" s="163"/>
      <c r="O928" s="110">
        <v>3</v>
      </c>
      <c r="P928" s="164">
        <v>37590</v>
      </c>
      <c r="Q928" s="164">
        <v>0</v>
      </c>
      <c r="R928" s="164">
        <v>0</v>
      </c>
      <c r="S928" s="164">
        <v>3528</v>
      </c>
      <c r="T928" s="165">
        <v>41118</v>
      </c>
      <c r="U928" s="166"/>
      <c r="V928" s="167">
        <v>2.9702970297029702E-2</v>
      </c>
      <c r="W928" s="173">
        <v>0</v>
      </c>
      <c r="X928" s="169">
        <v>0.18</v>
      </c>
      <c r="Y928" s="169">
        <v>0.12764227180603185</v>
      </c>
      <c r="Z928" s="170">
        <v>0</v>
      </c>
      <c r="AA928" s="166"/>
      <c r="AB928" s="110">
        <v>0</v>
      </c>
      <c r="AC928" s="111">
        <v>0</v>
      </c>
      <c r="AD928" s="164">
        <v>0</v>
      </c>
      <c r="AE928" s="111">
        <v>0</v>
      </c>
      <c r="AF928" s="171">
        <v>0</v>
      </c>
      <c r="AG928" s="172"/>
    </row>
    <row r="929" spans="1:33" s="49" customFormat="1" ht="12" x14ac:dyDescent="0.2">
      <c r="A929" s="84">
        <v>3503</v>
      </c>
      <c r="B929" s="60">
        <v>3503160160</v>
      </c>
      <c r="C929" s="85" t="s">
        <v>551</v>
      </c>
      <c r="D929" s="60">
        <v>160</v>
      </c>
      <c r="E929" s="85" t="s">
        <v>192</v>
      </c>
      <c r="F929" s="60">
        <v>160</v>
      </c>
      <c r="G929" s="109" t="s">
        <v>192</v>
      </c>
      <c r="H929" s="163"/>
      <c r="I929" s="87">
        <v>18027</v>
      </c>
      <c r="J929" s="87">
        <v>316</v>
      </c>
      <c r="K929" s="87">
        <v>0</v>
      </c>
      <c r="L929" s="87">
        <v>1188</v>
      </c>
      <c r="M929" s="88">
        <v>19531</v>
      </c>
      <c r="N929" s="163"/>
      <c r="O929" s="110">
        <v>1150</v>
      </c>
      <c r="P929" s="164">
        <v>20885150</v>
      </c>
      <c r="Q929" s="164">
        <v>0</v>
      </c>
      <c r="R929" s="164">
        <v>0</v>
      </c>
      <c r="S929" s="164">
        <v>1352400</v>
      </c>
      <c r="T929" s="165">
        <v>22237550</v>
      </c>
      <c r="U929" s="166"/>
      <c r="V929" s="167">
        <v>11.386138613861169</v>
      </c>
      <c r="W929" s="173">
        <v>0</v>
      </c>
      <c r="X929" s="169">
        <v>0.18</v>
      </c>
      <c r="Y929" s="169">
        <v>0.13587238710977886</v>
      </c>
      <c r="Z929" s="170">
        <v>0</v>
      </c>
      <c r="AA929" s="166"/>
      <c r="AB929" s="110">
        <v>14</v>
      </c>
      <c r="AC929" s="111">
        <v>0</v>
      </c>
      <c r="AD929" s="164">
        <v>0</v>
      </c>
      <c r="AE929" s="111">
        <v>0</v>
      </c>
      <c r="AF929" s="171">
        <v>0</v>
      </c>
      <c r="AG929" s="172"/>
    </row>
    <row r="930" spans="1:33" s="49" customFormat="1" ht="12" x14ac:dyDescent="0.2">
      <c r="A930" s="84">
        <v>3503</v>
      </c>
      <c r="B930" s="60">
        <v>3503160181</v>
      </c>
      <c r="C930" s="85" t="s">
        <v>551</v>
      </c>
      <c r="D930" s="60">
        <v>160</v>
      </c>
      <c r="E930" s="85" t="s">
        <v>192</v>
      </c>
      <c r="F930" s="60">
        <v>181</v>
      </c>
      <c r="G930" s="109" t="s">
        <v>213</v>
      </c>
      <c r="H930" s="163"/>
      <c r="I930" s="87">
        <v>19729</v>
      </c>
      <c r="J930" s="87">
        <v>131</v>
      </c>
      <c r="K930" s="87">
        <v>0</v>
      </c>
      <c r="L930" s="87">
        <v>1188</v>
      </c>
      <c r="M930" s="88">
        <v>21048</v>
      </c>
      <c r="N930" s="163"/>
      <c r="O930" s="110">
        <v>1</v>
      </c>
      <c r="P930" s="164">
        <v>19663</v>
      </c>
      <c r="Q930" s="164">
        <v>0</v>
      </c>
      <c r="R930" s="164">
        <v>0</v>
      </c>
      <c r="S930" s="164">
        <v>1176</v>
      </c>
      <c r="T930" s="165">
        <v>20839</v>
      </c>
      <c r="U930" s="166"/>
      <c r="V930" s="167">
        <v>9.9009900990099011E-3</v>
      </c>
      <c r="W930" s="173">
        <v>0</v>
      </c>
      <c r="X930" s="169">
        <v>0.09</v>
      </c>
      <c r="Y930" s="169">
        <v>1.8721593646460449E-2</v>
      </c>
      <c r="Z930" s="170">
        <v>0</v>
      </c>
      <c r="AA930" s="166"/>
      <c r="AB930" s="110">
        <v>0</v>
      </c>
      <c r="AC930" s="111">
        <v>0</v>
      </c>
      <c r="AD930" s="164">
        <v>0</v>
      </c>
      <c r="AE930" s="111">
        <v>0</v>
      </c>
      <c r="AF930" s="171">
        <v>0</v>
      </c>
      <c r="AG930" s="172"/>
    </row>
    <row r="931" spans="1:33" s="49" customFormat="1" ht="12" x14ac:dyDescent="0.2">
      <c r="A931" s="84">
        <v>3503</v>
      </c>
      <c r="B931" s="60">
        <v>3503160301</v>
      </c>
      <c r="C931" s="85" t="s">
        <v>551</v>
      </c>
      <c r="D931" s="60">
        <v>160</v>
      </c>
      <c r="E931" s="85" t="s">
        <v>192</v>
      </c>
      <c r="F931" s="60">
        <v>301</v>
      </c>
      <c r="G931" s="109" t="s">
        <v>333</v>
      </c>
      <c r="H931" s="163"/>
      <c r="I931" s="87">
        <v>15820</v>
      </c>
      <c r="J931" s="87">
        <v>4989</v>
      </c>
      <c r="K931" s="87">
        <v>0</v>
      </c>
      <c r="L931" s="87">
        <v>1188</v>
      </c>
      <c r="M931" s="88">
        <v>21997</v>
      </c>
      <c r="N931" s="163"/>
      <c r="O931" s="110">
        <v>3</v>
      </c>
      <c r="P931" s="164">
        <v>61809</v>
      </c>
      <c r="Q931" s="164">
        <v>0</v>
      </c>
      <c r="R931" s="164">
        <v>0</v>
      </c>
      <c r="S931" s="164">
        <v>3528</v>
      </c>
      <c r="T931" s="165">
        <v>65337</v>
      </c>
      <c r="U931" s="166"/>
      <c r="V931" s="167">
        <v>2.9702970297029702E-2</v>
      </c>
      <c r="W931" s="173">
        <v>0</v>
      </c>
      <c r="X931" s="169">
        <v>0.09</v>
      </c>
      <c r="Y931" s="169">
        <v>5.6293371977273229E-2</v>
      </c>
      <c r="Z931" s="170">
        <v>0</v>
      </c>
      <c r="AA931" s="166"/>
      <c r="AB931" s="110">
        <v>0</v>
      </c>
      <c r="AC931" s="111">
        <v>0</v>
      </c>
      <c r="AD931" s="164">
        <v>0</v>
      </c>
      <c r="AE931" s="111">
        <v>0</v>
      </c>
      <c r="AF931" s="171">
        <v>0</v>
      </c>
      <c r="AG931" s="172"/>
    </row>
    <row r="932" spans="1:33" s="49" customFormat="1" ht="12" x14ac:dyDescent="0.2">
      <c r="A932" s="84">
        <v>3503</v>
      </c>
      <c r="B932" s="60">
        <v>3503160600</v>
      </c>
      <c r="C932" s="85" t="s">
        <v>551</v>
      </c>
      <c r="D932" s="60">
        <v>160</v>
      </c>
      <c r="E932" s="85" t="s">
        <v>192</v>
      </c>
      <c r="F932" s="60">
        <v>600</v>
      </c>
      <c r="G932" s="109" t="s">
        <v>386</v>
      </c>
      <c r="H932" s="163"/>
      <c r="I932" s="87">
        <v>15300</v>
      </c>
      <c r="J932" s="87">
        <v>7964</v>
      </c>
      <c r="K932" s="87">
        <v>0</v>
      </c>
      <c r="L932" s="87">
        <v>1188</v>
      </c>
      <c r="M932" s="88">
        <v>24452</v>
      </c>
      <c r="N932" s="163"/>
      <c r="O932" s="110">
        <v>2</v>
      </c>
      <c r="P932" s="164">
        <v>46068</v>
      </c>
      <c r="Q932" s="164">
        <v>0</v>
      </c>
      <c r="R932" s="164">
        <v>0</v>
      </c>
      <c r="S932" s="164">
        <v>2352</v>
      </c>
      <c r="T932" s="165">
        <v>48420</v>
      </c>
      <c r="U932" s="166"/>
      <c r="V932" s="167">
        <v>1.9801980198019802E-2</v>
      </c>
      <c r="W932" s="173">
        <v>0</v>
      </c>
      <c r="X932" s="169">
        <v>0.09</v>
      </c>
      <c r="Y932" s="169">
        <v>6.8952142388166984E-3</v>
      </c>
      <c r="Z932" s="170">
        <v>0</v>
      </c>
      <c r="AA932" s="166"/>
      <c r="AB932" s="110">
        <v>0</v>
      </c>
      <c r="AC932" s="111">
        <v>0</v>
      </c>
      <c r="AD932" s="164">
        <v>0</v>
      </c>
      <c r="AE932" s="111">
        <v>0</v>
      </c>
      <c r="AF932" s="171">
        <v>0</v>
      </c>
      <c r="AG932" s="172"/>
    </row>
    <row r="933" spans="1:33" s="49" customFormat="1" ht="12" x14ac:dyDescent="0.2">
      <c r="A933" s="84">
        <v>3503</v>
      </c>
      <c r="B933" s="60">
        <v>3503160735</v>
      </c>
      <c r="C933" s="85" t="s">
        <v>551</v>
      </c>
      <c r="D933" s="60">
        <v>160</v>
      </c>
      <c r="E933" s="85" t="s">
        <v>192</v>
      </c>
      <c r="F933" s="60">
        <v>735</v>
      </c>
      <c r="G933" s="109" t="s">
        <v>427</v>
      </c>
      <c r="H933" s="163"/>
      <c r="I933" s="87">
        <v>13429</v>
      </c>
      <c r="J933" s="87">
        <v>4310</v>
      </c>
      <c r="K933" s="87">
        <v>0</v>
      </c>
      <c r="L933" s="87">
        <v>1188</v>
      </c>
      <c r="M933" s="88">
        <v>18927</v>
      </c>
      <c r="N933" s="163"/>
      <c r="O933" s="110">
        <v>1</v>
      </c>
      <c r="P933" s="164">
        <v>17563</v>
      </c>
      <c r="Q933" s="164">
        <v>0</v>
      </c>
      <c r="R933" s="164">
        <v>0</v>
      </c>
      <c r="S933" s="164">
        <v>1176</v>
      </c>
      <c r="T933" s="165">
        <v>18739</v>
      </c>
      <c r="U933" s="166"/>
      <c r="V933" s="167">
        <v>9.9009900990099011E-3</v>
      </c>
      <c r="W933" s="173">
        <v>0</v>
      </c>
      <c r="X933" s="169">
        <v>0.09</v>
      </c>
      <c r="Y933" s="169">
        <v>1.335372893368417E-2</v>
      </c>
      <c r="Z933" s="170">
        <v>0</v>
      </c>
      <c r="AA933" s="166"/>
      <c r="AB933" s="110">
        <v>0</v>
      </c>
      <c r="AC933" s="111">
        <v>0</v>
      </c>
      <c r="AD933" s="164">
        <v>0</v>
      </c>
      <c r="AE933" s="111">
        <v>0</v>
      </c>
      <c r="AF933" s="171">
        <v>0</v>
      </c>
      <c r="AG933" s="172"/>
    </row>
    <row r="934" spans="1:33" s="49" customFormat="1" ht="12" x14ac:dyDescent="0.2">
      <c r="A934" s="84">
        <v>3506</v>
      </c>
      <c r="B934" s="60">
        <v>3506262007</v>
      </c>
      <c r="C934" s="85" t="s">
        <v>552</v>
      </c>
      <c r="D934" s="60">
        <v>262</v>
      </c>
      <c r="E934" s="85" t="s">
        <v>294</v>
      </c>
      <c r="F934" s="60">
        <v>7</v>
      </c>
      <c r="G934" s="109" t="s">
        <v>39</v>
      </c>
      <c r="H934" s="163"/>
      <c r="I934" s="87">
        <v>12565</v>
      </c>
      <c r="J934" s="87">
        <v>5949</v>
      </c>
      <c r="K934" s="87">
        <v>0</v>
      </c>
      <c r="L934" s="87">
        <v>1188</v>
      </c>
      <c r="M934" s="88">
        <v>19702</v>
      </c>
      <c r="N934" s="163"/>
      <c r="O934" s="110">
        <v>1</v>
      </c>
      <c r="P934" s="164">
        <v>18514</v>
      </c>
      <c r="Q934" s="164">
        <v>0</v>
      </c>
      <c r="R934" s="164">
        <v>0</v>
      </c>
      <c r="S934" s="164">
        <v>1188</v>
      </c>
      <c r="T934" s="165">
        <v>19702</v>
      </c>
      <c r="U934" s="166"/>
      <c r="V934" s="167">
        <v>0</v>
      </c>
      <c r="W934" s="173">
        <v>0</v>
      </c>
      <c r="X934" s="169">
        <v>0.09</v>
      </c>
      <c r="Y934" s="169">
        <v>4.9326050271956155E-2</v>
      </c>
      <c r="Z934" s="170">
        <v>0</v>
      </c>
      <c r="AA934" s="166"/>
      <c r="AB934" s="110">
        <v>0</v>
      </c>
      <c r="AC934" s="111">
        <v>0</v>
      </c>
      <c r="AD934" s="164">
        <v>0</v>
      </c>
      <c r="AE934" s="111">
        <v>0</v>
      </c>
      <c r="AF934" s="171">
        <v>0</v>
      </c>
      <c r="AG934" s="172"/>
    </row>
    <row r="935" spans="1:33" s="49" customFormat="1" ht="12" x14ac:dyDescent="0.2">
      <c r="A935" s="84">
        <v>3506</v>
      </c>
      <c r="B935" s="60">
        <v>3506262016</v>
      </c>
      <c r="C935" s="85" t="s">
        <v>552</v>
      </c>
      <c r="D935" s="60">
        <v>262</v>
      </c>
      <c r="E935" s="85" t="s">
        <v>294</v>
      </c>
      <c r="F935" s="60">
        <v>16</v>
      </c>
      <c r="G935" s="109" t="s">
        <v>48</v>
      </c>
      <c r="H935" s="163"/>
      <c r="I935" s="87">
        <v>16158</v>
      </c>
      <c r="J935" s="87">
        <v>370</v>
      </c>
      <c r="K935" s="87">
        <v>0</v>
      </c>
      <c r="L935" s="87">
        <v>1188</v>
      </c>
      <c r="M935" s="88">
        <v>17716</v>
      </c>
      <c r="N935" s="163"/>
      <c r="O935" s="110">
        <v>1</v>
      </c>
      <c r="P935" s="164">
        <v>16528</v>
      </c>
      <c r="Q935" s="164">
        <v>0</v>
      </c>
      <c r="R935" s="164">
        <v>0</v>
      </c>
      <c r="S935" s="164">
        <v>1188</v>
      </c>
      <c r="T935" s="165">
        <v>17716</v>
      </c>
      <c r="U935" s="166"/>
      <c r="V935" s="167">
        <v>0</v>
      </c>
      <c r="W935" s="173">
        <v>0</v>
      </c>
      <c r="X935" s="169">
        <v>0.09</v>
      </c>
      <c r="Y935" s="169">
        <v>2.6297110995600569E-2</v>
      </c>
      <c r="Z935" s="170">
        <v>0</v>
      </c>
      <c r="AA935" s="166"/>
      <c r="AB935" s="110">
        <v>0</v>
      </c>
      <c r="AC935" s="111">
        <v>0</v>
      </c>
      <c r="AD935" s="164">
        <v>0</v>
      </c>
      <c r="AE935" s="111">
        <v>0</v>
      </c>
      <c r="AF935" s="171">
        <v>0</v>
      </c>
      <c r="AG935" s="172"/>
    </row>
    <row r="936" spans="1:33" s="49" customFormat="1" ht="12" x14ac:dyDescent="0.2">
      <c r="A936" s="84">
        <v>3506</v>
      </c>
      <c r="B936" s="60">
        <v>3506262030</v>
      </c>
      <c r="C936" s="85" t="s">
        <v>552</v>
      </c>
      <c r="D936" s="60">
        <v>262</v>
      </c>
      <c r="E936" s="85" t="s">
        <v>294</v>
      </c>
      <c r="F936" s="60">
        <v>30</v>
      </c>
      <c r="G936" s="109" t="s">
        <v>62</v>
      </c>
      <c r="H936" s="163"/>
      <c r="I936" s="87">
        <v>18272</v>
      </c>
      <c r="J936" s="87">
        <v>5288</v>
      </c>
      <c r="K936" s="87">
        <v>0</v>
      </c>
      <c r="L936" s="87">
        <v>1188</v>
      </c>
      <c r="M936" s="88">
        <v>24748</v>
      </c>
      <c r="N936" s="163"/>
      <c r="O936" s="110">
        <v>8</v>
      </c>
      <c r="P936" s="164">
        <v>188480</v>
      </c>
      <c r="Q936" s="164">
        <v>0</v>
      </c>
      <c r="R936" s="164">
        <v>0</v>
      </c>
      <c r="S936" s="164">
        <v>9504</v>
      </c>
      <c r="T936" s="165">
        <v>197984</v>
      </c>
      <c r="U936" s="166"/>
      <c r="V936" s="167">
        <v>0</v>
      </c>
      <c r="W936" s="173">
        <v>0</v>
      </c>
      <c r="X936" s="169">
        <v>0.09</v>
      </c>
      <c r="Y936" s="169">
        <v>5.4981083213459401E-3</v>
      </c>
      <c r="Z936" s="170">
        <v>0</v>
      </c>
      <c r="AA936" s="166"/>
      <c r="AB936" s="110">
        <v>2</v>
      </c>
      <c r="AC936" s="111">
        <v>0</v>
      </c>
      <c r="AD936" s="164">
        <v>0</v>
      </c>
      <c r="AE936" s="111">
        <v>0</v>
      </c>
      <c r="AF936" s="171">
        <v>0</v>
      </c>
      <c r="AG936" s="172"/>
    </row>
    <row r="937" spans="1:33" s="49" customFormat="1" ht="12" x14ac:dyDescent="0.2">
      <c r="A937" s="84">
        <v>3506</v>
      </c>
      <c r="B937" s="60">
        <v>3506262035</v>
      </c>
      <c r="C937" s="85" t="s">
        <v>552</v>
      </c>
      <c r="D937" s="60">
        <v>262</v>
      </c>
      <c r="E937" s="85" t="s">
        <v>294</v>
      </c>
      <c r="F937" s="60">
        <v>35</v>
      </c>
      <c r="G937" s="109" t="s">
        <v>67</v>
      </c>
      <c r="H937" s="163"/>
      <c r="I937" s="87">
        <v>23625</v>
      </c>
      <c r="J937" s="87">
        <v>9088</v>
      </c>
      <c r="K937" s="87">
        <v>0</v>
      </c>
      <c r="L937" s="87">
        <v>1188</v>
      </c>
      <c r="M937" s="88">
        <v>33901</v>
      </c>
      <c r="N937" s="163"/>
      <c r="O937" s="110">
        <v>2</v>
      </c>
      <c r="P937" s="164">
        <v>65426</v>
      </c>
      <c r="Q937" s="164">
        <v>0</v>
      </c>
      <c r="R937" s="164">
        <v>0</v>
      </c>
      <c r="S937" s="164">
        <v>2376</v>
      </c>
      <c r="T937" s="165">
        <v>67802</v>
      </c>
      <c r="U937" s="166"/>
      <c r="V937" s="167">
        <v>0</v>
      </c>
      <c r="W937" s="173">
        <v>0</v>
      </c>
      <c r="X937" s="169">
        <v>0.18</v>
      </c>
      <c r="Y937" s="169">
        <v>0.16524012896893492</v>
      </c>
      <c r="Z937" s="170">
        <v>0</v>
      </c>
      <c r="AA937" s="166"/>
      <c r="AB937" s="110">
        <v>1</v>
      </c>
      <c r="AC937" s="111">
        <v>0</v>
      </c>
      <c r="AD937" s="164">
        <v>0</v>
      </c>
      <c r="AE937" s="111">
        <v>0</v>
      </c>
      <c r="AF937" s="171">
        <v>0</v>
      </c>
      <c r="AG937" s="172"/>
    </row>
    <row r="938" spans="1:33" s="49" customFormat="1" ht="12" x14ac:dyDescent="0.2">
      <c r="A938" s="84">
        <v>3506</v>
      </c>
      <c r="B938" s="60">
        <v>3506262057</v>
      </c>
      <c r="C938" s="85" t="s">
        <v>552</v>
      </c>
      <c r="D938" s="60">
        <v>262</v>
      </c>
      <c r="E938" s="85" t="s">
        <v>294</v>
      </c>
      <c r="F938" s="60">
        <v>57</v>
      </c>
      <c r="G938" s="109" t="s">
        <v>89</v>
      </c>
      <c r="H938" s="163"/>
      <c r="I938" s="87">
        <v>17246</v>
      </c>
      <c r="J938" s="87">
        <v>395</v>
      </c>
      <c r="K938" s="87">
        <v>0</v>
      </c>
      <c r="L938" s="87">
        <v>1188</v>
      </c>
      <c r="M938" s="88">
        <v>18829</v>
      </c>
      <c r="N938" s="163"/>
      <c r="O938" s="110">
        <v>3</v>
      </c>
      <c r="P938" s="164">
        <v>52923</v>
      </c>
      <c r="Q938" s="164">
        <v>0</v>
      </c>
      <c r="R938" s="164">
        <v>0</v>
      </c>
      <c r="S938" s="164">
        <v>3564</v>
      </c>
      <c r="T938" s="165">
        <v>56487</v>
      </c>
      <c r="U938" s="166"/>
      <c r="V938" s="167">
        <v>0</v>
      </c>
      <c r="W938" s="173">
        <v>0</v>
      </c>
      <c r="X938" s="169">
        <v>0.18</v>
      </c>
      <c r="Y938" s="169">
        <v>0.12016172460191235</v>
      </c>
      <c r="Z938" s="170">
        <v>0</v>
      </c>
      <c r="AA938" s="166"/>
      <c r="AB938" s="110">
        <v>2</v>
      </c>
      <c r="AC938" s="111">
        <v>0</v>
      </c>
      <c r="AD938" s="164">
        <v>0</v>
      </c>
      <c r="AE938" s="111">
        <v>0</v>
      </c>
      <c r="AF938" s="171">
        <v>0</v>
      </c>
      <c r="AG938" s="172"/>
    </row>
    <row r="939" spans="1:33" s="49" customFormat="1" ht="12" x14ac:dyDescent="0.2">
      <c r="A939" s="84">
        <v>3506</v>
      </c>
      <c r="B939" s="60">
        <v>3506262071</v>
      </c>
      <c r="C939" s="85" t="s">
        <v>552</v>
      </c>
      <c r="D939" s="60">
        <v>262</v>
      </c>
      <c r="E939" s="85" t="s">
        <v>294</v>
      </c>
      <c r="F939" s="60">
        <v>71</v>
      </c>
      <c r="G939" s="109" t="s">
        <v>103</v>
      </c>
      <c r="H939" s="163"/>
      <c r="I939" s="87">
        <v>13484</v>
      </c>
      <c r="J939" s="87">
        <v>5687</v>
      </c>
      <c r="K939" s="87">
        <v>0</v>
      </c>
      <c r="L939" s="87">
        <v>1188</v>
      </c>
      <c r="M939" s="88">
        <v>20359</v>
      </c>
      <c r="N939" s="163"/>
      <c r="O939" s="110">
        <v>7</v>
      </c>
      <c r="P939" s="164">
        <v>134197</v>
      </c>
      <c r="Q939" s="164">
        <v>0</v>
      </c>
      <c r="R939" s="164">
        <v>0</v>
      </c>
      <c r="S939" s="164">
        <v>8316</v>
      </c>
      <c r="T939" s="165">
        <v>142513</v>
      </c>
      <c r="U939" s="166"/>
      <c r="V939" s="167">
        <v>0</v>
      </c>
      <c r="W939" s="173">
        <v>0</v>
      </c>
      <c r="X939" s="169">
        <v>0.09</v>
      </c>
      <c r="Y939" s="169">
        <v>4.9441091335990809E-3</v>
      </c>
      <c r="Z939" s="170">
        <v>0</v>
      </c>
      <c r="AA939" s="166"/>
      <c r="AB939" s="110">
        <v>2</v>
      </c>
      <c r="AC939" s="111">
        <v>0</v>
      </c>
      <c r="AD939" s="164">
        <v>0</v>
      </c>
      <c r="AE939" s="111">
        <v>0</v>
      </c>
      <c r="AF939" s="171">
        <v>0</v>
      </c>
      <c r="AG939" s="172"/>
    </row>
    <row r="940" spans="1:33" s="49" customFormat="1" ht="12" x14ac:dyDescent="0.2">
      <c r="A940" s="84">
        <v>3506</v>
      </c>
      <c r="B940" s="60">
        <v>3506262093</v>
      </c>
      <c r="C940" s="85" t="s">
        <v>552</v>
      </c>
      <c r="D940" s="60">
        <v>262</v>
      </c>
      <c r="E940" s="85" t="s">
        <v>294</v>
      </c>
      <c r="F940" s="60">
        <v>93</v>
      </c>
      <c r="G940" s="109" t="s">
        <v>125</v>
      </c>
      <c r="H940" s="163"/>
      <c r="I940" s="87">
        <v>16031</v>
      </c>
      <c r="J940" s="87">
        <v>158</v>
      </c>
      <c r="K940" s="87">
        <v>0</v>
      </c>
      <c r="L940" s="87">
        <v>1188</v>
      </c>
      <c r="M940" s="88">
        <v>17377</v>
      </c>
      <c r="N940" s="163"/>
      <c r="O940" s="110">
        <v>23</v>
      </c>
      <c r="P940" s="164">
        <v>372347</v>
      </c>
      <c r="Q940" s="164">
        <v>0</v>
      </c>
      <c r="R940" s="164">
        <v>0</v>
      </c>
      <c r="S940" s="164">
        <v>27324</v>
      </c>
      <c r="T940" s="165">
        <v>399671</v>
      </c>
      <c r="U940" s="166"/>
      <c r="V940" s="167">
        <v>0</v>
      </c>
      <c r="W940" s="173">
        <v>0</v>
      </c>
      <c r="X940" s="169">
        <v>0.18</v>
      </c>
      <c r="Y940" s="169">
        <v>8.3069865542387364E-2</v>
      </c>
      <c r="Z940" s="170">
        <v>0</v>
      </c>
      <c r="AA940" s="166"/>
      <c r="AB940" s="110">
        <v>2</v>
      </c>
      <c r="AC940" s="111">
        <v>0</v>
      </c>
      <c r="AD940" s="164">
        <v>0</v>
      </c>
      <c r="AE940" s="111">
        <v>0</v>
      </c>
      <c r="AF940" s="171">
        <v>0</v>
      </c>
      <c r="AG940" s="172"/>
    </row>
    <row r="941" spans="1:33" s="49" customFormat="1" ht="12" x14ac:dyDescent="0.2">
      <c r="A941" s="84">
        <v>3506</v>
      </c>
      <c r="B941" s="60">
        <v>3506262100</v>
      </c>
      <c r="C941" s="85" t="s">
        <v>552</v>
      </c>
      <c r="D941" s="60">
        <v>262</v>
      </c>
      <c r="E941" s="85" t="s">
        <v>294</v>
      </c>
      <c r="F941" s="60">
        <v>100</v>
      </c>
      <c r="G941" s="109" t="s">
        <v>132</v>
      </c>
      <c r="H941" s="163"/>
      <c r="I941" s="87">
        <v>17234</v>
      </c>
      <c r="J941" s="87">
        <v>4647</v>
      </c>
      <c r="K941" s="87">
        <v>0</v>
      </c>
      <c r="L941" s="87">
        <v>1188</v>
      </c>
      <c r="M941" s="88">
        <v>23069</v>
      </c>
      <c r="N941" s="163"/>
      <c r="O941" s="110">
        <v>1</v>
      </c>
      <c r="P941" s="164">
        <v>21881</v>
      </c>
      <c r="Q941" s="164">
        <v>0</v>
      </c>
      <c r="R941" s="164">
        <v>0</v>
      </c>
      <c r="S941" s="164">
        <v>1188</v>
      </c>
      <c r="T941" s="165">
        <v>23069</v>
      </c>
      <c r="U941" s="166"/>
      <c r="V941" s="167">
        <v>0</v>
      </c>
      <c r="W941" s="173">
        <v>0</v>
      </c>
      <c r="X941" s="169">
        <v>0.09</v>
      </c>
      <c r="Y941" s="169">
        <v>2.3472142855973318E-2</v>
      </c>
      <c r="Z941" s="170">
        <v>0</v>
      </c>
      <c r="AA941" s="166"/>
      <c r="AB941" s="110">
        <v>1</v>
      </c>
      <c r="AC941" s="111">
        <v>0</v>
      </c>
      <c r="AD941" s="164">
        <v>0</v>
      </c>
      <c r="AE941" s="111">
        <v>0</v>
      </c>
      <c r="AF941" s="171">
        <v>0</v>
      </c>
      <c r="AG941" s="172"/>
    </row>
    <row r="942" spans="1:33" s="49" customFormat="1" ht="12" x14ac:dyDescent="0.2">
      <c r="A942" s="84">
        <v>3506</v>
      </c>
      <c r="B942" s="60">
        <v>3506262163</v>
      </c>
      <c r="C942" s="85" t="s">
        <v>552</v>
      </c>
      <c r="D942" s="60">
        <v>262</v>
      </c>
      <c r="E942" s="85" t="s">
        <v>294</v>
      </c>
      <c r="F942" s="60">
        <v>163</v>
      </c>
      <c r="G942" s="109" t="s">
        <v>195</v>
      </c>
      <c r="H942" s="163"/>
      <c r="I942" s="87">
        <v>17026</v>
      </c>
      <c r="J942" s="87">
        <v>0</v>
      </c>
      <c r="K942" s="87">
        <v>0</v>
      </c>
      <c r="L942" s="87">
        <v>1188</v>
      </c>
      <c r="M942" s="88">
        <v>18214</v>
      </c>
      <c r="N942" s="163"/>
      <c r="O942" s="110">
        <v>240</v>
      </c>
      <c r="P942" s="164">
        <v>4086240</v>
      </c>
      <c r="Q942" s="164">
        <v>0</v>
      </c>
      <c r="R942" s="164">
        <v>0</v>
      </c>
      <c r="S942" s="164">
        <v>285120</v>
      </c>
      <c r="T942" s="165">
        <v>4371360</v>
      </c>
      <c r="U942" s="166"/>
      <c r="V942" s="167">
        <v>0</v>
      </c>
      <c r="W942" s="173">
        <v>0</v>
      </c>
      <c r="X942" s="169">
        <v>0.113490033140277</v>
      </c>
      <c r="Y942" s="169">
        <v>9.5503650462753262E-2</v>
      </c>
      <c r="Z942" s="170">
        <v>0</v>
      </c>
      <c r="AA942" s="166"/>
      <c r="AB942" s="110">
        <v>65</v>
      </c>
      <c r="AC942" s="111">
        <v>0</v>
      </c>
      <c r="AD942" s="164">
        <v>0</v>
      </c>
      <c r="AE942" s="111">
        <v>0</v>
      </c>
      <c r="AF942" s="171">
        <v>0</v>
      </c>
      <c r="AG942" s="172"/>
    </row>
    <row r="943" spans="1:33" s="49" customFormat="1" ht="12" x14ac:dyDescent="0.2">
      <c r="A943" s="84">
        <v>3506</v>
      </c>
      <c r="B943" s="60">
        <v>3506262164</v>
      </c>
      <c r="C943" s="85" t="s">
        <v>552</v>
      </c>
      <c r="D943" s="60">
        <v>262</v>
      </c>
      <c r="E943" s="85" t="s">
        <v>294</v>
      </c>
      <c r="F943" s="60">
        <v>164</v>
      </c>
      <c r="G943" s="109" t="s">
        <v>196</v>
      </c>
      <c r="H943" s="163"/>
      <c r="I943" s="87">
        <v>10664</v>
      </c>
      <c r="J943" s="87">
        <v>4689</v>
      </c>
      <c r="K943" s="87">
        <v>0</v>
      </c>
      <c r="L943" s="87">
        <v>1188</v>
      </c>
      <c r="M943" s="88">
        <v>16541</v>
      </c>
      <c r="N943" s="163"/>
      <c r="O943" s="110">
        <v>4</v>
      </c>
      <c r="P943" s="164">
        <v>61412</v>
      </c>
      <c r="Q943" s="164">
        <v>0</v>
      </c>
      <c r="R943" s="164">
        <v>0</v>
      </c>
      <c r="S943" s="164">
        <v>4752</v>
      </c>
      <c r="T943" s="165">
        <v>66164</v>
      </c>
      <c r="U943" s="166"/>
      <c r="V943" s="167">
        <v>0</v>
      </c>
      <c r="W943" s="173">
        <v>0</v>
      </c>
      <c r="X943" s="169">
        <v>0.09</v>
      </c>
      <c r="Y943" s="169">
        <v>4.0267330001348862E-3</v>
      </c>
      <c r="Z943" s="170">
        <v>0</v>
      </c>
      <c r="AA943" s="166"/>
      <c r="AB943" s="110">
        <v>2</v>
      </c>
      <c r="AC943" s="111">
        <v>0</v>
      </c>
      <c r="AD943" s="164">
        <v>0</v>
      </c>
      <c r="AE943" s="111">
        <v>0</v>
      </c>
      <c r="AF943" s="171">
        <v>0</v>
      </c>
      <c r="AG943" s="172"/>
    </row>
    <row r="944" spans="1:33" s="49" customFormat="1" ht="12" x14ac:dyDescent="0.2">
      <c r="A944" s="84">
        <v>3506</v>
      </c>
      <c r="B944" s="60">
        <v>3506262165</v>
      </c>
      <c r="C944" s="85" t="s">
        <v>552</v>
      </c>
      <c r="D944" s="60">
        <v>262</v>
      </c>
      <c r="E944" s="85" t="s">
        <v>294</v>
      </c>
      <c r="F944" s="60">
        <v>165</v>
      </c>
      <c r="G944" s="109" t="s">
        <v>197</v>
      </c>
      <c r="H944" s="163"/>
      <c r="I944" s="87">
        <v>15422</v>
      </c>
      <c r="J944" s="87">
        <v>0</v>
      </c>
      <c r="K944" s="87">
        <v>0</v>
      </c>
      <c r="L944" s="87">
        <v>1188</v>
      </c>
      <c r="M944" s="88">
        <v>16610</v>
      </c>
      <c r="N944" s="163"/>
      <c r="O944" s="110">
        <v>53</v>
      </c>
      <c r="P944" s="164">
        <v>817366</v>
      </c>
      <c r="Q944" s="164">
        <v>0</v>
      </c>
      <c r="R944" s="164">
        <v>0</v>
      </c>
      <c r="S944" s="164">
        <v>62964</v>
      </c>
      <c r="T944" s="165">
        <v>880330</v>
      </c>
      <c r="U944" s="166"/>
      <c r="V944" s="167">
        <v>0</v>
      </c>
      <c r="W944" s="173">
        <v>0</v>
      </c>
      <c r="X944" s="169">
        <v>9.8299999999999998E-2</v>
      </c>
      <c r="Y944" s="169">
        <v>8.0030787498228839E-2</v>
      </c>
      <c r="Z944" s="170">
        <v>0</v>
      </c>
      <c r="AA944" s="166"/>
      <c r="AB944" s="110">
        <v>17</v>
      </c>
      <c r="AC944" s="111">
        <v>0</v>
      </c>
      <c r="AD944" s="164">
        <v>0</v>
      </c>
      <c r="AE944" s="111">
        <v>0</v>
      </c>
      <c r="AF944" s="171">
        <v>0</v>
      </c>
      <c r="AG944" s="172"/>
    </row>
    <row r="945" spans="1:33" s="49" customFormat="1" ht="12" x14ac:dyDescent="0.2">
      <c r="A945" s="84">
        <v>3506</v>
      </c>
      <c r="B945" s="60">
        <v>3506262176</v>
      </c>
      <c r="C945" s="85" t="s">
        <v>552</v>
      </c>
      <c r="D945" s="60">
        <v>262</v>
      </c>
      <c r="E945" s="85" t="s">
        <v>294</v>
      </c>
      <c r="F945" s="60">
        <v>176</v>
      </c>
      <c r="G945" s="109" t="s">
        <v>208</v>
      </c>
      <c r="H945" s="163"/>
      <c r="I945" s="87">
        <v>16227</v>
      </c>
      <c r="J945" s="87">
        <v>4349</v>
      </c>
      <c r="K945" s="87">
        <v>0</v>
      </c>
      <c r="L945" s="87">
        <v>1188</v>
      </c>
      <c r="M945" s="88">
        <v>21764</v>
      </c>
      <c r="N945" s="163"/>
      <c r="O945" s="110">
        <v>8</v>
      </c>
      <c r="P945" s="164">
        <v>164608</v>
      </c>
      <c r="Q945" s="164">
        <v>0</v>
      </c>
      <c r="R945" s="164">
        <v>0</v>
      </c>
      <c r="S945" s="164">
        <v>9504</v>
      </c>
      <c r="T945" s="165">
        <v>174112</v>
      </c>
      <c r="U945" s="166"/>
      <c r="V945" s="167">
        <v>0</v>
      </c>
      <c r="W945" s="173">
        <v>0</v>
      </c>
      <c r="X945" s="169">
        <v>0.09</v>
      </c>
      <c r="Y945" s="169">
        <v>7.5141081839977197E-2</v>
      </c>
      <c r="Z945" s="170">
        <v>0</v>
      </c>
      <c r="AA945" s="166"/>
      <c r="AB945" s="110">
        <v>2</v>
      </c>
      <c r="AC945" s="111">
        <v>0</v>
      </c>
      <c r="AD945" s="164">
        <v>0</v>
      </c>
      <c r="AE945" s="111">
        <v>0</v>
      </c>
      <c r="AF945" s="171">
        <v>0</v>
      </c>
      <c r="AG945" s="172"/>
    </row>
    <row r="946" spans="1:33" s="49" customFormat="1" ht="12" x14ac:dyDescent="0.2">
      <c r="A946" s="84">
        <v>3506</v>
      </c>
      <c r="B946" s="60">
        <v>3506262178</v>
      </c>
      <c r="C946" s="85" t="s">
        <v>552</v>
      </c>
      <c r="D946" s="60">
        <v>262</v>
      </c>
      <c r="E946" s="85" t="s">
        <v>294</v>
      </c>
      <c r="F946" s="60">
        <v>178</v>
      </c>
      <c r="G946" s="109" t="s">
        <v>210</v>
      </c>
      <c r="H946" s="163"/>
      <c r="I946" s="87">
        <v>15510</v>
      </c>
      <c r="J946" s="87">
        <v>1506</v>
      </c>
      <c r="K946" s="87">
        <v>0</v>
      </c>
      <c r="L946" s="87">
        <v>1188</v>
      </c>
      <c r="M946" s="88">
        <v>18204</v>
      </c>
      <c r="N946" s="163"/>
      <c r="O946" s="110">
        <v>5</v>
      </c>
      <c r="P946" s="164">
        <v>85080</v>
      </c>
      <c r="Q946" s="164">
        <v>0</v>
      </c>
      <c r="R946" s="164">
        <v>0</v>
      </c>
      <c r="S946" s="164">
        <v>5940</v>
      </c>
      <c r="T946" s="165">
        <v>91020</v>
      </c>
      <c r="U946" s="166"/>
      <c r="V946" s="167">
        <v>0</v>
      </c>
      <c r="W946" s="173">
        <v>0</v>
      </c>
      <c r="X946" s="169">
        <v>0.09</v>
      </c>
      <c r="Y946" s="169">
        <v>6.7030496405863796E-2</v>
      </c>
      <c r="Z946" s="170">
        <v>0</v>
      </c>
      <c r="AA946" s="166"/>
      <c r="AB946" s="110">
        <v>0</v>
      </c>
      <c r="AC946" s="111">
        <v>0</v>
      </c>
      <c r="AD946" s="164">
        <v>0</v>
      </c>
      <c r="AE946" s="111">
        <v>0</v>
      </c>
      <c r="AF946" s="171">
        <v>0</v>
      </c>
      <c r="AG946" s="172"/>
    </row>
    <row r="947" spans="1:33" s="49" customFormat="1" ht="12" x14ac:dyDescent="0.2">
      <c r="A947" s="84">
        <v>3506</v>
      </c>
      <c r="B947" s="60">
        <v>3506262181</v>
      </c>
      <c r="C947" s="85" t="s">
        <v>552</v>
      </c>
      <c r="D947" s="60">
        <v>262</v>
      </c>
      <c r="E947" s="85" t="s">
        <v>294</v>
      </c>
      <c r="F947" s="60">
        <v>181</v>
      </c>
      <c r="G947" s="109" t="s">
        <v>213</v>
      </c>
      <c r="H947" s="163"/>
      <c r="I947" s="87">
        <v>19729</v>
      </c>
      <c r="J947" s="87">
        <v>131</v>
      </c>
      <c r="K947" s="87">
        <v>0</v>
      </c>
      <c r="L947" s="87">
        <v>1188</v>
      </c>
      <c r="M947" s="88">
        <v>21048</v>
      </c>
      <c r="N947" s="163"/>
      <c r="O947" s="110">
        <v>6</v>
      </c>
      <c r="P947" s="164">
        <v>119160</v>
      </c>
      <c r="Q947" s="164">
        <v>0</v>
      </c>
      <c r="R947" s="164">
        <v>0</v>
      </c>
      <c r="S947" s="164">
        <v>7128</v>
      </c>
      <c r="T947" s="165">
        <v>126288</v>
      </c>
      <c r="U947" s="166"/>
      <c r="V947" s="167">
        <v>0</v>
      </c>
      <c r="W947" s="173">
        <v>0</v>
      </c>
      <c r="X947" s="169">
        <v>0.09</v>
      </c>
      <c r="Y947" s="169">
        <v>1.8721593646460449E-2</v>
      </c>
      <c r="Z947" s="170">
        <v>0</v>
      </c>
      <c r="AA947" s="166"/>
      <c r="AB947" s="110">
        <v>4</v>
      </c>
      <c r="AC947" s="111">
        <v>0</v>
      </c>
      <c r="AD947" s="164">
        <v>0</v>
      </c>
      <c r="AE947" s="111">
        <v>0</v>
      </c>
      <c r="AF947" s="171">
        <v>0</v>
      </c>
      <c r="AG947" s="172"/>
    </row>
    <row r="948" spans="1:33" s="49" customFormat="1" ht="12" x14ac:dyDescent="0.2">
      <c r="A948" s="84">
        <v>3506</v>
      </c>
      <c r="B948" s="60">
        <v>3506262229</v>
      </c>
      <c r="C948" s="85" t="s">
        <v>552</v>
      </c>
      <c r="D948" s="60">
        <v>262</v>
      </c>
      <c r="E948" s="85" t="s">
        <v>294</v>
      </c>
      <c r="F948" s="60">
        <v>229</v>
      </c>
      <c r="G948" s="109" t="s">
        <v>261</v>
      </c>
      <c r="H948" s="163"/>
      <c r="I948" s="87">
        <v>16317</v>
      </c>
      <c r="J948" s="87">
        <v>1635</v>
      </c>
      <c r="K948" s="87">
        <v>0</v>
      </c>
      <c r="L948" s="87">
        <v>1188</v>
      </c>
      <c r="M948" s="88">
        <v>19140</v>
      </c>
      <c r="N948" s="163"/>
      <c r="O948" s="110">
        <v>76</v>
      </c>
      <c r="P948" s="164">
        <v>1364352</v>
      </c>
      <c r="Q948" s="164">
        <v>0</v>
      </c>
      <c r="R948" s="164">
        <v>0</v>
      </c>
      <c r="S948" s="164">
        <v>90288</v>
      </c>
      <c r="T948" s="165">
        <v>1454640</v>
      </c>
      <c r="U948" s="166"/>
      <c r="V948" s="167">
        <v>0</v>
      </c>
      <c r="W948" s="173">
        <v>0</v>
      </c>
      <c r="X948" s="169">
        <v>0.09</v>
      </c>
      <c r="Y948" s="169">
        <v>2.2666638700022248E-2</v>
      </c>
      <c r="Z948" s="170">
        <v>0</v>
      </c>
      <c r="AA948" s="166"/>
      <c r="AB948" s="110">
        <v>23</v>
      </c>
      <c r="AC948" s="111">
        <v>0</v>
      </c>
      <c r="AD948" s="164">
        <v>0</v>
      </c>
      <c r="AE948" s="111">
        <v>0</v>
      </c>
      <c r="AF948" s="171">
        <v>0</v>
      </c>
      <c r="AG948" s="172"/>
    </row>
    <row r="949" spans="1:33" s="49" customFormat="1" ht="12" x14ac:dyDescent="0.2">
      <c r="A949" s="84">
        <v>3506</v>
      </c>
      <c r="B949" s="60">
        <v>3506262244</v>
      </c>
      <c r="C949" s="85" t="s">
        <v>552</v>
      </c>
      <c r="D949" s="60">
        <v>262</v>
      </c>
      <c r="E949" s="85" t="s">
        <v>294</v>
      </c>
      <c r="F949" s="60">
        <v>244</v>
      </c>
      <c r="G949" s="109" t="s">
        <v>276</v>
      </c>
      <c r="H949" s="163"/>
      <c r="I949" s="87">
        <v>12565</v>
      </c>
      <c r="J949" s="87">
        <v>3037</v>
      </c>
      <c r="K949" s="87">
        <v>0</v>
      </c>
      <c r="L949" s="87">
        <v>1188</v>
      </c>
      <c r="M949" s="88">
        <v>16790</v>
      </c>
      <c r="N949" s="163"/>
      <c r="O949" s="110">
        <v>1</v>
      </c>
      <c r="P949" s="164">
        <v>15602</v>
      </c>
      <c r="Q949" s="164">
        <v>0</v>
      </c>
      <c r="R949" s="164">
        <v>0</v>
      </c>
      <c r="S949" s="164">
        <v>1188</v>
      </c>
      <c r="T949" s="165">
        <v>16790</v>
      </c>
      <c r="U949" s="166"/>
      <c r="V949" s="167">
        <v>0</v>
      </c>
      <c r="W949" s="173">
        <v>0</v>
      </c>
      <c r="X949" s="169">
        <v>0.09</v>
      </c>
      <c r="Y949" s="169">
        <v>8.5082697356803239E-2</v>
      </c>
      <c r="Z949" s="170">
        <v>0</v>
      </c>
      <c r="AA949" s="166"/>
      <c r="AB949" s="110">
        <v>1</v>
      </c>
      <c r="AC949" s="111">
        <v>0</v>
      </c>
      <c r="AD949" s="164">
        <v>0</v>
      </c>
      <c r="AE949" s="111">
        <v>0</v>
      </c>
      <c r="AF949" s="171">
        <v>0</v>
      </c>
      <c r="AG949" s="172"/>
    </row>
    <row r="950" spans="1:33" s="49" customFormat="1" ht="12" x14ac:dyDescent="0.2">
      <c r="A950" s="84">
        <v>3506</v>
      </c>
      <c r="B950" s="60">
        <v>3506262246</v>
      </c>
      <c r="C950" s="85" t="s">
        <v>552</v>
      </c>
      <c r="D950" s="60">
        <v>262</v>
      </c>
      <c r="E950" s="85" t="s">
        <v>294</v>
      </c>
      <c r="F950" s="60">
        <v>246</v>
      </c>
      <c r="G950" s="109" t="s">
        <v>278</v>
      </c>
      <c r="H950" s="163"/>
      <c r="I950" s="87">
        <v>17077</v>
      </c>
      <c r="J950" s="87">
        <v>6560</v>
      </c>
      <c r="K950" s="87">
        <v>0</v>
      </c>
      <c r="L950" s="87">
        <v>1188</v>
      </c>
      <c r="M950" s="88">
        <v>24825</v>
      </c>
      <c r="N950" s="163"/>
      <c r="O950" s="110">
        <v>2</v>
      </c>
      <c r="P950" s="164">
        <v>47274</v>
      </c>
      <c r="Q950" s="164">
        <v>0</v>
      </c>
      <c r="R950" s="164">
        <v>0</v>
      </c>
      <c r="S950" s="164">
        <v>2376</v>
      </c>
      <c r="T950" s="165">
        <v>49650</v>
      </c>
      <c r="U950" s="166"/>
      <c r="V950" s="167">
        <v>0</v>
      </c>
      <c r="W950" s="173">
        <v>0</v>
      </c>
      <c r="X950" s="169">
        <v>0.09</v>
      </c>
      <c r="Y950" s="169">
        <v>1.2838122936444972E-3</v>
      </c>
      <c r="Z950" s="170">
        <v>0</v>
      </c>
      <c r="AA950" s="166"/>
      <c r="AB950" s="110">
        <v>1</v>
      </c>
      <c r="AC950" s="111">
        <v>0</v>
      </c>
      <c r="AD950" s="164">
        <v>0</v>
      </c>
      <c r="AE950" s="111">
        <v>0</v>
      </c>
      <c r="AF950" s="171">
        <v>0</v>
      </c>
      <c r="AG950" s="172"/>
    </row>
    <row r="951" spans="1:33" s="49" customFormat="1" ht="12" x14ac:dyDescent="0.2">
      <c r="A951" s="84">
        <v>3506</v>
      </c>
      <c r="B951" s="60">
        <v>3506262248</v>
      </c>
      <c r="C951" s="85" t="s">
        <v>552</v>
      </c>
      <c r="D951" s="60">
        <v>262</v>
      </c>
      <c r="E951" s="85" t="s">
        <v>294</v>
      </c>
      <c r="F951" s="60">
        <v>248</v>
      </c>
      <c r="G951" s="109" t="s">
        <v>280</v>
      </c>
      <c r="H951" s="163"/>
      <c r="I951" s="87">
        <v>15839</v>
      </c>
      <c r="J951" s="87">
        <v>773</v>
      </c>
      <c r="K951" s="87">
        <v>0</v>
      </c>
      <c r="L951" s="87">
        <v>1188</v>
      </c>
      <c r="M951" s="88">
        <v>17800</v>
      </c>
      <c r="N951" s="163"/>
      <c r="O951" s="110">
        <v>31</v>
      </c>
      <c r="P951" s="164">
        <v>514972</v>
      </c>
      <c r="Q951" s="164">
        <v>0</v>
      </c>
      <c r="R951" s="164">
        <v>0</v>
      </c>
      <c r="S951" s="164">
        <v>36828</v>
      </c>
      <c r="T951" s="165">
        <v>551800</v>
      </c>
      <c r="U951" s="166"/>
      <c r="V951" s="167">
        <v>0</v>
      </c>
      <c r="W951" s="173">
        <v>0</v>
      </c>
      <c r="X951" s="169">
        <v>0.09</v>
      </c>
      <c r="Y951" s="169">
        <v>6.6870826362856836E-2</v>
      </c>
      <c r="Z951" s="170">
        <v>0</v>
      </c>
      <c r="AA951" s="166"/>
      <c r="AB951" s="110">
        <v>5</v>
      </c>
      <c r="AC951" s="111">
        <v>0</v>
      </c>
      <c r="AD951" s="164">
        <v>0</v>
      </c>
      <c r="AE951" s="111">
        <v>0</v>
      </c>
      <c r="AF951" s="171">
        <v>0</v>
      </c>
      <c r="AG951" s="172"/>
    </row>
    <row r="952" spans="1:33" s="49" customFormat="1" ht="12" x14ac:dyDescent="0.2">
      <c r="A952" s="84">
        <v>3506</v>
      </c>
      <c r="B952" s="60">
        <v>3506262258</v>
      </c>
      <c r="C952" s="85" t="s">
        <v>552</v>
      </c>
      <c r="D952" s="60">
        <v>262</v>
      </c>
      <c r="E952" s="85" t="s">
        <v>294</v>
      </c>
      <c r="F952" s="60">
        <v>258</v>
      </c>
      <c r="G952" s="109" t="s">
        <v>290</v>
      </c>
      <c r="H952" s="163"/>
      <c r="I952" s="87">
        <v>15488</v>
      </c>
      <c r="J952" s="87">
        <v>3465</v>
      </c>
      <c r="K952" s="87">
        <v>0</v>
      </c>
      <c r="L952" s="87">
        <v>1188</v>
      </c>
      <c r="M952" s="88">
        <v>20141</v>
      </c>
      <c r="N952" s="163"/>
      <c r="O952" s="110">
        <v>9</v>
      </c>
      <c r="P952" s="164">
        <v>170577</v>
      </c>
      <c r="Q952" s="164">
        <v>0</v>
      </c>
      <c r="R952" s="164">
        <v>0</v>
      </c>
      <c r="S952" s="164">
        <v>10692</v>
      </c>
      <c r="T952" s="165">
        <v>181269</v>
      </c>
      <c r="U952" s="166"/>
      <c r="V952" s="167">
        <v>0</v>
      </c>
      <c r="W952" s="173">
        <v>0</v>
      </c>
      <c r="X952" s="169">
        <v>0.09</v>
      </c>
      <c r="Y952" s="169">
        <v>0.10419570438422386</v>
      </c>
      <c r="Z952" s="170">
        <v>0</v>
      </c>
      <c r="AA952" s="166"/>
      <c r="AB952" s="110">
        <v>3</v>
      </c>
      <c r="AC952" s="111">
        <v>1.2261670499091999</v>
      </c>
      <c r="AD952" s="164">
        <v>24697.544096929061</v>
      </c>
      <c r="AE952" s="111">
        <v>0</v>
      </c>
      <c r="AF952" s="171">
        <v>0</v>
      </c>
      <c r="AG952" s="172"/>
    </row>
    <row r="953" spans="1:33" s="49" customFormat="1" ht="12" x14ac:dyDescent="0.2">
      <c r="A953" s="84">
        <v>3506</v>
      </c>
      <c r="B953" s="60">
        <v>3506262262</v>
      </c>
      <c r="C953" s="85" t="s">
        <v>552</v>
      </c>
      <c r="D953" s="60">
        <v>262</v>
      </c>
      <c r="E953" s="85" t="s">
        <v>294</v>
      </c>
      <c r="F953" s="60">
        <v>262</v>
      </c>
      <c r="G953" s="109" t="s">
        <v>294</v>
      </c>
      <c r="H953" s="163"/>
      <c r="I953" s="87">
        <v>15561</v>
      </c>
      <c r="J953" s="87">
        <v>1011</v>
      </c>
      <c r="K953" s="87">
        <v>0</v>
      </c>
      <c r="L953" s="87">
        <v>1188</v>
      </c>
      <c r="M953" s="88">
        <v>17760</v>
      </c>
      <c r="N953" s="163"/>
      <c r="O953" s="110">
        <v>129</v>
      </c>
      <c r="P953" s="164">
        <v>2137788</v>
      </c>
      <c r="Q953" s="164">
        <v>0</v>
      </c>
      <c r="R953" s="164">
        <v>0</v>
      </c>
      <c r="S953" s="164">
        <v>153252</v>
      </c>
      <c r="T953" s="165">
        <v>2291040</v>
      </c>
      <c r="U953" s="166"/>
      <c r="V953" s="167">
        <v>0</v>
      </c>
      <c r="W953" s="173">
        <v>0</v>
      </c>
      <c r="X953" s="169">
        <v>0.09</v>
      </c>
      <c r="Y953" s="169">
        <v>9.6865331458784662E-2</v>
      </c>
      <c r="Z953" s="170">
        <v>0</v>
      </c>
      <c r="AA953" s="166"/>
      <c r="AB953" s="110">
        <v>58</v>
      </c>
      <c r="AC953" s="111">
        <v>9.1428764537913949</v>
      </c>
      <c r="AD953" s="164">
        <v>162351.74859223119</v>
      </c>
      <c r="AE953" s="111">
        <v>0</v>
      </c>
      <c r="AF953" s="171">
        <v>0</v>
      </c>
      <c r="AG953" s="172"/>
    </row>
    <row r="954" spans="1:33" s="49" customFormat="1" ht="12" x14ac:dyDescent="0.2">
      <c r="A954" s="84">
        <v>3506</v>
      </c>
      <c r="B954" s="60">
        <v>3506262284</v>
      </c>
      <c r="C954" s="85" t="s">
        <v>552</v>
      </c>
      <c r="D954" s="60">
        <v>262</v>
      </c>
      <c r="E954" s="85" t="s">
        <v>294</v>
      </c>
      <c r="F954" s="60">
        <v>284</v>
      </c>
      <c r="G954" s="109" t="s">
        <v>316</v>
      </c>
      <c r="H954" s="163"/>
      <c r="I954" s="87">
        <v>15786</v>
      </c>
      <c r="J954" s="87">
        <v>7183</v>
      </c>
      <c r="K954" s="87">
        <v>0</v>
      </c>
      <c r="L954" s="87">
        <v>1188</v>
      </c>
      <c r="M954" s="88">
        <v>24157</v>
      </c>
      <c r="N954" s="163"/>
      <c r="O954" s="110">
        <v>1</v>
      </c>
      <c r="P954" s="164">
        <v>22969</v>
      </c>
      <c r="Q954" s="164">
        <v>0</v>
      </c>
      <c r="R954" s="164">
        <v>0</v>
      </c>
      <c r="S954" s="164">
        <v>1188</v>
      </c>
      <c r="T954" s="165">
        <v>24157</v>
      </c>
      <c r="U954" s="166"/>
      <c r="V954" s="167">
        <v>0</v>
      </c>
      <c r="W954" s="173">
        <v>0</v>
      </c>
      <c r="X954" s="169">
        <v>0.09</v>
      </c>
      <c r="Y954" s="169">
        <v>7.4537220480509564E-2</v>
      </c>
      <c r="Z954" s="170">
        <v>0</v>
      </c>
      <c r="AA954" s="166"/>
      <c r="AB954" s="110">
        <v>1</v>
      </c>
      <c r="AC954" s="111">
        <v>0</v>
      </c>
      <c r="AD954" s="164">
        <v>0</v>
      </c>
      <c r="AE954" s="111">
        <v>0</v>
      </c>
      <c r="AF954" s="171">
        <v>0</v>
      </c>
      <c r="AG954" s="172"/>
    </row>
    <row r="955" spans="1:33" s="49" customFormat="1" ht="12" x14ac:dyDescent="0.2">
      <c r="A955" s="84">
        <v>3506</v>
      </c>
      <c r="B955" s="60">
        <v>3506262291</v>
      </c>
      <c r="C955" s="85" t="s">
        <v>552</v>
      </c>
      <c r="D955" s="60">
        <v>262</v>
      </c>
      <c r="E955" s="85" t="s">
        <v>294</v>
      </c>
      <c r="F955" s="60">
        <v>291</v>
      </c>
      <c r="G955" s="109" t="s">
        <v>323</v>
      </c>
      <c r="H955" s="163"/>
      <c r="I955" s="87">
        <v>17998</v>
      </c>
      <c r="J955" s="87">
        <v>7320</v>
      </c>
      <c r="K955" s="87">
        <v>0</v>
      </c>
      <c r="L955" s="87">
        <v>1188</v>
      </c>
      <c r="M955" s="88">
        <v>26506</v>
      </c>
      <c r="N955" s="163"/>
      <c r="O955" s="110">
        <v>3</v>
      </c>
      <c r="P955" s="164">
        <v>75954</v>
      </c>
      <c r="Q955" s="164">
        <v>0</v>
      </c>
      <c r="R955" s="164">
        <v>0</v>
      </c>
      <c r="S955" s="164">
        <v>3564</v>
      </c>
      <c r="T955" s="165">
        <v>79518</v>
      </c>
      <c r="U955" s="166"/>
      <c r="V955" s="167">
        <v>0</v>
      </c>
      <c r="W955" s="173">
        <v>0</v>
      </c>
      <c r="X955" s="169">
        <v>0.09</v>
      </c>
      <c r="Y955" s="169">
        <v>2.6633232312300602E-2</v>
      </c>
      <c r="Z955" s="170">
        <v>0</v>
      </c>
      <c r="AA955" s="166"/>
      <c r="AB955" s="110">
        <v>1</v>
      </c>
      <c r="AC955" s="111">
        <v>0</v>
      </c>
      <c r="AD955" s="164">
        <v>0</v>
      </c>
      <c r="AE955" s="111">
        <v>0</v>
      </c>
      <c r="AF955" s="171">
        <v>0</v>
      </c>
      <c r="AG955" s="172"/>
    </row>
    <row r="956" spans="1:33" s="49" customFormat="1" ht="12" x14ac:dyDescent="0.2">
      <c r="A956" s="84">
        <v>3506</v>
      </c>
      <c r="B956" s="60">
        <v>3506262295</v>
      </c>
      <c r="C956" s="85" t="s">
        <v>552</v>
      </c>
      <c r="D956" s="60">
        <v>262</v>
      </c>
      <c r="E956" s="85" t="s">
        <v>294</v>
      </c>
      <c r="F956" s="60">
        <v>295</v>
      </c>
      <c r="G956" s="109" t="s">
        <v>327</v>
      </c>
      <c r="H956" s="163"/>
      <c r="I956" s="87">
        <v>13668</v>
      </c>
      <c r="J956" s="87">
        <v>6746</v>
      </c>
      <c r="K956" s="87">
        <v>0</v>
      </c>
      <c r="L956" s="87">
        <v>1188</v>
      </c>
      <c r="M956" s="88">
        <v>21602</v>
      </c>
      <c r="N956" s="163"/>
      <c r="O956" s="110">
        <v>1</v>
      </c>
      <c r="P956" s="164">
        <v>20414</v>
      </c>
      <c r="Q956" s="164">
        <v>0</v>
      </c>
      <c r="R956" s="164">
        <v>0</v>
      </c>
      <c r="S956" s="164">
        <v>1188</v>
      </c>
      <c r="T956" s="165">
        <v>21602</v>
      </c>
      <c r="U956" s="166"/>
      <c r="V956" s="167">
        <v>0</v>
      </c>
      <c r="W956" s="173">
        <v>0</v>
      </c>
      <c r="X956" s="169">
        <v>0.09</v>
      </c>
      <c r="Y956" s="169">
        <v>1.4012012322242801E-2</v>
      </c>
      <c r="Z956" s="170">
        <v>0</v>
      </c>
      <c r="AA956" s="166"/>
      <c r="AB956" s="110">
        <v>1</v>
      </c>
      <c r="AC956" s="111">
        <v>0</v>
      </c>
      <c r="AD956" s="164">
        <v>0</v>
      </c>
      <c r="AE956" s="111">
        <v>0</v>
      </c>
      <c r="AF956" s="171">
        <v>0</v>
      </c>
      <c r="AG956" s="172"/>
    </row>
    <row r="957" spans="1:33" s="49" customFormat="1" ht="12" x14ac:dyDescent="0.2">
      <c r="A957" s="84">
        <v>3506</v>
      </c>
      <c r="B957" s="60">
        <v>3506262305</v>
      </c>
      <c r="C957" s="85" t="s">
        <v>552</v>
      </c>
      <c r="D957" s="60">
        <v>262</v>
      </c>
      <c r="E957" s="85" t="s">
        <v>294</v>
      </c>
      <c r="F957" s="60">
        <v>305</v>
      </c>
      <c r="G957" s="109" t="s">
        <v>337</v>
      </c>
      <c r="H957" s="163"/>
      <c r="I957" s="87">
        <v>12565</v>
      </c>
      <c r="J957" s="87">
        <v>5427</v>
      </c>
      <c r="K957" s="87">
        <v>0</v>
      </c>
      <c r="L957" s="87">
        <v>1188</v>
      </c>
      <c r="M957" s="88">
        <v>19180</v>
      </c>
      <c r="N957" s="163"/>
      <c r="O957" s="110">
        <v>1</v>
      </c>
      <c r="P957" s="164">
        <v>17992</v>
      </c>
      <c r="Q957" s="164">
        <v>0</v>
      </c>
      <c r="R957" s="164">
        <v>0</v>
      </c>
      <c r="S957" s="164">
        <v>1188</v>
      </c>
      <c r="T957" s="165">
        <v>19180</v>
      </c>
      <c r="U957" s="166"/>
      <c r="V957" s="167">
        <v>0</v>
      </c>
      <c r="W957" s="173">
        <v>0</v>
      </c>
      <c r="X957" s="169">
        <v>0.09</v>
      </c>
      <c r="Y957" s="169">
        <v>2.2634239418490198E-2</v>
      </c>
      <c r="Z957" s="170">
        <v>0</v>
      </c>
      <c r="AA957" s="166"/>
      <c r="AB957" s="110">
        <v>0</v>
      </c>
      <c r="AC957" s="111">
        <v>0</v>
      </c>
      <c r="AD957" s="164">
        <v>0</v>
      </c>
      <c r="AE957" s="111">
        <v>0</v>
      </c>
      <c r="AF957" s="171">
        <v>0</v>
      </c>
      <c r="AG957" s="172"/>
    </row>
    <row r="958" spans="1:33" s="49" customFormat="1" ht="12" x14ac:dyDescent="0.2">
      <c r="A958" s="84">
        <v>3506</v>
      </c>
      <c r="B958" s="60">
        <v>3506262347</v>
      </c>
      <c r="C958" s="85" t="s">
        <v>552</v>
      </c>
      <c r="D958" s="60">
        <v>262</v>
      </c>
      <c r="E958" s="85" t="s">
        <v>294</v>
      </c>
      <c r="F958" s="60">
        <v>347</v>
      </c>
      <c r="G958" s="109" t="s">
        <v>379</v>
      </c>
      <c r="H958" s="163"/>
      <c r="I958" s="87">
        <v>14843</v>
      </c>
      <c r="J958" s="87">
        <v>6944</v>
      </c>
      <c r="K958" s="87">
        <v>0</v>
      </c>
      <c r="L958" s="87">
        <v>1188</v>
      </c>
      <c r="M958" s="88">
        <v>22975</v>
      </c>
      <c r="N958" s="163"/>
      <c r="O958" s="110">
        <v>4</v>
      </c>
      <c r="P958" s="164">
        <v>87148</v>
      </c>
      <c r="Q958" s="164">
        <v>0</v>
      </c>
      <c r="R958" s="164">
        <v>0</v>
      </c>
      <c r="S958" s="164">
        <v>4752</v>
      </c>
      <c r="T958" s="165">
        <v>91900</v>
      </c>
      <c r="U958" s="166"/>
      <c r="V958" s="167">
        <v>0</v>
      </c>
      <c r="W958" s="173">
        <v>0</v>
      </c>
      <c r="X958" s="169">
        <v>0.09</v>
      </c>
      <c r="Y958" s="169">
        <v>1.1138553691498038E-2</v>
      </c>
      <c r="Z958" s="170">
        <v>0</v>
      </c>
      <c r="AA958" s="166"/>
      <c r="AB958" s="110">
        <v>1</v>
      </c>
      <c r="AC958" s="111">
        <v>0</v>
      </c>
      <c r="AD958" s="164">
        <v>0</v>
      </c>
      <c r="AE958" s="111">
        <v>0</v>
      </c>
      <c r="AF958" s="171">
        <v>0</v>
      </c>
      <c r="AG958" s="172"/>
    </row>
    <row r="959" spans="1:33" s="49" customFormat="1" ht="12" x14ac:dyDescent="0.2">
      <c r="A959" s="84">
        <v>3506</v>
      </c>
      <c r="B959" s="60">
        <v>3506262705</v>
      </c>
      <c r="C959" s="85" t="s">
        <v>552</v>
      </c>
      <c r="D959" s="60">
        <v>262</v>
      </c>
      <c r="E959" s="85" t="s">
        <v>294</v>
      </c>
      <c r="F959" s="60">
        <v>705</v>
      </c>
      <c r="G959" s="109" t="s">
        <v>418</v>
      </c>
      <c r="H959" s="163"/>
      <c r="I959" s="87">
        <v>12565</v>
      </c>
      <c r="J959" s="87">
        <v>9217</v>
      </c>
      <c r="K959" s="87">
        <v>0</v>
      </c>
      <c r="L959" s="87">
        <v>1188</v>
      </c>
      <c r="M959" s="88">
        <v>22970</v>
      </c>
      <c r="N959" s="163"/>
      <c r="O959" s="110">
        <v>1</v>
      </c>
      <c r="P959" s="164">
        <v>21782</v>
      </c>
      <c r="Q959" s="164">
        <v>0</v>
      </c>
      <c r="R959" s="164">
        <v>0</v>
      </c>
      <c r="S959" s="164">
        <v>1188</v>
      </c>
      <c r="T959" s="165">
        <v>22970</v>
      </c>
      <c r="U959" s="166"/>
      <c r="V959" s="167">
        <v>0</v>
      </c>
      <c r="W959" s="173">
        <v>0</v>
      </c>
      <c r="X959" s="169">
        <v>0.09</v>
      </c>
      <c r="Y959" s="169">
        <v>2.2077850501056461E-3</v>
      </c>
      <c r="Z959" s="170">
        <v>0</v>
      </c>
      <c r="AA959" s="166"/>
      <c r="AB959" s="110">
        <v>0</v>
      </c>
      <c r="AC959" s="111">
        <v>0</v>
      </c>
      <c r="AD959" s="164">
        <v>0</v>
      </c>
      <c r="AE959" s="111">
        <v>0</v>
      </c>
      <c r="AF959" s="171">
        <v>0</v>
      </c>
      <c r="AG959" s="172"/>
    </row>
    <row r="960" spans="1:33" s="49" customFormat="1" ht="12" x14ac:dyDescent="0.2">
      <c r="A960" s="84">
        <v>3508</v>
      </c>
      <c r="B960" s="60">
        <v>3508281061</v>
      </c>
      <c r="C960" s="85" t="s">
        <v>553</v>
      </c>
      <c r="D960" s="60">
        <v>281</v>
      </c>
      <c r="E960" s="85" t="s">
        <v>313</v>
      </c>
      <c r="F960" s="60">
        <v>61</v>
      </c>
      <c r="G960" s="109" t="s">
        <v>93</v>
      </c>
      <c r="H960" s="163"/>
      <c r="I960" s="87">
        <v>20404</v>
      </c>
      <c r="J960" s="87">
        <v>1708</v>
      </c>
      <c r="K960" s="87">
        <v>0</v>
      </c>
      <c r="L960" s="87">
        <v>1188</v>
      </c>
      <c r="M960" s="88">
        <v>23300</v>
      </c>
      <c r="N960" s="163"/>
      <c r="O960" s="110">
        <v>4</v>
      </c>
      <c r="P960" s="164">
        <v>88448</v>
      </c>
      <c r="Q960" s="164">
        <v>0</v>
      </c>
      <c r="R960" s="164">
        <v>0</v>
      </c>
      <c r="S960" s="164">
        <v>4752</v>
      </c>
      <c r="T960" s="165">
        <v>93200</v>
      </c>
      <c r="U960" s="166"/>
      <c r="V960" s="167">
        <v>0</v>
      </c>
      <c r="W960" s="173">
        <v>0</v>
      </c>
      <c r="X960" s="169">
        <v>0.09</v>
      </c>
      <c r="Y960" s="169">
        <v>4.759971949474464E-2</v>
      </c>
      <c r="Z960" s="170">
        <v>0</v>
      </c>
      <c r="AA960" s="166"/>
      <c r="AB960" s="110">
        <v>0</v>
      </c>
      <c r="AC960" s="111">
        <v>0</v>
      </c>
      <c r="AD960" s="164">
        <v>0</v>
      </c>
      <c r="AE960" s="111">
        <v>0</v>
      </c>
      <c r="AF960" s="171">
        <v>0</v>
      </c>
      <c r="AG960" s="172"/>
    </row>
    <row r="961" spans="1:33" s="49" customFormat="1" ht="12" x14ac:dyDescent="0.2">
      <c r="A961" s="84">
        <v>3508</v>
      </c>
      <c r="B961" s="60">
        <v>3508281137</v>
      </c>
      <c r="C961" s="85" t="s">
        <v>553</v>
      </c>
      <c r="D961" s="60">
        <v>281</v>
      </c>
      <c r="E961" s="85" t="s">
        <v>313</v>
      </c>
      <c r="F961" s="60">
        <v>137</v>
      </c>
      <c r="G961" s="109" t="s">
        <v>169</v>
      </c>
      <c r="H961" s="163"/>
      <c r="I961" s="87">
        <v>21080</v>
      </c>
      <c r="J961" s="87">
        <v>345</v>
      </c>
      <c r="K961" s="87">
        <v>0</v>
      </c>
      <c r="L961" s="87">
        <v>1188</v>
      </c>
      <c r="M961" s="88">
        <v>22613</v>
      </c>
      <c r="N961" s="163"/>
      <c r="O961" s="110">
        <v>4</v>
      </c>
      <c r="P961" s="164">
        <v>85700</v>
      </c>
      <c r="Q961" s="164">
        <v>0</v>
      </c>
      <c r="R961" s="164">
        <v>0</v>
      </c>
      <c r="S961" s="164">
        <v>4752</v>
      </c>
      <c r="T961" s="165">
        <v>90452</v>
      </c>
      <c r="U961" s="166"/>
      <c r="V961" s="167">
        <v>0</v>
      </c>
      <c r="W961" s="173">
        <v>0</v>
      </c>
      <c r="X961" s="169">
        <v>0.18</v>
      </c>
      <c r="Y961" s="169">
        <v>0.10690848821036632</v>
      </c>
      <c r="Z961" s="170">
        <v>0</v>
      </c>
      <c r="AA961" s="166"/>
      <c r="AB961" s="110">
        <v>0</v>
      </c>
      <c r="AC961" s="111">
        <v>0</v>
      </c>
      <c r="AD961" s="164">
        <v>0</v>
      </c>
      <c r="AE961" s="111">
        <v>0</v>
      </c>
      <c r="AF961" s="171">
        <v>0</v>
      </c>
      <c r="AG961" s="172"/>
    </row>
    <row r="962" spans="1:33" s="49" customFormat="1" ht="12" x14ac:dyDescent="0.2">
      <c r="A962" s="84">
        <v>3508</v>
      </c>
      <c r="B962" s="60">
        <v>3508281161</v>
      </c>
      <c r="C962" s="85" t="s">
        <v>553</v>
      </c>
      <c r="D962" s="60">
        <v>281</v>
      </c>
      <c r="E962" s="85" t="s">
        <v>313</v>
      </c>
      <c r="F962" s="60">
        <v>161</v>
      </c>
      <c r="G962" s="109" t="s">
        <v>193</v>
      </c>
      <c r="H962" s="163"/>
      <c r="I962" s="87">
        <v>18842</v>
      </c>
      <c r="J962" s="87">
        <v>6816</v>
      </c>
      <c r="K962" s="87">
        <v>0</v>
      </c>
      <c r="L962" s="87">
        <v>1188</v>
      </c>
      <c r="M962" s="88">
        <v>26846</v>
      </c>
      <c r="N962" s="163"/>
      <c r="O962" s="110">
        <v>1</v>
      </c>
      <c r="P962" s="164">
        <v>25658</v>
      </c>
      <c r="Q962" s="164">
        <v>0</v>
      </c>
      <c r="R962" s="164">
        <v>0</v>
      </c>
      <c r="S962" s="164">
        <v>1188</v>
      </c>
      <c r="T962" s="165">
        <v>26846</v>
      </c>
      <c r="U962" s="166"/>
      <c r="V962" s="167">
        <v>0</v>
      </c>
      <c r="W962" s="173">
        <v>0</v>
      </c>
      <c r="X962" s="169">
        <v>0.09</v>
      </c>
      <c r="Y962" s="169">
        <v>1.1483465926990743E-2</v>
      </c>
      <c r="Z962" s="170">
        <v>0</v>
      </c>
      <c r="AA962" s="166"/>
      <c r="AB962" s="110">
        <v>0</v>
      </c>
      <c r="AC962" s="111">
        <v>0</v>
      </c>
      <c r="AD962" s="164">
        <v>0</v>
      </c>
      <c r="AE962" s="111">
        <v>0</v>
      </c>
      <c r="AF962" s="171">
        <v>0</v>
      </c>
      <c r="AG962" s="172"/>
    </row>
    <row r="963" spans="1:33" s="49" customFormat="1" ht="12" x14ac:dyDescent="0.2">
      <c r="A963" s="84">
        <v>3508</v>
      </c>
      <c r="B963" s="60">
        <v>3508281281</v>
      </c>
      <c r="C963" s="85" t="s">
        <v>553</v>
      </c>
      <c r="D963" s="60">
        <v>281</v>
      </c>
      <c r="E963" s="85" t="s">
        <v>313</v>
      </c>
      <c r="F963" s="60">
        <v>281</v>
      </c>
      <c r="G963" s="109" t="s">
        <v>313</v>
      </c>
      <c r="H963" s="163"/>
      <c r="I963" s="87">
        <v>21232</v>
      </c>
      <c r="J963" s="87">
        <v>37</v>
      </c>
      <c r="K963" s="87">
        <v>0</v>
      </c>
      <c r="L963" s="87">
        <v>1188</v>
      </c>
      <c r="M963" s="88">
        <v>22457</v>
      </c>
      <c r="N963" s="163"/>
      <c r="O963" s="110">
        <v>148</v>
      </c>
      <c r="P963" s="164">
        <v>3147812</v>
      </c>
      <c r="Q963" s="164">
        <v>0</v>
      </c>
      <c r="R963" s="164">
        <v>0</v>
      </c>
      <c r="S963" s="164">
        <v>175824</v>
      </c>
      <c r="T963" s="165">
        <v>3323636</v>
      </c>
      <c r="U963" s="166"/>
      <c r="V963" s="167">
        <v>0</v>
      </c>
      <c r="W963" s="173">
        <v>0</v>
      </c>
      <c r="X963" s="169">
        <v>0.18</v>
      </c>
      <c r="Y963" s="169">
        <v>0.15966614020995498</v>
      </c>
      <c r="Z963" s="170">
        <v>0</v>
      </c>
      <c r="AA963" s="166"/>
      <c r="AB963" s="110">
        <v>1</v>
      </c>
      <c r="AC963" s="111">
        <v>0</v>
      </c>
      <c r="AD963" s="164">
        <v>0</v>
      </c>
      <c r="AE963" s="111">
        <v>0</v>
      </c>
      <c r="AF963" s="171">
        <v>0</v>
      </c>
      <c r="AG963" s="172"/>
    </row>
    <row r="964" spans="1:33" s="49" customFormat="1" ht="12" x14ac:dyDescent="0.2">
      <c r="A964" s="84">
        <v>3508</v>
      </c>
      <c r="B964" s="60">
        <v>3508281325</v>
      </c>
      <c r="C964" s="85" t="s">
        <v>553</v>
      </c>
      <c r="D964" s="60">
        <v>281</v>
      </c>
      <c r="E964" s="85" t="s">
        <v>313</v>
      </c>
      <c r="F964" s="60">
        <v>325</v>
      </c>
      <c r="G964" s="109" t="s">
        <v>357</v>
      </c>
      <c r="H964" s="163"/>
      <c r="I964" s="87">
        <v>16155</v>
      </c>
      <c r="J964" s="87">
        <v>1011</v>
      </c>
      <c r="K964" s="87">
        <v>0</v>
      </c>
      <c r="L964" s="87">
        <v>1188</v>
      </c>
      <c r="M964" s="88">
        <v>18354</v>
      </c>
      <c r="N964" s="163"/>
      <c r="O964" s="110">
        <v>1</v>
      </c>
      <c r="P964" s="164">
        <v>17166</v>
      </c>
      <c r="Q964" s="164">
        <v>0</v>
      </c>
      <c r="R964" s="164">
        <v>0</v>
      </c>
      <c r="S964" s="164">
        <v>1188</v>
      </c>
      <c r="T964" s="165">
        <v>18354</v>
      </c>
      <c r="U964" s="166"/>
      <c r="V964" s="167">
        <v>0</v>
      </c>
      <c r="W964" s="173">
        <v>0</v>
      </c>
      <c r="X964" s="169">
        <v>0.09</v>
      </c>
      <c r="Y964" s="169">
        <v>1.3575208289085174E-2</v>
      </c>
      <c r="Z964" s="170">
        <v>0</v>
      </c>
      <c r="AA964" s="166"/>
      <c r="AB964" s="110">
        <v>0</v>
      </c>
      <c r="AC964" s="111">
        <v>0</v>
      </c>
      <c r="AD964" s="164">
        <v>0</v>
      </c>
      <c r="AE964" s="111">
        <v>0</v>
      </c>
      <c r="AF964" s="171">
        <v>0</v>
      </c>
      <c r="AG964" s="172"/>
    </row>
    <row r="965" spans="1:33" s="49" customFormat="1" ht="12" x14ac:dyDescent="0.2">
      <c r="A965" s="84">
        <v>3509</v>
      </c>
      <c r="B965" s="60">
        <v>3509095095</v>
      </c>
      <c r="C965" s="85" t="s">
        <v>554</v>
      </c>
      <c r="D965" s="60">
        <v>95</v>
      </c>
      <c r="E965" s="85" t="s">
        <v>127</v>
      </c>
      <c r="F965" s="60">
        <v>95</v>
      </c>
      <c r="G965" s="109" t="s">
        <v>127</v>
      </c>
      <c r="H965" s="163"/>
      <c r="I965" s="87">
        <v>18843</v>
      </c>
      <c r="J965" s="87">
        <v>271</v>
      </c>
      <c r="K965" s="87">
        <v>0</v>
      </c>
      <c r="L965" s="87">
        <v>1188</v>
      </c>
      <c r="M965" s="88">
        <v>20302</v>
      </c>
      <c r="N965" s="163"/>
      <c r="O965" s="110">
        <v>567</v>
      </c>
      <c r="P965" s="164">
        <v>10837638</v>
      </c>
      <c r="Q965" s="164">
        <v>0</v>
      </c>
      <c r="R965" s="164">
        <v>0</v>
      </c>
      <c r="S965" s="164">
        <v>673596</v>
      </c>
      <c r="T965" s="165">
        <v>11511234</v>
      </c>
      <c r="U965" s="166"/>
      <c r="V965" s="167">
        <v>0</v>
      </c>
      <c r="W965" s="173">
        <v>0</v>
      </c>
      <c r="X965" s="169">
        <v>0.18</v>
      </c>
      <c r="Y965" s="169">
        <v>0.13044079648282272</v>
      </c>
      <c r="Z965" s="170">
        <v>0</v>
      </c>
      <c r="AA965" s="166"/>
      <c r="AB965" s="110">
        <v>92</v>
      </c>
      <c r="AC965" s="111">
        <v>0</v>
      </c>
      <c r="AD965" s="164">
        <v>0</v>
      </c>
      <c r="AE965" s="111">
        <v>0</v>
      </c>
      <c r="AF965" s="171">
        <v>0</v>
      </c>
      <c r="AG965" s="172"/>
    </row>
    <row r="966" spans="1:33" s="49" customFormat="1" ht="12" x14ac:dyDescent="0.2">
      <c r="A966" s="84">
        <v>3509</v>
      </c>
      <c r="B966" s="60">
        <v>3509095201</v>
      </c>
      <c r="C966" s="85" t="s">
        <v>554</v>
      </c>
      <c r="D966" s="60">
        <v>95</v>
      </c>
      <c r="E966" s="85" t="s">
        <v>127</v>
      </c>
      <c r="F966" s="60">
        <v>201</v>
      </c>
      <c r="G966" s="109" t="s">
        <v>233</v>
      </c>
      <c r="H966" s="163"/>
      <c r="I966" s="87">
        <v>18236</v>
      </c>
      <c r="J966" s="87">
        <v>0</v>
      </c>
      <c r="K966" s="87">
        <v>0</v>
      </c>
      <c r="L966" s="87">
        <v>1188</v>
      </c>
      <c r="M966" s="88">
        <v>19424</v>
      </c>
      <c r="N966" s="163"/>
      <c r="O966" s="110">
        <v>10</v>
      </c>
      <c r="P966" s="164">
        <v>182360</v>
      </c>
      <c r="Q966" s="164">
        <v>0</v>
      </c>
      <c r="R966" s="164">
        <v>0</v>
      </c>
      <c r="S966" s="164">
        <v>11880</v>
      </c>
      <c r="T966" s="165">
        <v>194240</v>
      </c>
      <c r="U966" s="166"/>
      <c r="V966" s="167">
        <v>0</v>
      </c>
      <c r="W966" s="173">
        <v>0</v>
      </c>
      <c r="X966" s="169">
        <v>0.18</v>
      </c>
      <c r="Y966" s="169">
        <v>0.10570050674846276</v>
      </c>
      <c r="Z966" s="170">
        <v>0</v>
      </c>
      <c r="AA966" s="166"/>
      <c r="AB966" s="110">
        <v>1</v>
      </c>
      <c r="AC966" s="111">
        <v>0</v>
      </c>
      <c r="AD966" s="164">
        <v>0</v>
      </c>
      <c r="AE966" s="111">
        <v>0</v>
      </c>
      <c r="AF966" s="171">
        <v>0</v>
      </c>
      <c r="AG966" s="172"/>
    </row>
    <row r="967" spans="1:33" s="49" customFormat="1" ht="12" x14ac:dyDescent="0.2">
      <c r="A967" s="84">
        <v>3509</v>
      </c>
      <c r="B967" s="60">
        <v>3509095273</v>
      </c>
      <c r="C967" s="85" t="s">
        <v>554</v>
      </c>
      <c r="D967" s="60">
        <v>95</v>
      </c>
      <c r="E967" s="85" t="s">
        <v>127</v>
      </c>
      <c r="F967" s="60">
        <v>273</v>
      </c>
      <c r="G967" s="109" t="s">
        <v>305</v>
      </c>
      <c r="H967" s="163"/>
      <c r="I967" s="87">
        <v>13208</v>
      </c>
      <c r="J967" s="87">
        <v>5462</v>
      </c>
      <c r="K967" s="87">
        <v>0</v>
      </c>
      <c r="L967" s="87">
        <v>1188</v>
      </c>
      <c r="M967" s="88">
        <v>19858</v>
      </c>
      <c r="N967" s="163"/>
      <c r="O967" s="110">
        <v>1</v>
      </c>
      <c r="P967" s="164">
        <v>18670</v>
      </c>
      <c r="Q967" s="164">
        <v>0</v>
      </c>
      <c r="R967" s="164">
        <v>0</v>
      </c>
      <c r="S967" s="164">
        <v>1188</v>
      </c>
      <c r="T967" s="165">
        <v>19858</v>
      </c>
      <c r="U967" s="166"/>
      <c r="V967" s="167">
        <v>0</v>
      </c>
      <c r="W967" s="173">
        <v>0</v>
      </c>
      <c r="X967" s="169">
        <v>0.09</v>
      </c>
      <c r="Y967" s="169">
        <v>7.5569939670555421E-3</v>
      </c>
      <c r="Z967" s="170">
        <v>0</v>
      </c>
      <c r="AA967" s="166"/>
      <c r="AB967" s="110">
        <v>1</v>
      </c>
      <c r="AC967" s="111">
        <v>0</v>
      </c>
      <c r="AD967" s="164">
        <v>0</v>
      </c>
      <c r="AE967" s="111">
        <v>0</v>
      </c>
      <c r="AF967" s="171">
        <v>0</v>
      </c>
      <c r="AG967" s="172"/>
    </row>
    <row r="968" spans="1:33" s="49" customFormat="1" ht="12" x14ac:dyDescent="0.2">
      <c r="A968" s="84">
        <v>3509</v>
      </c>
      <c r="B968" s="60">
        <v>3509095292</v>
      </c>
      <c r="C968" s="85" t="s">
        <v>554</v>
      </c>
      <c r="D968" s="60">
        <v>95</v>
      </c>
      <c r="E968" s="85" t="s">
        <v>127</v>
      </c>
      <c r="F968" s="60">
        <v>292</v>
      </c>
      <c r="G968" s="109" t="s">
        <v>324</v>
      </c>
      <c r="H968" s="163"/>
      <c r="I968" s="87">
        <v>17955</v>
      </c>
      <c r="J968" s="87">
        <v>4172</v>
      </c>
      <c r="K968" s="87">
        <v>0</v>
      </c>
      <c r="L968" s="87">
        <v>1188</v>
      </c>
      <c r="M968" s="88">
        <v>23315</v>
      </c>
      <c r="N968" s="163"/>
      <c r="O968" s="110">
        <v>4</v>
      </c>
      <c r="P968" s="164">
        <v>88508</v>
      </c>
      <c r="Q968" s="164">
        <v>0</v>
      </c>
      <c r="R968" s="164">
        <v>0</v>
      </c>
      <c r="S968" s="164">
        <v>4752</v>
      </c>
      <c r="T968" s="165">
        <v>93260</v>
      </c>
      <c r="U968" s="166"/>
      <c r="V968" s="167">
        <v>0</v>
      </c>
      <c r="W968" s="173">
        <v>0</v>
      </c>
      <c r="X968" s="169">
        <v>0.09</v>
      </c>
      <c r="Y968" s="169">
        <v>8.7110863690373162E-3</v>
      </c>
      <c r="Z968" s="170">
        <v>0</v>
      </c>
      <c r="AA968" s="166"/>
      <c r="AB968" s="110">
        <v>0</v>
      </c>
      <c r="AC968" s="111">
        <v>0</v>
      </c>
      <c r="AD968" s="164">
        <v>0</v>
      </c>
      <c r="AE968" s="111">
        <v>0</v>
      </c>
      <c r="AF968" s="171">
        <v>0</v>
      </c>
      <c r="AG968" s="172"/>
    </row>
    <row r="969" spans="1:33" s="49" customFormat="1" ht="12" x14ac:dyDescent="0.2">
      <c r="A969" s="84">
        <v>3509</v>
      </c>
      <c r="B969" s="60">
        <v>3509095293</v>
      </c>
      <c r="C969" s="85" t="s">
        <v>554</v>
      </c>
      <c r="D969" s="60">
        <v>95</v>
      </c>
      <c r="E969" s="85" t="s">
        <v>127</v>
      </c>
      <c r="F969" s="60">
        <v>293</v>
      </c>
      <c r="G969" s="109" t="s">
        <v>325</v>
      </c>
      <c r="H969" s="163"/>
      <c r="I969" s="87">
        <v>19729</v>
      </c>
      <c r="J969" s="87">
        <v>310</v>
      </c>
      <c r="K969" s="87">
        <v>0</v>
      </c>
      <c r="L969" s="87">
        <v>1188</v>
      </c>
      <c r="M969" s="88">
        <v>21227</v>
      </c>
      <c r="N969" s="163"/>
      <c r="O969" s="110">
        <v>2</v>
      </c>
      <c r="P969" s="164">
        <v>40078</v>
      </c>
      <c r="Q969" s="164">
        <v>0</v>
      </c>
      <c r="R969" s="164">
        <v>0</v>
      </c>
      <c r="S969" s="164">
        <v>2376</v>
      </c>
      <c r="T969" s="165">
        <v>42454</v>
      </c>
      <c r="U969" s="166"/>
      <c r="V969" s="167">
        <v>0</v>
      </c>
      <c r="W969" s="173">
        <v>0</v>
      </c>
      <c r="X969" s="169">
        <v>0.18</v>
      </c>
      <c r="Y969" s="169">
        <v>1.7506686269412972E-2</v>
      </c>
      <c r="Z969" s="170">
        <v>0</v>
      </c>
      <c r="AA969" s="166"/>
      <c r="AB969" s="110">
        <v>1</v>
      </c>
      <c r="AC969" s="111">
        <v>0</v>
      </c>
      <c r="AD969" s="164">
        <v>0</v>
      </c>
      <c r="AE969" s="111">
        <v>0</v>
      </c>
      <c r="AF969" s="171">
        <v>0</v>
      </c>
      <c r="AG969" s="172"/>
    </row>
    <row r="970" spans="1:33" s="49" customFormat="1" ht="12" x14ac:dyDescent="0.2">
      <c r="A970" s="84">
        <v>3509</v>
      </c>
      <c r="B970" s="60">
        <v>3509095331</v>
      </c>
      <c r="C970" s="85" t="s">
        <v>554</v>
      </c>
      <c r="D970" s="60">
        <v>95</v>
      </c>
      <c r="E970" s="85" t="s">
        <v>127</v>
      </c>
      <c r="F970" s="60">
        <v>331</v>
      </c>
      <c r="G970" s="109" t="s">
        <v>363</v>
      </c>
      <c r="H970" s="163"/>
      <c r="I970" s="87">
        <v>16498</v>
      </c>
      <c r="J970" s="87">
        <v>2823</v>
      </c>
      <c r="K970" s="87">
        <v>0</v>
      </c>
      <c r="L970" s="87">
        <v>1188</v>
      </c>
      <c r="M970" s="88">
        <v>20509</v>
      </c>
      <c r="N970" s="163"/>
      <c r="O970" s="110">
        <v>2</v>
      </c>
      <c r="P970" s="164">
        <v>38642</v>
      </c>
      <c r="Q970" s="164">
        <v>0</v>
      </c>
      <c r="R970" s="164">
        <v>0</v>
      </c>
      <c r="S970" s="164">
        <v>2376</v>
      </c>
      <c r="T970" s="165">
        <v>41018</v>
      </c>
      <c r="U970" s="166"/>
      <c r="V970" s="167">
        <v>0</v>
      </c>
      <c r="W970" s="173">
        <v>0</v>
      </c>
      <c r="X970" s="169">
        <v>0.09</v>
      </c>
      <c r="Y970" s="169">
        <v>1.3045006067086841E-2</v>
      </c>
      <c r="Z970" s="170">
        <v>0</v>
      </c>
      <c r="AA970" s="166"/>
      <c r="AB970" s="110">
        <v>0</v>
      </c>
      <c r="AC970" s="111">
        <v>0</v>
      </c>
      <c r="AD970" s="164">
        <v>0</v>
      </c>
      <c r="AE970" s="111">
        <v>0</v>
      </c>
      <c r="AF970" s="171">
        <v>0</v>
      </c>
      <c r="AG970" s="172"/>
    </row>
    <row r="971" spans="1:33" s="49" customFormat="1" ht="12" x14ac:dyDescent="0.2">
      <c r="A971" s="84">
        <v>3509</v>
      </c>
      <c r="B971" s="60">
        <v>3509095763</v>
      </c>
      <c r="C971" s="85" t="s">
        <v>554</v>
      </c>
      <c r="D971" s="60">
        <v>95</v>
      </c>
      <c r="E971" s="85" t="s">
        <v>127</v>
      </c>
      <c r="F971" s="60">
        <v>763</v>
      </c>
      <c r="G971" s="109" t="s">
        <v>434</v>
      </c>
      <c r="H971" s="163"/>
      <c r="I971" s="87">
        <v>14812</v>
      </c>
      <c r="J971" s="87">
        <v>3824</v>
      </c>
      <c r="K971" s="87">
        <v>0</v>
      </c>
      <c r="L971" s="87">
        <v>1188</v>
      </c>
      <c r="M971" s="88">
        <v>19824</v>
      </c>
      <c r="N971" s="163"/>
      <c r="O971" s="110">
        <v>1</v>
      </c>
      <c r="P971" s="164">
        <v>18636</v>
      </c>
      <c r="Q971" s="164">
        <v>0</v>
      </c>
      <c r="R971" s="164">
        <v>0</v>
      </c>
      <c r="S971" s="164">
        <v>1188</v>
      </c>
      <c r="T971" s="165">
        <v>19824</v>
      </c>
      <c r="U971" s="166"/>
      <c r="V971" s="167">
        <v>0</v>
      </c>
      <c r="W971" s="173">
        <v>0</v>
      </c>
      <c r="X971" s="169">
        <v>0.09</v>
      </c>
      <c r="Y971" s="169">
        <v>5.2203924971759375E-3</v>
      </c>
      <c r="Z971" s="170">
        <v>0</v>
      </c>
      <c r="AA971" s="166"/>
      <c r="AB971" s="110">
        <v>0</v>
      </c>
      <c r="AC971" s="111">
        <v>0</v>
      </c>
      <c r="AD971" s="164">
        <v>0</v>
      </c>
      <c r="AE971" s="111">
        <v>0</v>
      </c>
      <c r="AF971" s="171">
        <v>0</v>
      </c>
      <c r="AG971" s="172"/>
    </row>
    <row r="972" spans="1:33" s="49" customFormat="1" ht="12" x14ac:dyDescent="0.2">
      <c r="A972" s="84">
        <v>3510</v>
      </c>
      <c r="B972" s="60">
        <v>3510281005</v>
      </c>
      <c r="C972" s="85" t="s">
        <v>555</v>
      </c>
      <c r="D972" s="60">
        <v>281</v>
      </c>
      <c r="E972" s="85" t="s">
        <v>313</v>
      </c>
      <c r="F972" s="60">
        <v>5</v>
      </c>
      <c r="G972" s="109" t="s">
        <v>37</v>
      </c>
      <c r="H972" s="163"/>
      <c r="I972" s="87">
        <v>17314</v>
      </c>
      <c r="J972" s="87">
        <v>6110</v>
      </c>
      <c r="K972" s="87">
        <v>0</v>
      </c>
      <c r="L972" s="87">
        <v>1188</v>
      </c>
      <c r="M972" s="88">
        <v>24612</v>
      </c>
      <c r="N972" s="163"/>
      <c r="O972" s="110">
        <v>5</v>
      </c>
      <c r="P972" s="164">
        <v>117120</v>
      </c>
      <c r="Q972" s="164">
        <v>0</v>
      </c>
      <c r="R972" s="164">
        <v>0</v>
      </c>
      <c r="S972" s="164">
        <v>5940</v>
      </c>
      <c r="T972" s="165">
        <v>123060</v>
      </c>
      <c r="U972" s="166"/>
      <c r="V972" s="167">
        <v>0</v>
      </c>
      <c r="W972" s="173">
        <v>0</v>
      </c>
      <c r="X972" s="169">
        <v>0.09</v>
      </c>
      <c r="Y972" s="169">
        <v>1.9869147979987723E-2</v>
      </c>
      <c r="Z972" s="170">
        <v>0</v>
      </c>
      <c r="AA972" s="166"/>
      <c r="AB972" s="110">
        <v>1</v>
      </c>
      <c r="AC972" s="111">
        <v>0</v>
      </c>
      <c r="AD972" s="164">
        <v>0</v>
      </c>
      <c r="AE972" s="111">
        <v>0</v>
      </c>
      <c r="AF972" s="171">
        <v>0</v>
      </c>
      <c r="AG972" s="172"/>
    </row>
    <row r="973" spans="1:33" s="49" customFormat="1" ht="12" x14ac:dyDescent="0.2">
      <c r="A973" s="84">
        <v>3510</v>
      </c>
      <c r="B973" s="60">
        <v>3510281061</v>
      </c>
      <c r="C973" s="85" t="s">
        <v>555</v>
      </c>
      <c r="D973" s="60">
        <v>281</v>
      </c>
      <c r="E973" s="85" t="s">
        <v>313</v>
      </c>
      <c r="F973" s="60">
        <v>61</v>
      </c>
      <c r="G973" s="109" t="s">
        <v>93</v>
      </c>
      <c r="H973" s="163"/>
      <c r="I973" s="87">
        <v>14770</v>
      </c>
      <c r="J973" s="87">
        <v>1236</v>
      </c>
      <c r="K973" s="87">
        <v>0</v>
      </c>
      <c r="L973" s="87">
        <v>1188</v>
      </c>
      <c r="M973" s="88">
        <v>17194</v>
      </c>
      <c r="N973" s="163"/>
      <c r="O973" s="110">
        <v>2</v>
      </c>
      <c r="P973" s="164">
        <v>32012</v>
      </c>
      <c r="Q973" s="164">
        <v>0</v>
      </c>
      <c r="R973" s="164">
        <v>0</v>
      </c>
      <c r="S973" s="164">
        <v>2376</v>
      </c>
      <c r="T973" s="165">
        <v>34388</v>
      </c>
      <c r="U973" s="166"/>
      <c r="V973" s="167">
        <v>0</v>
      </c>
      <c r="W973" s="173">
        <v>0</v>
      </c>
      <c r="X973" s="169">
        <v>0.09</v>
      </c>
      <c r="Y973" s="169">
        <v>4.759971949474464E-2</v>
      </c>
      <c r="Z973" s="170">
        <v>0</v>
      </c>
      <c r="AA973" s="166"/>
      <c r="AB973" s="110">
        <v>0</v>
      </c>
      <c r="AC973" s="111">
        <v>0</v>
      </c>
      <c r="AD973" s="164">
        <v>0</v>
      </c>
      <c r="AE973" s="111">
        <v>0</v>
      </c>
      <c r="AF973" s="171">
        <v>0</v>
      </c>
      <c r="AG973" s="172"/>
    </row>
    <row r="974" spans="1:33" s="49" customFormat="1" ht="12" x14ac:dyDescent="0.2">
      <c r="A974" s="84">
        <v>3510</v>
      </c>
      <c r="B974" s="60">
        <v>3510281278</v>
      </c>
      <c r="C974" s="85" t="s">
        <v>555</v>
      </c>
      <c r="D974" s="60">
        <v>281</v>
      </c>
      <c r="E974" s="85" t="s">
        <v>313</v>
      </c>
      <c r="F974" s="60">
        <v>278</v>
      </c>
      <c r="G974" s="109" t="s">
        <v>310</v>
      </c>
      <c r="H974" s="163"/>
      <c r="I974" s="87">
        <v>19692</v>
      </c>
      <c r="J974" s="87">
        <v>4540</v>
      </c>
      <c r="K974" s="87">
        <v>0</v>
      </c>
      <c r="L974" s="87">
        <v>1188</v>
      </c>
      <c r="M974" s="88">
        <v>25420</v>
      </c>
      <c r="N974" s="163"/>
      <c r="O974" s="110">
        <v>2</v>
      </c>
      <c r="P974" s="164">
        <v>48464</v>
      </c>
      <c r="Q974" s="164">
        <v>0</v>
      </c>
      <c r="R974" s="164">
        <v>0</v>
      </c>
      <c r="S974" s="164">
        <v>2376</v>
      </c>
      <c r="T974" s="165">
        <v>50840</v>
      </c>
      <c r="U974" s="166"/>
      <c r="V974" s="167">
        <v>0</v>
      </c>
      <c r="W974" s="173">
        <v>0</v>
      </c>
      <c r="X974" s="169">
        <v>0.09</v>
      </c>
      <c r="Y974" s="169">
        <v>6.8265143452890309E-2</v>
      </c>
      <c r="Z974" s="170">
        <v>0</v>
      </c>
      <c r="AA974" s="166"/>
      <c r="AB974" s="110">
        <v>1</v>
      </c>
      <c r="AC974" s="111">
        <v>0</v>
      </c>
      <c r="AD974" s="164">
        <v>0</v>
      </c>
      <c r="AE974" s="111">
        <v>0</v>
      </c>
      <c r="AF974" s="171">
        <v>0</v>
      </c>
      <c r="AG974" s="172"/>
    </row>
    <row r="975" spans="1:33" s="49" customFormat="1" ht="12" x14ac:dyDescent="0.2">
      <c r="A975" s="84">
        <v>3510</v>
      </c>
      <c r="B975" s="60">
        <v>3510281281</v>
      </c>
      <c r="C975" s="85" t="s">
        <v>555</v>
      </c>
      <c r="D975" s="60">
        <v>281</v>
      </c>
      <c r="E975" s="85" t="s">
        <v>313</v>
      </c>
      <c r="F975" s="60">
        <v>281</v>
      </c>
      <c r="G975" s="109" t="s">
        <v>313</v>
      </c>
      <c r="H975" s="163"/>
      <c r="I975" s="87">
        <v>17960</v>
      </c>
      <c r="J975" s="87">
        <v>31</v>
      </c>
      <c r="K975" s="87">
        <v>0</v>
      </c>
      <c r="L975" s="87">
        <v>1188</v>
      </c>
      <c r="M975" s="88">
        <v>19179</v>
      </c>
      <c r="N975" s="163"/>
      <c r="O975" s="110">
        <v>474</v>
      </c>
      <c r="P975" s="164">
        <v>8527734</v>
      </c>
      <c r="Q975" s="164">
        <v>0</v>
      </c>
      <c r="R975" s="164">
        <v>0</v>
      </c>
      <c r="S975" s="164">
        <v>563112</v>
      </c>
      <c r="T975" s="165">
        <v>9090846</v>
      </c>
      <c r="U975" s="166"/>
      <c r="V975" s="167">
        <v>0</v>
      </c>
      <c r="W975" s="173">
        <v>0</v>
      </c>
      <c r="X975" s="169">
        <v>0.18</v>
      </c>
      <c r="Y975" s="169">
        <v>0.15966614020995498</v>
      </c>
      <c r="Z975" s="170">
        <v>0</v>
      </c>
      <c r="AA975" s="166"/>
      <c r="AB975" s="110">
        <v>82</v>
      </c>
      <c r="AC975" s="111">
        <v>0</v>
      </c>
      <c r="AD975" s="164">
        <v>0</v>
      </c>
      <c r="AE975" s="111">
        <v>0</v>
      </c>
      <c r="AF975" s="171">
        <v>0</v>
      </c>
      <c r="AG975" s="172"/>
    </row>
    <row r="976" spans="1:33" s="49" customFormat="1" ht="12" x14ac:dyDescent="0.2">
      <c r="A976" s="84">
        <v>3510</v>
      </c>
      <c r="B976" s="60">
        <v>3510281332</v>
      </c>
      <c r="C976" s="85" t="s">
        <v>555</v>
      </c>
      <c r="D976" s="60">
        <v>281</v>
      </c>
      <c r="E976" s="85" t="s">
        <v>313</v>
      </c>
      <c r="F976" s="60">
        <v>332</v>
      </c>
      <c r="G976" s="109" t="s">
        <v>364</v>
      </c>
      <c r="H976" s="163"/>
      <c r="I976" s="87">
        <v>18076</v>
      </c>
      <c r="J976" s="87">
        <v>893</v>
      </c>
      <c r="K976" s="87">
        <v>0</v>
      </c>
      <c r="L976" s="87">
        <v>1188</v>
      </c>
      <c r="M976" s="88">
        <v>20157</v>
      </c>
      <c r="N976" s="163"/>
      <c r="O976" s="110">
        <v>2</v>
      </c>
      <c r="P976" s="164">
        <v>37938</v>
      </c>
      <c r="Q976" s="164">
        <v>0</v>
      </c>
      <c r="R976" s="164">
        <v>0</v>
      </c>
      <c r="S976" s="164">
        <v>2376</v>
      </c>
      <c r="T976" s="165">
        <v>40314</v>
      </c>
      <c r="U976" s="166"/>
      <c r="V976" s="167">
        <v>0</v>
      </c>
      <c r="W976" s="173">
        <v>0</v>
      </c>
      <c r="X976" s="169">
        <v>0.09</v>
      </c>
      <c r="Y976" s="169">
        <v>2.5640878258192269E-2</v>
      </c>
      <c r="Z976" s="170">
        <v>0</v>
      </c>
      <c r="AA976" s="166"/>
      <c r="AB976" s="110">
        <v>1</v>
      </c>
      <c r="AC976" s="111">
        <v>0</v>
      </c>
      <c r="AD976" s="164">
        <v>0</v>
      </c>
      <c r="AE976" s="111">
        <v>0</v>
      </c>
      <c r="AF976" s="171">
        <v>0</v>
      </c>
      <c r="AG976" s="172"/>
    </row>
    <row r="977" spans="1:33" s="49" customFormat="1" ht="12" x14ac:dyDescent="0.2">
      <c r="A977" s="84">
        <v>3510</v>
      </c>
      <c r="B977" s="60">
        <v>3510281672</v>
      </c>
      <c r="C977" s="85" t="s">
        <v>555</v>
      </c>
      <c r="D977" s="60">
        <v>281</v>
      </c>
      <c r="E977" s="85" t="s">
        <v>313</v>
      </c>
      <c r="F977" s="60">
        <v>672</v>
      </c>
      <c r="G977" s="109" t="s">
        <v>407</v>
      </c>
      <c r="H977" s="163"/>
      <c r="I977" s="87">
        <v>17828</v>
      </c>
      <c r="J977" s="87">
        <v>3716</v>
      </c>
      <c r="K977" s="87">
        <v>0</v>
      </c>
      <c r="L977" s="87">
        <v>1188</v>
      </c>
      <c r="M977" s="88">
        <v>22732</v>
      </c>
      <c r="N977" s="163"/>
      <c r="O977" s="110">
        <v>1</v>
      </c>
      <c r="P977" s="164">
        <v>21544</v>
      </c>
      <c r="Q977" s="164">
        <v>0</v>
      </c>
      <c r="R977" s="164">
        <v>0</v>
      </c>
      <c r="S977" s="164">
        <v>1188</v>
      </c>
      <c r="T977" s="165">
        <v>22732</v>
      </c>
      <c r="U977" s="166"/>
      <c r="V977" s="167">
        <v>0</v>
      </c>
      <c r="W977" s="173">
        <v>0</v>
      </c>
      <c r="X977" s="169">
        <v>0.09</v>
      </c>
      <c r="Y977" s="169">
        <v>8.2199055632879159E-3</v>
      </c>
      <c r="Z977" s="170">
        <v>0</v>
      </c>
      <c r="AA977" s="166"/>
      <c r="AB977" s="110">
        <v>0</v>
      </c>
      <c r="AC977" s="111">
        <v>0</v>
      </c>
      <c r="AD977" s="164">
        <v>0</v>
      </c>
      <c r="AE977" s="111">
        <v>0</v>
      </c>
      <c r="AF977" s="171">
        <v>0</v>
      </c>
      <c r="AG977" s="172"/>
    </row>
    <row r="978" spans="1:33" s="49" customFormat="1" ht="12" x14ac:dyDescent="0.2">
      <c r="A978" s="84">
        <v>3513</v>
      </c>
      <c r="B978" s="60">
        <v>3513044016</v>
      </c>
      <c r="C978" s="85" t="s">
        <v>556</v>
      </c>
      <c r="D978" s="60">
        <v>44</v>
      </c>
      <c r="E978" s="85" t="s">
        <v>76</v>
      </c>
      <c r="F978" s="60">
        <v>16</v>
      </c>
      <c r="G978" s="109" t="s">
        <v>48</v>
      </c>
      <c r="H978" s="163"/>
      <c r="I978" s="87">
        <v>18842</v>
      </c>
      <c r="J978" s="87">
        <v>432</v>
      </c>
      <c r="K978" s="87">
        <v>0</v>
      </c>
      <c r="L978" s="87">
        <v>1188</v>
      </c>
      <c r="M978" s="88">
        <v>20462</v>
      </c>
      <c r="N978" s="163"/>
      <c r="O978" s="110">
        <v>1</v>
      </c>
      <c r="P978" s="164">
        <v>19274</v>
      </c>
      <c r="Q978" s="164">
        <v>0</v>
      </c>
      <c r="R978" s="164">
        <v>0</v>
      </c>
      <c r="S978" s="164">
        <v>1188</v>
      </c>
      <c r="T978" s="165">
        <v>20462</v>
      </c>
      <c r="U978" s="166"/>
      <c r="V978" s="167">
        <v>0</v>
      </c>
      <c r="W978" s="173">
        <v>0</v>
      </c>
      <c r="X978" s="169">
        <v>0.09</v>
      </c>
      <c r="Y978" s="169">
        <v>2.6297110995600569E-2</v>
      </c>
      <c r="Z978" s="170">
        <v>0</v>
      </c>
      <c r="AA978" s="166"/>
      <c r="AB978" s="110">
        <v>0</v>
      </c>
      <c r="AC978" s="111">
        <v>0</v>
      </c>
      <c r="AD978" s="164">
        <v>0</v>
      </c>
      <c r="AE978" s="111">
        <v>0</v>
      </c>
      <c r="AF978" s="171">
        <v>0</v>
      </c>
      <c r="AG978" s="172"/>
    </row>
    <row r="979" spans="1:33" s="49" customFormat="1" ht="12" x14ac:dyDescent="0.2">
      <c r="A979" s="84">
        <v>3513</v>
      </c>
      <c r="B979" s="60">
        <v>3513044018</v>
      </c>
      <c r="C979" s="85" t="s">
        <v>556</v>
      </c>
      <c r="D979" s="60">
        <v>44</v>
      </c>
      <c r="E979" s="85" t="s">
        <v>76</v>
      </c>
      <c r="F979" s="60">
        <v>18</v>
      </c>
      <c r="G979" s="109" t="s">
        <v>50</v>
      </c>
      <c r="H979" s="163"/>
      <c r="I979" s="87">
        <v>19285</v>
      </c>
      <c r="J979" s="87">
        <v>9197</v>
      </c>
      <c r="K979" s="87">
        <v>0</v>
      </c>
      <c r="L979" s="87">
        <v>1188</v>
      </c>
      <c r="M979" s="88">
        <v>29670</v>
      </c>
      <c r="N979" s="163"/>
      <c r="O979" s="110">
        <v>2</v>
      </c>
      <c r="P979" s="164">
        <v>56964</v>
      </c>
      <c r="Q979" s="164">
        <v>0</v>
      </c>
      <c r="R979" s="164">
        <v>0</v>
      </c>
      <c r="S979" s="164">
        <v>2376</v>
      </c>
      <c r="T979" s="165">
        <v>59340</v>
      </c>
      <c r="U979" s="166"/>
      <c r="V979" s="167">
        <v>0</v>
      </c>
      <c r="W979" s="173">
        <v>0</v>
      </c>
      <c r="X979" s="169">
        <v>0.09</v>
      </c>
      <c r="Y979" s="169">
        <v>2.519270960267804E-2</v>
      </c>
      <c r="Z979" s="170">
        <v>0</v>
      </c>
      <c r="AA979" s="166"/>
      <c r="AB979" s="110">
        <v>1</v>
      </c>
      <c r="AC979" s="111">
        <v>0</v>
      </c>
      <c r="AD979" s="164">
        <v>0</v>
      </c>
      <c r="AE979" s="111">
        <v>0</v>
      </c>
      <c r="AF979" s="171">
        <v>0</v>
      </c>
      <c r="AG979" s="172"/>
    </row>
    <row r="980" spans="1:33" s="49" customFormat="1" ht="12" x14ac:dyDescent="0.2">
      <c r="A980" s="84">
        <v>3513</v>
      </c>
      <c r="B980" s="60">
        <v>3513044035</v>
      </c>
      <c r="C980" s="85" t="s">
        <v>556</v>
      </c>
      <c r="D980" s="60">
        <v>44</v>
      </c>
      <c r="E980" s="85" t="s">
        <v>76</v>
      </c>
      <c r="F980" s="60">
        <v>35</v>
      </c>
      <c r="G980" s="109" t="s">
        <v>67</v>
      </c>
      <c r="H980" s="163"/>
      <c r="I980" s="87">
        <v>20404</v>
      </c>
      <c r="J980" s="87">
        <v>7849</v>
      </c>
      <c r="K980" s="87">
        <v>0</v>
      </c>
      <c r="L980" s="87">
        <v>1188</v>
      </c>
      <c r="M980" s="88">
        <v>29441</v>
      </c>
      <c r="N980" s="163"/>
      <c r="O980" s="110">
        <v>2</v>
      </c>
      <c r="P980" s="164">
        <v>56506</v>
      </c>
      <c r="Q980" s="164">
        <v>0</v>
      </c>
      <c r="R980" s="164">
        <v>0</v>
      </c>
      <c r="S980" s="164">
        <v>2376</v>
      </c>
      <c r="T980" s="165">
        <v>58882</v>
      </c>
      <c r="U980" s="166"/>
      <c r="V980" s="167">
        <v>0</v>
      </c>
      <c r="W980" s="173">
        <v>0</v>
      </c>
      <c r="X980" s="169">
        <v>0.18</v>
      </c>
      <c r="Y980" s="169">
        <v>0.16524012896893492</v>
      </c>
      <c r="Z980" s="170">
        <v>0</v>
      </c>
      <c r="AA980" s="166"/>
      <c r="AB980" s="110">
        <v>0</v>
      </c>
      <c r="AC980" s="111">
        <v>0</v>
      </c>
      <c r="AD980" s="164">
        <v>0</v>
      </c>
      <c r="AE980" s="111">
        <v>0</v>
      </c>
      <c r="AF980" s="171">
        <v>0</v>
      </c>
      <c r="AG980" s="172"/>
    </row>
    <row r="981" spans="1:33" s="49" customFormat="1" ht="12" x14ac:dyDescent="0.2">
      <c r="A981" s="84">
        <v>3513</v>
      </c>
      <c r="B981" s="60">
        <v>3513044044</v>
      </c>
      <c r="C981" s="85" t="s">
        <v>556</v>
      </c>
      <c r="D981" s="60">
        <v>44</v>
      </c>
      <c r="E981" s="85" t="s">
        <v>76</v>
      </c>
      <c r="F981" s="60">
        <v>44</v>
      </c>
      <c r="G981" s="109" t="s">
        <v>76</v>
      </c>
      <c r="H981" s="163"/>
      <c r="I981" s="87">
        <v>17354</v>
      </c>
      <c r="J981" s="87">
        <v>0</v>
      </c>
      <c r="K981" s="87">
        <v>0</v>
      </c>
      <c r="L981" s="87">
        <v>1188</v>
      </c>
      <c r="M981" s="88">
        <v>18542</v>
      </c>
      <c r="N981" s="163"/>
      <c r="O981" s="110">
        <v>632</v>
      </c>
      <c r="P981" s="164">
        <v>10967728</v>
      </c>
      <c r="Q981" s="164">
        <v>0</v>
      </c>
      <c r="R981" s="164">
        <v>0</v>
      </c>
      <c r="S981" s="164">
        <v>750816</v>
      </c>
      <c r="T981" s="165">
        <v>11718544</v>
      </c>
      <c r="U981" s="166"/>
      <c r="V981" s="167">
        <v>0</v>
      </c>
      <c r="W981" s="173">
        <v>0</v>
      </c>
      <c r="X981" s="169">
        <v>0.18</v>
      </c>
      <c r="Y981" s="169">
        <v>9.5600647279185325E-2</v>
      </c>
      <c r="Z981" s="170">
        <v>0</v>
      </c>
      <c r="AA981" s="166"/>
      <c r="AB981" s="110">
        <v>88</v>
      </c>
      <c r="AC981" s="111">
        <v>0</v>
      </c>
      <c r="AD981" s="164">
        <v>0</v>
      </c>
      <c r="AE981" s="111">
        <v>0</v>
      </c>
      <c r="AF981" s="171">
        <v>0</v>
      </c>
      <c r="AG981" s="172"/>
    </row>
    <row r="982" spans="1:33" s="49" customFormat="1" ht="12" x14ac:dyDescent="0.2">
      <c r="A982" s="84">
        <v>3513</v>
      </c>
      <c r="B982" s="60">
        <v>3513044050</v>
      </c>
      <c r="C982" s="85" t="s">
        <v>556</v>
      </c>
      <c r="D982" s="60">
        <v>44</v>
      </c>
      <c r="E982" s="85" t="s">
        <v>76</v>
      </c>
      <c r="F982" s="60">
        <v>50</v>
      </c>
      <c r="G982" s="109" t="s">
        <v>82</v>
      </c>
      <c r="H982" s="163"/>
      <c r="I982" s="87">
        <v>15266</v>
      </c>
      <c r="J982" s="87">
        <v>6668</v>
      </c>
      <c r="K982" s="87">
        <v>0</v>
      </c>
      <c r="L982" s="87">
        <v>1188</v>
      </c>
      <c r="M982" s="88">
        <v>23122</v>
      </c>
      <c r="N982" s="163"/>
      <c r="O982" s="110">
        <v>1</v>
      </c>
      <c r="P982" s="164">
        <v>21934</v>
      </c>
      <c r="Q982" s="164">
        <v>0</v>
      </c>
      <c r="R982" s="164">
        <v>0</v>
      </c>
      <c r="S982" s="164">
        <v>1188</v>
      </c>
      <c r="T982" s="165">
        <v>23122</v>
      </c>
      <c r="U982" s="166"/>
      <c r="V982" s="167">
        <v>0</v>
      </c>
      <c r="W982" s="173">
        <v>0</v>
      </c>
      <c r="X982" s="169">
        <v>0.09</v>
      </c>
      <c r="Y982" s="169">
        <v>5.576353734201971E-3</v>
      </c>
      <c r="Z982" s="170">
        <v>0</v>
      </c>
      <c r="AA982" s="166"/>
      <c r="AB982" s="110">
        <v>0</v>
      </c>
      <c r="AC982" s="111">
        <v>0</v>
      </c>
      <c r="AD982" s="164">
        <v>0</v>
      </c>
      <c r="AE982" s="111">
        <v>0</v>
      </c>
      <c r="AF982" s="171">
        <v>0</v>
      </c>
      <c r="AG982" s="172"/>
    </row>
    <row r="983" spans="1:33" s="49" customFormat="1" ht="12" x14ac:dyDescent="0.2">
      <c r="A983" s="84">
        <v>3513</v>
      </c>
      <c r="B983" s="60">
        <v>3513044083</v>
      </c>
      <c r="C983" s="85" t="s">
        <v>556</v>
      </c>
      <c r="D983" s="60">
        <v>44</v>
      </c>
      <c r="E983" s="85" t="s">
        <v>76</v>
      </c>
      <c r="F983" s="60">
        <v>83</v>
      </c>
      <c r="G983" s="109" t="s">
        <v>115</v>
      </c>
      <c r="H983" s="163"/>
      <c r="I983" s="87">
        <v>17232</v>
      </c>
      <c r="J983" s="87">
        <v>2528</v>
      </c>
      <c r="K983" s="87">
        <v>0</v>
      </c>
      <c r="L983" s="87">
        <v>1188</v>
      </c>
      <c r="M983" s="88">
        <v>20948</v>
      </c>
      <c r="N983" s="163"/>
      <c r="O983" s="110">
        <v>2</v>
      </c>
      <c r="P983" s="164">
        <v>39520</v>
      </c>
      <c r="Q983" s="164">
        <v>0</v>
      </c>
      <c r="R983" s="164">
        <v>0</v>
      </c>
      <c r="S983" s="164">
        <v>2376</v>
      </c>
      <c r="T983" s="165">
        <v>41896</v>
      </c>
      <c r="U983" s="166"/>
      <c r="V983" s="167">
        <v>0</v>
      </c>
      <c r="W983" s="173">
        <v>0</v>
      </c>
      <c r="X983" s="169">
        <v>0.09</v>
      </c>
      <c r="Y983" s="169">
        <v>5.9621698682461744E-3</v>
      </c>
      <c r="Z983" s="170">
        <v>0</v>
      </c>
      <c r="AA983" s="166"/>
      <c r="AB983" s="110">
        <v>1</v>
      </c>
      <c r="AC983" s="111">
        <v>0</v>
      </c>
      <c r="AD983" s="164">
        <v>0</v>
      </c>
      <c r="AE983" s="111">
        <v>0</v>
      </c>
      <c r="AF983" s="171">
        <v>0</v>
      </c>
      <c r="AG983" s="172"/>
    </row>
    <row r="984" spans="1:33" s="49" customFormat="1" ht="12" x14ac:dyDescent="0.2">
      <c r="A984" s="84">
        <v>3513</v>
      </c>
      <c r="B984" s="60">
        <v>3513044182</v>
      </c>
      <c r="C984" s="85" t="s">
        <v>556</v>
      </c>
      <c r="D984" s="60">
        <v>44</v>
      </c>
      <c r="E984" s="85" t="s">
        <v>76</v>
      </c>
      <c r="F984" s="60">
        <v>182</v>
      </c>
      <c r="G984" s="109" t="s">
        <v>214</v>
      </c>
      <c r="H984" s="163"/>
      <c r="I984" s="87">
        <v>14665</v>
      </c>
      <c r="J984" s="87">
        <v>2690</v>
      </c>
      <c r="K984" s="87">
        <v>0</v>
      </c>
      <c r="L984" s="87">
        <v>1188</v>
      </c>
      <c r="M984" s="88">
        <v>18543</v>
      </c>
      <c r="N984" s="163"/>
      <c r="O984" s="110">
        <v>1</v>
      </c>
      <c r="P984" s="164">
        <v>17355</v>
      </c>
      <c r="Q984" s="164">
        <v>0</v>
      </c>
      <c r="R984" s="164">
        <v>0</v>
      </c>
      <c r="S984" s="164">
        <v>1188</v>
      </c>
      <c r="T984" s="165">
        <v>18543</v>
      </c>
      <c r="U984" s="166"/>
      <c r="V984" s="167">
        <v>0</v>
      </c>
      <c r="W984" s="173">
        <v>0</v>
      </c>
      <c r="X984" s="169">
        <v>0.09</v>
      </c>
      <c r="Y984" s="169">
        <v>2.1727633697041105E-2</v>
      </c>
      <c r="Z984" s="170">
        <v>0</v>
      </c>
      <c r="AA984" s="166"/>
      <c r="AB984" s="110">
        <v>0</v>
      </c>
      <c r="AC984" s="111">
        <v>0</v>
      </c>
      <c r="AD984" s="164">
        <v>0</v>
      </c>
      <c r="AE984" s="111">
        <v>0</v>
      </c>
      <c r="AF984" s="171">
        <v>0</v>
      </c>
      <c r="AG984" s="172"/>
    </row>
    <row r="985" spans="1:33" s="49" customFormat="1" ht="12" x14ac:dyDescent="0.2">
      <c r="A985" s="84">
        <v>3513</v>
      </c>
      <c r="B985" s="60">
        <v>3513044218</v>
      </c>
      <c r="C985" s="85" t="s">
        <v>556</v>
      </c>
      <c r="D985" s="60">
        <v>44</v>
      </c>
      <c r="E985" s="85" t="s">
        <v>76</v>
      </c>
      <c r="F985" s="60">
        <v>218</v>
      </c>
      <c r="G985" s="109" t="s">
        <v>250</v>
      </c>
      <c r="H985" s="163"/>
      <c r="I985" s="87">
        <v>15557</v>
      </c>
      <c r="J985" s="87">
        <v>6343</v>
      </c>
      <c r="K985" s="87">
        <v>0</v>
      </c>
      <c r="L985" s="87">
        <v>1188</v>
      </c>
      <c r="M985" s="88">
        <v>23088</v>
      </c>
      <c r="N985" s="163"/>
      <c r="O985" s="110">
        <v>1</v>
      </c>
      <c r="P985" s="164">
        <v>21900</v>
      </c>
      <c r="Q985" s="164">
        <v>0</v>
      </c>
      <c r="R985" s="164">
        <v>0</v>
      </c>
      <c r="S985" s="164">
        <v>1188</v>
      </c>
      <c r="T985" s="165">
        <v>23088</v>
      </c>
      <c r="U985" s="166"/>
      <c r="V985" s="167">
        <v>0</v>
      </c>
      <c r="W985" s="173">
        <v>0</v>
      </c>
      <c r="X985" s="169">
        <v>0.09</v>
      </c>
      <c r="Y985" s="169">
        <v>2.1122483513026723E-2</v>
      </c>
      <c r="Z985" s="170">
        <v>0</v>
      </c>
      <c r="AA985" s="166"/>
      <c r="AB985" s="110">
        <v>0</v>
      </c>
      <c r="AC985" s="111">
        <v>0</v>
      </c>
      <c r="AD985" s="164">
        <v>0</v>
      </c>
      <c r="AE985" s="111">
        <v>0</v>
      </c>
      <c r="AF985" s="171">
        <v>0</v>
      </c>
      <c r="AG985" s="172"/>
    </row>
    <row r="986" spans="1:33" s="49" customFormat="1" ht="12" x14ac:dyDescent="0.2">
      <c r="A986" s="84">
        <v>3513</v>
      </c>
      <c r="B986" s="60">
        <v>3513044243</v>
      </c>
      <c r="C986" s="85" t="s">
        <v>556</v>
      </c>
      <c r="D986" s="60">
        <v>44</v>
      </c>
      <c r="E986" s="85" t="s">
        <v>76</v>
      </c>
      <c r="F986" s="60">
        <v>243</v>
      </c>
      <c r="G986" s="109" t="s">
        <v>275</v>
      </c>
      <c r="H986" s="163"/>
      <c r="I986" s="87">
        <v>18335</v>
      </c>
      <c r="J986" s="87">
        <v>2543</v>
      </c>
      <c r="K986" s="87">
        <v>0</v>
      </c>
      <c r="L986" s="87">
        <v>1188</v>
      </c>
      <c r="M986" s="88">
        <v>22066</v>
      </c>
      <c r="N986" s="163"/>
      <c r="O986" s="110">
        <v>2</v>
      </c>
      <c r="P986" s="164">
        <v>41756</v>
      </c>
      <c r="Q986" s="164">
        <v>0</v>
      </c>
      <c r="R986" s="164">
        <v>0</v>
      </c>
      <c r="S986" s="164">
        <v>2376</v>
      </c>
      <c r="T986" s="165">
        <v>44132</v>
      </c>
      <c r="U986" s="166"/>
      <c r="V986" s="167">
        <v>0</v>
      </c>
      <c r="W986" s="173">
        <v>0</v>
      </c>
      <c r="X986" s="169">
        <v>0.09</v>
      </c>
      <c r="Y986" s="169">
        <v>5.5192839505088251E-3</v>
      </c>
      <c r="Z986" s="170">
        <v>0</v>
      </c>
      <c r="AA986" s="166"/>
      <c r="AB986" s="110">
        <v>0</v>
      </c>
      <c r="AC986" s="111">
        <v>0</v>
      </c>
      <c r="AD986" s="164">
        <v>0</v>
      </c>
      <c r="AE986" s="111">
        <v>0</v>
      </c>
      <c r="AF986" s="171">
        <v>0</v>
      </c>
      <c r="AG986" s="172"/>
    </row>
    <row r="987" spans="1:33" s="49" customFormat="1" ht="12" x14ac:dyDescent="0.2">
      <c r="A987" s="84">
        <v>3513</v>
      </c>
      <c r="B987" s="60">
        <v>3513044244</v>
      </c>
      <c r="C987" s="85" t="s">
        <v>556</v>
      </c>
      <c r="D987" s="60">
        <v>44</v>
      </c>
      <c r="E987" s="85" t="s">
        <v>76</v>
      </c>
      <c r="F987" s="60">
        <v>244</v>
      </c>
      <c r="G987" s="109" t="s">
        <v>276</v>
      </c>
      <c r="H987" s="163"/>
      <c r="I987" s="87">
        <v>16807</v>
      </c>
      <c r="J987" s="87">
        <v>4063</v>
      </c>
      <c r="K987" s="87">
        <v>0</v>
      </c>
      <c r="L987" s="87">
        <v>1188</v>
      </c>
      <c r="M987" s="88">
        <v>22058</v>
      </c>
      <c r="N987" s="163"/>
      <c r="O987" s="110">
        <v>33</v>
      </c>
      <c r="P987" s="164">
        <v>688710</v>
      </c>
      <c r="Q987" s="164">
        <v>0</v>
      </c>
      <c r="R987" s="164">
        <v>0</v>
      </c>
      <c r="S987" s="164">
        <v>39204</v>
      </c>
      <c r="T987" s="165">
        <v>727914</v>
      </c>
      <c r="U987" s="166"/>
      <c r="V987" s="167">
        <v>0</v>
      </c>
      <c r="W987" s="173">
        <v>0</v>
      </c>
      <c r="X987" s="169">
        <v>0.09</v>
      </c>
      <c r="Y987" s="169">
        <v>8.5082697356803239E-2</v>
      </c>
      <c r="Z987" s="170">
        <v>0</v>
      </c>
      <c r="AA987" s="166"/>
      <c r="AB987" s="110">
        <v>6</v>
      </c>
      <c r="AC987" s="111">
        <v>0</v>
      </c>
      <c r="AD987" s="164">
        <v>0</v>
      </c>
      <c r="AE987" s="111">
        <v>0</v>
      </c>
      <c r="AF987" s="171">
        <v>0</v>
      </c>
      <c r="AG987" s="172"/>
    </row>
    <row r="988" spans="1:33" s="49" customFormat="1" ht="12" x14ac:dyDescent="0.2">
      <c r="A988" s="84">
        <v>3513</v>
      </c>
      <c r="B988" s="60">
        <v>3513044285</v>
      </c>
      <c r="C988" s="85" t="s">
        <v>556</v>
      </c>
      <c r="D988" s="60">
        <v>44</v>
      </c>
      <c r="E988" s="85" t="s">
        <v>76</v>
      </c>
      <c r="F988" s="60">
        <v>285</v>
      </c>
      <c r="G988" s="109" t="s">
        <v>317</v>
      </c>
      <c r="H988" s="163"/>
      <c r="I988" s="87">
        <v>12565</v>
      </c>
      <c r="J988" s="87">
        <v>2498</v>
      </c>
      <c r="K988" s="87">
        <v>0</v>
      </c>
      <c r="L988" s="87">
        <v>1188</v>
      </c>
      <c r="M988" s="88">
        <v>16251</v>
      </c>
      <c r="N988" s="163"/>
      <c r="O988" s="110">
        <v>2</v>
      </c>
      <c r="P988" s="164">
        <v>30126</v>
      </c>
      <c r="Q988" s="164">
        <v>0</v>
      </c>
      <c r="R988" s="164">
        <v>0</v>
      </c>
      <c r="S988" s="164">
        <v>2376</v>
      </c>
      <c r="T988" s="165">
        <v>32502</v>
      </c>
      <c r="U988" s="166"/>
      <c r="V988" s="167">
        <v>0</v>
      </c>
      <c r="W988" s="173">
        <v>0</v>
      </c>
      <c r="X988" s="169">
        <v>0.09</v>
      </c>
      <c r="Y988" s="169">
        <v>2.7035277990165793E-2</v>
      </c>
      <c r="Z988" s="170">
        <v>0</v>
      </c>
      <c r="AA988" s="166"/>
      <c r="AB988" s="110">
        <v>0</v>
      </c>
      <c r="AC988" s="111">
        <v>0</v>
      </c>
      <c r="AD988" s="164">
        <v>0</v>
      </c>
      <c r="AE988" s="111">
        <v>0</v>
      </c>
      <c r="AF988" s="171">
        <v>0</v>
      </c>
      <c r="AG988" s="172"/>
    </row>
    <row r="989" spans="1:33" s="49" customFormat="1" ht="12" x14ac:dyDescent="0.2">
      <c r="A989" s="84">
        <v>3513</v>
      </c>
      <c r="B989" s="60">
        <v>3513044293</v>
      </c>
      <c r="C989" s="85" t="s">
        <v>556</v>
      </c>
      <c r="D989" s="60">
        <v>44</v>
      </c>
      <c r="E989" s="85" t="s">
        <v>76</v>
      </c>
      <c r="F989" s="60">
        <v>293</v>
      </c>
      <c r="G989" s="109" t="s">
        <v>325</v>
      </c>
      <c r="H989" s="163"/>
      <c r="I989" s="87">
        <v>17813</v>
      </c>
      <c r="J989" s="87">
        <v>280</v>
      </c>
      <c r="K989" s="87">
        <v>0</v>
      </c>
      <c r="L989" s="87">
        <v>1188</v>
      </c>
      <c r="M989" s="88">
        <v>19281</v>
      </c>
      <c r="N989" s="163"/>
      <c r="O989" s="110">
        <v>44</v>
      </c>
      <c r="P989" s="164">
        <v>796092</v>
      </c>
      <c r="Q989" s="164">
        <v>0</v>
      </c>
      <c r="R989" s="164">
        <v>0</v>
      </c>
      <c r="S989" s="164">
        <v>52272</v>
      </c>
      <c r="T989" s="165">
        <v>848364</v>
      </c>
      <c r="U989" s="166"/>
      <c r="V989" s="167">
        <v>0</v>
      </c>
      <c r="W989" s="173">
        <v>0</v>
      </c>
      <c r="X989" s="169">
        <v>0.18</v>
      </c>
      <c r="Y989" s="169">
        <v>1.7506686269412972E-2</v>
      </c>
      <c r="Z989" s="170">
        <v>0</v>
      </c>
      <c r="AA989" s="166"/>
      <c r="AB989" s="110">
        <v>9</v>
      </c>
      <c r="AC989" s="111">
        <v>0</v>
      </c>
      <c r="AD989" s="164">
        <v>0</v>
      </c>
      <c r="AE989" s="111">
        <v>0</v>
      </c>
      <c r="AF989" s="171">
        <v>0</v>
      </c>
      <c r="AG989" s="172"/>
    </row>
    <row r="990" spans="1:33" s="49" customFormat="1" ht="12" x14ac:dyDescent="0.2">
      <c r="A990" s="84">
        <v>3513</v>
      </c>
      <c r="B990" s="60">
        <v>3513044323</v>
      </c>
      <c r="C990" s="85" t="s">
        <v>556</v>
      </c>
      <c r="D990" s="60">
        <v>44</v>
      </c>
      <c r="E990" s="85" t="s">
        <v>76</v>
      </c>
      <c r="F990" s="60">
        <v>323</v>
      </c>
      <c r="G990" s="109" t="s">
        <v>355</v>
      </c>
      <c r="H990" s="163"/>
      <c r="I990" s="87">
        <v>17955</v>
      </c>
      <c r="J990" s="87">
        <v>5074</v>
      </c>
      <c r="K990" s="87">
        <v>0</v>
      </c>
      <c r="L990" s="87">
        <v>1188</v>
      </c>
      <c r="M990" s="88">
        <v>24217</v>
      </c>
      <c r="N990" s="163"/>
      <c r="O990" s="110">
        <v>1</v>
      </c>
      <c r="P990" s="164">
        <v>23029</v>
      </c>
      <c r="Q990" s="164">
        <v>0</v>
      </c>
      <c r="R990" s="164">
        <v>0</v>
      </c>
      <c r="S990" s="164">
        <v>1188</v>
      </c>
      <c r="T990" s="165">
        <v>24217</v>
      </c>
      <c r="U990" s="166"/>
      <c r="V990" s="167">
        <v>0</v>
      </c>
      <c r="W990" s="173">
        <v>0</v>
      </c>
      <c r="X990" s="169">
        <v>0.09</v>
      </c>
      <c r="Y990" s="169">
        <v>5.5379573437221493E-3</v>
      </c>
      <c r="Z990" s="170">
        <v>0</v>
      </c>
      <c r="AA990" s="166"/>
      <c r="AB990" s="110">
        <v>0</v>
      </c>
      <c r="AC990" s="111">
        <v>0</v>
      </c>
      <c r="AD990" s="164">
        <v>0</v>
      </c>
      <c r="AE990" s="111">
        <v>0</v>
      </c>
      <c r="AF990" s="171">
        <v>0</v>
      </c>
      <c r="AG990" s="172"/>
    </row>
    <row r="991" spans="1:33" s="49" customFormat="1" ht="12" x14ac:dyDescent="0.2">
      <c r="A991" s="84">
        <v>3513</v>
      </c>
      <c r="B991" s="60">
        <v>3513044625</v>
      </c>
      <c r="C991" s="85" t="s">
        <v>556</v>
      </c>
      <c r="D991" s="60">
        <v>44</v>
      </c>
      <c r="E991" s="85" t="s">
        <v>76</v>
      </c>
      <c r="F991" s="60">
        <v>625</v>
      </c>
      <c r="G991" s="109" t="s">
        <v>395</v>
      </c>
      <c r="H991" s="163"/>
      <c r="I991" s="87">
        <v>11666</v>
      </c>
      <c r="J991" s="87">
        <v>578</v>
      </c>
      <c r="K991" s="87">
        <v>0</v>
      </c>
      <c r="L991" s="87">
        <v>1188</v>
      </c>
      <c r="M991" s="88">
        <v>13432</v>
      </c>
      <c r="N991" s="163"/>
      <c r="O991" s="110">
        <v>7</v>
      </c>
      <c r="P991" s="164">
        <v>85708</v>
      </c>
      <c r="Q991" s="164">
        <v>0</v>
      </c>
      <c r="R991" s="164">
        <v>0</v>
      </c>
      <c r="S991" s="164">
        <v>8316</v>
      </c>
      <c r="T991" s="165">
        <v>94024</v>
      </c>
      <c r="U991" s="166"/>
      <c r="V991" s="167">
        <v>0</v>
      </c>
      <c r="W991" s="173">
        <v>0</v>
      </c>
      <c r="X991" s="169">
        <v>0.09</v>
      </c>
      <c r="Y991" s="169">
        <v>5.696169079407485E-3</v>
      </c>
      <c r="Z991" s="170">
        <v>0</v>
      </c>
      <c r="AA991" s="166"/>
      <c r="AB991" s="110">
        <v>1</v>
      </c>
      <c r="AC991" s="111">
        <v>0</v>
      </c>
      <c r="AD991" s="164">
        <v>0</v>
      </c>
      <c r="AE991" s="111">
        <v>0</v>
      </c>
      <c r="AF991" s="171">
        <v>0</v>
      </c>
      <c r="AG991" s="172"/>
    </row>
    <row r="992" spans="1:33" s="49" customFormat="1" ht="12" x14ac:dyDescent="0.2">
      <c r="A992" s="84">
        <v>3513</v>
      </c>
      <c r="B992" s="60">
        <v>3513044780</v>
      </c>
      <c r="C992" s="85" t="s">
        <v>556</v>
      </c>
      <c r="D992" s="60">
        <v>44</v>
      </c>
      <c r="E992" s="85" t="s">
        <v>76</v>
      </c>
      <c r="F992" s="60">
        <v>780</v>
      </c>
      <c r="G992" s="109" t="s">
        <v>443</v>
      </c>
      <c r="H992" s="163"/>
      <c r="I992" s="87">
        <v>15419</v>
      </c>
      <c r="J992" s="87">
        <v>2822</v>
      </c>
      <c r="K992" s="87">
        <v>0</v>
      </c>
      <c r="L992" s="87">
        <v>1188</v>
      </c>
      <c r="M992" s="88">
        <v>19429</v>
      </c>
      <c r="N992" s="163"/>
      <c r="O992" s="110">
        <v>3</v>
      </c>
      <c r="P992" s="164">
        <v>54723</v>
      </c>
      <c r="Q992" s="164">
        <v>0</v>
      </c>
      <c r="R992" s="164">
        <v>0</v>
      </c>
      <c r="S992" s="164">
        <v>3564</v>
      </c>
      <c r="T992" s="165">
        <v>58287</v>
      </c>
      <c r="U992" s="166"/>
      <c r="V992" s="167">
        <v>0</v>
      </c>
      <c r="W992" s="173">
        <v>0</v>
      </c>
      <c r="X992" s="169">
        <v>0.09</v>
      </c>
      <c r="Y992" s="169">
        <v>0</v>
      </c>
      <c r="Z992" s="170">
        <v>0</v>
      </c>
      <c r="AA992" s="166"/>
      <c r="AB992" s="110">
        <v>0</v>
      </c>
      <c r="AC992" s="111">
        <v>0</v>
      </c>
      <c r="AD992" s="164">
        <v>0</v>
      </c>
      <c r="AE992" s="111">
        <v>0</v>
      </c>
      <c r="AF992" s="171">
        <v>0</v>
      </c>
      <c r="AG992" s="172"/>
    </row>
    <row r="993" spans="1:33" s="49" customFormat="1" ht="12" x14ac:dyDescent="0.2">
      <c r="A993" s="84">
        <v>3514</v>
      </c>
      <c r="B993" s="60">
        <v>3514281061</v>
      </c>
      <c r="C993" s="85" t="s">
        <v>557</v>
      </c>
      <c r="D993" s="60">
        <v>281</v>
      </c>
      <c r="E993" s="85" t="s">
        <v>313</v>
      </c>
      <c r="F993" s="60">
        <v>61</v>
      </c>
      <c r="G993" s="109" t="s">
        <v>93</v>
      </c>
      <c r="H993" s="163"/>
      <c r="I993" s="87">
        <v>17969</v>
      </c>
      <c r="J993" s="87">
        <v>1504</v>
      </c>
      <c r="K993" s="87">
        <v>0</v>
      </c>
      <c r="L993" s="87">
        <v>1188</v>
      </c>
      <c r="M993" s="88">
        <v>20661</v>
      </c>
      <c r="N993" s="163"/>
      <c r="O993" s="110">
        <v>2</v>
      </c>
      <c r="P993" s="164">
        <v>38946</v>
      </c>
      <c r="Q993" s="164">
        <v>0</v>
      </c>
      <c r="R993" s="164">
        <v>0</v>
      </c>
      <c r="S993" s="164">
        <v>2376</v>
      </c>
      <c r="T993" s="165">
        <v>41322</v>
      </c>
      <c r="U993" s="166"/>
      <c r="V993" s="167">
        <v>0</v>
      </c>
      <c r="W993" s="173">
        <v>0</v>
      </c>
      <c r="X993" s="169">
        <v>0.09</v>
      </c>
      <c r="Y993" s="169">
        <v>4.759971949474464E-2</v>
      </c>
      <c r="Z993" s="170">
        <v>0</v>
      </c>
      <c r="AA993" s="166"/>
      <c r="AB993" s="110">
        <v>0</v>
      </c>
      <c r="AC993" s="111">
        <v>0</v>
      </c>
      <c r="AD993" s="164">
        <v>0</v>
      </c>
      <c r="AE993" s="111">
        <v>0</v>
      </c>
      <c r="AF993" s="171">
        <v>0</v>
      </c>
      <c r="AG993" s="172"/>
    </row>
    <row r="994" spans="1:33" s="49" customFormat="1" ht="12" x14ac:dyDescent="0.2">
      <c r="A994" s="84">
        <v>3514</v>
      </c>
      <c r="B994" s="60">
        <v>3514281137</v>
      </c>
      <c r="C994" s="85" t="s">
        <v>557</v>
      </c>
      <c r="D994" s="60">
        <v>281</v>
      </c>
      <c r="E994" s="85" t="s">
        <v>313</v>
      </c>
      <c r="F994" s="60">
        <v>137</v>
      </c>
      <c r="G994" s="109" t="s">
        <v>169</v>
      </c>
      <c r="H994" s="163"/>
      <c r="I994" s="87">
        <v>20934</v>
      </c>
      <c r="J994" s="87">
        <v>343</v>
      </c>
      <c r="K994" s="87">
        <v>0</v>
      </c>
      <c r="L994" s="87">
        <v>1188</v>
      </c>
      <c r="M994" s="88">
        <v>22465</v>
      </c>
      <c r="N994" s="163"/>
      <c r="O994" s="110">
        <v>5</v>
      </c>
      <c r="P994" s="164">
        <v>106385</v>
      </c>
      <c r="Q994" s="164">
        <v>0</v>
      </c>
      <c r="R994" s="164">
        <v>0</v>
      </c>
      <c r="S994" s="164">
        <v>5940</v>
      </c>
      <c r="T994" s="165">
        <v>112325</v>
      </c>
      <c r="U994" s="166"/>
      <c r="V994" s="167">
        <v>0</v>
      </c>
      <c r="W994" s="173">
        <v>0</v>
      </c>
      <c r="X994" s="169">
        <v>0.18</v>
      </c>
      <c r="Y994" s="169">
        <v>0.10690848821036632</v>
      </c>
      <c r="Z994" s="170">
        <v>0</v>
      </c>
      <c r="AA994" s="166"/>
      <c r="AB994" s="110">
        <v>2</v>
      </c>
      <c r="AC994" s="111">
        <v>0</v>
      </c>
      <c r="AD994" s="164">
        <v>0</v>
      </c>
      <c r="AE994" s="111">
        <v>0</v>
      </c>
      <c r="AF994" s="171">
        <v>0</v>
      </c>
      <c r="AG994" s="172"/>
    </row>
    <row r="995" spans="1:33" s="49" customFormat="1" ht="12" x14ac:dyDescent="0.2">
      <c r="A995" s="84">
        <v>3514</v>
      </c>
      <c r="B995" s="60">
        <v>3514281227</v>
      </c>
      <c r="C995" s="85" t="s">
        <v>557</v>
      </c>
      <c r="D995" s="60">
        <v>281</v>
      </c>
      <c r="E995" s="85" t="s">
        <v>313</v>
      </c>
      <c r="F995" s="60">
        <v>227</v>
      </c>
      <c r="G995" s="109" t="s">
        <v>259</v>
      </c>
      <c r="H995" s="163"/>
      <c r="I995" s="87">
        <v>15976</v>
      </c>
      <c r="J995" s="87">
        <v>3213</v>
      </c>
      <c r="K995" s="87">
        <v>0</v>
      </c>
      <c r="L995" s="87">
        <v>1188</v>
      </c>
      <c r="M995" s="88">
        <v>20377</v>
      </c>
      <c r="N995" s="163"/>
      <c r="O995" s="110">
        <v>1</v>
      </c>
      <c r="P995" s="164">
        <v>19189</v>
      </c>
      <c r="Q995" s="164">
        <v>0</v>
      </c>
      <c r="R995" s="164">
        <v>0</v>
      </c>
      <c r="S995" s="164">
        <v>1188</v>
      </c>
      <c r="T995" s="165">
        <v>20377</v>
      </c>
      <c r="U995" s="166"/>
      <c r="V995" s="167">
        <v>0</v>
      </c>
      <c r="W995" s="173">
        <v>0</v>
      </c>
      <c r="X995" s="169">
        <v>0.18</v>
      </c>
      <c r="Y995" s="169">
        <v>2.6745647472864294E-2</v>
      </c>
      <c r="Z995" s="170">
        <v>0</v>
      </c>
      <c r="AA995" s="166"/>
      <c r="AB995" s="110">
        <v>0</v>
      </c>
      <c r="AC995" s="111">
        <v>0</v>
      </c>
      <c r="AD995" s="164">
        <v>0</v>
      </c>
      <c r="AE995" s="111">
        <v>0</v>
      </c>
      <c r="AF995" s="171">
        <v>0</v>
      </c>
      <c r="AG995" s="172"/>
    </row>
    <row r="996" spans="1:33" s="49" customFormat="1" ht="12" x14ac:dyDescent="0.2">
      <c r="A996" s="84">
        <v>3514</v>
      </c>
      <c r="B996" s="60">
        <v>3514281281</v>
      </c>
      <c r="C996" s="85" t="s">
        <v>557</v>
      </c>
      <c r="D996" s="60">
        <v>281</v>
      </c>
      <c r="E996" s="85" t="s">
        <v>313</v>
      </c>
      <c r="F996" s="60">
        <v>281</v>
      </c>
      <c r="G996" s="109" t="s">
        <v>313</v>
      </c>
      <c r="H996" s="163"/>
      <c r="I996" s="87">
        <v>19627</v>
      </c>
      <c r="J996" s="87">
        <v>34</v>
      </c>
      <c r="K996" s="87">
        <v>0</v>
      </c>
      <c r="L996" s="87">
        <v>1188</v>
      </c>
      <c r="M996" s="88">
        <v>20849</v>
      </c>
      <c r="N996" s="163"/>
      <c r="O996" s="110">
        <v>555</v>
      </c>
      <c r="P996" s="164">
        <v>10911855</v>
      </c>
      <c r="Q996" s="164">
        <v>0</v>
      </c>
      <c r="R996" s="164">
        <v>0</v>
      </c>
      <c r="S996" s="164">
        <v>659340</v>
      </c>
      <c r="T996" s="165">
        <v>11571195</v>
      </c>
      <c r="U996" s="166"/>
      <c r="V996" s="167">
        <v>0</v>
      </c>
      <c r="W996" s="173">
        <v>0</v>
      </c>
      <c r="X996" s="169">
        <v>0.18</v>
      </c>
      <c r="Y996" s="169">
        <v>0.15966614020995498</v>
      </c>
      <c r="Z996" s="170">
        <v>0</v>
      </c>
      <c r="AA996" s="166"/>
      <c r="AB996" s="110">
        <v>93</v>
      </c>
      <c r="AC996" s="111">
        <v>0</v>
      </c>
      <c r="AD996" s="164">
        <v>0</v>
      </c>
      <c r="AE996" s="111">
        <v>0</v>
      </c>
      <c r="AF996" s="171">
        <v>0</v>
      </c>
      <c r="AG996" s="172"/>
    </row>
    <row r="997" spans="1:33" s="49" customFormat="1" ht="12" x14ac:dyDescent="0.2">
      <c r="A997" s="84">
        <v>3515</v>
      </c>
      <c r="B997" s="60">
        <v>3515287043</v>
      </c>
      <c r="C997" s="85" t="s">
        <v>558</v>
      </c>
      <c r="D997" s="60">
        <v>287</v>
      </c>
      <c r="E997" s="85" t="s">
        <v>319</v>
      </c>
      <c r="F997" s="60">
        <v>43</v>
      </c>
      <c r="G997" s="109" t="s">
        <v>75</v>
      </c>
      <c r="H997" s="163"/>
      <c r="I997" s="87">
        <v>12402</v>
      </c>
      <c r="J997" s="87">
        <v>4077</v>
      </c>
      <c r="K997" s="87">
        <v>0</v>
      </c>
      <c r="L997" s="87">
        <v>1188</v>
      </c>
      <c r="M997" s="88">
        <v>17667</v>
      </c>
      <c r="N997" s="163"/>
      <c r="O997" s="110">
        <v>7</v>
      </c>
      <c r="P997" s="164">
        <v>115031</v>
      </c>
      <c r="Q997" s="164">
        <v>0</v>
      </c>
      <c r="R997" s="164">
        <v>0</v>
      </c>
      <c r="S997" s="164">
        <v>8295</v>
      </c>
      <c r="T997" s="165">
        <v>123326</v>
      </c>
      <c r="U997" s="166"/>
      <c r="V997" s="167">
        <v>1.9662921348314606E-2</v>
      </c>
      <c r="W997" s="173">
        <v>0</v>
      </c>
      <c r="X997" s="169">
        <v>0.09</v>
      </c>
      <c r="Y997" s="169">
        <v>2.2885604763411296E-2</v>
      </c>
      <c r="Z997" s="170">
        <v>0</v>
      </c>
      <c r="AA997" s="166"/>
      <c r="AB997" s="110">
        <v>3</v>
      </c>
      <c r="AC997" s="111">
        <v>0</v>
      </c>
      <c r="AD997" s="164">
        <v>0</v>
      </c>
      <c r="AE997" s="111">
        <v>0</v>
      </c>
      <c r="AF997" s="171">
        <v>0</v>
      </c>
      <c r="AG997" s="172"/>
    </row>
    <row r="998" spans="1:33" s="49" customFormat="1" ht="12" x14ac:dyDescent="0.2">
      <c r="A998" s="84">
        <v>3515</v>
      </c>
      <c r="B998" s="60">
        <v>3515287045</v>
      </c>
      <c r="C998" s="85" t="s">
        <v>558</v>
      </c>
      <c r="D998" s="60">
        <v>287</v>
      </c>
      <c r="E998" s="85" t="s">
        <v>319</v>
      </c>
      <c r="F998" s="60">
        <v>45</v>
      </c>
      <c r="G998" s="109" t="s">
        <v>77</v>
      </c>
      <c r="H998" s="163"/>
      <c r="I998" s="87">
        <v>11037</v>
      </c>
      <c r="J998" s="87">
        <v>3794</v>
      </c>
      <c r="K998" s="87">
        <v>0</v>
      </c>
      <c r="L998" s="87">
        <v>1188</v>
      </c>
      <c r="M998" s="88">
        <v>16019</v>
      </c>
      <c r="N998" s="163"/>
      <c r="O998" s="110">
        <v>2</v>
      </c>
      <c r="P998" s="164">
        <v>29578</v>
      </c>
      <c r="Q998" s="164">
        <v>0</v>
      </c>
      <c r="R998" s="164">
        <v>0</v>
      </c>
      <c r="S998" s="164">
        <v>2370</v>
      </c>
      <c r="T998" s="165">
        <v>31948</v>
      </c>
      <c r="U998" s="166"/>
      <c r="V998" s="167">
        <v>5.6179775280898875E-3</v>
      </c>
      <c r="W998" s="173">
        <v>0</v>
      </c>
      <c r="X998" s="169">
        <v>0.09</v>
      </c>
      <c r="Y998" s="169">
        <v>6.5983745681252523E-3</v>
      </c>
      <c r="Z998" s="170">
        <v>0</v>
      </c>
      <c r="AA998" s="166"/>
      <c r="AB998" s="110">
        <v>0</v>
      </c>
      <c r="AC998" s="111">
        <v>0</v>
      </c>
      <c r="AD998" s="164">
        <v>0</v>
      </c>
      <c r="AE998" s="111">
        <v>0</v>
      </c>
      <c r="AF998" s="171">
        <v>0</v>
      </c>
      <c r="AG998" s="172"/>
    </row>
    <row r="999" spans="1:33" s="49" customFormat="1" ht="12" x14ac:dyDescent="0.2">
      <c r="A999" s="84">
        <v>3515</v>
      </c>
      <c r="B999" s="60">
        <v>3515287151</v>
      </c>
      <c r="C999" s="85" t="s">
        <v>558</v>
      </c>
      <c r="D999" s="60">
        <v>287</v>
      </c>
      <c r="E999" s="85" t="s">
        <v>319</v>
      </c>
      <c r="F999" s="60">
        <v>151</v>
      </c>
      <c r="G999" s="109" t="s">
        <v>183</v>
      </c>
      <c r="H999" s="163"/>
      <c r="I999" s="87">
        <v>10851</v>
      </c>
      <c r="J999" s="87">
        <v>1291</v>
      </c>
      <c r="K999" s="87">
        <v>0</v>
      </c>
      <c r="L999" s="87">
        <v>1188</v>
      </c>
      <c r="M999" s="88">
        <v>13330</v>
      </c>
      <c r="N999" s="163"/>
      <c r="O999" s="110">
        <v>1</v>
      </c>
      <c r="P999" s="164">
        <v>12108</v>
      </c>
      <c r="Q999" s="164">
        <v>0</v>
      </c>
      <c r="R999" s="164">
        <v>0</v>
      </c>
      <c r="S999" s="164">
        <v>1185</v>
      </c>
      <c r="T999" s="165">
        <v>13293</v>
      </c>
      <c r="U999" s="166"/>
      <c r="V999" s="167">
        <v>2.8089887640449437E-3</v>
      </c>
      <c r="W999" s="173">
        <v>0</v>
      </c>
      <c r="X999" s="169">
        <v>0.09</v>
      </c>
      <c r="Y999" s="169">
        <v>2.059385941133229E-2</v>
      </c>
      <c r="Z999" s="170">
        <v>0</v>
      </c>
      <c r="AA999" s="166"/>
      <c r="AB999" s="110">
        <v>0</v>
      </c>
      <c r="AC999" s="111">
        <v>0</v>
      </c>
      <c r="AD999" s="164">
        <v>0</v>
      </c>
      <c r="AE999" s="111">
        <v>0</v>
      </c>
      <c r="AF999" s="171">
        <v>0</v>
      </c>
      <c r="AG999" s="172"/>
    </row>
    <row r="1000" spans="1:33" s="49" customFormat="1" ht="12" x14ac:dyDescent="0.2">
      <c r="A1000" s="84">
        <v>3515</v>
      </c>
      <c r="B1000" s="60">
        <v>3515287191</v>
      </c>
      <c r="C1000" s="85" t="s">
        <v>558</v>
      </c>
      <c r="D1000" s="60">
        <v>287</v>
      </c>
      <c r="E1000" s="85" t="s">
        <v>319</v>
      </c>
      <c r="F1000" s="60">
        <v>191</v>
      </c>
      <c r="G1000" s="109" t="s">
        <v>223</v>
      </c>
      <c r="H1000" s="163"/>
      <c r="I1000" s="87">
        <v>12692</v>
      </c>
      <c r="J1000" s="87">
        <v>3190</v>
      </c>
      <c r="K1000" s="87">
        <v>0</v>
      </c>
      <c r="L1000" s="87">
        <v>1188</v>
      </c>
      <c r="M1000" s="88">
        <v>17070</v>
      </c>
      <c r="N1000" s="163"/>
      <c r="O1000" s="110">
        <v>26</v>
      </c>
      <c r="P1000" s="164">
        <v>411762</v>
      </c>
      <c r="Q1000" s="164">
        <v>0</v>
      </c>
      <c r="R1000" s="164">
        <v>0</v>
      </c>
      <c r="S1000" s="164">
        <v>30810</v>
      </c>
      <c r="T1000" s="165">
        <v>442572</v>
      </c>
      <c r="U1000" s="166"/>
      <c r="V1000" s="167">
        <v>7.3033707865168551E-2</v>
      </c>
      <c r="W1000" s="173">
        <v>0</v>
      </c>
      <c r="X1000" s="169">
        <v>0.09</v>
      </c>
      <c r="Y1000" s="169">
        <v>3.3222017814224215E-2</v>
      </c>
      <c r="Z1000" s="170">
        <v>0</v>
      </c>
      <c r="AA1000" s="166"/>
      <c r="AB1000" s="110">
        <v>12</v>
      </c>
      <c r="AC1000" s="111">
        <v>0</v>
      </c>
      <c r="AD1000" s="164">
        <v>0</v>
      </c>
      <c r="AE1000" s="111">
        <v>0</v>
      </c>
      <c r="AF1000" s="171">
        <v>0</v>
      </c>
      <c r="AG1000" s="172"/>
    </row>
    <row r="1001" spans="1:33" s="49" customFormat="1" ht="12" x14ac:dyDescent="0.2">
      <c r="A1001" s="84">
        <v>3515</v>
      </c>
      <c r="B1001" s="60">
        <v>3515287215</v>
      </c>
      <c r="C1001" s="85" t="s">
        <v>558</v>
      </c>
      <c r="D1001" s="60">
        <v>287</v>
      </c>
      <c r="E1001" s="85" t="s">
        <v>319</v>
      </c>
      <c r="F1001" s="60">
        <v>215</v>
      </c>
      <c r="G1001" s="109" t="s">
        <v>247</v>
      </c>
      <c r="H1001" s="163"/>
      <c r="I1001" s="87">
        <v>13037</v>
      </c>
      <c r="J1001" s="87">
        <v>1960</v>
      </c>
      <c r="K1001" s="87">
        <v>0</v>
      </c>
      <c r="L1001" s="87">
        <v>1188</v>
      </c>
      <c r="M1001" s="88">
        <v>16185</v>
      </c>
      <c r="N1001" s="163"/>
      <c r="O1001" s="110">
        <v>15</v>
      </c>
      <c r="P1001" s="164">
        <v>224325</v>
      </c>
      <c r="Q1001" s="164">
        <v>0</v>
      </c>
      <c r="R1001" s="164">
        <v>0</v>
      </c>
      <c r="S1001" s="164">
        <v>17775</v>
      </c>
      <c r="T1001" s="165">
        <v>242100</v>
      </c>
      <c r="U1001" s="166"/>
      <c r="V1001" s="167">
        <v>4.2134831460674156E-2</v>
      </c>
      <c r="W1001" s="173">
        <v>0</v>
      </c>
      <c r="X1001" s="169">
        <v>0.18</v>
      </c>
      <c r="Y1001" s="169">
        <v>2.9674974634368776E-2</v>
      </c>
      <c r="Z1001" s="170">
        <v>0</v>
      </c>
      <c r="AA1001" s="166"/>
      <c r="AB1001" s="110">
        <v>6</v>
      </c>
      <c r="AC1001" s="111">
        <v>0</v>
      </c>
      <c r="AD1001" s="164">
        <v>0</v>
      </c>
      <c r="AE1001" s="111">
        <v>0</v>
      </c>
      <c r="AF1001" s="171">
        <v>0</v>
      </c>
      <c r="AG1001" s="172"/>
    </row>
    <row r="1002" spans="1:33" s="49" customFormat="1" ht="12" x14ac:dyDescent="0.2">
      <c r="A1002" s="84">
        <v>3515</v>
      </c>
      <c r="B1002" s="60">
        <v>3515287226</v>
      </c>
      <c r="C1002" s="85" t="s">
        <v>558</v>
      </c>
      <c r="D1002" s="60">
        <v>287</v>
      </c>
      <c r="E1002" s="85" t="s">
        <v>319</v>
      </c>
      <c r="F1002" s="60">
        <v>226</v>
      </c>
      <c r="G1002" s="109" t="s">
        <v>258</v>
      </c>
      <c r="H1002" s="163"/>
      <c r="I1002" s="87">
        <v>17384</v>
      </c>
      <c r="J1002" s="87">
        <v>1241</v>
      </c>
      <c r="K1002" s="87">
        <v>0</v>
      </c>
      <c r="L1002" s="87">
        <v>1188</v>
      </c>
      <c r="M1002" s="88">
        <v>19813</v>
      </c>
      <c r="N1002" s="163"/>
      <c r="O1002" s="110">
        <v>1</v>
      </c>
      <c r="P1002" s="164">
        <v>18573</v>
      </c>
      <c r="Q1002" s="164">
        <v>0</v>
      </c>
      <c r="R1002" s="164">
        <v>0</v>
      </c>
      <c r="S1002" s="164">
        <v>1185</v>
      </c>
      <c r="T1002" s="165">
        <v>19758</v>
      </c>
      <c r="U1002" s="166"/>
      <c r="V1002" s="167">
        <v>2.8089887640449437E-3</v>
      </c>
      <c r="W1002" s="173">
        <v>0</v>
      </c>
      <c r="X1002" s="169">
        <v>0.18</v>
      </c>
      <c r="Y1002" s="169">
        <v>1.7403399031095515E-2</v>
      </c>
      <c r="Z1002" s="170">
        <v>0</v>
      </c>
      <c r="AA1002" s="166"/>
      <c r="AB1002" s="110">
        <v>0</v>
      </c>
      <c r="AC1002" s="111">
        <v>0</v>
      </c>
      <c r="AD1002" s="164">
        <v>0</v>
      </c>
      <c r="AE1002" s="111">
        <v>0</v>
      </c>
      <c r="AF1002" s="171">
        <v>0</v>
      </c>
      <c r="AG1002" s="172"/>
    </row>
    <row r="1003" spans="1:33" s="49" customFormat="1" ht="12" x14ac:dyDescent="0.2">
      <c r="A1003" s="84">
        <v>3515</v>
      </c>
      <c r="B1003" s="60">
        <v>3515287227</v>
      </c>
      <c r="C1003" s="85" t="s">
        <v>558</v>
      </c>
      <c r="D1003" s="60">
        <v>287</v>
      </c>
      <c r="E1003" s="85" t="s">
        <v>319</v>
      </c>
      <c r="F1003" s="60">
        <v>227</v>
      </c>
      <c r="G1003" s="109" t="s">
        <v>259</v>
      </c>
      <c r="H1003" s="163"/>
      <c r="I1003" s="87">
        <v>14608</v>
      </c>
      <c r="J1003" s="87">
        <v>2938</v>
      </c>
      <c r="K1003" s="87">
        <v>0</v>
      </c>
      <c r="L1003" s="87">
        <v>1188</v>
      </c>
      <c r="M1003" s="88">
        <v>18734</v>
      </c>
      <c r="N1003" s="163"/>
      <c r="O1003" s="110">
        <v>24</v>
      </c>
      <c r="P1003" s="164">
        <v>419928</v>
      </c>
      <c r="Q1003" s="164">
        <v>0</v>
      </c>
      <c r="R1003" s="164">
        <v>0</v>
      </c>
      <c r="S1003" s="164">
        <v>28440</v>
      </c>
      <c r="T1003" s="165">
        <v>448368</v>
      </c>
      <c r="U1003" s="166"/>
      <c r="V1003" s="167">
        <v>6.741573033707865E-2</v>
      </c>
      <c r="W1003" s="173">
        <v>0</v>
      </c>
      <c r="X1003" s="169">
        <v>0.18</v>
      </c>
      <c r="Y1003" s="169">
        <v>2.6745647472864294E-2</v>
      </c>
      <c r="Z1003" s="170">
        <v>0</v>
      </c>
      <c r="AA1003" s="166"/>
      <c r="AB1003" s="110">
        <v>9</v>
      </c>
      <c r="AC1003" s="111">
        <v>0</v>
      </c>
      <c r="AD1003" s="164">
        <v>0</v>
      </c>
      <c r="AE1003" s="111">
        <v>0</v>
      </c>
      <c r="AF1003" s="171">
        <v>0</v>
      </c>
      <c r="AG1003" s="172"/>
    </row>
    <row r="1004" spans="1:33" s="49" customFormat="1" ht="12" x14ac:dyDescent="0.2">
      <c r="A1004" s="84">
        <v>3515</v>
      </c>
      <c r="B1004" s="60">
        <v>3515287277</v>
      </c>
      <c r="C1004" s="85" t="s">
        <v>558</v>
      </c>
      <c r="D1004" s="60">
        <v>287</v>
      </c>
      <c r="E1004" s="85" t="s">
        <v>319</v>
      </c>
      <c r="F1004" s="60">
        <v>277</v>
      </c>
      <c r="G1004" s="109" t="s">
        <v>309</v>
      </c>
      <c r="H1004" s="163"/>
      <c r="I1004" s="87">
        <v>16813</v>
      </c>
      <c r="J1004" s="87">
        <v>49</v>
      </c>
      <c r="K1004" s="87">
        <v>0</v>
      </c>
      <c r="L1004" s="87">
        <v>1188</v>
      </c>
      <c r="M1004" s="88">
        <v>18050</v>
      </c>
      <c r="N1004" s="163"/>
      <c r="O1004" s="110">
        <v>166</v>
      </c>
      <c r="P1004" s="164">
        <v>2791290</v>
      </c>
      <c r="Q1004" s="164">
        <v>0</v>
      </c>
      <c r="R1004" s="164">
        <v>0</v>
      </c>
      <c r="S1004" s="164">
        <v>196710</v>
      </c>
      <c r="T1004" s="165">
        <v>2988000</v>
      </c>
      <c r="U1004" s="166"/>
      <c r="V1004" s="167">
        <v>0.46629213483146165</v>
      </c>
      <c r="W1004" s="173">
        <v>0</v>
      </c>
      <c r="X1004" s="169">
        <v>0.18</v>
      </c>
      <c r="Y1004" s="169">
        <v>6.9858279173272558E-2</v>
      </c>
      <c r="Z1004" s="170">
        <v>0</v>
      </c>
      <c r="AA1004" s="166"/>
      <c r="AB1004" s="110">
        <v>42</v>
      </c>
      <c r="AC1004" s="111">
        <v>0</v>
      </c>
      <c r="AD1004" s="164">
        <v>0</v>
      </c>
      <c r="AE1004" s="111">
        <v>0</v>
      </c>
      <c r="AF1004" s="171">
        <v>0</v>
      </c>
      <c r="AG1004" s="172"/>
    </row>
    <row r="1005" spans="1:33" s="49" customFormat="1" ht="12" x14ac:dyDescent="0.2">
      <c r="A1005" s="84">
        <v>3515</v>
      </c>
      <c r="B1005" s="60">
        <v>3515287287</v>
      </c>
      <c r="C1005" s="85" t="s">
        <v>558</v>
      </c>
      <c r="D1005" s="60">
        <v>287</v>
      </c>
      <c r="E1005" s="85" t="s">
        <v>319</v>
      </c>
      <c r="F1005" s="60">
        <v>287</v>
      </c>
      <c r="G1005" s="109" t="s">
        <v>319</v>
      </c>
      <c r="H1005" s="163"/>
      <c r="I1005" s="87">
        <v>12688</v>
      </c>
      <c r="J1005" s="87">
        <v>3890</v>
      </c>
      <c r="K1005" s="87">
        <v>0</v>
      </c>
      <c r="L1005" s="87">
        <v>1188</v>
      </c>
      <c r="M1005" s="88">
        <v>17766</v>
      </c>
      <c r="N1005" s="163"/>
      <c r="O1005" s="110">
        <v>22</v>
      </c>
      <c r="P1005" s="164">
        <v>363682</v>
      </c>
      <c r="Q1005" s="164">
        <v>0</v>
      </c>
      <c r="R1005" s="164">
        <v>0</v>
      </c>
      <c r="S1005" s="164">
        <v>26070</v>
      </c>
      <c r="T1005" s="165">
        <v>389752</v>
      </c>
      <c r="U1005" s="166"/>
      <c r="V1005" s="167">
        <v>6.1797752808988762E-2</v>
      </c>
      <c r="W1005" s="173">
        <v>0</v>
      </c>
      <c r="X1005" s="169">
        <v>0.09</v>
      </c>
      <c r="Y1005" s="169">
        <v>2.3304231142868122E-2</v>
      </c>
      <c r="Z1005" s="170">
        <v>0</v>
      </c>
      <c r="AA1005" s="166"/>
      <c r="AB1005" s="110">
        <v>5</v>
      </c>
      <c r="AC1005" s="111">
        <v>0</v>
      </c>
      <c r="AD1005" s="164">
        <v>0</v>
      </c>
      <c r="AE1005" s="111">
        <v>0</v>
      </c>
      <c r="AF1005" s="171">
        <v>0</v>
      </c>
      <c r="AG1005" s="172"/>
    </row>
    <row r="1006" spans="1:33" s="49" customFormat="1" ht="12" x14ac:dyDescent="0.2">
      <c r="A1006" s="84">
        <v>3515</v>
      </c>
      <c r="B1006" s="60">
        <v>3515287306</v>
      </c>
      <c r="C1006" s="85" t="s">
        <v>558</v>
      </c>
      <c r="D1006" s="60">
        <v>287</v>
      </c>
      <c r="E1006" s="85" t="s">
        <v>319</v>
      </c>
      <c r="F1006" s="60">
        <v>306</v>
      </c>
      <c r="G1006" s="109" t="s">
        <v>338</v>
      </c>
      <c r="H1006" s="163"/>
      <c r="I1006" s="87">
        <v>13892</v>
      </c>
      <c r="J1006" s="87">
        <v>5010</v>
      </c>
      <c r="K1006" s="87">
        <v>0</v>
      </c>
      <c r="L1006" s="87">
        <v>1188</v>
      </c>
      <c r="M1006" s="88">
        <v>20090</v>
      </c>
      <c r="N1006" s="163"/>
      <c r="O1006" s="110">
        <v>4</v>
      </c>
      <c r="P1006" s="164">
        <v>75396</v>
      </c>
      <c r="Q1006" s="164">
        <v>0</v>
      </c>
      <c r="R1006" s="164">
        <v>0</v>
      </c>
      <c r="S1006" s="164">
        <v>4740</v>
      </c>
      <c r="T1006" s="165">
        <v>80136</v>
      </c>
      <c r="U1006" s="166"/>
      <c r="V1006" s="167">
        <v>1.1235955056179775E-2</v>
      </c>
      <c r="W1006" s="173">
        <v>0</v>
      </c>
      <c r="X1006" s="169">
        <v>0.09</v>
      </c>
      <c r="Y1006" s="169">
        <v>3.2579790863928863E-2</v>
      </c>
      <c r="Z1006" s="170">
        <v>0</v>
      </c>
      <c r="AA1006" s="166"/>
      <c r="AB1006" s="110">
        <v>2</v>
      </c>
      <c r="AC1006" s="111">
        <v>0</v>
      </c>
      <c r="AD1006" s="164">
        <v>0</v>
      </c>
      <c r="AE1006" s="111">
        <v>0</v>
      </c>
      <c r="AF1006" s="171">
        <v>0</v>
      </c>
      <c r="AG1006" s="172"/>
    </row>
    <row r="1007" spans="1:33" s="49" customFormat="1" ht="12" x14ac:dyDescent="0.2">
      <c r="A1007" s="84">
        <v>3515</v>
      </c>
      <c r="B1007" s="60">
        <v>3515287316</v>
      </c>
      <c r="C1007" s="85" t="s">
        <v>558</v>
      </c>
      <c r="D1007" s="60">
        <v>287</v>
      </c>
      <c r="E1007" s="85" t="s">
        <v>319</v>
      </c>
      <c r="F1007" s="60">
        <v>316</v>
      </c>
      <c r="G1007" s="109" t="s">
        <v>348</v>
      </c>
      <c r="H1007" s="163"/>
      <c r="I1007" s="87">
        <v>15583</v>
      </c>
      <c r="J1007" s="87">
        <v>595</v>
      </c>
      <c r="K1007" s="87">
        <v>0</v>
      </c>
      <c r="L1007" s="87">
        <v>1188</v>
      </c>
      <c r="M1007" s="88">
        <v>17366</v>
      </c>
      <c r="N1007" s="163"/>
      <c r="O1007" s="110">
        <v>24</v>
      </c>
      <c r="P1007" s="164">
        <v>387192</v>
      </c>
      <c r="Q1007" s="164">
        <v>0</v>
      </c>
      <c r="R1007" s="164">
        <v>0</v>
      </c>
      <c r="S1007" s="164">
        <v>28440</v>
      </c>
      <c r="T1007" s="165">
        <v>415632</v>
      </c>
      <c r="U1007" s="166"/>
      <c r="V1007" s="167">
        <v>6.741573033707865E-2</v>
      </c>
      <c r="W1007" s="173">
        <v>0</v>
      </c>
      <c r="X1007" s="169">
        <v>0.18</v>
      </c>
      <c r="Y1007" s="169">
        <v>1.7017338697561831E-2</v>
      </c>
      <c r="Z1007" s="170">
        <v>0</v>
      </c>
      <c r="AA1007" s="166"/>
      <c r="AB1007" s="110">
        <v>11</v>
      </c>
      <c r="AC1007" s="111">
        <v>0</v>
      </c>
      <c r="AD1007" s="164">
        <v>0</v>
      </c>
      <c r="AE1007" s="111">
        <v>0</v>
      </c>
      <c r="AF1007" s="171">
        <v>0</v>
      </c>
      <c r="AG1007" s="172"/>
    </row>
    <row r="1008" spans="1:33" s="49" customFormat="1" ht="12" x14ac:dyDescent="0.2">
      <c r="A1008" s="84">
        <v>3515</v>
      </c>
      <c r="B1008" s="60">
        <v>3515287348</v>
      </c>
      <c r="C1008" s="85" t="s">
        <v>558</v>
      </c>
      <c r="D1008" s="60">
        <v>287</v>
      </c>
      <c r="E1008" s="85" t="s">
        <v>319</v>
      </c>
      <c r="F1008" s="60">
        <v>348</v>
      </c>
      <c r="G1008" s="109" t="s">
        <v>380</v>
      </c>
      <c r="H1008" s="163"/>
      <c r="I1008" s="87">
        <v>18941</v>
      </c>
      <c r="J1008" s="87">
        <v>0</v>
      </c>
      <c r="K1008" s="87">
        <v>0</v>
      </c>
      <c r="L1008" s="87">
        <v>1188</v>
      </c>
      <c r="M1008" s="88">
        <v>20129</v>
      </c>
      <c r="N1008" s="163"/>
      <c r="O1008" s="110">
        <v>1</v>
      </c>
      <c r="P1008" s="164">
        <v>18888</v>
      </c>
      <c r="Q1008" s="164">
        <v>0</v>
      </c>
      <c r="R1008" s="164">
        <v>0</v>
      </c>
      <c r="S1008" s="164">
        <v>1185</v>
      </c>
      <c r="T1008" s="165">
        <v>20073</v>
      </c>
      <c r="U1008" s="166"/>
      <c r="V1008" s="167">
        <v>2.8089887640449437E-3</v>
      </c>
      <c r="W1008" s="173">
        <v>0</v>
      </c>
      <c r="X1008" s="169">
        <v>0.18</v>
      </c>
      <c r="Y1008" s="169">
        <v>7.5591189310023815E-2</v>
      </c>
      <c r="Z1008" s="170">
        <v>0</v>
      </c>
      <c r="AA1008" s="166"/>
      <c r="AB1008" s="110">
        <v>0</v>
      </c>
      <c r="AC1008" s="111">
        <v>0</v>
      </c>
      <c r="AD1008" s="164">
        <v>0</v>
      </c>
      <c r="AE1008" s="111">
        <v>0</v>
      </c>
      <c r="AF1008" s="171">
        <v>0</v>
      </c>
      <c r="AG1008" s="172"/>
    </row>
    <row r="1009" spans="1:33" s="49" customFormat="1" ht="12" x14ac:dyDescent="0.2">
      <c r="A1009" s="84">
        <v>3515</v>
      </c>
      <c r="B1009" s="60">
        <v>3515287658</v>
      </c>
      <c r="C1009" s="85" t="s">
        <v>558</v>
      </c>
      <c r="D1009" s="60">
        <v>287</v>
      </c>
      <c r="E1009" s="85" t="s">
        <v>319</v>
      </c>
      <c r="F1009" s="60">
        <v>658</v>
      </c>
      <c r="G1009" s="109" t="s">
        <v>402</v>
      </c>
      <c r="H1009" s="163"/>
      <c r="I1009" s="87">
        <v>10851</v>
      </c>
      <c r="J1009" s="87">
        <v>1777</v>
      </c>
      <c r="K1009" s="87">
        <v>0</v>
      </c>
      <c r="L1009" s="87">
        <v>1188</v>
      </c>
      <c r="M1009" s="88">
        <v>13816</v>
      </c>
      <c r="N1009" s="163"/>
      <c r="O1009" s="110">
        <v>3</v>
      </c>
      <c r="P1009" s="164">
        <v>37779</v>
      </c>
      <c r="Q1009" s="164">
        <v>0</v>
      </c>
      <c r="R1009" s="164">
        <v>0</v>
      </c>
      <c r="S1009" s="164">
        <v>3555</v>
      </c>
      <c r="T1009" s="165">
        <v>41334</v>
      </c>
      <c r="U1009" s="166"/>
      <c r="V1009" s="167">
        <v>8.4269662921348312E-3</v>
      </c>
      <c r="W1009" s="173">
        <v>0</v>
      </c>
      <c r="X1009" s="169">
        <v>0.09</v>
      </c>
      <c r="Y1009" s="169">
        <v>2.0749379130180325E-3</v>
      </c>
      <c r="Z1009" s="170">
        <v>0</v>
      </c>
      <c r="AA1009" s="166"/>
      <c r="AB1009" s="110">
        <v>2</v>
      </c>
      <c r="AC1009" s="111">
        <v>0</v>
      </c>
      <c r="AD1009" s="164">
        <v>0</v>
      </c>
      <c r="AE1009" s="111">
        <v>0</v>
      </c>
      <c r="AF1009" s="171">
        <v>0</v>
      </c>
      <c r="AG1009" s="172"/>
    </row>
    <row r="1010" spans="1:33" s="49" customFormat="1" ht="12" x14ac:dyDescent="0.2">
      <c r="A1010" s="84">
        <v>3515</v>
      </c>
      <c r="B1010" s="60">
        <v>3515287680</v>
      </c>
      <c r="C1010" s="85" t="s">
        <v>558</v>
      </c>
      <c r="D1010" s="60">
        <v>287</v>
      </c>
      <c r="E1010" s="85" t="s">
        <v>319</v>
      </c>
      <c r="F1010" s="60">
        <v>680</v>
      </c>
      <c r="G1010" s="109" t="s">
        <v>411</v>
      </c>
      <c r="H1010" s="163"/>
      <c r="I1010" s="87">
        <v>13250</v>
      </c>
      <c r="J1010" s="87">
        <v>3966</v>
      </c>
      <c r="K1010" s="87">
        <v>0</v>
      </c>
      <c r="L1010" s="87">
        <v>1188</v>
      </c>
      <c r="M1010" s="88">
        <v>18404</v>
      </c>
      <c r="N1010" s="163"/>
      <c r="O1010" s="110">
        <v>1</v>
      </c>
      <c r="P1010" s="164">
        <v>17168</v>
      </c>
      <c r="Q1010" s="164">
        <v>0</v>
      </c>
      <c r="R1010" s="164">
        <v>0</v>
      </c>
      <c r="S1010" s="164">
        <v>1185</v>
      </c>
      <c r="T1010" s="165">
        <v>18353</v>
      </c>
      <c r="U1010" s="166"/>
      <c r="V1010" s="167">
        <v>2.8089887640449437E-3</v>
      </c>
      <c r="W1010" s="173">
        <v>0</v>
      </c>
      <c r="X1010" s="169">
        <v>0.09</v>
      </c>
      <c r="Y1010" s="169">
        <v>7.3936229716650929E-3</v>
      </c>
      <c r="Z1010" s="170">
        <v>0</v>
      </c>
      <c r="AA1010" s="166"/>
      <c r="AB1010" s="110">
        <v>0</v>
      </c>
      <c r="AC1010" s="111">
        <v>0</v>
      </c>
      <c r="AD1010" s="164">
        <v>0</v>
      </c>
      <c r="AE1010" s="111">
        <v>0</v>
      </c>
      <c r="AF1010" s="171">
        <v>0</v>
      </c>
      <c r="AG1010" s="172"/>
    </row>
    <row r="1011" spans="1:33" s="49" customFormat="1" ht="12" x14ac:dyDescent="0.2">
      <c r="A1011" s="84">
        <v>3515</v>
      </c>
      <c r="B1011" s="60">
        <v>3515287767</v>
      </c>
      <c r="C1011" s="85" t="s">
        <v>558</v>
      </c>
      <c r="D1011" s="60">
        <v>287</v>
      </c>
      <c r="E1011" s="85" t="s">
        <v>319</v>
      </c>
      <c r="F1011" s="60">
        <v>767</v>
      </c>
      <c r="G1011" s="109" t="s">
        <v>437</v>
      </c>
      <c r="H1011" s="163"/>
      <c r="I1011" s="87">
        <v>12657</v>
      </c>
      <c r="J1011" s="87">
        <v>896</v>
      </c>
      <c r="K1011" s="87">
        <v>0</v>
      </c>
      <c r="L1011" s="87">
        <v>1188</v>
      </c>
      <c r="M1011" s="88">
        <v>14741</v>
      </c>
      <c r="N1011" s="163"/>
      <c r="O1011" s="110">
        <v>49</v>
      </c>
      <c r="P1011" s="164">
        <v>662235</v>
      </c>
      <c r="Q1011" s="164">
        <v>0</v>
      </c>
      <c r="R1011" s="164">
        <v>0</v>
      </c>
      <c r="S1011" s="164">
        <v>58065</v>
      </c>
      <c r="T1011" s="165">
        <v>720300</v>
      </c>
      <c r="U1011" s="166"/>
      <c r="V1011" s="167">
        <v>0.13764044943820242</v>
      </c>
      <c r="W1011" s="173">
        <v>0</v>
      </c>
      <c r="X1011" s="169">
        <v>0.09</v>
      </c>
      <c r="Y1011" s="169">
        <v>3.1179259987033504E-2</v>
      </c>
      <c r="Z1011" s="170">
        <v>0</v>
      </c>
      <c r="AA1011" s="166"/>
      <c r="AB1011" s="110">
        <v>20</v>
      </c>
      <c r="AC1011" s="111">
        <v>0</v>
      </c>
      <c r="AD1011" s="164">
        <v>0</v>
      </c>
      <c r="AE1011" s="111">
        <v>0</v>
      </c>
      <c r="AF1011" s="171">
        <v>0</v>
      </c>
      <c r="AG1011" s="172"/>
    </row>
    <row r="1012" spans="1:33" s="49" customFormat="1" ht="12" x14ac:dyDescent="0.2">
      <c r="A1012" s="84">
        <v>3515</v>
      </c>
      <c r="B1012" s="60">
        <v>3515287770</v>
      </c>
      <c r="C1012" s="85" t="s">
        <v>558</v>
      </c>
      <c r="D1012" s="60">
        <v>287</v>
      </c>
      <c r="E1012" s="85" t="s">
        <v>319</v>
      </c>
      <c r="F1012" s="60">
        <v>770</v>
      </c>
      <c r="G1012" s="109" t="s">
        <v>438</v>
      </c>
      <c r="H1012" s="163"/>
      <c r="I1012" s="87">
        <v>14033</v>
      </c>
      <c r="J1012" s="87">
        <v>1952</v>
      </c>
      <c r="K1012" s="87">
        <v>0</v>
      </c>
      <c r="L1012" s="87">
        <v>1188</v>
      </c>
      <c r="M1012" s="88">
        <v>17173</v>
      </c>
      <c r="N1012" s="163"/>
      <c r="O1012" s="110">
        <v>5</v>
      </c>
      <c r="P1012" s="164">
        <v>79700</v>
      </c>
      <c r="Q1012" s="164">
        <v>0</v>
      </c>
      <c r="R1012" s="164">
        <v>0</v>
      </c>
      <c r="S1012" s="164">
        <v>5925</v>
      </c>
      <c r="T1012" s="165">
        <v>85625</v>
      </c>
      <c r="U1012" s="166"/>
      <c r="V1012" s="167">
        <v>1.4044943820224719E-2</v>
      </c>
      <c r="W1012" s="173">
        <v>0</v>
      </c>
      <c r="X1012" s="169">
        <v>0.09</v>
      </c>
      <c r="Y1012" s="169">
        <v>3.5731931315829339E-3</v>
      </c>
      <c r="Z1012" s="170">
        <v>0</v>
      </c>
      <c r="AA1012" s="166"/>
      <c r="AB1012" s="110">
        <v>0</v>
      </c>
      <c r="AC1012" s="111">
        <v>0</v>
      </c>
      <c r="AD1012" s="164">
        <v>0</v>
      </c>
      <c r="AE1012" s="111">
        <v>0</v>
      </c>
      <c r="AF1012" s="171">
        <v>0</v>
      </c>
      <c r="AG1012" s="172"/>
    </row>
    <row r="1013" spans="1:33" s="49" customFormat="1" ht="12" x14ac:dyDescent="0.2">
      <c r="A1013" s="84">
        <v>3515</v>
      </c>
      <c r="B1013" s="60">
        <v>3515287778</v>
      </c>
      <c r="C1013" s="85" t="s">
        <v>558</v>
      </c>
      <c r="D1013" s="60">
        <v>287</v>
      </c>
      <c r="E1013" s="85" t="s">
        <v>319</v>
      </c>
      <c r="F1013" s="60">
        <v>778</v>
      </c>
      <c r="G1013" s="109" t="s">
        <v>442</v>
      </c>
      <c r="H1013" s="163"/>
      <c r="I1013" s="87">
        <v>15466</v>
      </c>
      <c r="J1013" s="87">
        <v>2678</v>
      </c>
      <c r="K1013" s="87">
        <v>0</v>
      </c>
      <c r="L1013" s="87">
        <v>1188</v>
      </c>
      <c r="M1013" s="88">
        <v>19332</v>
      </c>
      <c r="N1013" s="163"/>
      <c r="O1013" s="110">
        <v>5</v>
      </c>
      <c r="P1013" s="164">
        <v>90465</v>
      </c>
      <c r="Q1013" s="164">
        <v>0</v>
      </c>
      <c r="R1013" s="164">
        <v>0</v>
      </c>
      <c r="S1013" s="164">
        <v>5925</v>
      </c>
      <c r="T1013" s="165">
        <v>96390</v>
      </c>
      <c r="U1013" s="166"/>
      <c r="V1013" s="167">
        <v>1.4044943820224719E-2</v>
      </c>
      <c r="W1013" s="173">
        <v>0</v>
      </c>
      <c r="X1013" s="169">
        <v>0.09</v>
      </c>
      <c r="Y1013" s="169">
        <v>4.8424342395182087E-3</v>
      </c>
      <c r="Z1013" s="170">
        <v>0</v>
      </c>
      <c r="AA1013" s="166"/>
      <c r="AB1013" s="110">
        <v>3</v>
      </c>
      <c r="AC1013" s="111">
        <v>0</v>
      </c>
      <c r="AD1013" s="164">
        <v>0</v>
      </c>
      <c r="AE1013" s="111">
        <v>0</v>
      </c>
      <c r="AF1013" s="171">
        <v>0</v>
      </c>
      <c r="AG1013" s="172"/>
    </row>
    <row r="1014" spans="1:33" s="49" customFormat="1" ht="12" x14ac:dyDescent="0.2">
      <c r="A1014" s="84">
        <v>3517</v>
      </c>
      <c r="B1014" s="60">
        <v>3517239003</v>
      </c>
      <c r="C1014" s="85" t="s">
        <v>559</v>
      </c>
      <c r="D1014" s="60">
        <v>239</v>
      </c>
      <c r="E1014" s="85" t="s">
        <v>271</v>
      </c>
      <c r="F1014" s="60">
        <v>3</v>
      </c>
      <c r="G1014" s="109" t="s">
        <v>35</v>
      </c>
      <c r="H1014" s="163"/>
      <c r="I1014" s="87">
        <v>18945</v>
      </c>
      <c r="J1014" s="87">
        <v>1991</v>
      </c>
      <c r="K1014" s="87">
        <v>0</v>
      </c>
      <c r="L1014" s="87">
        <v>1188</v>
      </c>
      <c r="M1014" s="88">
        <v>22124</v>
      </c>
      <c r="N1014" s="163"/>
      <c r="O1014" s="110">
        <v>1</v>
      </c>
      <c r="P1014" s="164">
        <v>20866</v>
      </c>
      <c r="Q1014" s="164">
        <v>0</v>
      </c>
      <c r="R1014" s="164">
        <v>0</v>
      </c>
      <c r="S1014" s="164">
        <v>1184</v>
      </c>
      <c r="T1014" s="165">
        <v>22050</v>
      </c>
      <c r="U1014" s="166"/>
      <c r="V1014" s="167">
        <v>3.3222591362126247E-3</v>
      </c>
      <c r="W1014" s="173">
        <v>0</v>
      </c>
      <c r="X1014" s="169">
        <v>0.09</v>
      </c>
      <c r="Y1014" s="169">
        <v>2.9294781657965641E-3</v>
      </c>
      <c r="Z1014" s="170">
        <v>0</v>
      </c>
      <c r="AA1014" s="166"/>
      <c r="AB1014" s="110">
        <v>0</v>
      </c>
      <c r="AC1014" s="111">
        <v>0</v>
      </c>
      <c r="AD1014" s="164">
        <v>0</v>
      </c>
      <c r="AE1014" s="111">
        <v>0</v>
      </c>
      <c r="AF1014" s="171">
        <v>0</v>
      </c>
      <c r="AG1014" s="172"/>
    </row>
    <row r="1015" spans="1:33" s="49" customFormat="1" ht="12" x14ac:dyDescent="0.2">
      <c r="A1015" s="84">
        <v>3517</v>
      </c>
      <c r="B1015" s="60">
        <v>3517239020</v>
      </c>
      <c r="C1015" s="85" t="s">
        <v>559</v>
      </c>
      <c r="D1015" s="60">
        <v>239</v>
      </c>
      <c r="E1015" s="85" t="s">
        <v>271</v>
      </c>
      <c r="F1015" s="60">
        <v>20</v>
      </c>
      <c r="G1015" s="109" t="s">
        <v>52</v>
      </c>
      <c r="H1015" s="163"/>
      <c r="I1015" s="87">
        <v>16751</v>
      </c>
      <c r="J1015" s="87">
        <v>3408</v>
      </c>
      <c r="K1015" s="87">
        <v>0</v>
      </c>
      <c r="L1015" s="87">
        <v>1188</v>
      </c>
      <c r="M1015" s="88">
        <v>21347</v>
      </c>
      <c r="N1015" s="163"/>
      <c r="O1015" s="110">
        <v>2</v>
      </c>
      <c r="P1015" s="164">
        <v>40184</v>
      </c>
      <c r="Q1015" s="164">
        <v>0</v>
      </c>
      <c r="R1015" s="164">
        <v>0</v>
      </c>
      <c r="S1015" s="164">
        <v>2368</v>
      </c>
      <c r="T1015" s="165">
        <v>42552</v>
      </c>
      <c r="U1015" s="166"/>
      <c r="V1015" s="167">
        <v>6.6445182724252493E-3</v>
      </c>
      <c r="W1015" s="173">
        <v>0</v>
      </c>
      <c r="X1015" s="169">
        <v>0.09</v>
      </c>
      <c r="Y1015" s="169">
        <v>6.4944867004831153E-2</v>
      </c>
      <c r="Z1015" s="170">
        <v>0</v>
      </c>
      <c r="AA1015" s="166"/>
      <c r="AB1015" s="110">
        <v>1</v>
      </c>
      <c r="AC1015" s="111">
        <v>0</v>
      </c>
      <c r="AD1015" s="164">
        <v>0</v>
      </c>
      <c r="AE1015" s="111">
        <v>0</v>
      </c>
      <c r="AF1015" s="171">
        <v>0</v>
      </c>
      <c r="AG1015" s="172"/>
    </row>
    <row r="1016" spans="1:33" s="49" customFormat="1" ht="12" x14ac:dyDescent="0.2">
      <c r="A1016" s="84">
        <v>3517</v>
      </c>
      <c r="B1016" s="60">
        <v>3517239036</v>
      </c>
      <c r="C1016" s="85" t="s">
        <v>559</v>
      </c>
      <c r="D1016" s="60">
        <v>239</v>
      </c>
      <c r="E1016" s="85" t="s">
        <v>271</v>
      </c>
      <c r="F1016" s="60">
        <v>36</v>
      </c>
      <c r="G1016" s="109" t="s">
        <v>68</v>
      </c>
      <c r="H1016" s="163"/>
      <c r="I1016" s="87">
        <v>18945</v>
      </c>
      <c r="J1016" s="87">
        <v>8855</v>
      </c>
      <c r="K1016" s="87">
        <v>0</v>
      </c>
      <c r="L1016" s="87">
        <v>1188</v>
      </c>
      <c r="M1016" s="88">
        <v>28988</v>
      </c>
      <c r="N1016" s="163"/>
      <c r="O1016" s="110">
        <v>5</v>
      </c>
      <c r="P1016" s="164">
        <v>138540</v>
      </c>
      <c r="Q1016" s="164">
        <v>0</v>
      </c>
      <c r="R1016" s="164">
        <v>0</v>
      </c>
      <c r="S1016" s="164">
        <v>5920</v>
      </c>
      <c r="T1016" s="165">
        <v>144460</v>
      </c>
      <c r="U1016" s="166"/>
      <c r="V1016" s="167">
        <v>1.6611295681063124E-2</v>
      </c>
      <c r="W1016" s="173">
        <v>0</v>
      </c>
      <c r="X1016" s="169">
        <v>0.09</v>
      </c>
      <c r="Y1016" s="169">
        <v>6.0674834889184098E-2</v>
      </c>
      <c r="Z1016" s="170">
        <v>0</v>
      </c>
      <c r="AA1016" s="166"/>
      <c r="AB1016" s="110">
        <v>0</v>
      </c>
      <c r="AC1016" s="111">
        <v>0</v>
      </c>
      <c r="AD1016" s="164">
        <v>0</v>
      </c>
      <c r="AE1016" s="111">
        <v>0</v>
      </c>
      <c r="AF1016" s="171">
        <v>0</v>
      </c>
      <c r="AG1016" s="172"/>
    </row>
    <row r="1017" spans="1:33" s="49" customFormat="1" ht="12" x14ac:dyDescent="0.2">
      <c r="A1017" s="84">
        <v>3517</v>
      </c>
      <c r="B1017" s="60">
        <v>3517239040</v>
      </c>
      <c r="C1017" s="85" t="s">
        <v>559</v>
      </c>
      <c r="D1017" s="60">
        <v>239</v>
      </c>
      <c r="E1017" s="85" t="s">
        <v>271</v>
      </c>
      <c r="F1017" s="60">
        <v>40</v>
      </c>
      <c r="G1017" s="109" t="s">
        <v>72</v>
      </c>
      <c r="H1017" s="163"/>
      <c r="I1017" s="87">
        <v>18487</v>
      </c>
      <c r="J1017" s="87">
        <v>6011</v>
      </c>
      <c r="K1017" s="87">
        <v>0</v>
      </c>
      <c r="L1017" s="87">
        <v>1188</v>
      </c>
      <c r="M1017" s="88">
        <v>25686</v>
      </c>
      <c r="N1017" s="163"/>
      <c r="O1017" s="110">
        <v>1</v>
      </c>
      <c r="P1017" s="164">
        <v>24417</v>
      </c>
      <c r="Q1017" s="164">
        <v>0</v>
      </c>
      <c r="R1017" s="164">
        <v>0</v>
      </c>
      <c r="S1017" s="164">
        <v>1184</v>
      </c>
      <c r="T1017" s="165">
        <v>25601</v>
      </c>
      <c r="U1017" s="166"/>
      <c r="V1017" s="167">
        <v>3.3222591362126247E-3</v>
      </c>
      <c r="W1017" s="173">
        <v>0</v>
      </c>
      <c r="X1017" s="169">
        <v>0.09</v>
      </c>
      <c r="Y1017" s="169">
        <v>7.3910200807374782E-3</v>
      </c>
      <c r="Z1017" s="170">
        <v>0</v>
      </c>
      <c r="AA1017" s="166"/>
      <c r="AB1017" s="110">
        <v>0</v>
      </c>
      <c r="AC1017" s="111">
        <v>0</v>
      </c>
      <c r="AD1017" s="164">
        <v>0</v>
      </c>
      <c r="AE1017" s="111">
        <v>0</v>
      </c>
      <c r="AF1017" s="171">
        <v>0</v>
      </c>
      <c r="AG1017" s="172"/>
    </row>
    <row r="1018" spans="1:33" s="49" customFormat="1" ht="12" x14ac:dyDescent="0.2">
      <c r="A1018" s="84">
        <v>3517</v>
      </c>
      <c r="B1018" s="60">
        <v>3517239044</v>
      </c>
      <c r="C1018" s="85" t="s">
        <v>559</v>
      </c>
      <c r="D1018" s="60">
        <v>239</v>
      </c>
      <c r="E1018" s="85" t="s">
        <v>271</v>
      </c>
      <c r="F1018" s="60">
        <v>44</v>
      </c>
      <c r="G1018" s="109" t="s">
        <v>76</v>
      </c>
      <c r="H1018" s="163"/>
      <c r="I1018" s="87">
        <v>21015</v>
      </c>
      <c r="J1018" s="87">
        <v>0</v>
      </c>
      <c r="K1018" s="87">
        <v>0</v>
      </c>
      <c r="L1018" s="87">
        <v>1188</v>
      </c>
      <c r="M1018" s="88">
        <v>22203</v>
      </c>
      <c r="N1018" s="163"/>
      <c r="O1018" s="110">
        <v>8</v>
      </c>
      <c r="P1018" s="164">
        <v>167560</v>
      </c>
      <c r="Q1018" s="164">
        <v>0</v>
      </c>
      <c r="R1018" s="164">
        <v>0</v>
      </c>
      <c r="S1018" s="164">
        <v>9472</v>
      </c>
      <c r="T1018" s="165">
        <v>177032</v>
      </c>
      <c r="U1018" s="166"/>
      <c r="V1018" s="167">
        <v>2.6578073089701001E-2</v>
      </c>
      <c r="W1018" s="173">
        <v>0</v>
      </c>
      <c r="X1018" s="169">
        <v>0.18</v>
      </c>
      <c r="Y1018" s="169">
        <v>9.5600647279185325E-2</v>
      </c>
      <c r="Z1018" s="170">
        <v>0</v>
      </c>
      <c r="AA1018" s="166"/>
      <c r="AB1018" s="110">
        <v>0</v>
      </c>
      <c r="AC1018" s="111">
        <v>0</v>
      </c>
      <c r="AD1018" s="164">
        <v>0</v>
      </c>
      <c r="AE1018" s="111">
        <v>0</v>
      </c>
      <c r="AF1018" s="171">
        <v>0</v>
      </c>
      <c r="AG1018" s="172"/>
    </row>
    <row r="1019" spans="1:33" s="49" customFormat="1" ht="12" x14ac:dyDescent="0.2">
      <c r="A1019" s="84">
        <v>3517</v>
      </c>
      <c r="B1019" s="60">
        <v>3517239052</v>
      </c>
      <c r="C1019" s="85" t="s">
        <v>559</v>
      </c>
      <c r="D1019" s="60">
        <v>239</v>
      </c>
      <c r="E1019" s="85" t="s">
        <v>271</v>
      </c>
      <c r="F1019" s="60">
        <v>52</v>
      </c>
      <c r="G1019" s="109" t="s">
        <v>84</v>
      </c>
      <c r="H1019" s="163"/>
      <c r="I1019" s="87">
        <v>15870</v>
      </c>
      <c r="J1019" s="87">
        <v>7727</v>
      </c>
      <c r="K1019" s="87">
        <v>0</v>
      </c>
      <c r="L1019" s="87">
        <v>1188</v>
      </c>
      <c r="M1019" s="88">
        <v>24785</v>
      </c>
      <c r="N1019" s="163"/>
      <c r="O1019" s="110">
        <v>18</v>
      </c>
      <c r="P1019" s="164">
        <v>423342</v>
      </c>
      <c r="Q1019" s="164">
        <v>0</v>
      </c>
      <c r="R1019" s="164">
        <v>0</v>
      </c>
      <c r="S1019" s="164">
        <v>21312</v>
      </c>
      <c r="T1019" s="165">
        <v>444654</v>
      </c>
      <c r="U1019" s="166"/>
      <c r="V1019" s="167">
        <v>5.9800664451827253E-2</v>
      </c>
      <c r="W1019" s="173">
        <v>0</v>
      </c>
      <c r="X1019" s="169">
        <v>0.09</v>
      </c>
      <c r="Y1019" s="169">
        <v>4.424679144170722E-2</v>
      </c>
      <c r="Z1019" s="170">
        <v>0</v>
      </c>
      <c r="AA1019" s="166"/>
      <c r="AB1019" s="110">
        <v>3</v>
      </c>
      <c r="AC1019" s="111">
        <v>0</v>
      </c>
      <c r="AD1019" s="164">
        <v>0</v>
      </c>
      <c r="AE1019" s="111">
        <v>0</v>
      </c>
      <c r="AF1019" s="171">
        <v>0</v>
      </c>
      <c r="AG1019" s="172"/>
    </row>
    <row r="1020" spans="1:33" s="49" customFormat="1" ht="12" x14ac:dyDescent="0.2">
      <c r="A1020" s="84">
        <v>3517</v>
      </c>
      <c r="B1020" s="60">
        <v>3517239072</v>
      </c>
      <c r="C1020" s="85" t="s">
        <v>559</v>
      </c>
      <c r="D1020" s="60">
        <v>239</v>
      </c>
      <c r="E1020" s="85" t="s">
        <v>271</v>
      </c>
      <c r="F1020" s="60">
        <v>72</v>
      </c>
      <c r="G1020" s="109" t="s">
        <v>104</v>
      </c>
      <c r="H1020" s="163"/>
      <c r="I1020" s="87">
        <v>18487</v>
      </c>
      <c r="J1020" s="87">
        <v>5101</v>
      </c>
      <c r="K1020" s="87">
        <v>0</v>
      </c>
      <c r="L1020" s="87">
        <v>1188</v>
      </c>
      <c r="M1020" s="88">
        <v>24776</v>
      </c>
      <c r="N1020" s="163"/>
      <c r="O1020" s="110">
        <v>1</v>
      </c>
      <c r="P1020" s="164">
        <v>23510</v>
      </c>
      <c r="Q1020" s="164">
        <v>0</v>
      </c>
      <c r="R1020" s="164">
        <v>0</v>
      </c>
      <c r="S1020" s="164">
        <v>1184</v>
      </c>
      <c r="T1020" s="165">
        <v>24694</v>
      </c>
      <c r="U1020" s="166"/>
      <c r="V1020" s="167">
        <v>3.3222591362126247E-3</v>
      </c>
      <c r="W1020" s="173">
        <v>0</v>
      </c>
      <c r="X1020" s="169">
        <v>0.09</v>
      </c>
      <c r="Y1020" s="169">
        <v>1.5634432016767884E-3</v>
      </c>
      <c r="Z1020" s="170">
        <v>0</v>
      </c>
      <c r="AA1020" s="166"/>
      <c r="AB1020" s="110">
        <v>0</v>
      </c>
      <c r="AC1020" s="111">
        <v>0</v>
      </c>
      <c r="AD1020" s="164">
        <v>0</v>
      </c>
      <c r="AE1020" s="111">
        <v>0</v>
      </c>
      <c r="AF1020" s="171">
        <v>0</v>
      </c>
      <c r="AG1020" s="172"/>
    </row>
    <row r="1021" spans="1:33" s="49" customFormat="1" ht="12" x14ac:dyDescent="0.2">
      <c r="A1021" s="84">
        <v>3517</v>
      </c>
      <c r="B1021" s="60">
        <v>3517239082</v>
      </c>
      <c r="C1021" s="85" t="s">
        <v>559</v>
      </c>
      <c r="D1021" s="60">
        <v>239</v>
      </c>
      <c r="E1021" s="85" t="s">
        <v>271</v>
      </c>
      <c r="F1021" s="60">
        <v>82</v>
      </c>
      <c r="G1021" s="109" t="s">
        <v>114</v>
      </c>
      <c r="H1021" s="163"/>
      <c r="I1021" s="87">
        <v>12925</v>
      </c>
      <c r="J1021" s="87">
        <v>6389</v>
      </c>
      <c r="K1021" s="87">
        <v>0</v>
      </c>
      <c r="L1021" s="87">
        <v>1188</v>
      </c>
      <c r="M1021" s="88">
        <v>20502</v>
      </c>
      <c r="N1021" s="163"/>
      <c r="O1021" s="110">
        <v>2</v>
      </c>
      <c r="P1021" s="164">
        <v>38500</v>
      </c>
      <c r="Q1021" s="164">
        <v>0</v>
      </c>
      <c r="R1021" s="164">
        <v>0</v>
      </c>
      <c r="S1021" s="164">
        <v>2368</v>
      </c>
      <c r="T1021" s="165">
        <v>40868</v>
      </c>
      <c r="U1021" s="166"/>
      <c r="V1021" s="167">
        <v>6.6445182724252493E-3</v>
      </c>
      <c r="W1021" s="173">
        <v>0</v>
      </c>
      <c r="X1021" s="169">
        <v>0.09</v>
      </c>
      <c r="Y1021" s="169">
        <v>3.9635079618428274E-3</v>
      </c>
      <c r="Z1021" s="170">
        <v>0</v>
      </c>
      <c r="AA1021" s="166"/>
      <c r="AB1021" s="110">
        <v>0</v>
      </c>
      <c r="AC1021" s="111">
        <v>0</v>
      </c>
      <c r="AD1021" s="164">
        <v>0</v>
      </c>
      <c r="AE1021" s="111">
        <v>0</v>
      </c>
      <c r="AF1021" s="171">
        <v>0</v>
      </c>
      <c r="AG1021" s="172"/>
    </row>
    <row r="1022" spans="1:33" s="49" customFormat="1" ht="12" x14ac:dyDescent="0.2">
      <c r="A1022" s="84">
        <v>3517</v>
      </c>
      <c r="B1022" s="60">
        <v>3517239094</v>
      </c>
      <c r="C1022" s="85" t="s">
        <v>559</v>
      </c>
      <c r="D1022" s="60">
        <v>239</v>
      </c>
      <c r="E1022" s="85" t="s">
        <v>271</v>
      </c>
      <c r="F1022" s="60">
        <v>94</v>
      </c>
      <c r="G1022" s="109" t="s">
        <v>126</v>
      </c>
      <c r="H1022" s="163"/>
      <c r="I1022" s="87">
        <v>19402</v>
      </c>
      <c r="J1022" s="87">
        <v>2136</v>
      </c>
      <c r="K1022" s="87">
        <v>0</v>
      </c>
      <c r="L1022" s="87">
        <v>1188</v>
      </c>
      <c r="M1022" s="88">
        <v>22726</v>
      </c>
      <c r="N1022" s="163"/>
      <c r="O1022" s="110">
        <v>1</v>
      </c>
      <c r="P1022" s="164">
        <v>21466</v>
      </c>
      <c r="Q1022" s="164">
        <v>0</v>
      </c>
      <c r="R1022" s="164">
        <v>0</v>
      </c>
      <c r="S1022" s="164">
        <v>1184</v>
      </c>
      <c r="T1022" s="165">
        <v>22650</v>
      </c>
      <c r="U1022" s="166"/>
      <c r="V1022" s="167">
        <v>3.3222591362126247E-3</v>
      </c>
      <c r="W1022" s="173">
        <v>0</v>
      </c>
      <c r="X1022" s="169">
        <v>0.09</v>
      </c>
      <c r="Y1022" s="169">
        <v>1.618835576951236E-3</v>
      </c>
      <c r="Z1022" s="170">
        <v>0</v>
      </c>
      <c r="AA1022" s="166"/>
      <c r="AB1022" s="110">
        <v>0</v>
      </c>
      <c r="AC1022" s="111">
        <v>0</v>
      </c>
      <c r="AD1022" s="164">
        <v>0</v>
      </c>
      <c r="AE1022" s="111">
        <v>0</v>
      </c>
      <c r="AF1022" s="171">
        <v>0</v>
      </c>
      <c r="AG1022" s="172"/>
    </row>
    <row r="1023" spans="1:33" s="49" customFormat="1" ht="12" x14ac:dyDescent="0.2">
      <c r="A1023" s="84">
        <v>3517</v>
      </c>
      <c r="B1023" s="60">
        <v>3517239095</v>
      </c>
      <c r="C1023" s="85" t="s">
        <v>559</v>
      </c>
      <c r="D1023" s="60">
        <v>239</v>
      </c>
      <c r="E1023" s="85" t="s">
        <v>271</v>
      </c>
      <c r="F1023" s="60">
        <v>95</v>
      </c>
      <c r="G1023" s="109" t="s">
        <v>127</v>
      </c>
      <c r="H1023" s="163"/>
      <c r="I1023" s="87">
        <v>21712</v>
      </c>
      <c r="J1023" s="87">
        <v>312</v>
      </c>
      <c r="K1023" s="87">
        <v>0</v>
      </c>
      <c r="L1023" s="87">
        <v>1188</v>
      </c>
      <c r="M1023" s="88">
        <v>23212</v>
      </c>
      <c r="N1023" s="163"/>
      <c r="O1023" s="110">
        <v>3</v>
      </c>
      <c r="P1023" s="164">
        <v>65853</v>
      </c>
      <c r="Q1023" s="164">
        <v>0</v>
      </c>
      <c r="R1023" s="164">
        <v>0</v>
      </c>
      <c r="S1023" s="164">
        <v>3552</v>
      </c>
      <c r="T1023" s="165">
        <v>69405</v>
      </c>
      <c r="U1023" s="166"/>
      <c r="V1023" s="167">
        <v>9.9667774086378731E-3</v>
      </c>
      <c r="W1023" s="173">
        <v>0</v>
      </c>
      <c r="X1023" s="169">
        <v>0.18</v>
      </c>
      <c r="Y1023" s="169">
        <v>0.13044079648282272</v>
      </c>
      <c r="Z1023" s="170">
        <v>0</v>
      </c>
      <c r="AA1023" s="166"/>
      <c r="AB1023" s="110">
        <v>0</v>
      </c>
      <c r="AC1023" s="111">
        <v>0</v>
      </c>
      <c r="AD1023" s="164">
        <v>0</v>
      </c>
      <c r="AE1023" s="111">
        <v>0</v>
      </c>
      <c r="AF1023" s="171">
        <v>0</v>
      </c>
      <c r="AG1023" s="172"/>
    </row>
    <row r="1024" spans="1:33" s="49" customFormat="1" ht="12" x14ac:dyDescent="0.2">
      <c r="A1024" s="84">
        <v>3517</v>
      </c>
      <c r="B1024" s="60">
        <v>3517239096</v>
      </c>
      <c r="C1024" s="85" t="s">
        <v>559</v>
      </c>
      <c r="D1024" s="60">
        <v>239</v>
      </c>
      <c r="E1024" s="85" t="s">
        <v>271</v>
      </c>
      <c r="F1024" s="60">
        <v>96</v>
      </c>
      <c r="G1024" s="109" t="s">
        <v>128</v>
      </c>
      <c r="H1024" s="163"/>
      <c r="I1024" s="87">
        <v>19402</v>
      </c>
      <c r="J1024" s="87">
        <v>11950</v>
      </c>
      <c r="K1024" s="87">
        <v>0</v>
      </c>
      <c r="L1024" s="87">
        <v>1188</v>
      </c>
      <c r="M1024" s="88">
        <v>32540</v>
      </c>
      <c r="N1024" s="163"/>
      <c r="O1024" s="110">
        <v>9</v>
      </c>
      <c r="P1024" s="164">
        <v>281232</v>
      </c>
      <c r="Q1024" s="164">
        <v>0</v>
      </c>
      <c r="R1024" s="164">
        <v>0</v>
      </c>
      <c r="S1024" s="164">
        <v>10656</v>
      </c>
      <c r="T1024" s="165">
        <v>291888</v>
      </c>
      <c r="U1024" s="166"/>
      <c r="V1024" s="167">
        <v>2.9900332225913626E-2</v>
      </c>
      <c r="W1024" s="173">
        <v>0</v>
      </c>
      <c r="X1024" s="169">
        <v>0.09</v>
      </c>
      <c r="Y1024" s="169">
        <v>4.0845926687433726E-2</v>
      </c>
      <c r="Z1024" s="170">
        <v>0</v>
      </c>
      <c r="AA1024" s="166"/>
      <c r="AB1024" s="110">
        <v>1</v>
      </c>
      <c r="AC1024" s="111">
        <v>0</v>
      </c>
      <c r="AD1024" s="164">
        <v>0</v>
      </c>
      <c r="AE1024" s="111">
        <v>0</v>
      </c>
      <c r="AF1024" s="171">
        <v>0</v>
      </c>
      <c r="AG1024" s="172"/>
    </row>
    <row r="1025" spans="1:33" s="49" customFormat="1" ht="12" x14ac:dyDescent="0.2">
      <c r="A1025" s="84">
        <v>3517</v>
      </c>
      <c r="B1025" s="60">
        <v>3517239171</v>
      </c>
      <c r="C1025" s="85" t="s">
        <v>559</v>
      </c>
      <c r="D1025" s="60">
        <v>239</v>
      </c>
      <c r="E1025" s="85" t="s">
        <v>271</v>
      </c>
      <c r="F1025" s="60">
        <v>171</v>
      </c>
      <c r="G1025" s="109" t="s">
        <v>203</v>
      </c>
      <c r="H1025" s="163"/>
      <c r="I1025" s="87">
        <v>14789</v>
      </c>
      <c r="J1025" s="87">
        <v>4368</v>
      </c>
      <c r="K1025" s="87">
        <v>0</v>
      </c>
      <c r="L1025" s="87">
        <v>1188</v>
      </c>
      <c r="M1025" s="88">
        <v>20345</v>
      </c>
      <c r="N1025" s="163"/>
      <c r="O1025" s="110">
        <v>11</v>
      </c>
      <c r="P1025" s="164">
        <v>210023</v>
      </c>
      <c r="Q1025" s="164">
        <v>0</v>
      </c>
      <c r="R1025" s="164">
        <v>0</v>
      </c>
      <c r="S1025" s="164">
        <v>13024</v>
      </c>
      <c r="T1025" s="165">
        <v>223047</v>
      </c>
      <c r="U1025" s="166"/>
      <c r="V1025" s="167">
        <v>3.6544850498338874E-2</v>
      </c>
      <c r="W1025" s="173">
        <v>0</v>
      </c>
      <c r="X1025" s="169">
        <v>0.09</v>
      </c>
      <c r="Y1025" s="169">
        <v>9.470672043654654E-3</v>
      </c>
      <c r="Z1025" s="170">
        <v>0</v>
      </c>
      <c r="AA1025" s="166"/>
      <c r="AB1025" s="110">
        <v>0</v>
      </c>
      <c r="AC1025" s="111">
        <v>0</v>
      </c>
      <c r="AD1025" s="164">
        <v>0</v>
      </c>
      <c r="AE1025" s="111">
        <v>0</v>
      </c>
      <c r="AF1025" s="171">
        <v>0</v>
      </c>
      <c r="AG1025" s="172"/>
    </row>
    <row r="1026" spans="1:33" s="49" customFormat="1" ht="12" x14ac:dyDescent="0.2">
      <c r="A1026" s="84">
        <v>3517</v>
      </c>
      <c r="B1026" s="60">
        <v>3517239172</v>
      </c>
      <c r="C1026" s="85" t="s">
        <v>559</v>
      </c>
      <c r="D1026" s="60">
        <v>239</v>
      </c>
      <c r="E1026" s="85" t="s">
        <v>271</v>
      </c>
      <c r="F1026" s="60">
        <v>172</v>
      </c>
      <c r="G1026" s="109" t="s">
        <v>204</v>
      </c>
      <c r="H1026" s="163"/>
      <c r="I1026" s="87">
        <v>19402</v>
      </c>
      <c r="J1026" s="87">
        <v>12524</v>
      </c>
      <c r="K1026" s="87">
        <v>0</v>
      </c>
      <c r="L1026" s="87">
        <v>1188</v>
      </c>
      <c r="M1026" s="88">
        <v>33114</v>
      </c>
      <c r="N1026" s="163"/>
      <c r="O1026" s="110">
        <v>4</v>
      </c>
      <c r="P1026" s="164">
        <v>127280</v>
      </c>
      <c r="Q1026" s="164">
        <v>0</v>
      </c>
      <c r="R1026" s="164">
        <v>0</v>
      </c>
      <c r="S1026" s="164">
        <v>4736</v>
      </c>
      <c r="T1026" s="165">
        <v>132016</v>
      </c>
      <c r="U1026" s="166"/>
      <c r="V1026" s="167">
        <v>1.3289036544850499E-2</v>
      </c>
      <c r="W1026" s="173">
        <v>0</v>
      </c>
      <c r="X1026" s="169">
        <v>0.09</v>
      </c>
      <c r="Y1026" s="169">
        <v>3.4654313300666026E-2</v>
      </c>
      <c r="Z1026" s="170">
        <v>0</v>
      </c>
      <c r="AA1026" s="166"/>
      <c r="AB1026" s="110">
        <v>0</v>
      </c>
      <c r="AC1026" s="111">
        <v>0</v>
      </c>
      <c r="AD1026" s="164">
        <v>0</v>
      </c>
      <c r="AE1026" s="111">
        <v>0</v>
      </c>
      <c r="AF1026" s="171">
        <v>0</v>
      </c>
      <c r="AG1026" s="172"/>
    </row>
    <row r="1027" spans="1:33" s="49" customFormat="1" ht="12" x14ac:dyDescent="0.2">
      <c r="A1027" s="84">
        <v>3517</v>
      </c>
      <c r="B1027" s="60">
        <v>3517239182</v>
      </c>
      <c r="C1027" s="85" t="s">
        <v>559</v>
      </c>
      <c r="D1027" s="60">
        <v>239</v>
      </c>
      <c r="E1027" s="85" t="s">
        <v>271</v>
      </c>
      <c r="F1027" s="60">
        <v>182</v>
      </c>
      <c r="G1027" s="109" t="s">
        <v>214</v>
      </c>
      <c r="H1027" s="163"/>
      <c r="I1027" s="87">
        <v>17783</v>
      </c>
      <c r="J1027" s="87">
        <v>3262</v>
      </c>
      <c r="K1027" s="87">
        <v>0</v>
      </c>
      <c r="L1027" s="87">
        <v>1188</v>
      </c>
      <c r="M1027" s="88">
        <v>22233</v>
      </c>
      <c r="N1027" s="163"/>
      <c r="O1027" s="110">
        <v>17</v>
      </c>
      <c r="P1027" s="164">
        <v>356575</v>
      </c>
      <c r="Q1027" s="164">
        <v>0</v>
      </c>
      <c r="R1027" s="164">
        <v>0</v>
      </c>
      <c r="S1027" s="164">
        <v>20128</v>
      </c>
      <c r="T1027" s="165">
        <v>376703</v>
      </c>
      <c r="U1027" s="166"/>
      <c r="V1027" s="167">
        <v>5.6478405315614627E-2</v>
      </c>
      <c r="W1027" s="173">
        <v>0</v>
      </c>
      <c r="X1027" s="169">
        <v>0.09</v>
      </c>
      <c r="Y1027" s="169">
        <v>2.1727633697041105E-2</v>
      </c>
      <c r="Z1027" s="170">
        <v>0</v>
      </c>
      <c r="AA1027" s="166"/>
      <c r="AB1027" s="110">
        <v>1</v>
      </c>
      <c r="AC1027" s="111">
        <v>0</v>
      </c>
      <c r="AD1027" s="164">
        <v>0</v>
      </c>
      <c r="AE1027" s="111">
        <v>0</v>
      </c>
      <c r="AF1027" s="171">
        <v>0</v>
      </c>
      <c r="AG1027" s="172"/>
    </row>
    <row r="1028" spans="1:33" s="49" customFormat="1" ht="12" x14ac:dyDescent="0.2">
      <c r="A1028" s="84">
        <v>3517</v>
      </c>
      <c r="B1028" s="60">
        <v>3517239189</v>
      </c>
      <c r="C1028" s="85" t="s">
        <v>559</v>
      </c>
      <c r="D1028" s="60">
        <v>239</v>
      </c>
      <c r="E1028" s="85" t="s">
        <v>271</v>
      </c>
      <c r="F1028" s="60">
        <v>189</v>
      </c>
      <c r="G1028" s="109" t="s">
        <v>221</v>
      </c>
      <c r="H1028" s="163"/>
      <c r="I1028" s="87">
        <v>17581</v>
      </c>
      <c r="J1028" s="87">
        <v>7092</v>
      </c>
      <c r="K1028" s="87">
        <v>0</v>
      </c>
      <c r="L1028" s="87">
        <v>1188</v>
      </c>
      <c r="M1028" s="88">
        <v>25861</v>
      </c>
      <c r="N1028" s="163"/>
      <c r="O1028" s="110">
        <v>1</v>
      </c>
      <c r="P1028" s="164">
        <v>24591</v>
      </c>
      <c r="Q1028" s="164">
        <v>0</v>
      </c>
      <c r="R1028" s="164">
        <v>0</v>
      </c>
      <c r="S1028" s="164">
        <v>1184</v>
      </c>
      <c r="T1028" s="165">
        <v>25775</v>
      </c>
      <c r="U1028" s="166"/>
      <c r="V1028" s="167">
        <v>3.3222591362126247E-3</v>
      </c>
      <c r="W1028" s="173">
        <v>0</v>
      </c>
      <c r="X1028" s="169">
        <v>0.09</v>
      </c>
      <c r="Y1028" s="169">
        <v>4.0312226286335975E-3</v>
      </c>
      <c r="Z1028" s="170">
        <v>0</v>
      </c>
      <c r="AA1028" s="166"/>
      <c r="AB1028" s="110">
        <v>0</v>
      </c>
      <c r="AC1028" s="111">
        <v>0</v>
      </c>
      <c r="AD1028" s="164">
        <v>0</v>
      </c>
      <c r="AE1028" s="111">
        <v>0</v>
      </c>
      <c r="AF1028" s="171">
        <v>0</v>
      </c>
      <c r="AG1028" s="172"/>
    </row>
    <row r="1029" spans="1:33" s="157" customFormat="1" ht="12" customHeight="1" x14ac:dyDescent="0.2">
      <c r="A1029" s="84">
        <v>3517</v>
      </c>
      <c r="B1029" s="60">
        <v>3517239201</v>
      </c>
      <c r="C1029" s="85" t="s">
        <v>559</v>
      </c>
      <c r="D1029" s="60">
        <v>239</v>
      </c>
      <c r="E1029" s="85" t="s">
        <v>271</v>
      </c>
      <c r="F1029" s="60">
        <v>201</v>
      </c>
      <c r="G1029" s="109" t="s">
        <v>233</v>
      </c>
      <c r="H1029" s="163"/>
      <c r="I1029" s="87">
        <v>21712</v>
      </c>
      <c r="J1029" s="87">
        <v>0</v>
      </c>
      <c r="K1029" s="87">
        <v>0</v>
      </c>
      <c r="L1029" s="87">
        <v>1188</v>
      </c>
      <c r="M1029" s="88">
        <v>22900</v>
      </c>
      <c r="N1029" s="163"/>
      <c r="O1029" s="110">
        <v>8</v>
      </c>
      <c r="P1029" s="164">
        <v>173120</v>
      </c>
      <c r="Q1029" s="164">
        <v>0</v>
      </c>
      <c r="R1029" s="164">
        <v>0</v>
      </c>
      <c r="S1029" s="164">
        <v>9472</v>
      </c>
      <c r="T1029" s="165">
        <v>182592</v>
      </c>
      <c r="U1029" s="166"/>
      <c r="V1029" s="167">
        <v>2.6578073089701001E-2</v>
      </c>
      <c r="W1029" s="173">
        <v>0</v>
      </c>
      <c r="X1029" s="169">
        <v>0.18</v>
      </c>
      <c r="Y1029" s="169">
        <v>0.10570050674846276</v>
      </c>
      <c r="Z1029" s="170">
        <v>0</v>
      </c>
      <c r="AA1029" s="166"/>
      <c r="AB1029" s="110">
        <v>3</v>
      </c>
      <c r="AC1029" s="111">
        <v>0</v>
      </c>
      <c r="AD1029" s="164">
        <v>0</v>
      </c>
      <c r="AE1029" s="111">
        <v>0</v>
      </c>
      <c r="AF1029" s="171">
        <v>0</v>
      </c>
      <c r="AG1029" s="174"/>
    </row>
    <row r="1030" spans="1:33" s="157" customFormat="1" ht="12" x14ac:dyDescent="0.2">
      <c r="A1030" s="84">
        <v>3517</v>
      </c>
      <c r="B1030" s="60">
        <v>3517239219</v>
      </c>
      <c r="C1030" s="85" t="s">
        <v>559</v>
      </c>
      <c r="D1030" s="60">
        <v>239</v>
      </c>
      <c r="E1030" s="85" t="s">
        <v>271</v>
      </c>
      <c r="F1030" s="60">
        <v>219</v>
      </c>
      <c r="G1030" s="109" t="s">
        <v>251</v>
      </c>
      <c r="H1030" s="163"/>
      <c r="I1030" s="87">
        <v>17390</v>
      </c>
      <c r="J1030" s="87">
        <v>8384</v>
      </c>
      <c r="K1030" s="87">
        <v>0</v>
      </c>
      <c r="L1030" s="87">
        <v>1188</v>
      </c>
      <c r="M1030" s="88">
        <v>26962</v>
      </c>
      <c r="N1030" s="163"/>
      <c r="O1030" s="110">
        <v>1</v>
      </c>
      <c r="P1030" s="164">
        <v>25688</v>
      </c>
      <c r="Q1030" s="164">
        <v>0</v>
      </c>
      <c r="R1030" s="164">
        <v>0</v>
      </c>
      <c r="S1030" s="164">
        <v>1184</v>
      </c>
      <c r="T1030" s="165">
        <v>26872</v>
      </c>
      <c r="U1030" s="166"/>
      <c r="V1030" s="167">
        <v>3.3222591362126247E-3</v>
      </c>
      <c r="W1030" s="173">
        <v>0</v>
      </c>
      <c r="X1030" s="169">
        <v>0.09</v>
      </c>
      <c r="Y1030" s="169">
        <v>4.669899050178024E-3</v>
      </c>
      <c r="Z1030" s="170">
        <v>0</v>
      </c>
      <c r="AA1030" s="166"/>
      <c r="AB1030" s="110">
        <v>0</v>
      </c>
      <c r="AC1030" s="111">
        <v>0</v>
      </c>
      <c r="AD1030" s="164">
        <v>0</v>
      </c>
      <c r="AE1030" s="111">
        <v>0</v>
      </c>
      <c r="AF1030" s="171">
        <v>0</v>
      </c>
      <c r="AG1030" s="175"/>
    </row>
    <row r="1031" spans="1:33" x14ac:dyDescent="0.25">
      <c r="A1031" s="84">
        <v>3517</v>
      </c>
      <c r="B1031" s="60">
        <v>3517239231</v>
      </c>
      <c r="C1031" s="85" t="s">
        <v>559</v>
      </c>
      <c r="D1031" s="60">
        <v>239</v>
      </c>
      <c r="E1031" s="85" t="s">
        <v>271</v>
      </c>
      <c r="F1031" s="60">
        <v>231</v>
      </c>
      <c r="G1031" s="109" t="s">
        <v>263</v>
      </c>
      <c r="H1031" s="163"/>
      <c r="I1031" s="87">
        <v>16802</v>
      </c>
      <c r="J1031" s="87">
        <v>5844</v>
      </c>
      <c r="K1031" s="87">
        <v>0</v>
      </c>
      <c r="L1031" s="87">
        <v>1188</v>
      </c>
      <c r="M1031" s="88">
        <v>23834</v>
      </c>
      <c r="N1031" s="163"/>
      <c r="O1031" s="110">
        <v>18</v>
      </c>
      <c r="P1031" s="164">
        <v>406278</v>
      </c>
      <c r="Q1031" s="164">
        <v>0</v>
      </c>
      <c r="R1031" s="164">
        <v>0</v>
      </c>
      <c r="S1031" s="164">
        <v>21312</v>
      </c>
      <c r="T1031" s="165">
        <v>427590</v>
      </c>
      <c r="U1031" s="166"/>
      <c r="V1031" s="167">
        <v>5.9800664451827253E-2</v>
      </c>
      <c r="W1031" s="173">
        <v>0</v>
      </c>
      <c r="X1031" s="169">
        <v>0.09</v>
      </c>
      <c r="Y1031" s="169">
        <v>2.1562954322136174E-2</v>
      </c>
      <c r="Z1031" s="170">
        <v>0</v>
      </c>
      <c r="AA1031" s="166"/>
      <c r="AB1031" s="110">
        <v>0</v>
      </c>
      <c r="AC1031" s="111">
        <v>0</v>
      </c>
      <c r="AD1031" s="164">
        <v>0</v>
      </c>
      <c r="AE1031" s="111">
        <v>0</v>
      </c>
      <c r="AF1031" s="171">
        <v>0</v>
      </c>
    </row>
    <row r="1032" spans="1:33" x14ac:dyDescent="0.25">
      <c r="A1032" s="84">
        <v>3517</v>
      </c>
      <c r="B1032" s="60">
        <v>3517239239</v>
      </c>
      <c r="C1032" s="85" t="s">
        <v>559</v>
      </c>
      <c r="D1032" s="60">
        <v>239</v>
      </c>
      <c r="E1032" s="85" t="s">
        <v>271</v>
      </c>
      <c r="F1032" s="60">
        <v>239</v>
      </c>
      <c r="G1032" s="109" t="s">
        <v>271</v>
      </c>
      <c r="H1032" s="163"/>
      <c r="I1032" s="87">
        <v>16891</v>
      </c>
      <c r="J1032" s="87">
        <v>5247</v>
      </c>
      <c r="K1032" s="87">
        <v>0</v>
      </c>
      <c r="L1032" s="87">
        <v>1188</v>
      </c>
      <c r="M1032" s="88">
        <v>23326</v>
      </c>
      <c r="N1032" s="163"/>
      <c r="O1032" s="110">
        <v>104</v>
      </c>
      <c r="P1032" s="164">
        <v>2294656</v>
      </c>
      <c r="Q1032" s="164">
        <v>0</v>
      </c>
      <c r="R1032" s="164">
        <v>0</v>
      </c>
      <c r="S1032" s="164">
        <v>123136</v>
      </c>
      <c r="T1032" s="165">
        <v>2417792</v>
      </c>
      <c r="U1032" s="166"/>
      <c r="V1032" s="167">
        <v>0.34551495016611328</v>
      </c>
      <c r="W1032" s="173">
        <v>0</v>
      </c>
      <c r="X1032" s="169">
        <v>0.09</v>
      </c>
      <c r="Y1032" s="169">
        <v>4.684621590354953E-2</v>
      </c>
      <c r="Z1032" s="170">
        <v>0</v>
      </c>
      <c r="AA1032" s="166"/>
      <c r="AB1032" s="110">
        <v>13</v>
      </c>
      <c r="AC1032" s="111">
        <v>0</v>
      </c>
      <c r="AD1032" s="164">
        <v>0</v>
      </c>
      <c r="AE1032" s="111">
        <v>0</v>
      </c>
      <c r="AF1032" s="171">
        <v>0</v>
      </c>
    </row>
    <row r="1033" spans="1:33" x14ac:dyDescent="0.25">
      <c r="A1033" s="84">
        <v>3517</v>
      </c>
      <c r="B1033" s="60">
        <v>3517239251</v>
      </c>
      <c r="C1033" s="85" t="s">
        <v>559</v>
      </c>
      <c r="D1033" s="60">
        <v>239</v>
      </c>
      <c r="E1033" s="85" t="s">
        <v>271</v>
      </c>
      <c r="F1033" s="60">
        <v>251</v>
      </c>
      <c r="G1033" s="109" t="s">
        <v>283</v>
      </c>
      <c r="H1033" s="163"/>
      <c r="I1033" s="87">
        <v>16316</v>
      </c>
      <c r="J1033" s="87">
        <v>2114</v>
      </c>
      <c r="K1033" s="87">
        <v>0</v>
      </c>
      <c r="L1033" s="87">
        <v>1188</v>
      </c>
      <c r="M1033" s="88">
        <v>19618</v>
      </c>
      <c r="N1033" s="163"/>
      <c r="O1033" s="110">
        <v>1</v>
      </c>
      <c r="P1033" s="164">
        <v>18369</v>
      </c>
      <c r="Q1033" s="164">
        <v>0</v>
      </c>
      <c r="R1033" s="164">
        <v>0</v>
      </c>
      <c r="S1033" s="164">
        <v>1184</v>
      </c>
      <c r="T1033" s="165">
        <v>19553</v>
      </c>
      <c r="U1033" s="166"/>
      <c r="V1033" s="167">
        <v>3.3222591362126247E-3</v>
      </c>
      <c r="W1033" s="173">
        <v>0</v>
      </c>
      <c r="X1033" s="169">
        <v>0.09</v>
      </c>
      <c r="Y1033" s="169">
        <v>4.1924288847389413E-2</v>
      </c>
      <c r="Z1033" s="170">
        <v>0</v>
      </c>
      <c r="AA1033" s="166"/>
      <c r="AB1033" s="110">
        <v>0</v>
      </c>
      <c r="AC1033" s="111">
        <v>0</v>
      </c>
      <c r="AD1033" s="164">
        <v>0</v>
      </c>
      <c r="AE1033" s="111">
        <v>0</v>
      </c>
      <c r="AF1033" s="171">
        <v>0</v>
      </c>
    </row>
    <row r="1034" spans="1:33" x14ac:dyDescent="0.25">
      <c r="A1034" s="84">
        <v>3517</v>
      </c>
      <c r="B1034" s="60">
        <v>3517239261</v>
      </c>
      <c r="C1034" s="85" t="s">
        <v>559</v>
      </c>
      <c r="D1034" s="60">
        <v>239</v>
      </c>
      <c r="E1034" s="85" t="s">
        <v>271</v>
      </c>
      <c r="F1034" s="60">
        <v>261</v>
      </c>
      <c r="G1034" s="109" t="s">
        <v>293</v>
      </c>
      <c r="H1034" s="163"/>
      <c r="I1034" s="87">
        <v>12925</v>
      </c>
      <c r="J1034" s="87">
        <v>10844</v>
      </c>
      <c r="K1034" s="87">
        <v>0</v>
      </c>
      <c r="L1034" s="87">
        <v>1188</v>
      </c>
      <c r="M1034" s="88">
        <v>24957</v>
      </c>
      <c r="N1034" s="163"/>
      <c r="O1034" s="110">
        <v>1</v>
      </c>
      <c r="P1034" s="164">
        <v>23690</v>
      </c>
      <c r="Q1034" s="164">
        <v>0</v>
      </c>
      <c r="R1034" s="164">
        <v>0</v>
      </c>
      <c r="S1034" s="164">
        <v>1184</v>
      </c>
      <c r="T1034" s="165">
        <v>24874</v>
      </c>
      <c r="U1034" s="166"/>
      <c r="V1034" s="167">
        <v>3.3222591362126247E-3</v>
      </c>
      <c r="W1034" s="173">
        <v>0</v>
      </c>
      <c r="X1034" s="169">
        <v>0.09</v>
      </c>
      <c r="Y1034" s="169">
        <v>6.516785668353052E-2</v>
      </c>
      <c r="Z1034" s="170">
        <v>0</v>
      </c>
      <c r="AA1034" s="166"/>
      <c r="AB1034" s="110">
        <v>0</v>
      </c>
      <c r="AC1034" s="111">
        <v>0</v>
      </c>
      <c r="AD1034" s="164">
        <v>0</v>
      </c>
      <c r="AE1034" s="111">
        <v>0</v>
      </c>
      <c r="AF1034" s="171">
        <v>0</v>
      </c>
    </row>
    <row r="1035" spans="1:33" x14ac:dyDescent="0.25">
      <c r="A1035" s="84">
        <v>3517</v>
      </c>
      <c r="B1035" s="60">
        <v>3517239264</v>
      </c>
      <c r="C1035" s="85" t="s">
        <v>559</v>
      </c>
      <c r="D1035" s="60">
        <v>239</v>
      </c>
      <c r="E1035" s="85" t="s">
        <v>271</v>
      </c>
      <c r="F1035" s="60">
        <v>264</v>
      </c>
      <c r="G1035" s="109" t="s">
        <v>296</v>
      </c>
      <c r="H1035" s="163"/>
      <c r="I1035" s="87">
        <v>12925</v>
      </c>
      <c r="J1035" s="87">
        <v>7283</v>
      </c>
      <c r="K1035" s="87">
        <v>0</v>
      </c>
      <c r="L1035" s="87">
        <v>1188</v>
      </c>
      <c r="M1035" s="88">
        <v>21396</v>
      </c>
      <c r="N1035" s="163"/>
      <c r="O1035" s="110">
        <v>2</v>
      </c>
      <c r="P1035" s="164">
        <v>40282</v>
      </c>
      <c r="Q1035" s="164">
        <v>0</v>
      </c>
      <c r="R1035" s="164">
        <v>0</v>
      </c>
      <c r="S1035" s="164">
        <v>2368</v>
      </c>
      <c r="T1035" s="165">
        <v>42650</v>
      </c>
      <c r="U1035" s="166"/>
      <c r="V1035" s="167">
        <v>6.6445182724252493E-3</v>
      </c>
      <c r="W1035" s="173">
        <v>0</v>
      </c>
      <c r="X1035" s="169">
        <v>0.09</v>
      </c>
      <c r="Y1035" s="169">
        <v>4.2139016789171325E-3</v>
      </c>
      <c r="Z1035" s="170">
        <v>0</v>
      </c>
      <c r="AA1035" s="166"/>
      <c r="AB1035" s="110">
        <v>0</v>
      </c>
      <c r="AC1035" s="111">
        <v>0</v>
      </c>
      <c r="AD1035" s="164">
        <v>0</v>
      </c>
      <c r="AE1035" s="111">
        <v>0</v>
      </c>
      <c r="AF1035" s="171">
        <v>0</v>
      </c>
    </row>
    <row r="1036" spans="1:33" x14ac:dyDescent="0.25">
      <c r="A1036" s="84">
        <v>3517</v>
      </c>
      <c r="B1036" s="60">
        <v>3517239293</v>
      </c>
      <c r="C1036" s="85" t="s">
        <v>559</v>
      </c>
      <c r="D1036" s="60">
        <v>239</v>
      </c>
      <c r="E1036" s="85" t="s">
        <v>271</v>
      </c>
      <c r="F1036" s="60">
        <v>293</v>
      </c>
      <c r="G1036" s="109" t="s">
        <v>325</v>
      </c>
      <c r="H1036" s="163"/>
      <c r="I1036" s="87">
        <v>17853</v>
      </c>
      <c r="J1036" s="87">
        <v>281</v>
      </c>
      <c r="K1036" s="87">
        <v>0</v>
      </c>
      <c r="L1036" s="87">
        <v>1188</v>
      </c>
      <c r="M1036" s="88">
        <v>19322</v>
      </c>
      <c r="N1036" s="163"/>
      <c r="O1036" s="110">
        <v>4</v>
      </c>
      <c r="P1036" s="164">
        <v>72296</v>
      </c>
      <c r="Q1036" s="164">
        <v>0</v>
      </c>
      <c r="R1036" s="164">
        <v>0</v>
      </c>
      <c r="S1036" s="164">
        <v>4736</v>
      </c>
      <c r="T1036" s="165">
        <v>77032</v>
      </c>
      <c r="U1036" s="166"/>
      <c r="V1036" s="167">
        <v>1.3289036544850499E-2</v>
      </c>
      <c r="W1036" s="173">
        <v>0</v>
      </c>
      <c r="X1036" s="169">
        <v>0.18</v>
      </c>
      <c r="Y1036" s="169">
        <v>1.7506686269412972E-2</v>
      </c>
      <c r="Z1036" s="170">
        <v>0</v>
      </c>
      <c r="AA1036" s="166"/>
      <c r="AB1036" s="110">
        <v>0</v>
      </c>
      <c r="AC1036" s="111">
        <v>0</v>
      </c>
      <c r="AD1036" s="164">
        <v>0</v>
      </c>
      <c r="AE1036" s="111">
        <v>0</v>
      </c>
      <c r="AF1036" s="171">
        <v>0</v>
      </c>
    </row>
    <row r="1037" spans="1:33" x14ac:dyDescent="0.25">
      <c r="A1037" s="84">
        <v>3517</v>
      </c>
      <c r="B1037" s="60">
        <v>3517239310</v>
      </c>
      <c r="C1037" s="85" t="s">
        <v>559</v>
      </c>
      <c r="D1037" s="60">
        <v>239</v>
      </c>
      <c r="E1037" s="85" t="s">
        <v>271</v>
      </c>
      <c r="F1037" s="60">
        <v>310</v>
      </c>
      <c r="G1037" s="109" t="s">
        <v>342</v>
      </c>
      <c r="H1037" s="163"/>
      <c r="I1037" s="87">
        <v>19587</v>
      </c>
      <c r="J1037" s="87">
        <v>3234</v>
      </c>
      <c r="K1037" s="87">
        <v>0</v>
      </c>
      <c r="L1037" s="87">
        <v>1188</v>
      </c>
      <c r="M1037" s="88">
        <v>24009</v>
      </c>
      <c r="N1037" s="163"/>
      <c r="O1037" s="110">
        <v>35</v>
      </c>
      <c r="P1037" s="164">
        <v>796075</v>
      </c>
      <c r="Q1037" s="164">
        <v>0</v>
      </c>
      <c r="R1037" s="164">
        <v>0</v>
      </c>
      <c r="S1037" s="164">
        <v>41440</v>
      </c>
      <c r="T1037" s="165">
        <v>837515</v>
      </c>
      <c r="U1037" s="166"/>
      <c r="V1037" s="167">
        <v>0.11627906976744178</v>
      </c>
      <c r="W1037" s="173">
        <v>0</v>
      </c>
      <c r="X1037" s="169">
        <v>0.09</v>
      </c>
      <c r="Y1037" s="169">
        <v>5.8551316757867247E-2</v>
      </c>
      <c r="Z1037" s="170">
        <v>0</v>
      </c>
      <c r="AA1037" s="166"/>
      <c r="AB1037" s="110">
        <v>3</v>
      </c>
      <c r="AC1037" s="111">
        <v>0</v>
      </c>
      <c r="AD1037" s="164">
        <v>0</v>
      </c>
      <c r="AE1037" s="111">
        <v>0</v>
      </c>
      <c r="AF1037" s="171">
        <v>0</v>
      </c>
    </row>
    <row r="1038" spans="1:33" x14ac:dyDescent="0.25">
      <c r="A1038" s="84">
        <v>3517</v>
      </c>
      <c r="B1038" s="60">
        <v>3517239323</v>
      </c>
      <c r="C1038" s="85" t="s">
        <v>559</v>
      </c>
      <c r="D1038" s="60">
        <v>239</v>
      </c>
      <c r="E1038" s="85" t="s">
        <v>271</v>
      </c>
      <c r="F1038" s="60">
        <v>323</v>
      </c>
      <c r="G1038" s="109" t="s">
        <v>355</v>
      </c>
      <c r="H1038" s="163"/>
      <c r="I1038" s="87">
        <v>12925</v>
      </c>
      <c r="J1038" s="87">
        <v>3653</v>
      </c>
      <c r="K1038" s="87">
        <v>0</v>
      </c>
      <c r="L1038" s="87">
        <v>1188</v>
      </c>
      <c r="M1038" s="88">
        <v>17766</v>
      </c>
      <c r="N1038" s="163"/>
      <c r="O1038" s="110">
        <v>1</v>
      </c>
      <c r="P1038" s="164">
        <v>16523</v>
      </c>
      <c r="Q1038" s="164">
        <v>0</v>
      </c>
      <c r="R1038" s="164">
        <v>0</v>
      </c>
      <c r="S1038" s="164">
        <v>1184</v>
      </c>
      <c r="T1038" s="165">
        <v>17707</v>
      </c>
      <c r="U1038" s="166"/>
      <c r="V1038" s="167">
        <v>3.3222591362126247E-3</v>
      </c>
      <c r="W1038" s="173">
        <v>0</v>
      </c>
      <c r="X1038" s="169">
        <v>0.09</v>
      </c>
      <c r="Y1038" s="169">
        <v>5.5379573437221493E-3</v>
      </c>
      <c r="Z1038" s="170">
        <v>0</v>
      </c>
      <c r="AA1038" s="166"/>
      <c r="AB1038" s="110">
        <v>0</v>
      </c>
      <c r="AC1038" s="111">
        <v>0</v>
      </c>
      <c r="AD1038" s="164">
        <v>0</v>
      </c>
      <c r="AE1038" s="111">
        <v>0</v>
      </c>
      <c r="AF1038" s="171">
        <v>0</v>
      </c>
    </row>
    <row r="1039" spans="1:33" x14ac:dyDescent="0.25">
      <c r="A1039" s="84">
        <v>3517</v>
      </c>
      <c r="B1039" s="60">
        <v>3517239336</v>
      </c>
      <c r="C1039" s="85" t="s">
        <v>559</v>
      </c>
      <c r="D1039" s="60">
        <v>239</v>
      </c>
      <c r="E1039" s="85" t="s">
        <v>271</v>
      </c>
      <c r="F1039" s="60">
        <v>336</v>
      </c>
      <c r="G1039" s="109" t="s">
        <v>368</v>
      </c>
      <c r="H1039" s="163"/>
      <c r="I1039" s="87">
        <v>12925</v>
      </c>
      <c r="J1039" s="87">
        <v>2976</v>
      </c>
      <c r="K1039" s="87">
        <v>0</v>
      </c>
      <c r="L1039" s="87">
        <v>1188</v>
      </c>
      <c r="M1039" s="88">
        <v>17089</v>
      </c>
      <c r="N1039" s="163"/>
      <c r="O1039" s="110">
        <v>1</v>
      </c>
      <c r="P1039" s="164">
        <v>15848</v>
      </c>
      <c r="Q1039" s="164">
        <v>0</v>
      </c>
      <c r="R1039" s="164">
        <v>0</v>
      </c>
      <c r="S1039" s="164">
        <v>1184</v>
      </c>
      <c r="T1039" s="165">
        <v>17032</v>
      </c>
      <c r="U1039" s="166"/>
      <c r="V1039" s="167">
        <v>3.3222591362126247E-3</v>
      </c>
      <c r="W1039" s="173">
        <v>0</v>
      </c>
      <c r="X1039" s="169">
        <v>0.09</v>
      </c>
      <c r="Y1039" s="169">
        <v>3.8565735314927199E-2</v>
      </c>
      <c r="Z1039" s="170">
        <v>0</v>
      </c>
      <c r="AA1039" s="166"/>
      <c r="AB1039" s="110">
        <v>0</v>
      </c>
      <c r="AC1039" s="111">
        <v>0</v>
      </c>
      <c r="AD1039" s="164">
        <v>0</v>
      </c>
      <c r="AE1039" s="111">
        <v>0</v>
      </c>
      <c r="AF1039" s="171">
        <v>0</v>
      </c>
    </row>
    <row r="1040" spans="1:33" x14ac:dyDescent="0.25">
      <c r="A1040" s="84">
        <v>3517</v>
      </c>
      <c r="B1040" s="60">
        <v>3517239625</v>
      </c>
      <c r="C1040" s="85" t="s">
        <v>559</v>
      </c>
      <c r="D1040" s="60">
        <v>239</v>
      </c>
      <c r="E1040" s="85" t="s">
        <v>271</v>
      </c>
      <c r="F1040" s="60">
        <v>625</v>
      </c>
      <c r="G1040" s="109" t="s">
        <v>395</v>
      </c>
      <c r="H1040" s="163"/>
      <c r="I1040" s="87">
        <v>18487</v>
      </c>
      <c r="J1040" s="87">
        <v>915</v>
      </c>
      <c r="K1040" s="87">
        <v>0</v>
      </c>
      <c r="L1040" s="87">
        <v>1188</v>
      </c>
      <c r="M1040" s="88">
        <v>20590</v>
      </c>
      <c r="N1040" s="163"/>
      <c r="O1040" s="110">
        <v>2</v>
      </c>
      <c r="P1040" s="164">
        <v>38676</v>
      </c>
      <c r="Q1040" s="164">
        <v>0</v>
      </c>
      <c r="R1040" s="164">
        <v>0</v>
      </c>
      <c r="S1040" s="164">
        <v>2368</v>
      </c>
      <c r="T1040" s="165">
        <v>41044</v>
      </c>
      <c r="U1040" s="166"/>
      <c r="V1040" s="167">
        <v>6.6445182724252493E-3</v>
      </c>
      <c r="W1040" s="173">
        <v>0</v>
      </c>
      <c r="X1040" s="169">
        <v>0.09</v>
      </c>
      <c r="Y1040" s="169">
        <v>5.696169079407485E-3</v>
      </c>
      <c r="Z1040" s="170">
        <v>0</v>
      </c>
      <c r="AA1040" s="166"/>
      <c r="AB1040" s="110">
        <v>0</v>
      </c>
      <c r="AC1040" s="111">
        <v>0</v>
      </c>
      <c r="AD1040" s="164">
        <v>0</v>
      </c>
      <c r="AE1040" s="111">
        <v>0</v>
      </c>
      <c r="AF1040" s="171">
        <v>0</v>
      </c>
    </row>
    <row r="1041" spans="1:32" x14ac:dyDescent="0.25">
      <c r="A1041" s="84">
        <v>3517</v>
      </c>
      <c r="B1041" s="60">
        <v>3517239645</v>
      </c>
      <c r="C1041" s="85" t="s">
        <v>559</v>
      </c>
      <c r="D1041" s="60">
        <v>239</v>
      </c>
      <c r="E1041" s="85" t="s">
        <v>271</v>
      </c>
      <c r="F1041" s="60">
        <v>645</v>
      </c>
      <c r="G1041" s="109" t="s">
        <v>399</v>
      </c>
      <c r="H1041" s="163"/>
      <c r="I1041" s="87">
        <v>16307</v>
      </c>
      <c r="J1041" s="87">
        <v>4842</v>
      </c>
      <c r="K1041" s="87">
        <v>0</v>
      </c>
      <c r="L1041" s="87">
        <v>1188</v>
      </c>
      <c r="M1041" s="88">
        <v>22337</v>
      </c>
      <c r="N1041" s="163"/>
      <c r="O1041" s="110">
        <v>1</v>
      </c>
      <c r="P1041" s="164">
        <v>21079</v>
      </c>
      <c r="Q1041" s="164">
        <v>0</v>
      </c>
      <c r="R1041" s="164">
        <v>0</v>
      </c>
      <c r="S1041" s="164">
        <v>1184</v>
      </c>
      <c r="T1041" s="165">
        <v>22263</v>
      </c>
      <c r="U1041" s="166"/>
      <c r="V1041" s="167">
        <v>3.3222591362126247E-3</v>
      </c>
      <c r="W1041" s="173">
        <v>0</v>
      </c>
      <c r="X1041" s="169">
        <v>0.09</v>
      </c>
      <c r="Y1041" s="169">
        <v>3.6544105133450126E-2</v>
      </c>
      <c r="Z1041" s="170">
        <v>0</v>
      </c>
      <c r="AA1041" s="166"/>
      <c r="AB1041" s="110">
        <v>0</v>
      </c>
      <c r="AC1041" s="111">
        <v>0</v>
      </c>
      <c r="AD1041" s="164">
        <v>0</v>
      </c>
      <c r="AE1041" s="111">
        <v>0</v>
      </c>
      <c r="AF1041" s="171">
        <v>0</v>
      </c>
    </row>
    <row r="1042" spans="1:32" x14ac:dyDescent="0.25">
      <c r="A1042" s="84">
        <v>3517</v>
      </c>
      <c r="B1042" s="60">
        <v>3517239665</v>
      </c>
      <c r="C1042" s="85" t="s">
        <v>559</v>
      </c>
      <c r="D1042" s="60">
        <v>239</v>
      </c>
      <c r="E1042" s="85" t="s">
        <v>271</v>
      </c>
      <c r="F1042" s="60">
        <v>665</v>
      </c>
      <c r="G1042" s="109" t="s">
        <v>405</v>
      </c>
      <c r="H1042" s="163"/>
      <c r="I1042" s="87">
        <v>17962</v>
      </c>
      <c r="J1042" s="87">
        <v>2066</v>
      </c>
      <c r="K1042" s="87">
        <v>0</v>
      </c>
      <c r="L1042" s="87">
        <v>1188</v>
      </c>
      <c r="M1042" s="88">
        <v>21216</v>
      </c>
      <c r="N1042" s="163"/>
      <c r="O1042" s="110">
        <v>4</v>
      </c>
      <c r="P1042" s="164">
        <v>79844</v>
      </c>
      <c r="Q1042" s="164">
        <v>0</v>
      </c>
      <c r="R1042" s="164">
        <v>0</v>
      </c>
      <c r="S1042" s="164">
        <v>4736</v>
      </c>
      <c r="T1042" s="165">
        <v>84580</v>
      </c>
      <c r="U1042" s="166"/>
      <c r="V1042" s="167">
        <v>1.3289036544850499E-2</v>
      </c>
      <c r="W1042" s="173">
        <v>0</v>
      </c>
      <c r="X1042" s="169">
        <v>0.09</v>
      </c>
      <c r="Y1042" s="169">
        <v>6.3350365066208551E-3</v>
      </c>
      <c r="Z1042" s="170">
        <v>0</v>
      </c>
      <c r="AA1042" s="166"/>
      <c r="AB1042" s="110">
        <v>0</v>
      </c>
      <c r="AC1042" s="111">
        <v>0</v>
      </c>
      <c r="AD1042" s="164">
        <v>0</v>
      </c>
      <c r="AE1042" s="111">
        <v>0</v>
      </c>
      <c r="AF1042" s="171">
        <v>0</v>
      </c>
    </row>
    <row r="1043" spans="1:32" x14ac:dyDescent="0.25">
      <c r="A1043" s="84">
        <v>3517</v>
      </c>
      <c r="B1043" s="60">
        <v>3517239712</v>
      </c>
      <c r="C1043" s="85" t="s">
        <v>559</v>
      </c>
      <c r="D1043" s="60">
        <v>239</v>
      </c>
      <c r="E1043" s="85" t="s">
        <v>271</v>
      </c>
      <c r="F1043" s="60">
        <v>712</v>
      </c>
      <c r="G1043" s="109" t="s">
        <v>420</v>
      </c>
      <c r="H1043" s="163"/>
      <c r="I1043" s="87">
        <v>19402</v>
      </c>
      <c r="J1043" s="87">
        <v>13713</v>
      </c>
      <c r="K1043" s="87">
        <v>0</v>
      </c>
      <c r="L1043" s="87">
        <v>1188</v>
      </c>
      <c r="M1043" s="88">
        <v>34303</v>
      </c>
      <c r="N1043" s="163"/>
      <c r="O1043" s="110">
        <v>2</v>
      </c>
      <c r="P1043" s="164">
        <v>66010</v>
      </c>
      <c r="Q1043" s="164">
        <v>0</v>
      </c>
      <c r="R1043" s="164">
        <v>0</v>
      </c>
      <c r="S1043" s="164">
        <v>2368</v>
      </c>
      <c r="T1043" s="165">
        <v>68378</v>
      </c>
      <c r="U1043" s="166"/>
      <c r="V1043" s="167">
        <v>6.6445182724252493E-3</v>
      </c>
      <c r="W1043" s="173">
        <v>0</v>
      </c>
      <c r="X1043" s="169">
        <v>0.09</v>
      </c>
      <c r="Y1043" s="169">
        <v>2.2697439735146999E-2</v>
      </c>
      <c r="Z1043" s="170">
        <v>0</v>
      </c>
      <c r="AA1043" s="166"/>
      <c r="AB1043" s="110">
        <v>0</v>
      </c>
      <c r="AC1043" s="111">
        <v>0</v>
      </c>
      <c r="AD1043" s="164">
        <v>0</v>
      </c>
      <c r="AE1043" s="111">
        <v>0</v>
      </c>
      <c r="AF1043" s="171">
        <v>0</v>
      </c>
    </row>
    <row r="1044" spans="1:32" x14ac:dyDescent="0.25">
      <c r="A1044" s="84">
        <v>3517</v>
      </c>
      <c r="B1044" s="60">
        <v>3517239740</v>
      </c>
      <c r="C1044" s="85" t="s">
        <v>559</v>
      </c>
      <c r="D1044" s="60">
        <v>239</v>
      </c>
      <c r="E1044" s="85" t="s">
        <v>271</v>
      </c>
      <c r="F1044" s="60">
        <v>740</v>
      </c>
      <c r="G1044" s="109" t="s">
        <v>428</v>
      </c>
      <c r="H1044" s="163"/>
      <c r="I1044" s="87">
        <v>14940</v>
      </c>
      <c r="J1044" s="87">
        <v>7854</v>
      </c>
      <c r="K1044" s="87">
        <v>0</v>
      </c>
      <c r="L1044" s="87">
        <v>1188</v>
      </c>
      <c r="M1044" s="88">
        <v>23982</v>
      </c>
      <c r="N1044" s="163"/>
      <c r="O1044" s="110">
        <v>4</v>
      </c>
      <c r="P1044" s="164">
        <v>90872</v>
      </c>
      <c r="Q1044" s="164">
        <v>0</v>
      </c>
      <c r="R1044" s="164">
        <v>0</v>
      </c>
      <c r="S1044" s="164">
        <v>4736</v>
      </c>
      <c r="T1044" s="165">
        <v>95608</v>
      </c>
      <c r="U1044" s="166"/>
      <c r="V1044" s="167">
        <v>1.3289036544850499E-2</v>
      </c>
      <c r="W1044" s="173">
        <v>0</v>
      </c>
      <c r="X1044" s="169">
        <v>0.09</v>
      </c>
      <c r="Y1044" s="169">
        <v>1.0977441715444654E-2</v>
      </c>
      <c r="Z1044" s="170">
        <v>0</v>
      </c>
      <c r="AA1044" s="166"/>
      <c r="AB1044" s="110">
        <v>1</v>
      </c>
      <c r="AC1044" s="111">
        <v>0</v>
      </c>
      <c r="AD1044" s="164">
        <v>0</v>
      </c>
      <c r="AE1044" s="111">
        <v>0</v>
      </c>
      <c r="AF1044" s="171">
        <v>0</v>
      </c>
    </row>
    <row r="1045" spans="1:32" x14ac:dyDescent="0.25">
      <c r="A1045" s="84">
        <v>3517</v>
      </c>
      <c r="B1045" s="60">
        <v>3517239760</v>
      </c>
      <c r="C1045" s="85" t="s">
        <v>559</v>
      </c>
      <c r="D1045" s="60">
        <v>239</v>
      </c>
      <c r="E1045" s="85" t="s">
        <v>271</v>
      </c>
      <c r="F1045" s="60">
        <v>760</v>
      </c>
      <c r="G1045" s="109" t="s">
        <v>433</v>
      </c>
      <c r="H1045" s="163"/>
      <c r="I1045" s="87">
        <v>16348</v>
      </c>
      <c r="J1045" s="87">
        <v>3202</v>
      </c>
      <c r="K1045" s="87">
        <v>0</v>
      </c>
      <c r="L1045" s="87">
        <v>1188</v>
      </c>
      <c r="M1045" s="88">
        <v>20738</v>
      </c>
      <c r="N1045" s="163"/>
      <c r="O1045" s="110">
        <v>24</v>
      </c>
      <c r="P1045" s="164">
        <v>467640</v>
      </c>
      <c r="Q1045" s="164">
        <v>0</v>
      </c>
      <c r="R1045" s="164">
        <v>0</v>
      </c>
      <c r="S1045" s="164">
        <v>28416</v>
      </c>
      <c r="T1045" s="165">
        <v>496056</v>
      </c>
      <c r="U1045" s="166"/>
      <c r="V1045" s="167">
        <v>7.9734219269102971E-2</v>
      </c>
      <c r="W1045" s="173">
        <v>0</v>
      </c>
      <c r="X1045" s="169">
        <v>0.09</v>
      </c>
      <c r="Y1045" s="169">
        <v>4.8336572223018882E-2</v>
      </c>
      <c r="Z1045" s="170">
        <v>0</v>
      </c>
      <c r="AA1045" s="166"/>
      <c r="AB1045" s="110">
        <v>4</v>
      </c>
      <c r="AC1045" s="111">
        <v>0</v>
      </c>
      <c r="AD1045" s="164">
        <v>0</v>
      </c>
      <c r="AE1045" s="111">
        <v>0</v>
      </c>
      <c r="AF1045" s="171">
        <v>0</v>
      </c>
    </row>
    <row r="1046" spans="1:32" x14ac:dyDescent="0.25">
      <c r="A1046" s="84">
        <v>3517</v>
      </c>
      <c r="B1046" s="60">
        <v>3517239763</v>
      </c>
      <c r="C1046" s="85" t="s">
        <v>559</v>
      </c>
      <c r="D1046" s="60">
        <v>239</v>
      </c>
      <c r="E1046" s="85" t="s">
        <v>271</v>
      </c>
      <c r="F1046" s="60">
        <v>763</v>
      </c>
      <c r="G1046" s="109" t="s">
        <v>434</v>
      </c>
      <c r="H1046" s="163"/>
      <c r="I1046" s="87">
        <v>14812</v>
      </c>
      <c r="J1046" s="87">
        <v>3824</v>
      </c>
      <c r="K1046" s="87">
        <v>0</v>
      </c>
      <c r="L1046" s="87">
        <v>1188</v>
      </c>
      <c r="M1046" s="88">
        <v>19824</v>
      </c>
      <c r="N1046" s="163"/>
      <c r="O1046" s="110">
        <v>1</v>
      </c>
      <c r="P1046" s="164">
        <v>18574</v>
      </c>
      <c r="Q1046" s="164">
        <v>0</v>
      </c>
      <c r="R1046" s="164">
        <v>0</v>
      </c>
      <c r="S1046" s="164">
        <v>1184</v>
      </c>
      <c r="T1046" s="165">
        <v>19758</v>
      </c>
      <c r="U1046" s="166"/>
      <c r="V1046" s="167">
        <v>3.3222591362126247E-3</v>
      </c>
      <c r="W1046" s="173">
        <v>0</v>
      </c>
      <c r="X1046" s="169">
        <v>0.09</v>
      </c>
      <c r="Y1046" s="169">
        <v>5.2203924971759375E-3</v>
      </c>
      <c r="Z1046" s="170">
        <v>0</v>
      </c>
      <c r="AA1046" s="166"/>
      <c r="AB1046" s="110">
        <v>0</v>
      </c>
      <c r="AC1046" s="111">
        <v>0</v>
      </c>
      <c r="AD1046" s="164">
        <v>0</v>
      </c>
      <c r="AE1046" s="111">
        <v>0</v>
      </c>
      <c r="AF1046" s="171">
        <v>0</v>
      </c>
    </row>
    <row r="1047" spans="1:32" x14ac:dyDescent="0.25">
      <c r="A1047" s="84">
        <v>3517</v>
      </c>
      <c r="B1047" s="60">
        <v>3517239780</v>
      </c>
      <c r="C1047" s="85" t="s">
        <v>559</v>
      </c>
      <c r="D1047" s="60">
        <v>239</v>
      </c>
      <c r="E1047" s="85" t="s">
        <v>271</v>
      </c>
      <c r="F1047" s="60">
        <v>780</v>
      </c>
      <c r="G1047" s="109" t="s">
        <v>443</v>
      </c>
      <c r="H1047" s="163"/>
      <c r="I1047" s="87">
        <v>16633</v>
      </c>
      <c r="J1047" s="87">
        <v>3044</v>
      </c>
      <c r="K1047" s="87">
        <v>0</v>
      </c>
      <c r="L1047" s="87">
        <v>1188</v>
      </c>
      <c r="M1047" s="88">
        <v>20865</v>
      </c>
      <c r="N1047" s="163"/>
      <c r="O1047" s="110">
        <v>3</v>
      </c>
      <c r="P1047" s="164">
        <v>58836</v>
      </c>
      <c r="Q1047" s="164">
        <v>0</v>
      </c>
      <c r="R1047" s="164">
        <v>0</v>
      </c>
      <c r="S1047" s="164">
        <v>3552</v>
      </c>
      <c r="T1047" s="165">
        <v>62388</v>
      </c>
      <c r="U1047" s="166"/>
      <c r="V1047" s="167">
        <v>9.9667774086378731E-3</v>
      </c>
      <c r="W1047" s="173">
        <v>0</v>
      </c>
      <c r="X1047" s="169">
        <v>0.09</v>
      </c>
      <c r="Y1047" s="169">
        <v>0</v>
      </c>
      <c r="Z1047" s="170">
        <v>0</v>
      </c>
      <c r="AA1047" s="166"/>
      <c r="AB1047" s="110">
        <v>0</v>
      </c>
      <c r="AC1047" s="111">
        <v>0</v>
      </c>
      <c r="AD1047" s="164">
        <v>0</v>
      </c>
      <c r="AE1047" s="111">
        <v>0</v>
      </c>
      <c r="AF1047" s="171">
        <v>0</v>
      </c>
    </row>
    <row r="1048" spans="1:32" x14ac:dyDescent="0.25">
      <c r="A1048" s="84">
        <v>3518</v>
      </c>
      <c r="B1048" s="60">
        <v>3518149007</v>
      </c>
      <c r="C1048" s="85" t="s">
        <v>560</v>
      </c>
      <c r="D1048" s="60">
        <v>149</v>
      </c>
      <c r="E1048" s="85" t="s">
        <v>181</v>
      </c>
      <c r="F1048" s="60">
        <v>7</v>
      </c>
      <c r="G1048" s="109" t="s">
        <v>39</v>
      </c>
      <c r="H1048" s="163"/>
      <c r="I1048" s="87">
        <v>13960</v>
      </c>
      <c r="J1048" s="87">
        <v>6610</v>
      </c>
      <c r="K1048" s="87">
        <v>0</v>
      </c>
      <c r="L1048" s="87">
        <v>1188</v>
      </c>
      <c r="M1048" s="88">
        <v>21758</v>
      </c>
      <c r="N1048" s="163"/>
      <c r="O1048" s="110">
        <v>1</v>
      </c>
      <c r="P1048" s="164">
        <v>20570</v>
      </c>
      <c r="Q1048" s="164">
        <v>0</v>
      </c>
      <c r="R1048" s="164">
        <v>0</v>
      </c>
      <c r="S1048" s="164">
        <v>1188</v>
      </c>
      <c r="T1048" s="165">
        <v>21758</v>
      </c>
      <c r="U1048" s="166"/>
      <c r="V1048" s="167">
        <v>0</v>
      </c>
      <c r="W1048" s="173">
        <v>0</v>
      </c>
      <c r="X1048" s="169">
        <v>0.09</v>
      </c>
      <c r="Y1048" s="169">
        <v>4.9326050271956155E-2</v>
      </c>
      <c r="Z1048" s="170">
        <v>0</v>
      </c>
      <c r="AA1048" s="166"/>
      <c r="AB1048" s="110">
        <v>0</v>
      </c>
      <c r="AC1048" s="111">
        <v>0</v>
      </c>
      <c r="AD1048" s="164">
        <v>0</v>
      </c>
      <c r="AE1048" s="111">
        <v>0</v>
      </c>
      <c r="AF1048" s="171">
        <v>0</v>
      </c>
    </row>
    <row r="1049" spans="1:32" x14ac:dyDescent="0.25">
      <c r="A1049" s="84">
        <v>3518</v>
      </c>
      <c r="B1049" s="60">
        <v>3518149009</v>
      </c>
      <c r="C1049" s="85" t="s">
        <v>560</v>
      </c>
      <c r="D1049" s="60">
        <v>149</v>
      </c>
      <c r="E1049" s="85" t="s">
        <v>181</v>
      </c>
      <c r="F1049" s="60">
        <v>9</v>
      </c>
      <c r="G1049" s="109" t="s">
        <v>41</v>
      </c>
      <c r="H1049" s="163"/>
      <c r="I1049" s="87">
        <v>13284</v>
      </c>
      <c r="J1049" s="87">
        <v>9239</v>
      </c>
      <c r="K1049" s="87">
        <v>0</v>
      </c>
      <c r="L1049" s="87">
        <v>1188</v>
      </c>
      <c r="M1049" s="88">
        <v>23711</v>
      </c>
      <c r="N1049" s="163"/>
      <c r="O1049" s="110">
        <v>1</v>
      </c>
      <c r="P1049" s="164">
        <v>22523</v>
      </c>
      <c r="Q1049" s="164">
        <v>0</v>
      </c>
      <c r="R1049" s="164">
        <v>0</v>
      </c>
      <c r="S1049" s="164">
        <v>1188</v>
      </c>
      <c r="T1049" s="165">
        <v>23711</v>
      </c>
      <c r="U1049" s="166"/>
      <c r="V1049" s="167">
        <v>0</v>
      </c>
      <c r="W1049" s="173">
        <v>0</v>
      </c>
      <c r="X1049" s="169">
        <v>0.09</v>
      </c>
      <c r="Y1049" s="169">
        <v>1.6693668755420987E-3</v>
      </c>
      <c r="Z1049" s="170">
        <v>0</v>
      </c>
      <c r="AA1049" s="166"/>
      <c r="AB1049" s="110">
        <v>0</v>
      </c>
      <c r="AC1049" s="111">
        <v>0</v>
      </c>
      <c r="AD1049" s="164">
        <v>0</v>
      </c>
      <c r="AE1049" s="111">
        <v>0</v>
      </c>
      <c r="AF1049" s="171">
        <v>0</v>
      </c>
    </row>
    <row r="1050" spans="1:32" x14ac:dyDescent="0.25">
      <c r="A1050" s="84">
        <v>3518</v>
      </c>
      <c r="B1050" s="60">
        <v>3518149128</v>
      </c>
      <c r="C1050" s="85" t="s">
        <v>560</v>
      </c>
      <c r="D1050" s="60">
        <v>149</v>
      </c>
      <c r="E1050" s="85" t="s">
        <v>181</v>
      </c>
      <c r="F1050" s="60">
        <v>128</v>
      </c>
      <c r="G1050" s="109" t="s">
        <v>160</v>
      </c>
      <c r="H1050" s="163"/>
      <c r="I1050" s="87">
        <v>19704</v>
      </c>
      <c r="J1050" s="87">
        <v>1113</v>
      </c>
      <c r="K1050" s="87">
        <v>0</v>
      </c>
      <c r="L1050" s="87">
        <v>1188</v>
      </c>
      <c r="M1050" s="88">
        <v>22005</v>
      </c>
      <c r="N1050" s="163"/>
      <c r="O1050" s="110">
        <v>36</v>
      </c>
      <c r="P1050" s="164">
        <v>749412</v>
      </c>
      <c r="Q1050" s="164">
        <v>0</v>
      </c>
      <c r="R1050" s="164">
        <v>0</v>
      </c>
      <c r="S1050" s="164">
        <v>42768</v>
      </c>
      <c r="T1050" s="165">
        <v>792180</v>
      </c>
      <c r="U1050" s="166"/>
      <c r="V1050" s="167">
        <v>0</v>
      </c>
      <c r="W1050" s="173">
        <v>0</v>
      </c>
      <c r="X1050" s="169">
        <v>0.09</v>
      </c>
      <c r="Y1050" s="169">
        <v>4.4230272822188083E-2</v>
      </c>
      <c r="Z1050" s="170">
        <v>0</v>
      </c>
      <c r="AA1050" s="166"/>
      <c r="AB1050" s="110">
        <v>0</v>
      </c>
      <c r="AC1050" s="111">
        <v>0</v>
      </c>
      <c r="AD1050" s="164">
        <v>0</v>
      </c>
      <c r="AE1050" s="111">
        <v>0</v>
      </c>
      <c r="AF1050" s="171">
        <v>0</v>
      </c>
    </row>
    <row r="1051" spans="1:32" x14ac:dyDescent="0.25">
      <c r="A1051" s="84">
        <v>3518</v>
      </c>
      <c r="B1051" s="60">
        <v>3518149149</v>
      </c>
      <c r="C1051" s="85" t="s">
        <v>560</v>
      </c>
      <c r="D1051" s="60">
        <v>149</v>
      </c>
      <c r="E1051" s="85" t="s">
        <v>181</v>
      </c>
      <c r="F1051" s="60">
        <v>149</v>
      </c>
      <c r="G1051" s="109" t="s">
        <v>181</v>
      </c>
      <c r="H1051" s="163"/>
      <c r="I1051" s="87">
        <v>21523</v>
      </c>
      <c r="J1051" s="87">
        <v>155</v>
      </c>
      <c r="K1051" s="87">
        <v>0</v>
      </c>
      <c r="L1051" s="87">
        <v>1188</v>
      </c>
      <c r="M1051" s="88">
        <v>22866</v>
      </c>
      <c r="N1051" s="163"/>
      <c r="O1051" s="110">
        <v>89</v>
      </c>
      <c r="P1051" s="164">
        <v>1929342</v>
      </c>
      <c r="Q1051" s="164">
        <v>0</v>
      </c>
      <c r="R1051" s="164">
        <v>0</v>
      </c>
      <c r="S1051" s="164">
        <v>105732</v>
      </c>
      <c r="T1051" s="165">
        <v>2035074</v>
      </c>
      <c r="U1051" s="166"/>
      <c r="V1051" s="167">
        <v>0</v>
      </c>
      <c r="W1051" s="173">
        <v>0</v>
      </c>
      <c r="X1051" s="169">
        <v>0.18</v>
      </c>
      <c r="Y1051" s="169">
        <v>0.12764227180603185</v>
      </c>
      <c r="Z1051" s="170">
        <v>0</v>
      </c>
      <c r="AA1051" s="166"/>
      <c r="AB1051" s="110">
        <v>0</v>
      </c>
      <c r="AC1051" s="111">
        <v>0</v>
      </c>
      <c r="AD1051" s="164">
        <v>0</v>
      </c>
      <c r="AE1051" s="111">
        <v>0</v>
      </c>
      <c r="AF1051" s="171">
        <v>0</v>
      </c>
    </row>
    <row r="1052" spans="1:32" x14ac:dyDescent="0.25">
      <c r="A1052" s="84">
        <v>3518</v>
      </c>
      <c r="B1052" s="60">
        <v>3518149160</v>
      </c>
      <c r="C1052" s="85" t="s">
        <v>560</v>
      </c>
      <c r="D1052" s="60">
        <v>149</v>
      </c>
      <c r="E1052" s="85" t="s">
        <v>181</v>
      </c>
      <c r="F1052" s="60">
        <v>160</v>
      </c>
      <c r="G1052" s="109" t="s">
        <v>192</v>
      </c>
      <c r="H1052" s="163"/>
      <c r="I1052" s="87">
        <v>20404</v>
      </c>
      <c r="J1052" s="87">
        <v>358</v>
      </c>
      <c r="K1052" s="87">
        <v>0</v>
      </c>
      <c r="L1052" s="87">
        <v>1188</v>
      </c>
      <c r="M1052" s="88">
        <v>21950</v>
      </c>
      <c r="N1052" s="163"/>
      <c r="O1052" s="110">
        <v>3</v>
      </c>
      <c r="P1052" s="164">
        <v>62286</v>
      </c>
      <c r="Q1052" s="164">
        <v>0</v>
      </c>
      <c r="R1052" s="164">
        <v>0</v>
      </c>
      <c r="S1052" s="164">
        <v>3564</v>
      </c>
      <c r="T1052" s="165">
        <v>65850</v>
      </c>
      <c r="U1052" s="166"/>
      <c r="V1052" s="167">
        <v>0</v>
      </c>
      <c r="W1052" s="173">
        <v>0</v>
      </c>
      <c r="X1052" s="169">
        <v>0.18</v>
      </c>
      <c r="Y1052" s="169">
        <v>0.13587238710977886</v>
      </c>
      <c r="Z1052" s="170">
        <v>0</v>
      </c>
      <c r="AA1052" s="166"/>
      <c r="AB1052" s="110">
        <v>0</v>
      </c>
      <c r="AC1052" s="111">
        <v>0</v>
      </c>
      <c r="AD1052" s="164">
        <v>0</v>
      </c>
      <c r="AE1052" s="111">
        <v>0</v>
      </c>
      <c r="AF1052" s="171">
        <v>0</v>
      </c>
    </row>
    <row r="1053" spans="1:32" x14ac:dyDescent="0.25">
      <c r="A1053" s="84">
        <v>3518</v>
      </c>
      <c r="B1053" s="60">
        <v>3518149181</v>
      </c>
      <c r="C1053" s="85" t="s">
        <v>560</v>
      </c>
      <c r="D1053" s="60">
        <v>149</v>
      </c>
      <c r="E1053" s="85" t="s">
        <v>181</v>
      </c>
      <c r="F1053" s="60">
        <v>181</v>
      </c>
      <c r="G1053" s="109" t="s">
        <v>213</v>
      </c>
      <c r="H1053" s="163"/>
      <c r="I1053" s="87">
        <v>16659</v>
      </c>
      <c r="J1053" s="87">
        <v>111</v>
      </c>
      <c r="K1053" s="87">
        <v>0</v>
      </c>
      <c r="L1053" s="87">
        <v>1188</v>
      </c>
      <c r="M1053" s="88">
        <v>17958</v>
      </c>
      <c r="N1053" s="163"/>
      <c r="O1053" s="110">
        <v>8</v>
      </c>
      <c r="P1053" s="164">
        <v>134160</v>
      </c>
      <c r="Q1053" s="164">
        <v>0</v>
      </c>
      <c r="R1053" s="164">
        <v>0</v>
      </c>
      <c r="S1053" s="164">
        <v>9504</v>
      </c>
      <c r="T1053" s="165">
        <v>143664</v>
      </c>
      <c r="U1053" s="166"/>
      <c r="V1053" s="167">
        <v>0</v>
      </c>
      <c r="W1053" s="173">
        <v>0</v>
      </c>
      <c r="X1053" s="169">
        <v>0.09</v>
      </c>
      <c r="Y1053" s="169">
        <v>1.8721593646460449E-2</v>
      </c>
      <c r="Z1053" s="170">
        <v>0</v>
      </c>
      <c r="AA1053" s="166"/>
      <c r="AB1053" s="110">
        <v>0</v>
      </c>
      <c r="AC1053" s="111">
        <v>0</v>
      </c>
      <c r="AD1053" s="164">
        <v>0</v>
      </c>
      <c r="AE1053" s="111">
        <v>0</v>
      </c>
      <c r="AF1053" s="171">
        <v>0</v>
      </c>
    </row>
    <row r="1054" spans="1:32" x14ac:dyDescent="0.25">
      <c r="A1054" s="84">
        <v>3518</v>
      </c>
      <c r="B1054" s="60">
        <v>3518149211</v>
      </c>
      <c r="C1054" s="85" t="s">
        <v>560</v>
      </c>
      <c r="D1054" s="60">
        <v>149</v>
      </c>
      <c r="E1054" s="85" t="s">
        <v>181</v>
      </c>
      <c r="F1054" s="60">
        <v>211</v>
      </c>
      <c r="G1054" s="109" t="s">
        <v>243</v>
      </c>
      <c r="H1054" s="163"/>
      <c r="I1054" s="87">
        <v>13215</v>
      </c>
      <c r="J1054" s="87">
        <v>3793</v>
      </c>
      <c r="K1054" s="87">
        <v>0</v>
      </c>
      <c r="L1054" s="87">
        <v>1188</v>
      </c>
      <c r="M1054" s="88">
        <v>18196</v>
      </c>
      <c r="N1054" s="163"/>
      <c r="O1054" s="110">
        <v>1</v>
      </c>
      <c r="P1054" s="164">
        <v>17008</v>
      </c>
      <c r="Q1054" s="164">
        <v>0</v>
      </c>
      <c r="R1054" s="164">
        <v>0</v>
      </c>
      <c r="S1054" s="164">
        <v>1188</v>
      </c>
      <c r="T1054" s="165">
        <v>18196</v>
      </c>
      <c r="U1054" s="166"/>
      <c r="V1054" s="167">
        <v>0</v>
      </c>
      <c r="W1054" s="173">
        <v>0</v>
      </c>
      <c r="X1054" s="169">
        <v>0.09</v>
      </c>
      <c r="Y1054" s="169">
        <v>1.9498630140982523E-3</v>
      </c>
      <c r="Z1054" s="170">
        <v>0</v>
      </c>
      <c r="AA1054" s="166"/>
      <c r="AB1054" s="110">
        <v>0</v>
      </c>
      <c r="AC1054" s="111">
        <v>0</v>
      </c>
      <c r="AD1054" s="164">
        <v>0</v>
      </c>
      <c r="AE1054" s="111">
        <v>0</v>
      </c>
      <c r="AF1054" s="171">
        <v>0</v>
      </c>
    </row>
    <row r="1055" spans="1:32" x14ac:dyDescent="0.25">
      <c r="A1055" s="84">
        <v>3518</v>
      </c>
      <c r="B1055" s="60">
        <v>3518149600</v>
      </c>
      <c r="C1055" s="85" t="s">
        <v>560</v>
      </c>
      <c r="D1055" s="60">
        <v>149</v>
      </c>
      <c r="E1055" s="85" t="s">
        <v>181</v>
      </c>
      <c r="F1055" s="60">
        <v>600</v>
      </c>
      <c r="G1055" s="109" t="s">
        <v>386</v>
      </c>
      <c r="H1055" s="163"/>
      <c r="I1055" s="87">
        <v>13228</v>
      </c>
      <c r="J1055" s="87">
        <v>6886</v>
      </c>
      <c r="K1055" s="87">
        <v>0</v>
      </c>
      <c r="L1055" s="87">
        <v>1188</v>
      </c>
      <c r="M1055" s="88">
        <v>21302</v>
      </c>
      <c r="N1055" s="163"/>
      <c r="O1055" s="110">
        <v>1</v>
      </c>
      <c r="P1055" s="164">
        <v>20114</v>
      </c>
      <c r="Q1055" s="164">
        <v>0</v>
      </c>
      <c r="R1055" s="164">
        <v>0</v>
      </c>
      <c r="S1055" s="164">
        <v>1188</v>
      </c>
      <c r="T1055" s="165">
        <v>21302</v>
      </c>
      <c r="U1055" s="166"/>
      <c r="V1055" s="167">
        <v>0</v>
      </c>
      <c r="W1055" s="173">
        <v>0</v>
      </c>
      <c r="X1055" s="169">
        <v>0.09</v>
      </c>
      <c r="Y1055" s="169">
        <v>6.8952142388166984E-3</v>
      </c>
      <c r="Z1055" s="170">
        <v>0</v>
      </c>
      <c r="AA1055" s="166"/>
      <c r="AB1055" s="110">
        <v>0</v>
      </c>
      <c r="AC1055" s="111">
        <v>0</v>
      </c>
      <c r="AD1055" s="164">
        <v>0</v>
      </c>
      <c r="AE1055" s="111">
        <v>0</v>
      </c>
      <c r="AF1055" s="171">
        <v>0</v>
      </c>
    </row>
    <row r="1056" spans="1:32" x14ac:dyDescent="0.25">
      <c r="A1056" s="84">
        <v>3519</v>
      </c>
      <c r="B1056" s="60">
        <v>3519348097</v>
      </c>
      <c r="C1056" s="85" t="s">
        <v>561</v>
      </c>
      <c r="D1056" s="60">
        <v>348</v>
      </c>
      <c r="E1056" s="85" t="s">
        <v>380</v>
      </c>
      <c r="F1056" s="60">
        <v>97</v>
      </c>
      <c r="G1056" s="109" t="s">
        <v>129</v>
      </c>
      <c r="H1056" s="163"/>
      <c r="I1056" s="87">
        <v>17975</v>
      </c>
      <c r="J1056" s="87">
        <v>121</v>
      </c>
      <c r="K1056" s="87">
        <v>0</v>
      </c>
      <c r="L1056" s="87">
        <v>1188</v>
      </c>
      <c r="M1056" s="88">
        <v>19284</v>
      </c>
      <c r="N1056" s="163"/>
      <c r="O1056" s="110">
        <v>1</v>
      </c>
      <c r="P1056" s="164">
        <v>17723</v>
      </c>
      <c r="Q1056" s="164">
        <v>0</v>
      </c>
      <c r="R1056" s="164">
        <v>0</v>
      </c>
      <c r="S1056" s="164">
        <v>1164</v>
      </c>
      <c r="T1056" s="165">
        <v>18887</v>
      </c>
      <c r="U1056" s="166"/>
      <c r="V1056" s="167">
        <v>2.0618556701030927E-2</v>
      </c>
      <c r="W1056" s="173">
        <v>0</v>
      </c>
      <c r="X1056" s="169">
        <v>0.18</v>
      </c>
      <c r="Y1056" s="169">
        <v>3.5007894380800021E-2</v>
      </c>
      <c r="Z1056" s="170">
        <v>0</v>
      </c>
      <c r="AA1056" s="166"/>
      <c r="AB1056" s="110">
        <v>0</v>
      </c>
      <c r="AC1056" s="111">
        <v>0</v>
      </c>
      <c r="AD1056" s="164">
        <v>0</v>
      </c>
      <c r="AE1056" s="111">
        <v>0</v>
      </c>
      <c r="AF1056" s="171">
        <v>0</v>
      </c>
    </row>
    <row r="1057" spans="1:32" x14ac:dyDescent="0.25">
      <c r="A1057" s="84">
        <v>3519</v>
      </c>
      <c r="B1057" s="60">
        <v>3519348151</v>
      </c>
      <c r="C1057" s="85" t="s">
        <v>561</v>
      </c>
      <c r="D1057" s="60">
        <v>348</v>
      </c>
      <c r="E1057" s="85" t="s">
        <v>380</v>
      </c>
      <c r="F1057" s="60">
        <v>151</v>
      </c>
      <c r="G1057" s="109" t="s">
        <v>183</v>
      </c>
      <c r="H1057" s="163"/>
      <c r="I1057" s="87">
        <v>14148</v>
      </c>
      <c r="J1057" s="87">
        <v>1683</v>
      </c>
      <c r="K1057" s="87">
        <v>0</v>
      </c>
      <c r="L1057" s="87">
        <v>1188</v>
      </c>
      <c r="M1057" s="88">
        <v>17019</v>
      </c>
      <c r="N1057" s="163"/>
      <c r="O1057" s="110">
        <v>1</v>
      </c>
      <c r="P1057" s="164">
        <v>15505</v>
      </c>
      <c r="Q1057" s="164">
        <v>0</v>
      </c>
      <c r="R1057" s="164">
        <v>0</v>
      </c>
      <c r="S1057" s="164">
        <v>1164</v>
      </c>
      <c r="T1057" s="165">
        <v>16669</v>
      </c>
      <c r="U1057" s="166"/>
      <c r="V1057" s="167">
        <v>2.0618556701030927E-2</v>
      </c>
      <c r="W1057" s="173">
        <v>0</v>
      </c>
      <c r="X1057" s="169">
        <v>0.09</v>
      </c>
      <c r="Y1057" s="169">
        <v>2.059385941133229E-2</v>
      </c>
      <c r="Z1057" s="170">
        <v>0</v>
      </c>
      <c r="AA1057" s="166"/>
      <c r="AB1057" s="110">
        <v>0</v>
      </c>
      <c r="AC1057" s="111">
        <v>0</v>
      </c>
      <c r="AD1057" s="164">
        <v>0</v>
      </c>
      <c r="AE1057" s="111">
        <v>0</v>
      </c>
      <c r="AF1057" s="171">
        <v>0</v>
      </c>
    </row>
    <row r="1058" spans="1:32" x14ac:dyDescent="0.25">
      <c r="A1058" s="84">
        <v>3519</v>
      </c>
      <c r="B1058" s="60">
        <v>3519348153</v>
      </c>
      <c r="C1058" s="85" t="s">
        <v>561</v>
      </c>
      <c r="D1058" s="60">
        <v>348</v>
      </c>
      <c r="E1058" s="85" t="s">
        <v>380</v>
      </c>
      <c r="F1058" s="60">
        <v>153</v>
      </c>
      <c r="G1058" s="109" t="s">
        <v>185</v>
      </c>
      <c r="H1058" s="163"/>
      <c r="I1058" s="87">
        <v>18147</v>
      </c>
      <c r="J1058" s="87">
        <v>34</v>
      </c>
      <c r="K1058" s="87">
        <v>0</v>
      </c>
      <c r="L1058" s="87">
        <v>1188</v>
      </c>
      <c r="M1058" s="88">
        <v>19369</v>
      </c>
      <c r="N1058" s="163"/>
      <c r="O1058" s="110">
        <v>1</v>
      </c>
      <c r="P1058" s="164">
        <v>17806</v>
      </c>
      <c r="Q1058" s="164">
        <v>0</v>
      </c>
      <c r="R1058" s="164">
        <v>0</v>
      </c>
      <c r="S1058" s="164">
        <v>1164</v>
      </c>
      <c r="T1058" s="165">
        <v>18970</v>
      </c>
      <c r="U1058" s="166"/>
      <c r="V1058" s="167">
        <v>2.0618556701030927E-2</v>
      </c>
      <c r="W1058" s="173">
        <v>0</v>
      </c>
      <c r="X1058" s="169">
        <v>0.09</v>
      </c>
      <c r="Y1058" s="169">
        <v>1.349204002970382E-2</v>
      </c>
      <c r="Z1058" s="170">
        <v>0</v>
      </c>
      <c r="AA1058" s="166"/>
      <c r="AB1058" s="110">
        <v>0</v>
      </c>
      <c r="AC1058" s="111">
        <v>0</v>
      </c>
      <c r="AD1058" s="164">
        <v>0</v>
      </c>
      <c r="AE1058" s="111">
        <v>0</v>
      </c>
      <c r="AF1058" s="171">
        <v>0</v>
      </c>
    </row>
    <row r="1059" spans="1:32" x14ac:dyDescent="0.25">
      <c r="A1059" s="84">
        <v>3519</v>
      </c>
      <c r="B1059" s="60">
        <v>3519348215</v>
      </c>
      <c r="C1059" s="85" t="s">
        <v>561</v>
      </c>
      <c r="D1059" s="60">
        <v>348</v>
      </c>
      <c r="E1059" s="85" t="s">
        <v>380</v>
      </c>
      <c r="F1059" s="60">
        <v>215</v>
      </c>
      <c r="G1059" s="109" t="s">
        <v>247</v>
      </c>
      <c r="H1059" s="163"/>
      <c r="I1059" s="87">
        <v>17757</v>
      </c>
      <c r="J1059" s="87">
        <v>2670</v>
      </c>
      <c r="K1059" s="87">
        <v>0</v>
      </c>
      <c r="L1059" s="87">
        <v>1188</v>
      </c>
      <c r="M1059" s="88">
        <v>21615</v>
      </c>
      <c r="N1059" s="163"/>
      <c r="O1059" s="110">
        <v>3</v>
      </c>
      <c r="P1059" s="164">
        <v>60018</v>
      </c>
      <c r="Q1059" s="164">
        <v>0</v>
      </c>
      <c r="R1059" s="164">
        <v>0</v>
      </c>
      <c r="S1059" s="164">
        <v>3492</v>
      </c>
      <c r="T1059" s="165">
        <v>63510</v>
      </c>
      <c r="U1059" s="166"/>
      <c r="V1059" s="167">
        <v>6.1855670103092786E-2</v>
      </c>
      <c r="W1059" s="173">
        <v>0</v>
      </c>
      <c r="X1059" s="169">
        <v>0.18</v>
      </c>
      <c r="Y1059" s="169">
        <v>2.9674974634368776E-2</v>
      </c>
      <c r="Z1059" s="170">
        <v>0</v>
      </c>
      <c r="AA1059" s="166"/>
      <c r="AB1059" s="110">
        <v>0</v>
      </c>
      <c r="AC1059" s="111">
        <v>0</v>
      </c>
      <c r="AD1059" s="164">
        <v>0</v>
      </c>
      <c r="AE1059" s="111">
        <v>0</v>
      </c>
      <c r="AF1059" s="171">
        <v>0</v>
      </c>
    </row>
    <row r="1060" spans="1:32" x14ac:dyDescent="0.25">
      <c r="A1060" s="84">
        <v>3519</v>
      </c>
      <c r="B1060" s="60">
        <v>3519348226</v>
      </c>
      <c r="C1060" s="85" t="s">
        <v>561</v>
      </c>
      <c r="D1060" s="60">
        <v>348</v>
      </c>
      <c r="E1060" s="85" t="s">
        <v>380</v>
      </c>
      <c r="F1060" s="60">
        <v>226</v>
      </c>
      <c r="G1060" s="109" t="s">
        <v>258</v>
      </c>
      <c r="H1060" s="163"/>
      <c r="I1060" s="87">
        <v>11037</v>
      </c>
      <c r="J1060" s="87">
        <v>788</v>
      </c>
      <c r="K1060" s="87">
        <v>0</v>
      </c>
      <c r="L1060" s="87">
        <v>1188</v>
      </c>
      <c r="M1060" s="88">
        <v>13013</v>
      </c>
      <c r="N1060" s="163"/>
      <c r="O1060" s="110">
        <v>1</v>
      </c>
      <c r="P1060" s="164">
        <v>11581</v>
      </c>
      <c r="Q1060" s="164">
        <v>0</v>
      </c>
      <c r="R1060" s="164">
        <v>0</v>
      </c>
      <c r="S1060" s="164">
        <v>1164</v>
      </c>
      <c r="T1060" s="165">
        <v>12745</v>
      </c>
      <c r="U1060" s="166"/>
      <c r="V1060" s="167">
        <v>2.0618556701030927E-2</v>
      </c>
      <c r="W1060" s="173">
        <v>0</v>
      </c>
      <c r="X1060" s="169">
        <v>0.18</v>
      </c>
      <c r="Y1060" s="169">
        <v>1.7403399031095515E-2</v>
      </c>
      <c r="Z1060" s="170">
        <v>0</v>
      </c>
      <c r="AA1060" s="166"/>
      <c r="AB1060" s="110">
        <v>0</v>
      </c>
      <c r="AC1060" s="111">
        <v>0</v>
      </c>
      <c r="AD1060" s="164">
        <v>0</v>
      </c>
      <c r="AE1060" s="111">
        <v>0</v>
      </c>
      <c r="AF1060" s="171">
        <v>0</v>
      </c>
    </row>
    <row r="1061" spans="1:32" x14ac:dyDescent="0.25">
      <c r="A1061" s="84">
        <v>3519</v>
      </c>
      <c r="B1061" s="60">
        <v>3519348271</v>
      </c>
      <c r="C1061" s="85" t="s">
        <v>561</v>
      </c>
      <c r="D1061" s="60">
        <v>348</v>
      </c>
      <c r="E1061" s="85" t="s">
        <v>380</v>
      </c>
      <c r="F1061" s="60">
        <v>271</v>
      </c>
      <c r="G1061" s="109" t="s">
        <v>303</v>
      </c>
      <c r="H1061" s="163"/>
      <c r="I1061" s="87">
        <v>12963</v>
      </c>
      <c r="J1061" s="87">
        <v>3961</v>
      </c>
      <c r="K1061" s="87">
        <v>0</v>
      </c>
      <c r="L1061" s="87">
        <v>1188</v>
      </c>
      <c r="M1061" s="88">
        <v>18112</v>
      </c>
      <c r="N1061" s="163"/>
      <c r="O1061" s="110">
        <v>1</v>
      </c>
      <c r="P1061" s="164">
        <v>16575</v>
      </c>
      <c r="Q1061" s="164">
        <v>0</v>
      </c>
      <c r="R1061" s="164">
        <v>0</v>
      </c>
      <c r="S1061" s="164">
        <v>1164</v>
      </c>
      <c r="T1061" s="165">
        <v>17739</v>
      </c>
      <c r="U1061" s="166"/>
      <c r="V1061" s="167">
        <v>2.0618556701030927E-2</v>
      </c>
      <c r="W1061" s="173">
        <v>0</v>
      </c>
      <c r="X1061" s="169">
        <v>0.09</v>
      </c>
      <c r="Y1061" s="169">
        <v>3.7270489382133227E-3</v>
      </c>
      <c r="Z1061" s="170">
        <v>0</v>
      </c>
      <c r="AA1061" s="166"/>
      <c r="AB1061" s="110">
        <v>0</v>
      </c>
      <c r="AC1061" s="111">
        <v>0</v>
      </c>
      <c r="AD1061" s="164">
        <v>0</v>
      </c>
      <c r="AE1061" s="111">
        <v>0</v>
      </c>
      <c r="AF1061" s="171">
        <v>0</v>
      </c>
    </row>
    <row r="1062" spans="1:32" x14ac:dyDescent="0.25">
      <c r="A1062" s="84">
        <v>3519</v>
      </c>
      <c r="B1062" s="60">
        <v>3519348277</v>
      </c>
      <c r="C1062" s="85" t="s">
        <v>561</v>
      </c>
      <c r="D1062" s="60">
        <v>348</v>
      </c>
      <c r="E1062" s="85" t="s">
        <v>380</v>
      </c>
      <c r="F1062" s="60">
        <v>277</v>
      </c>
      <c r="G1062" s="109" t="s">
        <v>309</v>
      </c>
      <c r="H1062" s="163"/>
      <c r="I1062" s="87">
        <v>12394</v>
      </c>
      <c r="J1062" s="87">
        <v>36</v>
      </c>
      <c r="K1062" s="87">
        <v>0</v>
      </c>
      <c r="L1062" s="87">
        <v>1188</v>
      </c>
      <c r="M1062" s="88">
        <v>13618</v>
      </c>
      <c r="N1062" s="163"/>
      <c r="O1062" s="110">
        <v>3</v>
      </c>
      <c r="P1062" s="164">
        <v>36522</v>
      </c>
      <c r="Q1062" s="164">
        <v>0</v>
      </c>
      <c r="R1062" s="164">
        <v>0</v>
      </c>
      <c r="S1062" s="164">
        <v>3492</v>
      </c>
      <c r="T1062" s="165">
        <v>40014</v>
      </c>
      <c r="U1062" s="166"/>
      <c r="V1062" s="167">
        <v>6.1855670103092786E-2</v>
      </c>
      <c r="W1062" s="173">
        <v>0</v>
      </c>
      <c r="X1062" s="169">
        <v>0.18</v>
      </c>
      <c r="Y1062" s="169">
        <v>6.9858279173272558E-2</v>
      </c>
      <c r="Z1062" s="170">
        <v>0</v>
      </c>
      <c r="AA1062" s="166"/>
      <c r="AB1062" s="110">
        <v>0</v>
      </c>
      <c r="AC1062" s="111">
        <v>0</v>
      </c>
      <c r="AD1062" s="164">
        <v>0</v>
      </c>
      <c r="AE1062" s="111">
        <v>0</v>
      </c>
      <c r="AF1062" s="171">
        <v>0</v>
      </c>
    </row>
    <row r="1063" spans="1:32" x14ac:dyDescent="0.25">
      <c r="A1063" s="84">
        <v>3519</v>
      </c>
      <c r="B1063" s="60">
        <v>3519348290</v>
      </c>
      <c r="C1063" s="85" t="s">
        <v>561</v>
      </c>
      <c r="D1063" s="60">
        <v>348</v>
      </c>
      <c r="E1063" s="85" t="s">
        <v>380</v>
      </c>
      <c r="F1063" s="60">
        <v>290</v>
      </c>
      <c r="G1063" s="109" t="s">
        <v>322</v>
      </c>
      <c r="H1063" s="163"/>
      <c r="I1063" s="87">
        <v>12856</v>
      </c>
      <c r="J1063" s="87">
        <v>4338</v>
      </c>
      <c r="K1063" s="87">
        <v>0</v>
      </c>
      <c r="L1063" s="87">
        <v>1188</v>
      </c>
      <c r="M1063" s="88">
        <v>18382</v>
      </c>
      <c r="N1063" s="163"/>
      <c r="O1063" s="110">
        <v>1</v>
      </c>
      <c r="P1063" s="164">
        <v>16839</v>
      </c>
      <c r="Q1063" s="164">
        <v>0</v>
      </c>
      <c r="R1063" s="164">
        <v>0</v>
      </c>
      <c r="S1063" s="164">
        <v>1164</v>
      </c>
      <c r="T1063" s="165">
        <v>18003</v>
      </c>
      <c r="U1063" s="166"/>
      <c r="V1063" s="167">
        <v>2.0618556701030927E-2</v>
      </c>
      <c r="W1063" s="173">
        <v>0</v>
      </c>
      <c r="X1063" s="169">
        <v>0.09</v>
      </c>
      <c r="Y1063" s="169">
        <v>1.4889072539984467E-3</v>
      </c>
      <c r="Z1063" s="170">
        <v>0</v>
      </c>
      <c r="AA1063" s="166"/>
      <c r="AB1063" s="110">
        <v>0</v>
      </c>
      <c r="AC1063" s="111">
        <v>0</v>
      </c>
      <c r="AD1063" s="164">
        <v>0</v>
      </c>
      <c r="AE1063" s="111">
        <v>0</v>
      </c>
      <c r="AF1063" s="171">
        <v>0</v>
      </c>
    </row>
    <row r="1064" spans="1:32" x14ac:dyDescent="0.25">
      <c r="A1064" s="84">
        <v>3519</v>
      </c>
      <c r="B1064" s="60">
        <v>3519348321</v>
      </c>
      <c r="C1064" s="85" t="s">
        <v>561</v>
      </c>
      <c r="D1064" s="60">
        <v>348</v>
      </c>
      <c r="E1064" s="85" t="s">
        <v>380</v>
      </c>
      <c r="F1064" s="60">
        <v>321</v>
      </c>
      <c r="G1064" s="109" t="s">
        <v>353</v>
      </c>
      <c r="H1064" s="163"/>
      <c r="I1064" s="87">
        <v>13043</v>
      </c>
      <c r="J1064" s="87">
        <v>6943</v>
      </c>
      <c r="K1064" s="87">
        <v>0</v>
      </c>
      <c r="L1064" s="87">
        <v>1188</v>
      </c>
      <c r="M1064" s="88">
        <v>21174</v>
      </c>
      <c r="N1064" s="163"/>
      <c r="O1064" s="110">
        <v>2</v>
      </c>
      <c r="P1064" s="164">
        <v>39148</v>
      </c>
      <c r="Q1064" s="164">
        <v>0</v>
      </c>
      <c r="R1064" s="164">
        <v>0</v>
      </c>
      <c r="S1064" s="164">
        <v>2328</v>
      </c>
      <c r="T1064" s="165">
        <v>41476</v>
      </c>
      <c r="U1064" s="166"/>
      <c r="V1064" s="167">
        <v>4.1237113402061855E-2</v>
      </c>
      <c r="W1064" s="173">
        <v>0</v>
      </c>
      <c r="X1064" s="169">
        <v>0.09</v>
      </c>
      <c r="Y1064" s="169">
        <v>3.4597807958254971E-3</v>
      </c>
      <c r="Z1064" s="170">
        <v>0</v>
      </c>
      <c r="AA1064" s="166"/>
      <c r="AB1064" s="110">
        <v>1</v>
      </c>
      <c r="AC1064" s="111">
        <v>0</v>
      </c>
      <c r="AD1064" s="164">
        <v>0</v>
      </c>
      <c r="AE1064" s="111">
        <v>0</v>
      </c>
      <c r="AF1064" s="171">
        <v>0</v>
      </c>
    </row>
    <row r="1065" spans="1:32" x14ac:dyDescent="0.25">
      <c r="A1065" s="84">
        <v>3519</v>
      </c>
      <c r="B1065" s="60">
        <v>3519348348</v>
      </c>
      <c r="C1065" s="85" t="s">
        <v>561</v>
      </c>
      <c r="D1065" s="60">
        <v>348</v>
      </c>
      <c r="E1065" s="85" t="s">
        <v>380</v>
      </c>
      <c r="F1065" s="60">
        <v>348</v>
      </c>
      <c r="G1065" s="109" t="s">
        <v>380</v>
      </c>
      <c r="H1065" s="163"/>
      <c r="I1065" s="87">
        <v>18452</v>
      </c>
      <c r="J1065" s="87">
        <v>0</v>
      </c>
      <c r="K1065" s="87">
        <v>0</v>
      </c>
      <c r="L1065" s="87">
        <v>1188</v>
      </c>
      <c r="M1065" s="88">
        <v>19640</v>
      </c>
      <c r="N1065" s="163"/>
      <c r="O1065" s="110">
        <v>177</v>
      </c>
      <c r="P1065" s="164">
        <v>3198744</v>
      </c>
      <c r="Q1065" s="164">
        <v>0</v>
      </c>
      <c r="R1065" s="164">
        <v>0</v>
      </c>
      <c r="S1065" s="164">
        <v>206028</v>
      </c>
      <c r="T1065" s="165">
        <v>3404772</v>
      </c>
      <c r="U1065" s="166"/>
      <c r="V1065" s="167">
        <v>3.6494845360824657</v>
      </c>
      <c r="W1065" s="173">
        <v>0</v>
      </c>
      <c r="X1065" s="169">
        <v>0.18</v>
      </c>
      <c r="Y1065" s="169">
        <v>7.5591189310023815E-2</v>
      </c>
      <c r="Z1065" s="170">
        <v>0</v>
      </c>
      <c r="AA1065" s="166"/>
      <c r="AB1065" s="110">
        <v>8</v>
      </c>
      <c r="AC1065" s="111">
        <v>0</v>
      </c>
      <c r="AD1065" s="164">
        <v>0</v>
      </c>
      <c r="AE1065" s="111">
        <v>0</v>
      </c>
      <c r="AF1065" s="171">
        <v>0</v>
      </c>
    </row>
    <row r="1066" spans="1:32" x14ac:dyDescent="0.25">
      <c r="A1066" s="84">
        <v>3519</v>
      </c>
      <c r="B1066" s="60">
        <v>3519348710</v>
      </c>
      <c r="C1066" s="85" t="s">
        <v>561</v>
      </c>
      <c r="D1066" s="60">
        <v>348</v>
      </c>
      <c r="E1066" s="85" t="s">
        <v>380</v>
      </c>
      <c r="F1066" s="60">
        <v>710</v>
      </c>
      <c r="G1066" s="109" t="s">
        <v>419</v>
      </c>
      <c r="H1066" s="163"/>
      <c r="I1066" s="87">
        <v>12695</v>
      </c>
      <c r="J1066" s="87">
        <v>5988</v>
      </c>
      <c r="K1066" s="87">
        <v>0</v>
      </c>
      <c r="L1066" s="87">
        <v>1188</v>
      </c>
      <c r="M1066" s="88">
        <v>19871</v>
      </c>
      <c r="N1066" s="163"/>
      <c r="O1066" s="110">
        <v>1</v>
      </c>
      <c r="P1066" s="164">
        <v>18298</v>
      </c>
      <c r="Q1066" s="164">
        <v>0</v>
      </c>
      <c r="R1066" s="164">
        <v>0</v>
      </c>
      <c r="S1066" s="164">
        <v>1164</v>
      </c>
      <c r="T1066" s="165">
        <v>19462</v>
      </c>
      <c r="U1066" s="166"/>
      <c r="V1066" s="167">
        <v>2.0618556701030927E-2</v>
      </c>
      <c r="W1066" s="173">
        <v>0</v>
      </c>
      <c r="X1066" s="169">
        <v>0.09</v>
      </c>
      <c r="Y1066" s="169">
        <v>8.1608908167348764E-3</v>
      </c>
      <c r="Z1066" s="170">
        <v>0</v>
      </c>
      <c r="AA1066" s="166"/>
      <c r="AB1066" s="110">
        <v>0</v>
      </c>
      <c r="AC1066" s="111">
        <v>0</v>
      </c>
      <c r="AD1066" s="164">
        <v>0</v>
      </c>
      <c r="AE1066" s="111">
        <v>0</v>
      </c>
      <c r="AF1066" s="171">
        <v>0</v>
      </c>
    </row>
    <row r="1067" spans="1:32" x14ac:dyDescent="0.25">
      <c r="A1067" s="84">
        <v>3519</v>
      </c>
      <c r="B1067" s="60">
        <v>3519348767</v>
      </c>
      <c r="C1067" s="85" t="s">
        <v>561</v>
      </c>
      <c r="D1067" s="60">
        <v>348</v>
      </c>
      <c r="E1067" s="85" t="s">
        <v>380</v>
      </c>
      <c r="F1067" s="60">
        <v>767</v>
      </c>
      <c r="G1067" s="109" t="s">
        <v>437</v>
      </c>
      <c r="H1067" s="163"/>
      <c r="I1067" s="87">
        <v>15802</v>
      </c>
      <c r="J1067" s="87">
        <v>1119</v>
      </c>
      <c r="K1067" s="87">
        <v>0</v>
      </c>
      <c r="L1067" s="87">
        <v>1188</v>
      </c>
      <c r="M1067" s="88">
        <v>18109</v>
      </c>
      <c r="N1067" s="163"/>
      <c r="O1067" s="110">
        <v>2</v>
      </c>
      <c r="P1067" s="164">
        <v>33144</v>
      </c>
      <c r="Q1067" s="164">
        <v>0</v>
      </c>
      <c r="R1067" s="164">
        <v>0</v>
      </c>
      <c r="S1067" s="164">
        <v>2328</v>
      </c>
      <c r="T1067" s="165">
        <v>35472</v>
      </c>
      <c r="U1067" s="166"/>
      <c r="V1067" s="167">
        <v>4.1237113402061855E-2</v>
      </c>
      <c r="W1067" s="173">
        <v>0</v>
      </c>
      <c r="X1067" s="169">
        <v>0.09</v>
      </c>
      <c r="Y1067" s="169">
        <v>3.1179259987033504E-2</v>
      </c>
      <c r="Z1067" s="170">
        <v>0</v>
      </c>
      <c r="AA1067" s="166"/>
      <c r="AB1067" s="110">
        <v>0</v>
      </c>
      <c r="AC1067" s="111">
        <v>0</v>
      </c>
      <c r="AD1067" s="164">
        <v>0</v>
      </c>
      <c r="AE1067" s="111">
        <v>0</v>
      </c>
      <c r="AF1067" s="171">
        <v>0</v>
      </c>
    </row>
    <row r="1068" spans="1:32" x14ac:dyDescent="0.25">
      <c r="A1068" s="176">
        <v>9999</v>
      </c>
      <c r="B1068" s="177" t="s">
        <v>562</v>
      </c>
      <c r="C1068" s="177" t="s">
        <v>562</v>
      </c>
      <c r="D1068" s="177" t="s">
        <v>562</v>
      </c>
      <c r="E1068" s="177" t="s">
        <v>562</v>
      </c>
      <c r="F1068" s="177" t="s">
        <v>562</v>
      </c>
      <c r="G1068" s="178" t="s">
        <v>562</v>
      </c>
      <c r="H1068" s="163" t="s">
        <v>480</v>
      </c>
      <c r="I1068" s="177" t="s">
        <v>562</v>
      </c>
      <c r="J1068" s="177" t="s">
        <v>562</v>
      </c>
      <c r="K1068" s="177" t="s">
        <v>562</v>
      </c>
      <c r="L1068" s="177" t="s">
        <v>562</v>
      </c>
      <c r="M1068" s="179" t="s">
        <v>562</v>
      </c>
      <c r="N1068" s="166" t="s">
        <v>480</v>
      </c>
      <c r="O1068" s="180">
        <f>SUBTOTAL(9,O10:O1067)</f>
        <v>46155</v>
      </c>
      <c r="P1068" s="181">
        <f t="shared" ref="P1068:V1068" si="0">SUBTOTAL(9,P10:P1067)</f>
        <v>932580825</v>
      </c>
      <c r="Q1068" s="181">
        <f t="shared" si="0"/>
        <v>0</v>
      </c>
      <c r="R1068" s="181">
        <f t="shared" si="0"/>
        <v>0</v>
      </c>
      <c r="S1068" s="181">
        <f t="shared" si="0"/>
        <v>54567742</v>
      </c>
      <c r="T1068" s="185">
        <f t="shared" si="0"/>
        <v>987148567</v>
      </c>
      <c r="U1068" s="181">
        <f t="shared" si="0"/>
        <v>0</v>
      </c>
      <c r="V1068" s="184">
        <f t="shared" si="0"/>
        <v>221.99999999999983</v>
      </c>
      <c r="W1068" s="177" t="s">
        <v>562</v>
      </c>
      <c r="X1068" s="177" t="s">
        <v>562</v>
      </c>
      <c r="Y1068" s="177" t="s">
        <v>562</v>
      </c>
      <c r="Z1068" s="179" t="s">
        <v>562</v>
      </c>
      <c r="AA1068" s="166"/>
      <c r="AB1068" s="184">
        <f t="shared" ref="AB1068" si="1">SUBTOTAL(9,AB10:AB1067)</f>
        <v>11907</v>
      </c>
      <c r="AC1068" s="181">
        <f t="shared" ref="AC1068" si="2">SUBTOTAL(9,AC10:AC1067)</f>
        <v>105.00274353701056</v>
      </c>
      <c r="AD1068" s="181">
        <f t="shared" ref="AD1068" si="3">SUBTOTAL(9,AD10:AD1067)</f>
        <v>2386090.0240534646</v>
      </c>
      <c r="AE1068" s="182">
        <f t="shared" ref="AE1068" si="4">SUBTOTAL(9,AE10:AE1067)</f>
        <v>0</v>
      </c>
      <c r="AF1068" s="185">
        <f t="shared" ref="AF1068" si="5">SUBTOTAL(9,AF10:AF1067)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abv fnd pcts</vt:lpstr>
      <vt:lpstr>rates - 25Q3</vt:lpstr>
      <vt:lpstr>rates</vt:lpstr>
      <vt:lpstr>demographics</vt:lpstr>
      <vt:lpstr>tuition</vt:lpstr>
      <vt:lpstr>'abv fnd pcts'!abvfndpcts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Projected FY25 Foundation Rates by Charter School and Sending District (Q3)</dc:title>
  <dc:creator>DESE</dc:creator>
  <cp:lastModifiedBy>Zou, Dong (EOE)</cp:lastModifiedBy>
  <dcterms:created xsi:type="dcterms:W3CDTF">2015-06-05T18:17:20Z</dcterms:created>
  <dcterms:modified xsi:type="dcterms:W3CDTF">2025-03-25T22:32:59Z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Mar 25 2025 12:00AM</vt:lpwstr>
  </property>
</Properties>
</file>